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/>
  <xr:revisionPtr revIDLastSave="2" documentId="13_ncr:1_{798D40B8-FDC4-40EF-9B28-A74D4D479C87}" xr6:coauthVersionLast="47" xr6:coauthVersionMax="47" xr10:uidLastSave="{6535E84F-9984-4A72-9AC2-C020A548FC88}"/>
  <bookViews>
    <workbookView xWindow="-16320" yWindow="-7515" windowWidth="16440" windowHeight="28440" xr2:uid="{00000000-000D-0000-FFFF-FFFF00000000}"/>
  </bookViews>
  <sheets>
    <sheet name="収支報告書記入例" sheetId="3" r:id="rId1"/>
    <sheet name="収支報告書（デジタルコンテンツ創出支援）" sheetId="4" r:id="rId2"/>
  </sheets>
  <definedNames>
    <definedName name="_xlnm.Print_Area" localSheetId="1">'収支報告書（デジタルコンテンツ創出支援）'!$B$2:$O$60</definedName>
    <definedName name="_xlnm.Print_Area" localSheetId="0">収支報告書記入例!$B$2:$O$60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55" i="4" l="1"/>
  <c r="E55" i="3"/>
  <c r="E57" i="3"/>
  <c r="E58" i="3"/>
  <c r="M20" i="3" l="1"/>
  <c r="M39" i="3"/>
  <c r="J39" i="3"/>
  <c r="K39" i="3"/>
  <c r="K28" i="3"/>
  <c r="M28" i="3" s="1"/>
  <c r="K23" i="3"/>
  <c r="K24" i="3"/>
  <c r="K25" i="3"/>
  <c r="K26" i="3"/>
  <c r="K22" i="3"/>
  <c r="M22" i="3" s="1"/>
  <c r="M23" i="3"/>
  <c r="K55" i="4"/>
  <c r="J50" i="4"/>
  <c r="E56" i="4" s="1"/>
  <c r="K37" i="4"/>
  <c r="K36" i="4"/>
  <c r="K35" i="4"/>
  <c r="K34" i="4"/>
  <c r="K33" i="4"/>
  <c r="K32" i="4"/>
  <c r="M29" i="4"/>
  <c r="M28" i="4"/>
  <c r="M27" i="4"/>
  <c r="M26" i="4"/>
  <c r="M25" i="4"/>
  <c r="M24" i="4"/>
  <c r="M23" i="4"/>
  <c r="M22" i="4"/>
  <c r="M21" i="4"/>
  <c r="J39" i="4"/>
  <c r="E57" i="4" s="1"/>
  <c r="M21" i="3"/>
  <c r="K55" i="3"/>
  <c r="J50" i="3"/>
  <c r="E56" i="3" s="1"/>
  <c r="E54" i="3" s="1"/>
  <c r="M24" i="3"/>
  <c r="M25" i="3"/>
  <c r="M26" i="3"/>
  <c r="M29" i="3"/>
  <c r="K37" i="3"/>
  <c r="K36" i="3"/>
  <c r="K35" i="3"/>
  <c r="K34" i="3"/>
  <c r="K33" i="3"/>
  <c r="K32" i="3"/>
  <c r="M27" i="3"/>
  <c r="M20" i="4"/>
  <c r="M39" i="4" l="1"/>
  <c r="E59" i="4" s="1"/>
  <c r="E58" i="4" s="1"/>
  <c r="E54" i="4" s="1"/>
  <c r="K39" i="4"/>
  <c r="E59" i="3" l="1"/>
</calcChain>
</file>

<file path=xl/sharedStrings.xml><?xml version="1.0" encoding="utf-8"?>
<sst xmlns="http://schemas.openxmlformats.org/spreadsheetml/2006/main" count="254" uniqueCount="128">
  <si>
    <t>備考</t>
    <rPh sb="0" eb="2">
      <t>ビコウ</t>
    </rPh>
    <phoneticPr fontId="2"/>
  </si>
  <si>
    <t>現地経費</t>
    <rPh sb="0" eb="4">
      <t>ゲンチケイヒ</t>
    </rPh>
    <phoneticPr fontId="2"/>
  </si>
  <si>
    <t>会議費</t>
    <rPh sb="0" eb="3">
      <t>カイギヒ</t>
    </rPh>
    <phoneticPr fontId="2"/>
  </si>
  <si>
    <t>補助対象外
となる費用</t>
    <rPh sb="0" eb="5">
      <t>ホジョタイショウガイ</t>
    </rPh>
    <phoneticPr fontId="2"/>
  </si>
  <si>
    <t>主な経費内容</t>
    <rPh sb="0" eb="1">
      <t>オモナケイヒ</t>
    </rPh>
    <rPh sb="4" eb="6">
      <t>ナイヨウ</t>
    </rPh>
    <phoneticPr fontId="2"/>
  </si>
  <si>
    <t>支払
方法</t>
    <rPh sb="0" eb="2">
      <t>シハライキンガク</t>
    </rPh>
    <rPh sb="3" eb="5">
      <t>ホウホウ</t>
    </rPh>
    <phoneticPr fontId="1"/>
  </si>
  <si>
    <t>支払額</t>
    <rPh sb="0" eb="3">
      <t>シハライキンガク</t>
    </rPh>
    <phoneticPr fontId="1"/>
  </si>
  <si>
    <t>銀行振込</t>
    <rPh sb="0" eb="3">
      <t>ギンコウフリコミ</t>
    </rPh>
    <phoneticPr fontId="1"/>
  </si>
  <si>
    <t>補助対象外
となる理由</t>
    <rPh sb="0" eb="5">
      <t>ホジョタイショウガイ</t>
    </rPh>
    <rPh sb="9" eb="11">
      <t>リユウ</t>
    </rPh>
    <phoneticPr fontId="2"/>
  </si>
  <si>
    <t>支払先名称</t>
    <rPh sb="0" eb="3">
      <t>シハライサキ</t>
    </rPh>
    <rPh sb="3" eb="5">
      <t>メイショウ</t>
    </rPh>
    <phoneticPr fontId="2"/>
  </si>
  <si>
    <t>対象外経費</t>
    <rPh sb="0" eb="5">
      <t>タイショウガイケイヒ</t>
    </rPh>
    <phoneticPr fontId="1"/>
  </si>
  <si>
    <t>全額対象外</t>
    <phoneticPr fontId="1"/>
  </si>
  <si>
    <t>-</t>
    <phoneticPr fontId="1"/>
  </si>
  <si>
    <t>収入</t>
    <rPh sb="0" eb="2">
      <t>シュウニュウ</t>
    </rPh>
    <phoneticPr fontId="1"/>
  </si>
  <si>
    <t>主な収入内容</t>
    <rPh sb="0" eb="1">
      <t>オモナケイヒ</t>
    </rPh>
    <rPh sb="2" eb="4">
      <t>シュウニュウ</t>
    </rPh>
    <rPh sb="4" eb="6">
      <t>ナイヨウ</t>
    </rPh>
    <phoneticPr fontId="2"/>
  </si>
  <si>
    <t>収入額</t>
    <rPh sb="0" eb="2">
      <t>シュウニュウ</t>
    </rPh>
    <rPh sb="2" eb="3">
      <t>シハライキンガク</t>
    </rPh>
    <phoneticPr fontId="1"/>
  </si>
  <si>
    <t>外貨
受入</t>
    <rPh sb="0" eb="2">
      <t>ガイカ</t>
    </rPh>
    <rPh sb="3" eb="4">
      <t>ウケイレ</t>
    </rPh>
    <phoneticPr fontId="1"/>
  </si>
  <si>
    <t>受取
方法</t>
    <rPh sb="0" eb="1">
      <t>ウケトリホウホウ</t>
    </rPh>
    <phoneticPr fontId="1"/>
  </si>
  <si>
    <t>○○庁</t>
    <rPh sb="2" eb="3">
      <t>チョウ</t>
    </rPh>
    <phoneticPr fontId="1"/>
  </si>
  <si>
    <t>（Ｃ）事業収入→</t>
    <rPh sb="5" eb="7">
      <t>シュウニュウ</t>
    </rPh>
    <phoneticPr fontId="1"/>
  </si>
  <si>
    <t>補助対象額
（※自動計算）</t>
    <rPh sb="0" eb="4">
      <t>ホジョタイショウ</t>
    </rPh>
    <rPh sb="4" eb="5">
      <t>ガク</t>
    </rPh>
    <rPh sb="8" eb="12">
      <t>ジドウケイサｎ</t>
    </rPh>
    <phoneticPr fontId="2"/>
  </si>
  <si>
    <t>NO</t>
    <phoneticPr fontId="2"/>
  </si>
  <si>
    <t>支出</t>
    <rPh sb="0" eb="2">
      <t>シシュツ</t>
    </rPh>
    <phoneticPr fontId="1"/>
  </si>
  <si>
    <t>概要</t>
    <rPh sb="0" eb="2">
      <t>ガイヨウ</t>
    </rPh>
    <phoneticPr fontId="1"/>
  </si>
  <si>
    <t>事業者名</t>
    <rPh sb="0" eb="4">
      <t>ジギョウシャメイ</t>
    </rPh>
    <phoneticPr fontId="1"/>
  </si>
  <si>
    <t>事業名</t>
    <phoneticPr fontId="1"/>
  </si>
  <si>
    <t>事業管理番号</t>
    <phoneticPr fontId="1"/>
  </si>
  <si>
    <t>まとめ</t>
    <phoneticPr fontId="1"/>
  </si>
  <si>
    <t>自動計算</t>
    <rPh sb="0" eb="4">
      <t>ジドウケイサｎ</t>
    </rPh>
    <phoneticPr fontId="1"/>
  </si>
  <si>
    <t>自動計算　※千円未満切り捨て</t>
    <rPh sb="0" eb="4">
      <t>ジドウケイサｎ</t>
    </rPh>
    <phoneticPr fontId="1"/>
  </si>
  <si>
    <t>自己資金</t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</si>
  <si>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</si>
  <si>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</si>
  <si>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</si>
  <si>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</si>
  <si>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E</t>
    <phoneticPr fontId="1"/>
  </si>
  <si>
    <t>補助対象経費</t>
    <rPh sb="0" eb="4">
      <t>ホジョタイショウ</t>
    </rPh>
    <rPh sb="4" eb="6">
      <t>ソウケイヒ</t>
    </rPh>
    <phoneticPr fontId="1"/>
  </si>
  <si>
    <t>補助金充当額</t>
    <phoneticPr fontId="1"/>
  </si>
  <si>
    <t>（Ｄ）事業の総経費→</t>
    <phoneticPr fontId="1"/>
  </si>
  <si>
    <t>←（Ｅ）補助対象経費</t>
    <phoneticPr fontId="1"/>
  </si>
  <si>
    <t>←補助対象外経費</t>
    <rPh sb="1" eb="3">
      <t>ホジョ</t>
    </rPh>
    <rPh sb="5" eb="6">
      <t>ガイ</t>
    </rPh>
    <phoneticPr fontId="1"/>
  </si>
  <si>
    <t>入場料等</t>
    <rPh sb="0" eb="3">
      <t>ニュウジョウリョウナド</t>
    </rPh>
    <rPh sb="3" eb="4">
      <t>ナド</t>
    </rPh>
    <phoneticPr fontId="1"/>
  </si>
  <si>
    <t>補助金･助成金等</t>
    <rPh sb="0" eb="8">
      <t>ホジョキンジョセイキンナド</t>
    </rPh>
    <phoneticPr fontId="1"/>
  </si>
  <si>
    <t>費用種別
(※プルダウンから選択)</t>
    <rPh sb="0" eb="4">
      <t>ヒヨウシュベツ</t>
    </rPh>
    <phoneticPr fontId="1"/>
  </si>
  <si>
    <t>請求先名称等</t>
    <rPh sb="0" eb="2">
      <t>セイキュウ</t>
    </rPh>
    <rPh sb="2" eb="3">
      <t>シハライサキ</t>
    </rPh>
    <rPh sb="3" eb="5">
      <t>メイショウ</t>
    </rPh>
    <rPh sb="5" eb="6">
      <t>ナド</t>
    </rPh>
    <phoneticPr fontId="2"/>
  </si>
  <si>
    <t>【対象外】</t>
    <rPh sb="1" eb="4">
      <t>タイショウガイ</t>
    </rPh>
    <phoneticPr fontId="1"/>
  </si>
  <si>
    <t>F</t>
    <phoneticPr fontId="1"/>
  </si>
  <si>
    <t>調整費</t>
    <rPh sb="0" eb="3">
      <t>チョウセイヒ</t>
    </rPh>
    <phoneticPr fontId="1"/>
  </si>
  <si>
    <t>その他、当該補助事業に
より直接得た収入</t>
    <phoneticPr fontId="1"/>
  </si>
  <si>
    <t>補助対象経費
（交付決定額）</t>
    <rPh sb="0" eb="2">
      <t>ホジョ</t>
    </rPh>
    <rPh sb="2" eb="4">
      <t>タイショウ</t>
    </rPh>
    <rPh sb="4" eb="6">
      <t>ケイヒ</t>
    </rPh>
    <rPh sb="8" eb="10">
      <t>コウフ</t>
    </rPh>
    <rPh sb="10" eb="12">
      <t>ケッテイ</t>
    </rPh>
    <rPh sb="12" eb="13">
      <t>ガク</t>
    </rPh>
    <phoneticPr fontId="1"/>
  </si>
  <si>
    <t>外貨
金額</t>
    <rPh sb="0" eb="2">
      <t>ガイカ</t>
    </rPh>
    <rPh sb="3" eb="5">
      <t>キンガク</t>
    </rPh>
    <phoneticPr fontId="1"/>
  </si>
  <si>
    <t>レート</t>
    <phoneticPr fontId="1"/>
  </si>
  <si>
    <t>株式会社○○○○</t>
  </si>
  <si>
    <t>○○○○における○○○○</t>
  </si>
  <si>
    <t>レート</t>
    <phoneticPr fontId="1"/>
  </si>
  <si>
    <t>-</t>
  </si>
  <si>
    <t>自動計算 ※Eが補助対象経費
（交付決定額）を超過した分</t>
    <rPh sb="0" eb="4">
      <t>ジドウケイサｎ</t>
    </rPh>
    <rPh sb="8" eb="14">
      <t>ホジョタイショウケイヒ</t>
    </rPh>
    <rPh sb="16" eb="21">
      <t>コウフケッテイガク</t>
    </rPh>
    <rPh sb="23" eb="25">
      <t>チョウカ</t>
    </rPh>
    <rPh sb="27" eb="28">
      <t>ブン</t>
    </rPh>
    <phoneticPr fontId="1"/>
  </si>
  <si>
    <r>
      <t xml:space="preserve">事業開始日
</t>
    </r>
    <r>
      <rPr>
        <sz val="11"/>
        <rFont val="ＭＳ Ｐゴシック"/>
        <family val="3"/>
        <charset val="128"/>
      </rPr>
      <t>（交付決定通知書を参照）</t>
    </r>
    <rPh sb="0" eb="2">
      <t>ジギョウ</t>
    </rPh>
    <rPh sb="2" eb="4">
      <t>カイシ</t>
    </rPh>
    <rPh sb="4" eb="5">
      <t>ビ</t>
    </rPh>
    <rPh sb="7" eb="9">
      <t>コウフ</t>
    </rPh>
    <rPh sb="9" eb="11">
      <t>ケッテイ</t>
    </rPh>
    <rPh sb="11" eb="14">
      <t>ツウチショ</t>
    </rPh>
    <rPh sb="15" eb="17">
      <t>サンショウ</t>
    </rPh>
    <phoneticPr fontId="2"/>
  </si>
  <si>
    <r>
      <t xml:space="preserve">事業完了日
</t>
    </r>
    <r>
      <rPr>
        <sz val="11"/>
        <rFont val="ＭＳ Ｐゴシック"/>
        <family val="3"/>
        <charset val="128"/>
      </rPr>
      <t>（交付決定通知書を参照）</t>
    </r>
    <rPh sb="0" eb="4">
      <t>ジギョウカンリョウイニ</t>
    </rPh>
    <rPh sb="4" eb="5">
      <t>ヒ</t>
    </rPh>
    <phoneticPr fontId="1"/>
  </si>
  <si>
    <t>補助率</t>
    <rPh sb="0" eb="3">
      <t>ホジョリツ</t>
    </rPh>
    <phoneticPr fontId="1"/>
  </si>
  <si>
    <t>３分の１</t>
    <rPh sb="1" eb="2">
      <t>ブン</t>
    </rPh>
    <phoneticPr fontId="1"/>
  </si>
  <si>
    <t>２分の１</t>
    <rPh sb="1" eb="2">
      <t>ブン</t>
    </rPh>
    <phoneticPr fontId="1"/>
  </si>
  <si>
    <t>３分の２</t>
    <rPh sb="1" eb="2">
      <t>ブン</t>
    </rPh>
    <phoneticPr fontId="1"/>
  </si>
  <si>
    <t>A.見積日</t>
    <rPh sb="2" eb="4">
      <t>ミツモ</t>
    </rPh>
    <rPh sb="4" eb="5">
      <t>ビ</t>
    </rPh>
    <phoneticPr fontId="1"/>
  </si>
  <si>
    <t>B.発注日</t>
    <rPh sb="2" eb="5">
      <t>ハッチュウビ</t>
    </rPh>
    <phoneticPr fontId="1"/>
  </si>
  <si>
    <r>
      <t xml:space="preserve">C.納品日
</t>
    </r>
    <r>
      <rPr>
        <sz val="9"/>
        <color indexed="8"/>
        <rFont val="ＭＳ Ｐゴシック"/>
        <family val="3"/>
        <charset val="128"/>
      </rPr>
      <t>※ある場合のみ</t>
    </r>
    <rPh sb="2" eb="5">
      <t>ノウヒンビ</t>
    </rPh>
    <rPh sb="9" eb="11">
      <t>バアイ</t>
    </rPh>
    <phoneticPr fontId="1"/>
  </si>
  <si>
    <r>
      <t xml:space="preserve">D.検収日
</t>
    </r>
    <r>
      <rPr>
        <sz val="9"/>
        <color indexed="8"/>
        <rFont val="ＭＳ Ｐゴシック"/>
        <family val="3"/>
        <charset val="128"/>
      </rPr>
      <t>※ある場合のみ</t>
    </r>
    <rPh sb="2" eb="4">
      <t>ケンシュウ</t>
    </rPh>
    <rPh sb="4" eb="5">
      <t>ビ</t>
    </rPh>
    <rPh sb="9" eb="11">
      <t>バアイ</t>
    </rPh>
    <phoneticPr fontId="1"/>
  </si>
  <si>
    <t>E.請求日</t>
    <rPh sb="2" eb="5">
      <t>セイキュウビ</t>
    </rPh>
    <phoneticPr fontId="1"/>
  </si>
  <si>
    <t>F.支払日</t>
    <rPh sb="2" eb="5">
      <t>シハライビ</t>
    </rPh>
    <phoneticPr fontId="1"/>
  </si>
  <si>
    <t>下記書類の日付を入力してください</t>
    <rPh sb="0" eb="2">
      <t>カキ</t>
    </rPh>
    <rPh sb="2" eb="4">
      <t>ショルイ</t>
    </rPh>
    <rPh sb="5" eb="7">
      <t>ヒヅケ</t>
    </rPh>
    <rPh sb="8" eb="10">
      <t>ニュウリョク</t>
    </rPh>
    <phoneticPr fontId="1"/>
  </si>
  <si>
    <t>※また、渡航がある場合は②の渡航者スケジュールに記入例を参考に必ずお付けください。</t>
    <phoneticPr fontId="1"/>
  </si>
  <si>
    <t>※収支報告書の記入例を参考にしてご記入をお願い致します。</t>
    <phoneticPr fontId="1"/>
  </si>
  <si>
    <t>間接補助事業全体に
要した経費総額</t>
    <rPh sb="0" eb="2">
      <t>カンセツ</t>
    </rPh>
    <rPh sb="2" eb="4">
      <t>ホジョ</t>
    </rPh>
    <rPh sb="4" eb="6">
      <t>ジギョウ</t>
    </rPh>
    <rPh sb="6" eb="8">
      <t>ゼンタイ</t>
    </rPh>
    <rPh sb="10" eb="11">
      <t>ヨウ</t>
    </rPh>
    <rPh sb="13" eb="15">
      <t>ケイヒ</t>
    </rPh>
    <rPh sb="15" eb="17">
      <t>ソウガク</t>
    </rPh>
    <phoneticPr fontId="1"/>
  </si>
  <si>
    <t>消費税</t>
    <rPh sb="0" eb="3">
      <t>ショウヒゼイ</t>
    </rPh>
    <phoneticPr fontId="9"/>
  </si>
  <si>
    <t>消費税</t>
    <rPh sb="0" eb="3">
      <t>ショウヒゼイ</t>
    </rPh>
    <phoneticPr fontId="2"/>
  </si>
  <si>
    <t>報告書作成費</t>
    <rPh sb="0" eb="3">
      <t>ホウコクショ</t>
    </rPh>
    <rPh sb="3" eb="5">
      <t>サクセイ</t>
    </rPh>
    <rPh sb="5" eb="6">
      <t>ヒ</t>
    </rPh>
    <phoneticPr fontId="9"/>
  </si>
  <si>
    <t>銀行振込</t>
    <rPh sb="0" eb="2">
      <t>ギンコウ</t>
    </rPh>
    <rPh sb="2" eb="4">
      <t>フリコミ</t>
    </rPh>
    <phoneticPr fontId="1"/>
  </si>
  <si>
    <t>詳細別紙</t>
    <rPh sb="0" eb="2">
      <t>ショウサイ</t>
    </rPh>
    <rPh sb="2" eb="4">
      <t>ベッシ</t>
    </rPh>
    <phoneticPr fontId="9"/>
  </si>
  <si>
    <t>プロモーション費</t>
    <rPh sb="7" eb="8">
      <t>ヒ</t>
    </rPh>
    <phoneticPr fontId="9"/>
  </si>
  <si>
    <t>本事業ＰＲ用映像制作費</t>
    <rPh sb="0" eb="1">
      <t>ホン</t>
    </rPh>
    <rPh sb="1" eb="3">
      <t>ジギョウ</t>
    </rPh>
    <rPh sb="5" eb="6">
      <t>ヨウ</t>
    </rPh>
    <rPh sb="6" eb="8">
      <t>エイゾウ</t>
    </rPh>
    <rPh sb="8" eb="10">
      <t>セイサク</t>
    </rPh>
    <rPh sb="10" eb="11">
      <t>ヒ</t>
    </rPh>
    <phoneticPr fontId="9"/>
  </si>
  <si>
    <t>営業経費</t>
    <rPh sb="0" eb="2">
      <t>エイギョウ</t>
    </rPh>
    <rPh sb="2" eb="4">
      <t>ケイヒ</t>
    </rPh>
    <phoneticPr fontId="2"/>
  </si>
  <si>
    <t>本事業営業費（社内スタッフ）</t>
    <rPh sb="0" eb="1">
      <t>ホン</t>
    </rPh>
    <rPh sb="1" eb="3">
      <t>ジギョウ</t>
    </rPh>
    <rPh sb="3" eb="6">
      <t>エイギョウヒ</t>
    </rPh>
    <rPh sb="7" eb="9">
      <t>シャナイ</t>
    </rPh>
    <phoneticPr fontId="9"/>
  </si>
  <si>
    <t>○○○○助成金
△△分野への実証運営を全額助成</t>
    <rPh sb="4" eb="7">
      <t>ジョセイキン</t>
    </rPh>
    <rPh sb="10" eb="12">
      <t>ブンヤ</t>
    </rPh>
    <rPh sb="14" eb="16">
      <t>ジッショウ</t>
    </rPh>
    <rPh sb="16" eb="18">
      <t>ウンエイ</t>
    </rPh>
    <rPh sb="19" eb="23">
      <t>ゼンガクジョセイ</t>
    </rPh>
    <phoneticPr fontId="1"/>
  </si>
  <si>
    <t>〇〇〇制作</t>
    <rPh sb="3" eb="5">
      <t>セイサク</t>
    </rPh>
    <phoneticPr fontId="1"/>
  </si>
  <si>
    <t>プラットフォーム手数料10%控除後送金</t>
    <phoneticPr fontId="9"/>
  </si>
  <si>
    <t>仮運営時 サービス収入
300円×1000人</t>
    <rPh sb="0" eb="1">
      <t>カリ</t>
    </rPh>
    <rPh sb="1" eb="3">
      <t>ウンエイ</t>
    </rPh>
    <rPh sb="3" eb="4">
      <t>トキ</t>
    </rPh>
    <rPh sb="9" eb="11">
      <t>シュウニュウ</t>
    </rPh>
    <rPh sb="15" eb="16">
      <t>エン</t>
    </rPh>
    <phoneticPr fontId="1"/>
  </si>
  <si>
    <t>収入種別</t>
    <rPh sb="0" eb="2">
      <t>シュウニュウ</t>
    </rPh>
    <rPh sb="2" eb="4">
      <t>ヒヨウシュベツ</t>
    </rPh>
    <phoneticPr fontId="1"/>
  </si>
  <si>
    <t>2024/mm/dd</t>
    <phoneticPr fontId="12"/>
  </si>
  <si>
    <r>
      <t xml:space="preserve">収支報告書
次世代デジタル技術等を活用したデジタルコンテンツ創出支援
</t>
    </r>
    <r>
      <rPr>
        <sz val="24"/>
        <color indexed="10"/>
        <rFont val="ＭＳ Ｐゴシック"/>
        <family val="3"/>
        <charset val="128"/>
      </rPr>
      <t>※適正な費用を対象とするため、項目ごとに費用の内訳をできる限り細かくご記入ください。</t>
    </r>
    <phoneticPr fontId="12"/>
  </si>
  <si>
    <t>2025/mm/dd</t>
    <phoneticPr fontId="12"/>
  </si>
  <si>
    <t>Y50xxx</t>
    <phoneticPr fontId="1"/>
  </si>
  <si>
    <t>保険等級〇級（保険等級単価△△円/時×80時間/月）×5か月</t>
  </si>
  <si>
    <t>クラウドコンピューティングサービスB</t>
  </si>
  <si>
    <t>保険等級〇級（保険等級単価△△円/時×80時間/月）×1人×1か月</t>
  </si>
  <si>
    <t>IPホルダーD</t>
  </si>
  <si>
    <t>SNSプラットフォームE</t>
  </si>
  <si>
    <t>システム開発会社A</t>
  </si>
  <si>
    <t>システム構築費・外注費</t>
  </si>
  <si>
    <t>100万円/人月×5か月</t>
  </si>
  <si>
    <t>社内人件費</t>
  </si>
  <si>
    <t>システム構築費・人件費</t>
  </si>
  <si>
    <t>5万円/月×9か月（従量課金制のため概算）</t>
  </si>
  <si>
    <t>事業開発費・人件費</t>
  </si>
  <si>
    <t>協力会社C</t>
  </si>
  <si>
    <t>事業開発費・外注費</t>
  </si>
  <si>
    <t>20万円/月×9か月</t>
  </si>
  <si>
    <t>事業開発費・IPライセンスフィー</t>
  </si>
  <si>
    <t>IP「〇〇」の使用許諾ライセンスフィー</t>
  </si>
  <si>
    <t>広告宣伝費</t>
  </si>
  <si>
    <t>50万円分の出稿（2025年1月に実施予定）</t>
  </si>
  <si>
    <t>弁護士事務所F</t>
  </si>
  <si>
    <t>専門家経費</t>
  </si>
  <si>
    <t>システム内 法的検証用費用
3万円/回×5回</t>
  </si>
  <si>
    <t>報告書作成費</t>
  </si>
  <si>
    <t>保険等級〇級（保険等級単価△△円/時×80時間/月）×1人×0.5か月</t>
  </si>
  <si>
    <t>システム構築費・外注費</t>
    <rPh sb="4" eb="6">
      <t>コウチク</t>
    </rPh>
    <rPh sb="6" eb="7">
      <t>ヒ</t>
    </rPh>
    <rPh sb="8" eb="11">
      <t>ガイチュウヒ</t>
    </rPh>
    <phoneticPr fontId="9"/>
  </si>
  <si>
    <t>システム構築費・人件費</t>
    <rPh sb="4" eb="6">
      <t>コウチク</t>
    </rPh>
    <rPh sb="6" eb="7">
      <t>ヒ</t>
    </rPh>
    <rPh sb="8" eb="11">
      <t>ジンケンヒ</t>
    </rPh>
    <phoneticPr fontId="9"/>
  </si>
  <si>
    <t>システム構築費・クラウドサービス利用費</t>
    <rPh sb="4" eb="6">
      <t>コウチク</t>
    </rPh>
    <rPh sb="6" eb="7">
      <t>ヒ</t>
    </rPh>
    <rPh sb="16" eb="18">
      <t>リヨウ</t>
    </rPh>
    <rPh sb="18" eb="19">
      <t>ヒ</t>
    </rPh>
    <phoneticPr fontId="9"/>
  </si>
  <si>
    <t>事業開発費・人件費</t>
    <rPh sb="0" eb="2">
      <t>ジギョウ</t>
    </rPh>
    <rPh sb="2" eb="4">
      <t>カイハツ</t>
    </rPh>
    <rPh sb="6" eb="9">
      <t>ジンケンヒ</t>
    </rPh>
    <rPh sb="8" eb="9">
      <t>ヒ</t>
    </rPh>
    <phoneticPr fontId="9"/>
  </si>
  <si>
    <t>事業開発費・外注費</t>
    <rPh sb="0" eb="2">
      <t>ジギョウ</t>
    </rPh>
    <rPh sb="2" eb="5">
      <t>カイハツヒ</t>
    </rPh>
    <rPh sb="6" eb="9">
      <t>ガイチュウヒ</t>
    </rPh>
    <phoneticPr fontId="9"/>
  </si>
  <si>
    <t>事業開発費・IPライセンスフィー</t>
    <rPh sb="0" eb="2">
      <t>ジギョウ</t>
    </rPh>
    <rPh sb="2" eb="5">
      <t>カイハツヒ</t>
    </rPh>
    <phoneticPr fontId="9"/>
  </si>
  <si>
    <t>広告宣伝費</t>
    <rPh sb="0" eb="2">
      <t>コウコク</t>
    </rPh>
    <rPh sb="2" eb="5">
      <t>センデンヒ</t>
    </rPh>
    <phoneticPr fontId="9"/>
  </si>
  <si>
    <t>専門家経費</t>
    <rPh sb="0" eb="3">
      <t>センモンカ</t>
    </rPh>
    <rPh sb="3" eb="5">
      <t>ケイヒ</t>
    </rPh>
    <phoneticPr fontId="12"/>
  </si>
  <si>
    <t>報告書作成費</t>
    <rPh sb="0" eb="3">
      <t>ホウコクショ</t>
    </rPh>
    <rPh sb="3" eb="5">
      <t>サクセイ</t>
    </rPh>
    <rPh sb="5" eb="6">
      <t>ヒ</t>
    </rPh>
    <phoneticPr fontId="12"/>
  </si>
  <si>
    <t>その他</t>
    <rPh sb="2" eb="3">
      <t>タ</t>
    </rPh>
    <phoneticPr fontId="12"/>
  </si>
  <si>
    <t>事業開発費・人件費</t>
    <rPh sb="0" eb="2">
      <t>ジギョウ</t>
    </rPh>
    <rPh sb="2" eb="5">
      <t>カイハツヒ</t>
    </rPh>
    <rPh sb="6" eb="9">
      <t>ジンケンヒ</t>
    </rPh>
    <phoneticPr fontId="9"/>
  </si>
  <si>
    <t>専門家経費</t>
    <rPh sb="0" eb="3">
      <t>センモンカ</t>
    </rPh>
    <rPh sb="3" eb="5">
      <t>ケイヒ</t>
    </rPh>
    <phoneticPr fontId="9"/>
  </si>
  <si>
    <t>その他</t>
    <rPh sb="2" eb="3">
      <t>タ</t>
    </rPh>
    <phoneticPr fontId="9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</si>
</sst>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¥&quot;#,##0;&quot;¥&quot;\-#,##0"/>
    <numFmt numFmtId="6" formatCode="&quot;¥&quot;#,##0;[Red]&quot;¥&quot;\-#,##0"/>
    <numFmt numFmtId="176" formatCode="#,##0\ [$€-1];[Red]\-#,##0\ [$€-1]"/>
    <numFmt numFmtId="177" formatCode="m&quot;月&quot;d&quot;日&quot;;@"/>
  </numFmts>
  <fonts count="28">
    <font>
      <sz val="11"/>
      <color theme="1"/>
      <name val="Yu Gothic"/>
      <family val="3"/>
      <charset val="128"/>
      <scheme val="minor"/>
    </font>
    <font>
      <sz val="6"/>
      <name val="Yu Gothic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sz val="18"/>
      <name val="ＭＳ Ｐゴシック"/>
      <family val="3"/>
      <charset val="128"/>
    </font>
    <font>
      <sz val="36"/>
      <name val="ＭＳ Ｐゴシック"/>
      <family val="3"/>
      <charset val="128"/>
    </font>
    <font>
      <sz val="16"/>
      <name val="ＭＳ Ｐゴシック"/>
      <family val="3"/>
      <charset val="128"/>
    </font>
    <font>
      <sz val="28"/>
      <name val="ＭＳ Ｐゴシック"/>
      <family val="3"/>
      <charset val="128"/>
    </font>
    <font>
      <sz val="6"/>
      <name val="Yu Gothic"/>
      <family val="3"/>
      <charset val="128"/>
    </font>
    <font>
      <sz val="11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6"/>
      <name val="Yu Gothic"/>
      <family val="3"/>
      <charset val="128"/>
    </font>
    <font>
      <sz val="24"/>
      <color indexed="10"/>
      <name val="ＭＳ Ｐゴシック"/>
      <family val="3"/>
      <charset val="128"/>
    </font>
    <font>
      <sz val="11"/>
      <color theme="1"/>
      <name val="Yu Gothic"/>
      <family val="3"/>
      <charset val="128"/>
      <scheme val="minor"/>
    </font>
    <font>
      <sz val="12"/>
      <color theme="1"/>
      <name val="Yu Gothic"/>
      <family val="3"/>
      <charset val="128"/>
      <scheme val="minor"/>
    </font>
    <font>
      <sz val="12"/>
      <color theme="1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6"/>
      <color theme="0"/>
      <name val="ＭＳ Ｐゴシック"/>
      <family val="3"/>
      <charset val="128"/>
    </font>
    <font>
      <sz val="18"/>
      <color theme="1"/>
      <name val="ＭＳ Ｐゴシック"/>
      <family val="3"/>
      <charset val="128"/>
    </font>
    <font>
      <sz val="16"/>
      <color theme="1"/>
      <name val="ＭＳ Ｐゴシック"/>
      <family val="3"/>
      <charset val="128"/>
    </font>
    <font>
      <sz val="6"/>
      <color theme="1"/>
      <name val="MS PGothic"/>
      <family val="3"/>
      <charset val="128"/>
    </font>
    <font>
      <sz val="6"/>
      <color theme="1"/>
      <name val="ＭＳ Ｐゴシック"/>
      <family val="3"/>
      <charset val="128"/>
    </font>
    <font>
      <sz val="18"/>
      <color theme="0"/>
      <name val="ＭＳ Ｐゴシック"/>
      <family val="3"/>
      <charset val="128"/>
    </font>
    <font>
      <b/>
      <sz val="26"/>
      <color theme="1"/>
      <name val="ＭＳ Ｐゴシック"/>
      <family val="3"/>
      <charset val="128"/>
    </font>
    <font>
      <sz val="24"/>
      <color theme="1"/>
      <name val="ＭＳ Ｐゴシック"/>
      <family val="3"/>
      <charset val="128"/>
    </font>
    <font>
      <sz val="16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38" fontId="15" fillId="0" borderId="0" applyFont="0" applyFill="0" applyBorder="0" applyAlignment="0" applyProtection="0"/>
    <xf numFmtId="6" fontId="14" fillId="0" borderId="0" applyFont="0" applyFill="0" applyBorder="0" applyAlignment="0" applyProtection="0"/>
    <xf numFmtId="0" fontId="15" fillId="0" borderId="0"/>
  </cellStyleXfs>
  <cellXfs count="122">
    <xf numFmtId="0" fontId="0" fillId="0" borderId="0" xfId="0">
      <alignment vertical="center"/>
    </xf>
    <xf numFmtId="0" fontId="16" fillId="0" borderId="0" xfId="3" applyFont="1" applyAlignment="1">
      <alignment horizontal="center" vertical="center"/>
    </xf>
    <xf numFmtId="0" fontId="16" fillId="0" borderId="1" xfId="3" applyFont="1" applyBorder="1" applyAlignment="1">
      <alignment horizontal="left" vertical="top"/>
    </xf>
    <xf numFmtId="0" fontId="16" fillId="0" borderId="0" xfId="3" applyFont="1" applyAlignment="1">
      <alignment horizontal="left" vertical="top"/>
    </xf>
    <xf numFmtId="38" fontId="16" fillId="0" borderId="0" xfId="1" applyFont="1" applyAlignment="1">
      <alignment horizontal="left" vertical="top"/>
    </xf>
    <xf numFmtId="0" fontId="17" fillId="0" borderId="1" xfId="3" applyFont="1" applyBorder="1" applyAlignment="1">
      <alignment horizontal="left" vertical="top" wrapText="1"/>
    </xf>
    <xf numFmtId="0" fontId="16" fillId="0" borderId="1" xfId="3" applyFont="1" applyBorder="1" applyAlignment="1">
      <alignment horizontal="center" vertical="top"/>
    </xf>
    <xf numFmtId="5" fontId="16" fillId="0" borderId="0" xfId="3" applyNumberFormat="1" applyFont="1" applyAlignment="1">
      <alignment horizontal="right" vertical="top"/>
    </xf>
    <xf numFmtId="5" fontId="16" fillId="0" borderId="0" xfId="1" applyNumberFormat="1" applyFont="1" applyAlignment="1">
      <alignment horizontal="right" vertical="top"/>
    </xf>
    <xf numFmtId="0" fontId="16" fillId="0" borderId="1" xfId="3" applyFont="1" applyBorder="1" applyAlignment="1">
      <alignment horizontal="left" vertical="top" wrapText="1"/>
    </xf>
    <xf numFmtId="0" fontId="18" fillId="0" borderId="0" xfId="3" applyFont="1" applyAlignment="1">
      <alignment horizontal="right" vertical="top"/>
    </xf>
    <xf numFmtId="5" fontId="18" fillId="0" borderId="1" xfId="1" applyNumberFormat="1" applyFont="1" applyFill="1" applyBorder="1" applyAlignment="1">
      <alignment horizontal="right" vertical="top"/>
    </xf>
    <xf numFmtId="0" fontId="3" fillId="0" borderId="1" xfId="3" applyFont="1" applyBorder="1" applyAlignment="1">
      <alignment horizontal="center" vertical="top" wrapText="1"/>
    </xf>
    <xf numFmtId="0" fontId="3" fillId="0" borderId="1" xfId="3" applyFont="1" applyBorder="1" applyAlignment="1">
      <alignment horizontal="center" vertical="top"/>
    </xf>
    <xf numFmtId="5" fontId="3" fillId="0" borderId="1" xfId="3" applyNumberFormat="1" applyFont="1" applyBorder="1" applyAlignment="1">
      <alignment horizontal="center" vertical="top" wrapText="1"/>
    </xf>
    <xf numFmtId="5" fontId="3" fillId="0" borderId="1" xfId="1" applyNumberFormat="1" applyFont="1" applyFill="1" applyBorder="1" applyAlignment="1">
      <alignment horizontal="center" vertical="top" wrapText="1"/>
    </xf>
    <xf numFmtId="38" fontId="3" fillId="0" borderId="1" xfId="1" applyFont="1" applyFill="1" applyBorder="1" applyAlignment="1">
      <alignment horizontal="center" vertical="top" wrapText="1"/>
    </xf>
    <xf numFmtId="0" fontId="3" fillId="0" borderId="2" xfId="3" applyFont="1" applyBorder="1" applyAlignment="1">
      <alignment horizontal="center" vertical="top"/>
    </xf>
    <xf numFmtId="5" fontId="18" fillId="0" borderId="0" xfId="3" applyNumberFormat="1" applyFont="1" applyAlignment="1">
      <alignment horizontal="right" vertical="top"/>
    </xf>
    <xf numFmtId="5" fontId="4" fillId="0" borderId="1" xfId="3" applyNumberFormat="1" applyFont="1" applyBorder="1" applyAlignment="1">
      <alignment horizontal="center" vertical="top" wrapText="1"/>
    </xf>
    <xf numFmtId="5" fontId="18" fillId="0" borderId="1" xfId="2" applyNumberFormat="1" applyFont="1" applyFill="1" applyBorder="1" applyAlignment="1">
      <alignment horizontal="right" vertical="top"/>
    </xf>
    <xf numFmtId="5" fontId="18" fillId="0" borderId="0" xfId="1" applyNumberFormat="1" applyFont="1" applyAlignment="1">
      <alignment horizontal="right" vertical="top"/>
    </xf>
    <xf numFmtId="5" fontId="18" fillId="0" borderId="1" xfId="1" applyNumberFormat="1" applyFont="1" applyBorder="1" applyAlignment="1">
      <alignment horizontal="right" vertical="top"/>
    </xf>
    <xf numFmtId="5" fontId="18" fillId="0" borderId="3" xfId="1" applyNumberFormat="1" applyFont="1" applyFill="1" applyBorder="1" applyAlignment="1">
      <alignment horizontal="right" vertical="top"/>
    </xf>
    <xf numFmtId="0" fontId="16" fillId="0" borderId="4" xfId="3" applyFont="1" applyBorder="1" applyAlignment="1">
      <alignment horizontal="left" vertical="top"/>
    </xf>
    <xf numFmtId="0" fontId="16" fillId="0" borderId="5" xfId="3" applyFont="1" applyBorder="1" applyAlignment="1">
      <alignment horizontal="left" vertical="top"/>
    </xf>
    <xf numFmtId="5" fontId="18" fillId="0" borderId="5" xfId="3" applyNumberFormat="1" applyFont="1" applyBorder="1" applyAlignment="1">
      <alignment horizontal="right" vertical="top"/>
    </xf>
    <xf numFmtId="5" fontId="16" fillId="0" borderId="5" xfId="1" applyNumberFormat="1" applyFont="1" applyBorder="1" applyAlignment="1">
      <alignment horizontal="right" vertical="top"/>
    </xf>
    <xf numFmtId="5" fontId="18" fillId="0" borderId="5" xfId="1" applyNumberFormat="1" applyFont="1" applyBorder="1" applyAlignment="1">
      <alignment horizontal="right" vertical="top"/>
    </xf>
    <xf numFmtId="0" fontId="16" fillId="0" borderId="6" xfId="3" applyFont="1" applyBorder="1" applyAlignment="1">
      <alignment horizontal="left" vertical="top"/>
    </xf>
    <xf numFmtId="0" fontId="16" fillId="0" borderId="7" xfId="3" applyFont="1" applyBorder="1" applyAlignment="1">
      <alignment horizontal="left" vertical="top"/>
    </xf>
    <xf numFmtId="0" fontId="16" fillId="0" borderId="8" xfId="3" applyFont="1" applyBorder="1" applyAlignment="1">
      <alignment horizontal="left" vertical="top"/>
    </xf>
    <xf numFmtId="5" fontId="16" fillId="0" borderId="0" xfId="1" applyNumberFormat="1" applyFont="1" applyBorder="1" applyAlignment="1">
      <alignment horizontal="right" vertical="top"/>
    </xf>
    <xf numFmtId="5" fontId="18" fillId="0" borderId="0" xfId="1" applyNumberFormat="1" applyFont="1" applyBorder="1" applyAlignment="1">
      <alignment horizontal="right" vertical="top"/>
    </xf>
    <xf numFmtId="0" fontId="16" fillId="0" borderId="9" xfId="3" applyFont="1" applyBorder="1" applyAlignment="1">
      <alignment horizontal="left" vertical="top"/>
    </xf>
    <xf numFmtId="0" fontId="16" fillId="0" borderId="10" xfId="3" applyFont="1" applyBorder="1" applyAlignment="1">
      <alignment horizontal="left" vertical="top"/>
    </xf>
    <xf numFmtId="5" fontId="18" fillId="0" borderId="10" xfId="3" applyNumberFormat="1" applyFont="1" applyBorder="1" applyAlignment="1">
      <alignment horizontal="right" vertical="top"/>
    </xf>
    <xf numFmtId="5" fontId="16" fillId="0" borderId="10" xfId="1" applyNumberFormat="1" applyFont="1" applyBorder="1" applyAlignment="1">
      <alignment horizontal="right" vertical="top"/>
    </xf>
    <xf numFmtId="5" fontId="18" fillId="0" borderId="10" xfId="1" applyNumberFormat="1" applyFont="1" applyBorder="1" applyAlignment="1">
      <alignment horizontal="right" vertical="top"/>
    </xf>
    <xf numFmtId="0" fontId="16" fillId="0" borderId="11" xfId="3" applyFont="1" applyBorder="1" applyAlignment="1">
      <alignment horizontal="left" vertical="top"/>
    </xf>
    <xf numFmtId="0" fontId="6" fillId="0" borderId="1" xfId="3" applyFont="1" applyBorder="1" applyAlignment="1">
      <alignment horizontal="center" vertical="top"/>
    </xf>
    <xf numFmtId="0" fontId="16" fillId="0" borderId="0" xfId="3" applyFont="1" applyAlignment="1">
      <alignment horizontal="left" vertical="center"/>
    </xf>
    <xf numFmtId="0" fontId="18" fillId="0" borderId="0" xfId="3" applyFont="1" applyAlignment="1">
      <alignment horizontal="left" vertical="center"/>
    </xf>
    <xf numFmtId="0" fontId="19" fillId="0" borderId="5" xfId="3" applyFont="1" applyBorder="1" applyAlignment="1">
      <alignment horizontal="left" vertical="top"/>
    </xf>
    <xf numFmtId="0" fontId="19" fillId="0" borderId="0" xfId="3" applyFont="1" applyAlignment="1">
      <alignment horizontal="left" vertical="top"/>
    </xf>
    <xf numFmtId="0" fontId="19" fillId="0" borderId="0" xfId="3" applyFont="1" applyAlignment="1">
      <alignment vertical="top"/>
    </xf>
    <xf numFmtId="0" fontId="20" fillId="2" borderId="12" xfId="3" applyFont="1" applyFill="1" applyBorder="1" applyAlignment="1">
      <alignment horizontal="center" vertical="center"/>
    </xf>
    <xf numFmtId="0" fontId="20" fillId="2" borderId="13" xfId="3" applyFont="1" applyFill="1" applyBorder="1" applyAlignment="1">
      <alignment vertical="center" wrapText="1"/>
    </xf>
    <xf numFmtId="5" fontId="20" fillId="2" borderId="13" xfId="3" applyNumberFormat="1" applyFont="1" applyFill="1" applyBorder="1" applyAlignment="1">
      <alignment vertical="center"/>
    </xf>
    <xf numFmtId="0" fontId="18" fillId="2" borderId="2" xfId="3" applyFont="1" applyFill="1" applyBorder="1" applyAlignment="1">
      <alignment horizontal="left" vertical="center"/>
    </xf>
    <xf numFmtId="5" fontId="20" fillId="2" borderId="13" xfId="3" applyNumberFormat="1" applyFont="1" applyFill="1" applyBorder="1" applyAlignment="1">
      <alignment vertical="center" wrapText="1"/>
    </xf>
    <xf numFmtId="0" fontId="16" fillId="0" borderId="7" xfId="3" applyFont="1" applyBorder="1" applyAlignment="1">
      <alignment horizontal="left" vertical="center"/>
    </xf>
    <xf numFmtId="0" fontId="16" fillId="0" borderId="8" xfId="3" applyFont="1" applyBorder="1" applyAlignment="1">
      <alignment horizontal="left" vertical="center"/>
    </xf>
    <xf numFmtId="0" fontId="18" fillId="0" borderId="0" xfId="3" applyFont="1" applyAlignment="1">
      <alignment horizontal="right" vertical="center"/>
    </xf>
    <xf numFmtId="5" fontId="18" fillId="0" borderId="1" xfId="1" applyNumberFormat="1" applyFont="1" applyFill="1" applyBorder="1" applyAlignment="1">
      <alignment horizontal="right" vertical="center"/>
    </xf>
    <xf numFmtId="5" fontId="19" fillId="0" borderId="5" xfId="3" applyNumberFormat="1" applyFont="1" applyBorder="1" applyAlignment="1">
      <alignment horizontal="center" vertical="top"/>
    </xf>
    <xf numFmtId="0" fontId="19" fillId="0" borderId="0" xfId="3" applyFont="1" applyAlignment="1">
      <alignment horizontal="center" vertical="top"/>
    </xf>
    <xf numFmtId="0" fontId="21" fillId="0" borderId="7" xfId="3" applyFont="1" applyBorder="1" applyAlignment="1">
      <alignment horizontal="left" vertical="center"/>
    </xf>
    <xf numFmtId="0" fontId="21" fillId="0" borderId="0" xfId="3" applyFont="1" applyAlignment="1">
      <alignment horizontal="left" vertical="top" wrapText="1"/>
    </xf>
    <xf numFmtId="0" fontId="21" fillId="0" borderId="0" xfId="3" applyFont="1" applyAlignment="1">
      <alignment horizontal="left" vertical="top"/>
    </xf>
    <xf numFmtId="5" fontId="21" fillId="0" borderId="0" xfId="3" applyNumberFormat="1" applyFont="1" applyAlignment="1">
      <alignment horizontal="right" vertical="top"/>
    </xf>
    <xf numFmtId="0" fontId="22" fillId="0" borderId="0" xfId="0" applyFont="1">
      <alignment vertical="center"/>
    </xf>
    <xf numFmtId="0" fontId="23" fillId="0" borderId="5" xfId="3" applyFont="1" applyBorder="1" applyAlignment="1">
      <alignment horizontal="left" vertical="top"/>
    </xf>
    <xf numFmtId="0" fontId="23" fillId="0" borderId="0" xfId="3" applyFont="1" applyAlignment="1">
      <alignment horizontal="left" vertical="top"/>
    </xf>
    <xf numFmtId="0" fontId="20" fillId="0" borderId="1" xfId="3" applyFont="1" applyBorder="1" applyAlignment="1">
      <alignment horizontal="left" vertical="center"/>
    </xf>
    <xf numFmtId="0" fontId="16" fillId="0" borderId="13" xfId="3" applyFont="1" applyBorder="1" applyAlignment="1">
      <alignment horizontal="left" vertical="top" wrapText="1"/>
    </xf>
    <xf numFmtId="0" fontId="3" fillId="0" borderId="12" xfId="3" applyFont="1" applyBorder="1" applyAlignment="1">
      <alignment horizontal="center" vertical="top" wrapText="1"/>
    </xf>
    <xf numFmtId="0" fontId="16" fillId="0" borderId="13" xfId="3" applyFont="1" applyBorder="1" applyAlignment="1">
      <alignment horizontal="center" vertical="top"/>
    </xf>
    <xf numFmtId="176" fontId="3" fillId="0" borderId="1" xfId="3" applyNumberFormat="1" applyFont="1" applyBorder="1" applyAlignment="1">
      <alignment horizontal="center" vertical="top"/>
    </xf>
    <xf numFmtId="0" fontId="18" fillId="2" borderId="2" xfId="3" applyFont="1" applyFill="1" applyBorder="1" applyAlignment="1">
      <alignment horizontal="left" vertical="center" wrapText="1"/>
    </xf>
    <xf numFmtId="0" fontId="17" fillId="0" borderId="0" xfId="3" applyFont="1" applyAlignment="1">
      <alignment horizontal="center" vertical="center" wrapText="1"/>
    </xf>
    <xf numFmtId="0" fontId="16" fillId="0" borderId="0" xfId="3" applyFont="1" applyAlignment="1" applyProtection="1">
      <alignment horizontal="left" vertical="top"/>
      <protection locked="0"/>
    </xf>
    <xf numFmtId="0" fontId="16" fillId="0" borderId="7" xfId="3" applyFont="1" applyBorder="1" applyAlignment="1" applyProtection="1">
      <alignment horizontal="left" vertical="top"/>
      <protection locked="0"/>
    </xf>
    <xf numFmtId="0" fontId="16" fillId="0" borderId="0" xfId="3" applyFont="1" applyAlignment="1" applyProtection="1">
      <alignment horizontal="center" vertical="center"/>
      <protection locked="0"/>
    </xf>
    <xf numFmtId="0" fontId="16" fillId="0" borderId="8" xfId="3" applyFont="1" applyBorder="1" applyAlignment="1" applyProtection="1">
      <alignment horizontal="left" vertical="top"/>
      <protection locked="0"/>
    </xf>
    <xf numFmtId="0" fontId="16" fillId="0" borderId="0" xfId="3" applyFont="1" applyAlignment="1" applyProtection="1">
      <alignment horizontal="left" vertical="center"/>
      <protection locked="0"/>
    </xf>
    <xf numFmtId="5" fontId="16" fillId="0" borderId="0" xfId="3" applyNumberFormat="1" applyFont="1" applyAlignment="1" applyProtection="1">
      <alignment horizontal="left" vertical="top"/>
      <protection locked="0"/>
    </xf>
    <xf numFmtId="0" fontId="7" fillId="0" borderId="14" xfId="3" applyFont="1" applyBorder="1" applyAlignment="1">
      <alignment horizontal="left" vertical="top" wrapText="1"/>
    </xf>
    <xf numFmtId="0" fontId="20" fillId="0" borderId="0" xfId="3" applyFont="1" applyAlignment="1" applyProtection="1">
      <alignment horizontal="left" vertical="center"/>
      <protection locked="0"/>
    </xf>
    <xf numFmtId="0" fontId="20" fillId="0" borderId="0" xfId="3" applyFont="1" applyAlignment="1" applyProtection="1">
      <alignment horizontal="center" vertical="center" wrapText="1"/>
      <protection locked="0"/>
    </xf>
    <xf numFmtId="5" fontId="8" fillId="0" borderId="1" xfId="3" applyNumberFormat="1" applyFont="1" applyBorder="1" applyAlignment="1">
      <alignment horizontal="center" vertical="center"/>
    </xf>
    <xf numFmtId="0" fontId="24" fillId="0" borderId="0" xfId="1" applyNumberFormat="1" applyFont="1" applyFill="1" applyBorder="1" applyAlignment="1" applyProtection="1">
      <alignment horizontal="center" vertical="center" wrapText="1"/>
      <protection locked="0"/>
    </xf>
    <xf numFmtId="0" fontId="16" fillId="0" borderId="1" xfId="3" applyFont="1" applyBorder="1" applyAlignment="1" applyProtection="1">
      <alignment horizontal="center" vertical="center"/>
      <protection locked="0"/>
    </xf>
    <xf numFmtId="0" fontId="16" fillId="0" borderId="1" xfId="3" applyFont="1" applyBorder="1" applyAlignment="1" applyProtection="1">
      <alignment horizontal="center" vertical="center" wrapText="1"/>
      <protection locked="0"/>
    </xf>
    <xf numFmtId="177" fontId="16" fillId="0" borderId="1" xfId="3" applyNumberFormat="1" applyFont="1" applyBorder="1" applyAlignment="1" applyProtection="1">
      <alignment horizontal="center" vertical="center"/>
      <protection locked="0"/>
    </xf>
    <xf numFmtId="0" fontId="8" fillId="0" borderId="1" xfId="3" applyFont="1" applyBorder="1" applyAlignment="1" applyProtection="1">
      <alignment horizontal="center" vertical="center"/>
      <protection locked="0"/>
    </xf>
    <xf numFmtId="0" fontId="21" fillId="0" borderId="0" xfId="3" applyFont="1" applyAlignment="1" applyProtection="1">
      <alignment horizontal="left" vertical="center"/>
      <protection locked="0"/>
    </xf>
    <xf numFmtId="0" fontId="23" fillId="0" borderId="0" xfId="0" applyFont="1">
      <alignment vertical="center"/>
    </xf>
    <xf numFmtId="0" fontId="3" fillId="0" borderId="1" xfId="3" applyFont="1" applyBorder="1" applyAlignment="1">
      <alignment horizontal="left" vertical="top"/>
    </xf>
    <xf numFmtId="14" fontId="5" fillId="3" borderId="1" xfId="1" applyNumberFormat="1" applyFont="1" applyFill="1" applyBorder="1" applyAlignment="1">
      <alignment horizontal="center" vertical="center" wrapText="1"/>
    </xf>
    <xf numFmtId="177" fontId="16" fillId="3" borderId="1" xfId="3" applyNumberFormat="1" applyFont="1" applyFill="1" applyBorder="1" applyAlignment="1" applyProtection="1">
      <alignment horizontal="center" vertical="center"/>
      <protection locked="0"/>
    </xf>
    <xf numFmtId="0" fontId="16" fillId="3" borderId="1" xfId="3" applyFont="1" applyFill="1" applyBorder="1" applyAlignment="1">
      <alignment horizontal="left" vertical="top"/>
    </xf>
    <xf numFmtId="0" fontId="16" fillId="3" borderId="13" xfId="3" applyFont="1" applyFill="1" applyBorder="1" applyAlignment="1">
      <alignment horizontal="left" vertical="top" wrapText="1"/>
    </xf>
    <xf numFmtId="0" fontId="16" fillId="3" borderId="1" xfId="3" applyFont="1" applyFill="1" applyBorder="1" applyAlignment="1">
      <alignment horizontal="left" vertical="top" wrapText="1"/>
    </xf>
    <xf numFmtId="0" fontId="3" fillId="3" borderId="1" xfId="3" applyFont="1" applyFill="1" applyBorder="1" applyAlignment="1">
      <alignment horizontal="center" vertical="top"/>
    </xf>
    <xf numFmtId="5" fontId="27" fillId="3" borderId="1" xfId="1" applyNumberFormat="1" applyFont="1" applyFill="1" applyBorder="1" applyAlignment="1">
      <alignment horizontal="right" vertical="top"/>
    </xf>
    <xf numFmtId="5" fontId="18" fillId="3" borderId="1" xfId="2" applyNumberFormat="1" applyFont="1" applyFill="1" applyBorder="1" applyAlignment="1">
      <alignment horizontal="right" vertical="top"/>
    </xf>
    <xf numFmtId="0" fontId="17" fillId="3" borderId="1" xfId="3" applyFont="1" applyFill="1" applyBorder="1" applyAlignment="1">
      <alignment horizontal="left" vertical="top" wrapText="1"/>
    </xf>
    <xf numFmtId="5" fontId="21" fillId="3" borderId="1" xfId="2" applyNumberFormat="1" applyFont="1" applyFill="1" applyBorder="1" applyAlignment="1">
      <alignment horizontal="right" vertical="top"/>
    </xf>
    <xf numFmtId="0" fontId="6" fillId="3" borderId="1" xfId="3" applyFont="1" applyFill="1" applyBorder="1" applyAlignment="1">
      <alignment horizontal="center" vertical="top"/>
    </xf>
    <xf numFmtId="0" fontId="16" fillId="0" borderId="12" xfId="3" applyFont="1" applyBorder="1" applyAlignment="1">
      <alignment horizontal="left" vertical="top" wrapText="1"/>
    </xf>
    <xf numFmtId="5" fontId="5" fillId="0" borderId="0" xfId="1" applyNumberFormat="1" applyFont="1" applyFill="1" applyBorder="1" applyAlignment="1">
      <alignment horizontal="center" vertical="center" wrapText="1"/>
    </xf>
    <xf numFmtId="5" fontId="5" fillId="0" borderId="15" xfId="1" applyNumberFormat="1" applyFont="1" applyFill="1" applyBorder="1" applyAlignment="1">
      <alignment horizontal="center" vertical="center" wrapText="1"/>
    </xf>
    <xf numFmtId="0" fontId="20" fillId="0" borderId="1" xfId="3" applyFont="1" applyBorder="1" applyAlignment="1">
      <alignment horizontal="center" vertical="center" wrapText="1"/>
    </xf>
    <xf numFmtId="0" fontId="3" fillId="0" borderId="12" xfId="3" applyFont="1" applyBorder="1" applyAlignment="1">
      <alignment horizontal="center" vertical="top"/>
    </xf>
    <xf numFmtId="0" fontId="3" fillId="0" borderId="13" xfId="3" applyFont="1" applyBorder="1" applyAlignment="1">
      <alignment horizontal="center" vertical="top"/>
    </xf>
    <xf numFmtId="0" fontId="3" fillId="0" borderId="2" xfId="3" applyFont="1" applyBorder="1" applyAlignment="1">
      <alignment horizontal="center" vertical="top"/>
    </xf>
    <xf numFmtId="0" fontId="3" fillId="0" borderId="12" xfId="3" applyFont="1" applyBorder="1" applyAlignment="1">
      <alignment vertical="top" wrapText="1"/>
    </xf>
    <xf numFmtId="0" fontId="3" fillId="0" borderId="13" xfId="3" applyFont="1" applyBorder="1" applyAlignment="1">
      <alignment vertical="top" wrapText="1"/>
    </xf>
    <xf numFmtId="0" fontId="3" fillId="0" borderId="2" xfId="3" applyFont="1" applyBorder="1" applyAlignment="1">
      <alignment vertical="top" wrapText="1"/>
    </xf>
    <xf numFmtId="0" fontId="25" fillId="0" borderId="16" xfId="3" applyFont="1" applyBorder="1" applyAlignment="1" applyProtection="1">
      <alignment horizontal="center" vertical="center"/>
      <protection locked="0"/>
    </xf>
    <xf numFmtId="0" fontId="25" fillId="0" borderId="17" xfId="3" applyFont="1" applyBorder="1" applyAlignment="1" applyProtection="1">
      <alignment horizontal="center" vertical="center"/>
      <protection locked="0"/>
    </xf>
    <xf numFmtId="0" fontId="25" fillId="0" borderId="18" xfId="3" applyFont="1" applyBorder="1" applyAlignment="1" applyProtection="1">
      <alignment horizontal="center" vertical="center"/>
      <protection locked="0"/>
    </xf>
    <xf numFmtId="0" fontId="25" fillId="0" borderId="19" xfId="3" applyFont="1" applyBorder="1" applyAlignment="1" applyProtection="1">
      <alignment horizontal="center" vertical="center"/>
      <protection locked="0"/>
    </xf>
    <xf numFmtId="0" fontId="25" fillId="0" borderId="0" xfId="3" applyFont="1" applyAlignment="1" applyProtection="1">
      <alignment horizontal="center" vertical="center"/>
      <protection locked="0"/>
    </xf>
    <xf numFmtId="0" fontId="25" fillId="0" borderId="15" xfId="3" applyFont="1" applyBorder="1" applyAlignment="1" applyProtection="1">
      <alignment horizontal="center" vertical="center"/>
      <protection locked="0"/>
    </xf>
    <xf numFmtId="0" fontId="25" fillId="0" borderId="20" xfId="3" applyFont="1" applyBorder="1" applyAlignment="1" applyProtection="1">
      <alignment horizontal="center" vertical="center"/>
      <protection locked="0"/>
    </xf>
    <xf numFmtId="0" fontId="25" fillId="0" borderId="14" xfId="3" applyFont="1" applyBorder="1" applyAlignment="1" applyProtection="1">
      <alignment horizontal="center" vertical="center"/>
      <protection locked="0"/>
    </xf>
    <xf numFmtId="0" fontId="25" fillId="0" borderId="21" xfId="3" applyFont="1" applyBorder="1" applyAlignment="1" applyProtection="1">
      <alignment horizontal="center" vertical="center"/>
      <protection locked="0"/>
    </xf>
    <xf numFmtId="0" fontId="21" fillId="0" borderId="14" xfId="3" applyFont="1" applyBorder="1" applyAlignment="1">
      <alignment vertical="center"/>
    </xf>
    <xf numFmtId="0" fontId="26" fillId="3" borderId="10" xfId="3" applyFont="1" applyFill="1" applyBorder="1" applyAlignment="1">
      <alignment horizontal="center" vertical="top" wrapText="1"/>
    </xf>
    <xf numFmtId="0" fontId="0" fillId="3" borderId="10" xfId="0" applyFill="1" applyBorder="1" applyAlignment="1">
      <alignment horizontal="center" vertical="top"/>
    </xf>
  </cellXfs>
  <cellStyles count="4">
    <cellStyle name="桁区切り 2" xfId="1" xr:uid="{00000000-0005-0000-0000-000000000000}"/>
    <cellStyle name="通貨" xfId="2" builtinId="7"/>
    <cellStyle name="標準" xfId="0" builtinId="0"/>
    <cellStyle name="標準 2" xfId="3" xr:uid="{00000000-0005-0000-0000-000003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544367</xdr:colOff>
      <xdr:row>0</xdr:row>
      <xdr:rowOff>0</xdr:rowOff>
    </xdr:from>
    <xdr:to>
      <xdr:col>22</xdr:col>
      <xdr:colOff>269868</xdr:colOff>
      <xdr:row>4</xdr:row>
      <xdr:rowOff>480580</xdr:rowOff>
    </xdr:to>
    <xdr:sp macro="" textlink="">
      <xdr:nvSpPr>
        <xdr:cNvPr id="2" name="角丸四角形吹き出し 1">
          <a:extLst>
            <a:ext uri="{FF2B5EF4-FFF2-40B4-BE49-F238E27FC236}">
              <a16:creationId xmlns:a16="http://schemas.microsoft.com/office/drawing/2014/main" id="{4CBE3903-A1AD-2A2F-1FDB-C1F784821AC4}"/>
            </a:ext>
          </a:extLst>
        </xdr:cNvPr>
        <xdr:cNvSpPr/>
      </xdr:nvSpPr>
      <xdr:spPr>
        <a:xfrm>
          <a:off x="19035567" y="0"/>
          <a:ext cx="5669101" cy="2563380"/>
        </a:xfrm>
        <a:prstGeom prst="wedgeRoundRectCallout">
          <a:avLst>
            <a:gd name="adj1" fmla="val -61961"/>
            <a:gd name="adj2" fmla="val 15797"/>
            <a:gd name="adj3" fmla="val 16667"/>
          </a:avLst>
        </a:prstGeom>
        <a:ln w="38100"/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4300"/>
            </a:lnSpc>
          </a:pPr>
          <a:r>
            <a:rPr kumimoji="1" lang="ja-JP" altLang="en-US" sz="2800"/>
            <a:t>「（様式２）補助金交付決定通知書」</a:t>
          </a:r>
          <a:endParaRPr kumimoji="1" lang="en-US" altLang="ja-JP" sz="2800"/>
        </a:p>
        <a:p>
          <a:pPr algn="l">
            <a:lnSpc>
              <a:spcPts val="4200"/>
            </a:lnSpc>
          </a:pPr>
          <a:r>
            <a:rPr kumimoji="1" lang="ja-JP" altLang="en-US" sz="2800"/>
            <a:t>に記載されている</a:t>
          </a:r>
          <a:r>
            <a:rPr kumimoji="1" lang="en-US" altLang="ja-JP" sz="2800"/>
            <a:t>『</a:t>
          </a:r>
          <a:r>
            <a:rPr kumimoji="1" lang="ja-JP" altLang="en-US" sz="2800"/>
            <a:t>補助対象経費</a:t>
          </a:r>
          <a:r>
            <a:rPr kumimoji="1" lang="en-US" altLang="ja-JP" sz="2800"/>
            <a:t>』</a:t>
          </a:r>
          <a:r>
            <a:rPr kumimoji="1" lang="ja-JP" altLang="en-US" sz="2800"/>
            <a:t>を記載ください。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B1:V60"/>
  <sheetViews>
    <sheetView showZeros="0" tabSelected="1" zoomScale="55" zoomScaleNormal="55" zoomScalePageLayoutView="55" workbookViewId="0">
      <selection activeCell="K37" sqref="K37"/>
    </sheetView>
  </sheetViews>
  <sheetFormatPr defaultColWidth="13" defaultRowHeight="49" customHeight="1"/>
  <cols>
    <col min="1" max="1" width="3.83203125" style="3" customWidth="1"/>
    <col min="2" max="2" width="8.5" style="3" customWidth="1"/>
    <col min="3" max="3" width="4.83203125" style="3" customWidth="1"/>
    <col min="4" max="4" width="34.08203125" style="3" customWidth="1"/>
    <col min="5" max="5" width="24.33203125" style="3" bestFit="1" customWidth="1"/>
    <col min="6" max="6" width="35.5" style="3" customWidth="1"/>
    <col min="7" max="7" width="10.5" style="3" customWidth="1"/>
    <col min="8" max="9" width="9.5" style="3" customWidth="1"/>
    <col min="10" max="10" width="18.08203125" style="7" customWidth="1"/>
    <col min="11" max="11" width="14.5" style="8" customWidth="1"/>
    <col min="12" max="12" width="20.58203125" style="3" customWidth="1"/>
    <col min="13" max="13" width="14.5" style="8" customWidth="1"/>
    <col min="14" max="14" width="28.83203125" style="3" customWidth="1"/>
    <col min="15" max="15" width="2" style="3" customWidth="1"/>
    <col min="16" max="16" width="3.33203125" style="71" customWidth="1"/>
    <col min="17" max="22" width="13" style="71"/>
    <col min="23" max="16384" width="13" style="3"/>
  </cols>
  <sheetData>
    <row r="1" spans="2:22" ht="49" customHeight="1" thickBot="1">
      <c r="L1" s="4"/>
    </row>
    <row r="2" spans="2:22" ht="16.5">
      <c r="B2" s="24"/>
      <c r="C2" s="25"/>
      <c r="D2" s="25"/>
      <c r="E2" s="25"/>
      <c r="F2" s="25"/>
      <c r="G2" s="25"/>
      <c r="H2" s="25"/>
      <c r="I2" s="25"/>
      <c r="J2" s="26"/>
      <c r="K2" s="28"/>
      <c r="L2" s="25"/>
      <c r="M2" s="28"/>
      <c r="N2" s="28"/>
      <c r="O2" s="29"/>
    </row>
    <row r="3" spans="2:22" ht="49" customHeight="1">
      <c r="B3" s="30" t="s">
        <v>23</v>
      </c>
      <c r="D3" s="64" t="s">
        <v>24</v>
      </c>
      <c r="E3" s="103" t="s">
        <v>52</v>
      </c>
      <c r="F3" s="103"/>
      <c r="G3" s="103"/>
      <c r="H3" s="103"/>
      <c r="I3" s="103"/>
      <c r="J3" s="101" t="s">
        <v>57</v>
      </c>
      <c r="K3" s="102"/>
      <c r="L3" s="89">
        <v>45428</v>
      </c>
      <c r="M3" s="1" t="s">
        <v>26</v>
      </c>
      <c r="N3" s="99" t="s">
        <v>90</v>
      </c>
      <c r="O3" s="31"/>
    </row>
    <row r="4" spans="2:22" ht="49" customHeight="1">
      <c r="B4" s="30"/>
      <c r="D4" s="64" t="s">
        <v>25</v>
      </c>
      <c r="E4" s="103" t="s">
        <v>53</v>
      </c>
      <c r="F4" s="103"/>
      <c r="G4" s="103"/>
      <c r="H4" s="103"/>
      <c r="I4" s="103"/>
      <c r="J4" s="101" t="s">
        <v>58</v>
      </c>
      <c r="K4" s="102"/>
      <c r="L4" s="89">
        <v>45688</v>
      </c>
      <c r="M4" s="70" t="s">
        <v>49</v>
      </c>
      <c r="N4" s="80">
        <v>15000000</v>
      </c>
      <c r="O4" s="31"/>
      <c r="Q4" s="86" t="s">
        <v>71</v>
      </c>
    </row>
    <row r="5" spans="2:22" s="71" customFormat="1" ht="49" customHeight="1">
      <c r="B5" s="72"/>
      <c r="D5" s="78"/>
      <c r="E5" s="79"/>
      <c r="F5" s="79"/>
      <c r="G5" s="79"/>
      <c r="H5" s="79"/>
      <c r="I5" s="81"/>
      <c r="J5" s="81" t="s">
        <v>61</v>
      </c>
      <c r="K5" s="81" t="s">
        <v>62</v>
      </c>
      <c r="L5" s="81" t="s">
        <v>60</v>
      </c>
      <c r="M5" s="73" t="s">
        <v>59</v>
      </c>
      <c r="N5" s="85" t="s">
        <v>61</v>
      </c>
      <c r="O5" s="74"/>
      <c r="Q5" s="86" t="s">
        <v>70</v>
      </c>
    </row>
    <row r="6" spans="2:22" ht="15" customHeight="1" thickBot="1">
      <c r="B6" s="34"/>
      <c r="C6" s="35"/>
      <c r="D6" s="35"/>
      <c r="E6" s="35"/>
      <c r="F6" s="35"/>
      <c r="G6" s="35"/>
      <c r="H6" s="35"/>
      <c r="I6" s="35"/>
      <c r="J6" s="36"/>
      <c r="K6" s="38"/>
      <c r="L6" s="35"/>
      <c r="M6" s="38"/>
      <c r="N6" s="35"/>
      <c r="O6" s="39"/>
      <c r="Q6" s="110" t="s">
        <v>69</v>
      </c>
      <c r="R6" s="111"/>
      <c r="S6" s="111"/>
      <c r="T6" s="111"/>
      <c r="U6" s="111"/>
      <c r="V6" s="112"/>
    </row>
    <row r="7" spans="2:22" ht="15" hidden="1" customHeight="1">
      <c r="D7" s="87" t="s">
        <v>115</v>
      </c>
      <c r="E7" s="62"/>
      <c r="J7" s="18"/>
      <c r="K7" s="33"/>
      <c r="M7" s="33"/>
      <c r="Q7" s="113"/>
      <c r="R7" s="114"/>
      <c r="S7" s="114"/>
      <c r="T7" s="114"/>
      <c r="U7" s="114"/>
      <c r="V7" s="115"/>
    </row>
    <row r="8" spans="2:22" ht="15" hidden="1" customHeight="1">
      <c r="D8" s="87" t="s">
        <v>116</v>
      </c>
      <c r="E8" s="63"/>
      <c r="J8" s="18"/>
      <c r="K8" s="33"/>
      <c r="M8" s="33"/>
      <c r="Q8" s="113"/>
      <c r="R8" s="114"/>
      <c r="S8" s="114"/>
      <c r="T8" s="114"/>
      <c r="U8" s="114"/>
      <c r="V8" s="115"/>
    </row>
    <row r="9" spans="2:22" ht="15" hidden="1" customHeight="1">
      <c r="D9" s="87" t="s">
        <v>117</v>
      </c>
      <c r="E9" s="63"/>
      <c r="J9" s="18"/>
      <c r="K9" s="33"/>
      <c r="M9" s="33"/>
      <c r="Q9" s="113"/>
      <c r="R9" s="114"/>
      <c r="S9" s="114"/>
      <c r="T9" s="114"/>
      <c r="U9" s="114"/>
      <c r="V9" s="115"/>
    </row>
    <row r="10" spans="2:22" ht="15" hidden="1" customHeight="1">
      <c r="D10" s="87" t="s">
        <v>125</v>
      </c>
      <c r="E10" s="63"/>
      <c r="J10" s="18"/>
      <c r="K10" s="33"/>
      <c r="M10" s="33"/>
      <c r="Q10" s="113"/>
      <c r="R10" s="114"/>
      <c r="S10" s="114"/>
      <c r="T10" s="114"/>
      <c r="U10" s="114"/>
      <c r="V10" s="115"/>
    </row>
    <row r="11" spans="2:22" ht="15" hidden="1" customHeight="1">
      <c r="D11" s="87" t="s">
        <v>119</v>
      </c>
      <c r="E11" s="63"/>
      <c r="J11" s="18"/>
      <c r="K11" s="33"/>
      <c r="M11" s="33"/>
      <c r="Q11" s="113"/>
      <c r="R11" s="114"/>
      <c r="S11" s="114"/>
      <c r="T11" s="114"/>
      <c r="U11" s="114"/>
      <c r="V11" s="115"/>
    </row>
    <row r="12" spans="2:22" ht="15" hidden="1" customHeight="1">
      <c r="D12" s="87" t="s">
        <v>120</v>
      </c>
      <c r="E12" s="63"/>
      <c r="J12" s="18"/>
      <c r="K12" s="33"/>
      <c r="M12" s="33"/>
      <c r="Q12" s="113"/>
      <c r="R12" s="114"/>
      <c r="S12" s="114"/>
      <c r="T12" s="114"/>
      <c r="U12" s="114"/>
      <c r="V12" s="115"/>
    </row>
    <row r="13" spans="2:22" ht="15" hidden="1" customHeight="1">
      <c r="D13" s="87" t="s">
        <v>121</v>
      </c>
      <c r="E13" s="63"/>
      <c r="J13" s="18"/>
      <c r="K13" s="33"/>
      <c r="M13" s="33"/>
      <c r="Q13" s="113"/>
      <c r="R13" s="114"/>
      <c r="S13" s="114"/>
      <c r="T13" s="114"/>
      <c r="U13" s="114"/>
      <c r="V13" s="115"/>
    </row>
    <row r="14" spans="2:22" ht="15" hidden="1" customHeight="1">
      <c r="D14" s="87" t="s">
        <v>126</v>
      </c>
      <c r="E14" s="63"/>
      <c r="J14" s="18"/>
      <c r="K14" s="33"/>
      <c r="M14" s="33"/>
      <c r="Q14" s="113"/>
      <c r="R14" s="114"/>
      <c r="S14" s="114"/>
      <c r="T14" s="114"/>
      <c r="U14" s="114"/>
      <c r="V14" s="115"/>
    </row>
    <row r="15" spans="2:22" ht="15" hidden="1" customHeight="1">
      <c r="D15" s="87" t="s">
        <v>75</v>
      </c>
      <c r="E15" s="63"/>
      <c r="J15" s="18"/>
      <c r="K15" s="33"/>
      <c r="M15" s="33"/>
      <c r="Q15" s="113"/>
      <c r="R15" s="114"/>
      <c r="S15" s="114"/>
      <c r="T15" s="114"/>
      <c r="U15" s="114"/>
      <c r="V15" s="115"/>
    </row>
    <row r="16" spans="2:22" ht="15" hidden="1" customHeight="1">
      <c r="D16" s="61" t="s">
        <v>127</v>
      </c>
      <c r="E16" s="63"/>
      <c r="J16" s="18"/>
      <c r="K16" s="33"/>
      <c r="M16" s="33"/>
      <c r="Q16" s="113"/>
      <c r="R16" s="114"/>
      <c r="S16" s="114"/>
      <c r="T16" s="114"/>
      <c r="U16" s="114"/>
      <c r="V16" s="115"/>
    </row>
    <row r="17" spans="2:22" ht="15" customHeight="1" thickBot="1">
      <c r="J17" s="18"/>
      <c r="M17" s="21"/>
      <c r="Q17" s="113"/>
      <c r="R17" s="114"/>
      <c r="S17" s="114"/>
      <c r="T17" s="114"/>
      <c r="U17" s="114"/>
      <c r="V17" s="115"/>
    </row>
    <row r="18" spans="2:22" ht="15" customHeight="1">
      <c r="B18" s="24"/>
      <c r="C18" s="25"/>
      <c r="D18" s="25"/>
      <c r="E18" s="25"/>
      <c r="F18" s="25"/>
      <c r="G18" s="25"/>
      <c r="H18" s="25"/>
      <c r="I18" s="25"/>
      <c r="J18" s="26"/>
      <c r="K18" s="28"/>
      <c r="L18" s="25"/>
      <c r="M18" s="28"/>
      <c r="N18" s="25"/>
      <c r="O18" s="29"/>
      <c r="Q18" s="116"/>
      <c r="R18" s="117"/>
      <c r="S18" s="117"/>
      <c r="T18" s="117"/>
      <c r="U18" s="117"/>
      <c r="V18" s="118"/>
    </row>
    <row r="19" spans="2:22" ht="49" customHeight="1">
      <c r="B19" s="30" t="s">
        <v>22</v>
      </c>
      <c r="C19" s="12" t="s">
        <v>21</v>
      </c>
      <c r="D19" s="17" t="s">
        <v>9</v>
      </c>
      <c r="E19" s="12" t="s">
        <v>43</v>
      </c>
      <c r="F19" s="13" t="s">
        <v>4</v>
      </c>
      <c r="G19" s="12" t="s">
        <v>5</v>
      </c>
      <c r="H19" s="12" t="s">
        <v>50</v>
      </c>
      <c r="I19" s="12" t="s">
        <v>51</v>
      </c>
      <c r="J19" s="14" t="s">
        <v>6</v>
      </c>
      <c r="K19" s="15" t="s">
        <v>3</v>
      </c>
      <c r="L19" s="16" t="s">
        <v>8</v>
      </c>
      <c r="M19" s="15" t="s">
        <v>20</v>
      </c>
      <c r="N19" s="13" t="s">
        <v>0</v>
      </c>
      <c r="O19" s="31"/>
      <c r="Q19" s="82" t="s">
        <v>63</v>
      </c>
      <c r="R19" s="82" t="s">
        <v>64</v>
      </c>
      <c r="S19" s="83" t="s">
        <v>65</v>
      </c>
      <c r="T19" s="83" t="s">
        <v>66</v>
      </c>
      <c r="U19" s="82" t="s">
        <v>67</v>
      </c>
      <c r="V19" s="82" t="s">
        <v>68</v>
      </c>
    </row>
    <row r="20" spans="2:22" ht="49" customHeight="1">
      <c r="B20" s="30"/>
      <c r="C20" s="2">
        <v>1</v>
      </c>
      <c r="D20" s="92" t="s">
        <v>96</v>
      </c>
      <c r="E20" s="91" t="s">
        <v>97</v>
      </c>
      <c r="F20" s="93" t="s">
        <v>98</v>
      </c>
      <c r="G20" s="93" t="s">
        <v>7</v>
      </c>
      <c r="H20" s="94"/>
      <c r="I20" s="94"/>
      <c r="J20" s="95">
        <v>5000000</v>
      </c>
      <c r="K20" s="96"/>
      <c r="L20" s="97"/>
      <c r="M20" s="98">
        <f>J20-K20</f>
        <v>5000000</v>
      </c>
      <c r="N20" s="93" t="s">
        <v>77</v>
      </c>
      <c r="O20" s="31"/>
      <c r="Q20" s="90"/>
      <c r="R20" s="90"/>
      <c r="S20" s="90"/>
      <c r="T20" s="90"/>
      <c r="U20" s="90"/>
      <c r="V20" s="90">
        <v>45688</v>
      </c>
    </row>
    <row r="21" spans="2:22" ht="49" customHeight="1">
      <c r="B21" s="30"/>
      <c r="C21" s="2">
        <v>2</v>
      </c>
      <c r="D21" s="92" t="s">
        <v>99</v>
      </c>
      <c r="E21" s="91" t="s">
        <v>100</v>
      </c>
      <c r="F21" s="93" t="s">
        <v>91</v>
      </c>
      <c r="G21" s="93" t="s">
        <v>7</v>
      </c>
      <c r="H21" s="94"/>
      <c r="I21" s="94"/>
      <c r="J21" s="95">
        <v>3000000</v>
      </c>
      <c r="K21" s="96"/>
      <c r="L21" s="97"/>
      <c r="M21" s="98">
        <f t="shared" ref="M21:M29" si="0">J21-K21</f>
        <v>3000000</v>
      </c>
      <c r="N21" s="93" t="s">
        <v>77</v>
      </c>
      <c r="O21" s="31"/>
      <c r="Q21" s="90"/>
      <c r="R21" s="90"/>
      <c r="S21" s="90"/>
      <c r="T21" s="90"/>
      <c r="U21" s="90"/>
      <c r="V21" s="90">
        <v>45688</v>
      </c>
    </row>
    <row r="22" spans="2:22" ht="49" customHeight="1">
      <c r="B22" s="30"/>
      <c r="C22" s="2">
        <v>3</v>
      </c>
      <c r="D22" s="92" t="s">
        <v>92</v>
      </c>
      <c r="E22" s="91" t="s">
        <v>100</v>
      </c>
      <c r="F22" s="93" t="s">
        <v>101</v>
      </c>
      <c r="G22" s="93" t="s">
        <v>7</v>
      </c>
      <c r="H22" s="94"/>
      <c r="I22" s="94"/>
      <c r="J22" s="95">
        <v>450000</v>
      </c>
      <c r="K22" s="96">
        <f>J22*0.1</f>
        <v>45000</v>
      </c>
      <c r="L22" s="97" t="s">
        <v>73</v>
      </c>
      <c r="M22" s="98">
        <f>J22-K22</f>
        <v>405000</v>
      </c>
      <c r="N22" s="97"/>
      <c r="O22" s="31"/>
      <c r="Q22" s="90">
        <v>45022</v>
      </c>
      <c r="R22" s="90">
        <v>45458</v>
      </c>
      <c r="S22" s="90">
        <v>45626</v>
      </c>
      <c r="T22" s="90">
        <v>45626</v>
      </c>
      <c r="U22" s="90">
        <v>45651</v>
      </c>
      <c r="V22" s="90">
        <v>45688</v>
      </c>
    </row>
    <row r="23" spans="2:22" ht="49" customHeight="1">
      <c r="B23" s="30"/>
      <c r="C23" s="2">
        <v>4</v>
      </c>
      <c r="D23" s="92" t="s">
        <v>99</v>
      </c>
      <c r="E23" s="91" t="s">
        <v>102</v>
      </c>
      <c r="F23" s="93" t="s">
        <v>93</v>
      </c>
      <c r="G23" s="93" t="s">
        <v>7</v>
      </c>
      <c r="H23" s="94"/>
      <c r="I23" s="94"/>
      <c r="J23" s="95">
        <v>3000000</v>
      </c>
      <c r="K23" s="96">
        <f t="shared" ref="K23:K28" si="1">J23*0.1</f>
        <v>300000</v>
      </c>
      <c r="L23" s="97" t="s">
        <v>74</v>
      </c>
      <c r="M23" s="98">
        <f t="shared" si="0"/>
        <v>2700000</v>
      </c>
      <c r="N23" s="93"/>
      <c r="O23" s="31"/>
      <c r="Q23" s="90">
        <v>45056</v>
      </c>
      <c r="R23" s="90">
        <v>45458</v>
      </c>
      <c r="S23" s="90">
        <v>45626</v>
      </c>
      <c r="T23" s="90"/>
      <c r="U23" s="90">
        <v>45651</v>
      </c>
      <c r="V23" s="90">
        <v>45688</v>
      </c>
    </row>
    <row r="24" spans="2:22" ht="49" customHeight="1">
      <c r="B24" s="30"/>
      <c r="C24" s="2">
        <v>5</v>
      </c>
      <c r="D24" s="92" t="s">
        <v>103</v>
      </c>
      <c r="E24" s="91" t="s">
        <v>104</v>
      </c>
      <c r="F24" s="93" t="s">
        <v>105</v>
      </c>
      <c r="G24" s="93" t="s">
        <v>76</v>
      </c>
      <c r="H24" s="94"/>
      <c r="I24" s="94"/>
      <c r="J24" s="95">
        <v>1800000</v>
      </c>
      <c r="K24" s="96">
        <f t="shared" si="1"/>
        <v>180000</v>
      </c>
      <c r="L24" s="97" t="s">
        <v>73</v>
      </c>
      <c r="M24" s="98">
        <f t="shared" si="0"/>
        <v>1620000</v>
      </c>
      <c r="N24" s="93"/>
      <c r="O24" s="31"/>
      <c r="Q24" s="90">
        <v>45022</v>
      </c>
      <c r="R24" s="90">
        <v>45458</v>
      </c>
      <c r="S24" s="90">
        <v>45626</v>
      </c>
      <c r="T24" s="90"/>
      <c r="U24" s="90">
        <v>45651</v>
      </c>
      <c r="V24" s="90">
        <v>45688</v>
      </c>
    </row>
    <row r="25" spans="2:22" ht="49" customHeight="1">
      <c r="B25" s="30"/>
      <c r="C25" s="2">
        <v>6</v>
      </c>
      <c r="D25" s="92" t="s">
        <v>94</v>
      </c>
      <c r="E25" s="91" t="s">
        <v>106</v>
      </c>
      <c r="F25" s="93" t="s">
        <v>107</v>
      </c>
      <c r="G25" s="93" t="s">
        <v>7</v>
      </c>
      <c r="H25" s="94"/>
      <c r="I25" s="94"/>
      <c r="J25" s="95">
        <v>1000000</v>
      </c>
      <c r="K25" s="96">
        <f t="shared" si="1"/>
        <v>100000</v>
      </c>
      <c r="L25" s="97" t="s">
        <v>73</v>
      </c>
      <c r="M25" s="98">
        <f t="shared" si="0"/>
        <v>900000</v>
      </c>
      <c r="N25" s="93"/>
      <c r="O25" s="31"/>
      <c r="Q25" s="90">
        <v>45056</v>
      </c>
      <c r="R25" s="90">
        <v>45488</v>
      </c>
      <c r="S25" s="90"/>
      <c r="T25" s="90"/>
      <c r="U25" s="90">
        <v>45651</v>
      </c>
      <c r="V25" s="90">
        <v>45688</v>
      </c>
    </row>
    <row r="26" spans="2:22" ht="49" customHeight="1">
      <c r="B26" s="30"/>
      <c r="C26" s="2">
        <v>7</v>
      </c>
      <c r="D26" s="92" t="s">
        <v>95</v>
      </c>
      <c r="E26" s="91" t="s">
        <v>108</v>
      </c>
      <c r="F26" s="93" t="s">
        <v>109</v>
      </c>
      <c r="G26" s="93" t="s">
        <v>7</v>
      </c>
      <c r="H26" s="94"/>
      <c r="I26" s="94"/>
      <c r="J26" s="95">
        <v>500000</v>
      </c>
      <c r="K26" s="96">
        <f t="shared" si="1"/>
        <v>50000</v>
      </c>
      <c r="L26" s="97" t="s">
        <v>73</v>
      </c>
      <c r="M26" s="98">
        <f t="shared" si="0"/>
        <v>450000</v>
      </c>
      <c r="N26" s="93"/>
      <c r="O26" s="31"/>
      <c r="Q26" s="90">
        <v>45056</v>
      </c>
      <c r="R26" s="90">
        <v>45488</v>
      </c>
      <c r="S26" s="90"/>
      <c r="T26" s="90"/>
      <c r="U26" s="90">
        <v>45651</v>
      </c>
      <c r="V26" s="90">
        <v>45688</v>
      </c>
    </row>
    <row r="27" spans="2:22" ht="49" customHeight="1">
      <c r="B27" s="30"/>
      <c r="C27" s="2">
        <v>8</v>
      </c>
      <c r="D27" s="92" t="s">
        <v>110</v>
      </c>
      <c r="E27" s="91" t="s">
        <v>111</v>
      </c>
      <c r="F27" s="93" t="s">
        <v>112</v>
      </c>
      <c r="G27" s="93" t="s">
        <v>7</v>
      </c>
      <c r="H27" s="94"/>
      <c r="I27" s="94"/>
      <c r="J27" s="95">
        <v>150000</v>
      </c>
      <c r="K27" s="96"/>
      <c r="L27" s="97"/>
      <c r="M27" s="98">
        <f t="shared" si="0"/>
        <v>150000</v>
      </c>
      <c r="N27" s="93" t="s">
        <v>77</v>
      </c>
      <c r="O27" s="31"/>
      <c r="Q27" s="90"/>
      <c r="R27" s="90"/>
      <c r="S27" s="90"/>
      <c r="T27" s="90"/>
      <c r="U27" s="90"/>
      <c r="V27" s="90">
        <v>45688</v>
      </c>
    </row>
    <row r="28" spans="2:22" ht="49" customHeight="1">
      <c r="B28" s="30"/>
      <c r="C28" s="2">
        <v>9</v>
      </c>
      <c r="D28" s="92" t="s">
        <v>99</v>
      </c>
      <c r="E28" s="91" t="s">
        <v>113</v>
      </c>
      <c r="F28" s="93" t="s">
        <v>114</v>
      </c>
      <c r="G28" s="93" t="s">
        <v>7</v>
      </c>
      <c r="H28" s="94"/>
      <c r="I28" s="94"/>
      <c r="J28" s="95">
        <v>250000</v>
      </c>
      <c r="K28" s="96">
        <f t="shared" si="1"/>
        <v>25000</v>
      </c>
      <c r="L28" s="97" t="s">
        <v>73</v>
      </c>
      <c r="M28" s="98">
        <f t="shared" si="0"/>
        <v>225000</v>
      </c>
      <c r="N28" s="93"/>
      <c r="O28" s="31"/>
      <c r="Q28" s="90">
        <v>45214</v>
      </c>
      <c r="R28" s="90">
        <v>45611</v>
      </c>
      <c r="S28" s="90">
        <v>45651</v>
      </c>
      <c r="T28" s="90">
        <v>45663</v>
      </c>
      <c r="U28" s="90">
        <v>45663</v>
      </c>
      <c r="V28" s="90">
        <v>45688</v>
      </c>
    </row>
    <row r="29" spans="2:22" ht="49" customHeight="1">
      <c r="B29" s="30"/>
      <c r="C29" s="2">
        <v>10</v>
      </c>
      <c r="D29" s="65"/>
      <c r="E29" s="2"/>
      <c r="F29" s="9"/>
      <c r="G29" s="9"/>
      <c r="H29" s="13"/>
      <c r="I29" s="13"/>
      <c r="J29" s="11"/>
      <c r="K29" s="20"/>
      <c r="L29" s="5"/>
      <c r="M29" s="20">
        <f t="shared" si="0"/>
        <v>0</v>
      </c>
      <c r="N29" s="9"/>
      <c r="O29" s="31"/>
      <c r="Q29" s="84"/>
      <c r="R29" s="84"/>
      <c r="S29" s="84"/>
      <c r="T29" s="84"/>
      <c r="U29" s="84"/>
      <c r="V29" s="84"/>
    </row>
    <row r="30" spans="2:22" ht="15" customHeight="1">
      <c r="B30" s="30"/>
      <c r="J30" s="18"/>
      <c r="K30" s="33"/>
      <c r="M30" s="33"/>
      <c r="O30" s="31"/>
    </row>
    <row r="31" spans="2:22" ht="29.5" customHeight="1">
      <c r="B31" s="57"/>
      <c r="C31" s="119" t="s">
        <v>45</v>
      </c>
      <c r="D31" s="119"/>
      <c r="E31" s="58"/>
      <c r="F31" s="59"/>
      <c r="G31" s="77"/>
      <c r="H31" s="77"/>
      <c r="I31" s="77"/>
      <c r="J31" s="60"/>
      <c r="K31" s="77"/>
      <c r="L31" s="77"/>
      <c r="M31" s="77"/>
      <c r="N31" s="77"/>
      <c r="O31" s="31"/>
    </row>
    <row r="32" spans="2:22" ht="49" customHeight="1">
      <c r="B32" s="30"/>
      <c r="C32" s="2">
        <v>1</v>
      </c>
      <c r="D32" s="65" t="s">
        <v>78</v>
      </c>
      <c r="E32" s="2" t="s">
        <v>10</v>
      </c>
      <c r="F32" s="9" t="s">
        <v>79</v>
      </c>
      <c r="G32" s="67" t="s">
        <v>12</v>
      </c>
      <c r="H32" s="6" t="s">
        <v>12</v>
      </c>
      <c r="I32" s="6" t="s">
        <v>12</v>
      </c>
      <c r="J32" s="11">
        <v>540000</v>
      </c>
      <c r="K32" s="22">
        <f t="shared" ref="K32:K37" si="2">J32</f>
        <v>540000</v>
      </c>
      <c r="L32" s="2" t="s">
        <v>11</v>
      </c>
      <c r="M32" s="23">
        <v>0</v>
      </c>
      <c r="N32" s="9"/>
      <c r="O32" s="31"/>
    </row>
    <row r="33" spans="2:22" ht="49" customHeight="1">
      <c r="B33" s="30"/>
      <c r="C33" s="2">
        <v>2</v>
      </c>
      <c r="D33" s="65" t="s">
        <v>80</v>
      </c>
      <c r="E33" s="2" t="s">
        <v>10</v>
      </c>
      <c r="F33" s="9" t="s">
        <v>81</v>
      </c>
      <c r="G33" s="67" t="s">
        <v>12</v>
      </c>
      <c r="H33" s="6" t="s">
        <v>12</v>
      </c>
      <c r="I33" s="6" t="s">
        <v>12</v>
      </c>
      <c r="J33" s="11">
        <v>1080000</v>
      </c>
      <c r="K33" s="22">
        <f t="shared" si="2"/>
        <v>1080000</v>
      </c>
      <c r="L33" s="2" t="s">
        <v>11</v>
      </c>
      <c r="M33" s="23">
        <v>0</v>
      </c>
      <c r="N33" s="9"/>
      <c r="O33" s="31"/>
    </row>
    <row r="34" spans="2:22" ht="49" customHeight="1">
      <c r="B34" s="30"/>
      <c r="C34" s="2">
        <v>3</v>
      </c>
      <c r="D34" s="65" t="s">
        <v>1</v>
      </c>
      <c r="E34" s="2" t="s">
        <v>10</v>
      </c>
      <c r="F34" s="9" t="s">
        <v>2</v>
      </c>
      <c r="G34" s="67" t="s">
        <v>12</v>
      </c>
      <c r="H34" s="6" t="s">
        <v>55</v>
      </c>
      <c r="I34" s="6" t="s">
        <v>55</v>
      </c>
      <c r="J34" s="11">
        <v>216000</v>
      </c>
      <c r="K34" s="22">
        <f t="shared" si="2"/>
        <v>216000</v>
      </c>
      <c r="L34" s="2" t="s">
        <v>11</v>
      </c>
      <c r="M34" s="23">
        <v>0</v>
      </c>
      <c r="N34" s="9"/>
      <c r="O34" s="31"/>
    </row>
    <row r="35" spans="2:22" ht="49" customHeight="1">
      <c r="B35" s="30"/>
      <c r="C35" s="2">
        <v>4</v>
      </c>
      <c r="D35" s="65"/>
      <c r="E35" s="2"/>
      <c r="F35" s="9"/>
      <c r="G35" s="67" t="s">
        <v>12</v>
      </c>
      <c r="H35" s="6" t="s">
        <v>55</v>
      </c>
      <c r="I35" s="6" t="s">
        <v>55</v>
      </c>
      <c r="J35" s="11"/>
      <c r="K35" s="22">
        <f t="shared" si="2"/>
        <v>0</v>
      </c>
      <c r="L35" s="2" t="s">
        <v>11</v>
      </c>
      <c r="M35" s="23">
        <v>0</v>
      </c>
      <c r="N35" s="9"/>
      <c r="O35" s="31"/>
    </row>
    <row r="36" spans="2:22" ht="49" customHeight="1">
      <c r="B36" s="30"/>
      <c r="C36" s="2">
        <v>5</v>
      </c>
      <c r="D36" s="65"/>
      <c r="E36" s="2"/>
      <c r="F36" s="9"/>
      <c r="G36" s="67" t="s">
        <v>12</v>
      </c>
      <c r="H36" s="6" t="s">
        <v>55</v>
      </c>
      <c r="I36" s="6" t="s">
        <v>55</v>
      </c>
      <c r="J36" s="11"/>
      <c r="K36" s="22">
        <f t="shared" si="2"/>
        <v>0</v>
      </c>
      <c r="L36" s="2" t="s">
        <v>11</v>
      </c>
      <c r="M36" s="23">
        <v>0</v>
      </c>
      <c r="N36" s="9"/>
      <c r="O36" s="31"/>
    </row>
    <row r="37" spans="2:22" ht="49" customHeight="1">
      <c r="B37" s="30"/>
      <c r="C37" s="2">
        <v>6</v>
      </c>
      <c r="D37" s="65"/>
      <c r="E37" s="2"/>
      <c r="F37" s="9"/>
      <c r="G37" s="67" t="s">
        <v>12</v>
      </c>
      <c r="H37" s="6" t="s">
        <v>12</v>
      </c>
      <c r="I37" s="6" t="s">
        <v>12</v>
      </c>
      <c r="J37" s="11"/>
      <c r="K37" s="22">
        <f t="shared" si="2"/>
        <v>0</v>
      </c>
      <c r="L37" s="2" t="s">
        <v>11</v>
      </c>
      <c r="M37" s="23">
        <v>0</v>
      </c>
      <c r="N37" s="9"/>
      <c r="O37" s="31"/>
    </row>
    <row r="38" spans="2:22" ht="15" customHeight="1">
      <c r="B38" s="30"/>
      <c r="J38" s="18"/>
      <c r="K38" s="33"/>
      <c r="M38" s="33"/>
      <c r="O38" s="31"/>
    </row>
    <row r="39" spans="2:22" s="41" customFormat="1" ht="49" customHeight="1">
      <c r="B39" s="51"/>
      <c r="F39" s="53"/>
      <c r="I39" s="53" t="s">
        <v>38</v>
      </c>
      <c r="J39" s="54">
        <f>SUM(J20:J37)</f>
        <v>16986000</v>
      </c>
      <c r="K39" s="54">
        <f>SUM(K20:K37)</f>
        <v>2536000</v>
      </c>
      <c r="L39" s="42" t="s">
        <v>40</v>
      </c>
      <c r="M39" s="54">
        <f>SUM(M20:M37)</f>
        <v>14450000</v>
      </c>
      <c r="N39" s="42" t="s">
        <v>39</v>
      </c>
      <c r="O39" s="52"/>
      <c r="P39" s="75"/>
      <c r="Q39" s="75"/>
      <c r="R39" s="75"/>
      <c r="S39" s="75"/>
      <c r="T39" s="75"/>
      <c r="U39" s="75"/>
      <c r="V39" s="75"/>
    </row>
    <row r="40" spans="2:22" ht="15" customHeight="1" thickBot="1">
      <c r="B40" s="34"/>
      <c r="C40" s="35"/>
      <c r="D40" s="35"/>
      <c r="E40" s="35"/>
      <c r="F40" s="35"/>
      <c r="G40" s="35"/>
      <c r="H40" s="35"/>
      <c r="I40" s="35"/>
      <c r="J40" s="36"/>
      <c r="K40" s="37"/>
      <c r="L40" s="35"/>
      <c r="M40" s="38"/>
      <c r="N40" s="35"/>
      <c r="O40" s="39"/>
    </row>
    <row r="41" spans="2:22" ht="15" customHeight="1" thickBot="1">
      <c r="J41" s="18"/>
      <c r="M41" s="21"/>
    </row>
    <row r="42" spans="2:22" ht="15" customHeight="1">
      <c r="B42" s="24"/>
      <c r="C42" s="25"/>
      <c r="D42" s="25"/>
      <c r="E42" s="25"/>
      <c r="F42" s="25"/>
      <c r="G42" s="25"/>
      <c r="H42" s="25"/>
      <c r="I42" s="25"/>
      <c r="J42" s="26"/>
      <c r="K42" s="27"/>
      <c r="L42" s="25"/>
      <c r="M42" s="28"/>
      <c r="N42" s="25"/>
      <c r="O42" s="29"/>
    </row>
    <row r="43" spans="2:22" ht="49" customHeight="1">
      <c r="B43" s="30" t="s">
        <v>13</v>
      </c>
      <c r="C43" s="12" t="s">
        <v>21</v>
      </c>
      <c r="D43" s="17" t="s">
        <v>44</v>
      </c>
      <c r="E43" s="12" t="s">
        <v>86</v>
      </c>
      <c r="F43" s="13" t="s">
        <v>14</v>
      </c>
      <c r="G43" s="12" t="s">
        <v>17</v>
      </c>
      <c r="H43" s="12" t="s">
        <v>16</v>
      </c>
      <c r="I43" s="66" t="s">
        <v>54</v>
      </c>
      <c r="J43" s="19" t="s">
        <v>15</v>
      </c>
      <c r="K43" s="104" t="s">
        <v>0</v>
      </c>
      <c r="L43" s="105"/>
      <c r="M43" s="105"/>
      <c r="N43" s="106"/>
      <c r="O43" s="31"/>
    </row>
    <row r="44" spans="2:22" ht="49" customHeight="1">
      <c r="B44" s="30"/>
      <c r="C44" s="2">
        <v>1</v>
      </c>
      <c r="D44" s="9" t="s">
        <v>83</v>
      </c>
      <c r="E44" s="2" t="s">
        <v>41</v>
      </c>
      <c r="F44" s="9" t="s">
        <v>85</v>
      </c>
      <c r="G44" s="9" t="s">
        <v>7</v>
      </c>
      <c r="H44" s="13"/>
      <c r="I44" s="13"/>
      <c r="J44" s="11">
        <v>270000</v>
      </c>
      <c r="K44" s="107" t="s">
        <v>84</v>
      </c>
      <c r="L44" s="108"/>
      <c r="M44" s="108"/>
      <c r="N44" s="109"/>
      <c r="O44" s="31"/>
    </row>
    <row r="45" spans="2:22" ht="49" customHeight="1">
      <c r="B45" s="30"/>
      <c r="C45" s="2">
        <v>2</v>
      </c>
      <c r="D45" s="9" t="s">
        <v>18</v>
      </c>
      <c r="E45" s="2" t="s">
        <v>42</v>
      </c>
      <c r="F45" s="9" t="s">
        <v>82</v>
      </c>
      <c r="G45" s="9" t="s">
        <v>7</v>
      </c>
      <c r="H45" s="13"/>
      <c r="I45" s="13"/>
      <c r="J45" s="11">
        <v>540000</v>
      </c>
      <c r="K45" s="107"/>
      <c r="L45" s="108"/>
      <c r="M45" s="108"/>
      <c r="N45" s="109"/>
      <c r="O45" s="31"/>
    </row>
    <row r="46" spans="2:22" ht="49" customHeight="1">
      <c r="B46" s="30"/>
      <c r="C46" s="2">
        <v>3</v>
      </c>
      <c r="D46" s="9"/>
      <c r="E46" s="2"/>
      <c r="F46" s="9"/>
      <c r="G46" s="9"/>
      <c r="H46" s="68"/>
      <c r="I46" s="13"/>
      <c r="J46" s="11"/>
      <c r="K46" s="107"/>
      <c r="L46" s="108"/>
      <c r="M46" s="108"/>
      <c r="N46" s="109"/>
      <c r="O46" s="31"/>
      <c r="P46" s="76"/>
    </row>
    <row r="47" spans="2:22" ht="49" customHeight="1">
      <c r="B47" s="30"/>
      <c r="C47" s="2">
        <v>4</v>
      </c>
      <c r="D47" s="9"/>
      <c r="E47" s="2"/>
      <c r="F47" s="9"/>
      <c r="G47" s="9"/>
      <c r="H47" s="13"/>
      <c r="I47" s="13"/>
      <c r="J47" s="11"/>
      <c r="K47" s="107"/>
      <c r="L47" s="108"/>
      <c r="M47" s="108"/>
      <c r="N47" s="109"/>
      <c r="O47" s="31"/>
    </row>
    <row r="48" spans="2:22" ht="49" customHeight="1">
      <c r="B48" s="30"/>
      <c r="C48" s="2">
        <v>5</v>
      </c>
      <c r="D48" s="9"/>
      <c r="E48" s="2"/>
      <c r="F48" s="9"/>
      <c r="G48" s="9"/>
      <c r="H48" s="13"/>
      <c r="I48" s="13"/>
      <c r="J48" s="11"/>
      <c r="K48" s="107"/>
      <c r="L48" s="108"/>
      <c r="M48" s="108"/>
      <c r="N48" s="109"/>
      <c r="O48" s="31"/>
    </row>
    <row r="49" spans="2:22" ht="15" customHeight="1">
      <c r="B49" s="30"/>
      <c r="J49" s="18"/>
      <c r="K49" s="32"/>
      <c r="M49" s="33"/>
      <c r="O49" s="31"/>
    </row>
    <row r="50" spans="2:22" s="41" customFormat="1" ht="49" customHeight="1">
      <c r="B50" s="51"/>
      <c r="F50" s="53"/>
      <c r="I50" s="53" t="s">
        <v>19</v>
      </c>
      <c r="J50" s="54">
        <f>SUM(J44:J48)</f>
        <v>810000</v>
      </c>
      <c r="L50" s="42"/>
      <c r="M50" s="42"/>
      <c r="N50" s="42"/>
      <c r="O50" s="52"/>
      <c r="P50" s="75"/>
      <c r="Q50" s="75"/>
      <c r="R50" s="75"/>
      <c r="S50" s="75"/>
      <c r="T50" s="75"/>
      <c r="U50" s="75"/>
      <c r="V50" s="75"/>
    </row>
    <row r="51" spans="2:22" ht="15" customHeight="1" thickBot="1">
      <c r="B51" s="34"/>
      <c r="C51" s="35"/>
      <c r="D51" s="35"/>
      <c r="E51" s="35"/>
      <c r="F51" s="35"/>
      <c r="G51" s="35"/>
      <c r="H51" s="35"/>
      <c r="I51" s="35"/>
      <c r="J51" s="36"/>
      <c r="K51" s="37"/>
      <c r="L51" s="35"/>
      <c r="M51" s="38"/>
      <c r="N51" s="35"/>
      <c r="O51" s="39"/>
    </row>
    <row r="52" spans="2:22" ht="15" customHeight="1" thickBot="1">
      <c r="J52" s="18"/>
      <c r="M52" s="21"/>
    </row>
    <row r="53" spans="2:22" ht="15" customHeight="1">
      <c r="B53" s="24"/>
      <c r="C53" s="25"/>
      <c r="D53" s="25"/>
      <c r="E53" s="25"/>
      <c r="F53" s="25"/>
      <c r="G53" s="25"/>
      <c r="H53" s="28"/>
      <c r="I53" s="28"/>
      <c r="J53" s="27"/>
      <c r="K53" s="55"/>
      <c r="L53" s="43"/>
      <c r="M53" s="43"/>
      <c r="N53" s="25"/>
      <c r="O53" s="29"/>
    </row>
    <row r="54" spans="2:22" ht="49" customHeight="1">
      <c r="B54" s="30" t="s">
        <v>27</v>
      </c>
      <c r="C54" s="46" t="s">
        <v>31</v>
      </c>
      <c r="D54" s="47" t="s">
        <v>30</v>
      </c>
      <c r="E54" s="48">
        <f>E57-E56-E55</f>
        <v>8951000</v>
      </c>
      <c r="F54" s="49" t="s">
        <v>28</v>
      </c>
      <c r="G54" s="10"/>
      <c r="H54" s="10"/>
      <c r="I54" s="10"/>
      <c r="J54" s="3"/>
      <c r="K54" s="56"/>
      <c r="L54" s="44"/>
      <c r="M54" s="44"/>
      <c r="N54" s="10"/>
      <c r="O54" s="31"/>
    </row>
    <row r="55" spans="2:22" ht="49" customHeight="1">
      <c r="B55" s="30"/>
      <c r="C55" s="46" t="s">
        <v>32</v>
      </c>
      <c r="D55" s="47" t="s">
        <v>37</v>
      </c>
      <c r="E55" s="48">
        <f>ROUNDDOWN(E58/2, -3)</f>
        <v>7225000</v>
      </c>
      <c r="F55" s="49" t="s">
        <v>29</v>
      </c>
      <c r="G55" s="10"/>
      <c r="H55" s="10"/>
      <c r="I55" s="10"/>
      <c r="J55" s="3"/>
      <c r="K55" s="56">
        <f>IF(N5="３分の２",2/3,IF(N5="２分の１",1/2,1/3))</f>
        <v>0.5</v>
      </c>
      <c r="L55" s="44"/>
      <c r="M55" s="44"/>
      <c r="N55" s="10"/>
      <c r="O55" s="31"/>
    </row>
    <row r="56" spans="2:22" ht="49" customHeight="1">
      <c r="B56" s="30"/>
      <c r="C56" s="46" t="s">
        <v>33</v>
      </c>
      <c r="D56" s="47" t="s">
        <v>48</v>
      </c>
      <c r="E56" s="50">
        <f>J50</f>
        <v>810000</v>
      </c>
      <c r="F56" s="49" t="s">
        <v>28</v>
      </c>
      <c r="G56" s="10"/>
      <c r="H56" s="10"/>
      <c r="I56" s="10"/>
      <c r="J56" s="3"/>
      <c r="K56" s="45"/>
      <c r="L56" s="44"/>
      <c r="M56" s="44"/>
      <c r="N56" s="10"/>
      <c r="O56" s="31"/>
    </row>
    <row r="57" spans="2:22" ht="49" customHeight="1">
      <c r="B57" s="30"/>
      <c r="C57" s="46" t="s">
        <v>34</v>
      </c>
      <c r="D57" s="47" t="s">
        <v>72</v>
      </c>
      <c r="E57" s="48">
        <f>J39</f>
        <v>16986000</v>
      </c>
      <c r="F57" s="49" t="s">
        <v>28</v>
      </c>
      <c r="G57" s="10"/>
      <c r="H57" s="10"/>
      <c r="I57" s="10"/>
      <c r="J57" s="3"/>
      <c r="K57" s="45"/>
      <c r="L57" s="44"/>
      <c r="M57" s="44"/>
      <c r="N57" s="10"/>
      <c r="O57" s="31"/>
    </row>
    <row r="58" spans="2:22" ht="49" customHeight="1">
      <c r="B58" s="30"/>
      <c r="C58" s="46" t="s">
        <v>35</v>
      </c>
      <c r="D58" s="47" t="s">
        <v>36</v>
      </c>
      <c r="E58" s="48">
        <f>M39-E59</f>
        <v>14450000</v>
      </c>
      <c r="F58" s="49" t="s">
        <v>28</v>
      </c>
      <c r="G58" s="10"/>
      <c r="H58" s="10"/>
      <c r="I58" s="10"/>
      <c r="J58" s="3"/>
      <c r="K58" s="45"/>
      <c r="L58" s="44"/>
      <c r="M58" s="44"/>
      <c r="N58" s="10"/>
      <c r="O58" s="31"/>
    </row>
    <row r="59" spans="2:22" ht="49" customHeight="1">
      <c r="B59" s="30"/>
      <c r="C59" s="46" t="s">
        <v>46</v>
      </c>
      <c r="D59" s="47" t="s">
        <v>47</v>
      </c>
      <c r="E59" s="48">
        <f>IF(M39&gt;N4,M39-N4,0)</f>
        <v>0</v>
      </c>
      <c r="F59" s="69" t="s">
        <v>56</v>
      </c>
      <c r="G59" s="10"/>
      <c r="H59" s="10"/>
      <c r="I59" s="10"/>
      <c r="J59" s="3"/>
      <c r="K59" s="45"/>
      <c r="L59" s="44"/>
      <c r="M59" s="44"/>
      <c r="N59" s="10"/>
      <c r="O59" s="31"/>
      <c r="P59" s="76"/>
    </row>
    <row r="60" spans="2:22" ht="15" customHeight="1" thickBot="1">
      <c r="B60" s="34"/>
      <c r="C60" s="35"/>
      <c r="D60" s="35"/>
      <c r="E60" s="35"/>
      <c r="F60" s="35"/>
      <c r="G60" s="35"/>
      <c r="H60" s="35"/>
      <c r="I60" s="35"/>
      <c r="J60" s="36"/>
      <c r="K60" s="37"/>
      <c r="L60" s="35"/>
      <c r="M60" s="38"/>
      <c r="N60" s="35"/>
      <c r="O60" s="39"/>
    </row>
  </sheetData>
  <mergeCells count="12">
    <mergeCell ref="K47:N47"/>
    <mergeCell ref="K48:N48"/>
    <mergeCell ref="Q6:V18"/>
    <mergeCell ref="C31:D31"/>
    <mergeCell ref="K44:N44"/>
    <mergeCell ref="K45:N45"/>
    <mergeCell ref="K46:N46"/>
    <mergeCell ref="J3:K3"/>
    <mergeCell ref="J4:K4"/>
    <mergeCell ref="E3:I3"/>
    <mergeCell ref="E4:I4"/>
    <mergeCell ref="K43:N43"/>
  </mergeCells>
  <phoneticPr fontId="9"/>
  <dataValidations count="5">
    <dataValidation type="list" allowBlank="1" showDropDown="1" showInputMessage="1" showErrorMessage="1" sqref="E44:E48" xr:uid="{00000000-0002-0000-0100-000000000000}">
      <formula1>$E$7:$E$16</formula1>
    </dataValidation>
    <dataValidation type="list" allowBlank="1" showInputMessage="1" showErrorMessage="1" sqref="E20:E29" xr:uid="{00000000-0002-0000-0100-000001000000}">
      <formula1>$D$7:$D$16</formula1>
    </dataValidation>
    <dataValidation type="list" allowBlank="1" showInputMessage="1" showErrorMessage="1" sqref="N5" xr:uid="{00000000-0002-0000-0100-000002000000}">
      <formula1>$J$5:$L$5</formula1>
    </dataValidation>
    <dataValidation type="list" allowBlank="1" showInputMessage="1" showErrorMessage="1" sqref="G20:G29" xr:uid="{9364972F-79B3-42CE-A51A-70DA504E42EC}">
      <formula1>"銀行振込,現金,クレジットカード,小切手または支払手形"</formula1>
    </dataValidation>
    <dataValidation type="list" allowBlank="1" showInputMessage="1" showErrorMessage="1" sqref="G44:G48" xr:uid="{108D82C4-76E4-499A-88BD-82338DB9C9D3}">
      <formula1>"銀行振込,現金,小切手または支払手形"</formula1>
    </dataValidation>
  </dataValidations>
  <printOptions horizontalCentered="1"/>
  <pageMargins left="0.59000000000000008" right="0.59000000000000008" top="0.59000000000000008" bottom="0.59000000000000008" header="0.30000000000000004" footer="0.30000000000000004"/>
  <pageSetup paperSize="9" scale="37" fitToHeight="0" orientation="portrait" horizontalDpi="4294967292" verticalDpi="4294967292" r:id="rId1"/>
  <headerFooter alignWithMargins="0">
    <oddHeader>&amp;C&amp;"ＭＳ Ｐゴシック,標準"&amp;36収支報告書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V60"/>
  <sheetViews>
    <sheetView showZeros="0" zoomScale="55" zoomScaleNormal="55" zoomScalePageLayoutView="55" workbookViewId="0">
      <selection activeCell="F47" sqref="F47"/>
    </sheetView>
  </sheetViews>
  <sheetFormatPr defaultColWidth="13" defaultRowHeight="49" customHeight="1"/>
  <cols>
    <col min="1" max="1" width="3.83203125" style="3" customWidth="1"/>
    <col min="2" max="2" width="8.5" style="3" customWidth="1"/>
    <col min="3" max="3" width="4.83203125" style="3" customWidth="1"/>
    <col min="4" max="4" width="34.08203125" style="3" customWidth="1"/>
    <col min="5" max="5" width="24.33203125" style="3" bestFit="1" customWidth="1"/>
    <col min="6" max="6" width="35.5" style="3" customWidth="1"/>
    <col min="7" max="7" width="10.5" style="3" customWidth="1"/>
    <col min="8" max="9" width="9.5" style="3" customWidth="1"/>
    <col min="10" max="10" width="18.08203125" style="7" customWidth="1"/>
    <col min="11" max="11" width="14.5" style="8" customWidth="1"/>
    <col min="12" max="12" width="20.58203125" style="3" customWidth="1"/>
    <col min="13" max="13" width="14.5" style="8" customWidth="1"/>
    <col min="14" max="14" width="28.83203125" style="3" customWidth="1"/>
    <col min="15" max="15" width="2" style="3" customWidth="1"/>
    <col min="16" max="16" width="3.33203125" style="71" customWidth="1"/>
    <col min="17" max="22" width="13" style="71"/>
    <col min="23" max="16384" width="13" style="3"/>
  </cols>
  <sheetData>
    <row r="1" spans="2:22" ht="102" customHeight="1" thickBot="1">
      <c r="B1" s="120" t="s">
        <v>88</v>
      </c>
      <c r="C1" s="121"/>
      <c r="D1" s="121"/>
      <c r="E1" s="121"/>
      <c r="F1" s="121"/>
      <c r="G1" s="121"/>
      <c r="H1" s="121"/>
      <c r="I1" s="121"/>
      <c r="J1" s="121"/>
      <c r="K1" s="121"/>
      <c r="L1" s="121"/>
      <c r="M1" s="121"/>
      <c r="N1" s="121"/>
    </row>
    <row r="2" spans="2:22" ht="16.5">
      <c r="B2" s="24"/>
      <c r="C2" s="25"/>
      <c r="D2" s="25"/>
      <c r="E2" s="25"/>
      <c r="F2" s="25"/>
      <c r="G2" s="25"/>
      <c r="H2" s="25"/>
      <c r="I2" s="25"/>
      <c r="J2" s="26"/>
      <c r="K2" s="28"/>
      <c r="L2" s="25"/>
      <c r="M2" s="28"/>
      <c r="N2" s="28"/>
      <c r="O2" s="29"/>
    </row>
    <row r="3" spans="2:22" ht="49" customHeight="1">
      <c r="B3" s="30" t="s">
        <v>23</v>
      </c>
      <c r="D3" s="64" t="s">
        <v>24</v>
      </c>
      <c r="E3" s="103"/>
      <c r="F3" s="103"/>
      <c r="G3" s="103"/>
      <c r="H3" s="103"/>
      <c r="I3" s="103"/>
      <c r="J3" s="101" t="s">
        <v>57</v>
      </c>
      <c r="K3" s="102"/>
      <c r="L3" s="89" t="s">
        <v>87</v>
      </c>
      <c r="M3" s="1" t="s">
        <v>26</v>
      </c>
      <c r="N3" s="40"/>
      <c r="O3" s="31"/>
    </row>
    <row r="4" spans="2:22" ht="49" customHeight="1">
      <c r="B4" s="30"/>
      <c r="D4" s="64" t="s">
        <v>25</v>
      </c>
      <c r="E4" s="103"/>
      <c r="F4" s="103"/>
      <c r="G4" s="103"/>
      <c r="H4" s="103"/>
      <c r="I4" s="103"/>
      <c r="J4" s="101" t="s">
        <v>58</v>
      </c>
      <c r="K4" s="102"/>
      <c r="L4" s="89" t="s">
        <v>89</v>
      </c>
      <c r="M4" s="70" t="s">
        <v>49</v>
      </c>
      <c r="N4" s="80"/>
      <c r="O4" s="31"/>
      <c r="Q4" s="86" t="s">
        <v>71</v>
      </c>
    </row>
    <row r="5" spans="2:22" s="71" customFormat="1" ht="49" customHeight="1">
      <c r="B5" s="72"/>
      <c r="D5" s="78"/>
      <c r="E5" s="79"/>
      <c r="F5" s="79"/>
      <c r="G5" s="79"/>
      <c r="H5" s="79"/>
      <c r="I5" s="81"/>
      <c r="J5" s="81" t="s">
        <v>61</v>
      </c>
      <c r="K5" s="81" t="s">
        <v>62</v>
      </c>
      <c r="L5" s="81" t="s">
        <v>60</v>
      </c>
      <c r="M5" s="73" t="s">
        <v>59</v>
      </c>
      <c r="N5" s="85" t="s">
        <v>61</v>
      </c>
      <c r="O5" s="74"/>
      <c r="Q5" s="86"/>
    </row>
    <row r="6" spans="2:22" ht="15" customHeight="1" thickBot="1">
      <c r="B6" s="34"/>
      <c r="C6" s="35"/>
      <c r="D6" s="35"/>
      <c r="E6" s="35"/>
      <c r="F6" s="35"/>
      <c r="G6" s="35"/>
      <c r="H6" s="35"/>
      <c r="I6" s="35"/>
      <c r="J6" s="36"/>
      <c r="K6" s="38"/>
      <c r="L6" s="35"/>
      <c r="M6" s="38"/>
      <c r="N6" s="35"/>
      <c r="O6" s="39"/>
      <c r="Q6" s="110" t="s">
        <v>69</v>
      </c>
      <c r="R6" s="111"/>
      <c r="S6" s="111"/>
      <c r="T6" s="111"/>
      <c r="U6" s="111"/>
      <c r="V6" s="112"/>
    </row>
    <row r="7" spans="2:22" ht="15" hidden="1" customHeight="1">
      <c r="D7" s="87" t="s">
        <v>115</v>
      </c>
      <c r="E7" s="62"/>
      <c r="J7" s="18"/>
      <c r="K7" s="33"/>
      <c r="M7" s="33"/>
      <c r="Q7" s="113"/>
      <c r="R7" s="114"/>
      <c r="S7" s="114"/>
      <c r="T7" s="114"/>
      <c r="U7" s="114"/>
      <c r="V7" s="115"/>
    </row>
    <row r="8" spans="2:22" ht="15" hidden="1" customHeight="1">
      <c r="D8" s="87" t="s">
        <v>116</v>
      </c>
      <c r="E8" s="63"/>
      <c r="J8" s="18"/>
      <c r="K8" s="33"/>
      <c r="M8" s="33"/>
      <c r="Q8" s="113"/>
      <c r="R8" s="114"/>
      <c r="S8" s="114"/>
      <c r="T8" s="114"/>
      <c r="U8" s="114"/>
      <c r="V8" s="115"/>
    </row>
    <row r="9" spans="2:22" ht="15" hidden="1" customHeight="1">
      <c r="D9" s="87" t="s">
        <v>117</v>
      </c>
      <c r="E9" s="63"/>
      <c r="J9" s="18"/>
      <c r="K9" s="33"/>
      <c r="M9" s="33"/>
      <c r="Q9" s="113"/>
      <c r="R9" s="114"/>
      <c r="S9" s="114"/>
      <c r="T9" s="114"/>
      <c r="U9" s="114"/>
      <c r="V9" s="115"/>
    </row>
    <row r="10" spans="2:22" ht="15" hidden="1" customHeight="1">
      <c r="D10" s="87" t="s">
        <v>118</v>
      </c>
      <c r="E10" s="63"/>
      <c r="J10" s="18"/>
      <c r="K10" s="33"/>
      <c r="M10" s="33"/>
      <c r="Q10" s="113"/>
      <c r="R10" s="114"/>
      <c r="S10" s="114"/>
      <c r="T10" s="114"/>
      <c r="U10" s="114"/>
      <c r="V10" s="115"/>
    </row>
    <row r="11" spans="2:22" ht="15" hidden="1" customHeight="1">
      <c r="D11" s="87" t="s">
        <v>119</v>
      </c>
      <c r="E11" s="63"/>
      <c r="J11" s="18"/>
      <c r="K11" s="33"/>
      <c r="M11" s="33"/>
      <c r="Q11" s="113"/>
      <c r="R11" s="114"/>
      <c r="S11" s="114"/>
      <c r="T11" s="114"/>
      <c r="U11" s="114"/>
      <c r="V11" s="115"/>
    </row>
    <row r="12" spans="2:22" ht="15" hidden="1" customHeight="1">
      <c r="D12" s="87" t="s">
        <v>120</v>
      </c>
      <c r="E12" s="63"/>
      <c r="J12" s="18"/>
      <c r="K12" s="33"/>
      <c r="M12" s="33"/>
      <c r="Q12" s="113"/>
      <c r="R12" s="114"/>
      <c r="S12" s="114"/>
      <c r="T12" s="114"/>
      <c r="U12" s="114"/>
      <c r="V12" s="115"/>
    </row>
    <row r="13" spans="2:22" ht="15" hidden="1" customHeight="1">
      <c r="D13" s="87" t="s">
        <v>121</v>
      </c>
      <c r="E13" s="63"/>
      <c r="J13" s="18"/>
      <c r="K13" s="33"/>
      <c r="M13" s="33"/>
      <c r="Q13" s="113"/>
      <c r="R13" s="114"/>
      <c r="S13" s="114"/>
      <c r="T13" s="114"/>
      <c r="U13" s="114"/>
      <c r="V13" s="115"/>
    </row>
    <row r="14" spans="2:22" ht="15" hidden="1" customHeight="1">
      <c r="D14" s="87" t="s">
        <v>122</v>
      </c>
      <c r="E14" s="63"/>
      <c r="J14" s="18"/>
      <c r="K14" s="33"/>
      <c r="M14" s="33"/>
      <c r="Q14" s="113"/>
      <c r="R14" s="114"/>
      <c r="S14" s="114"/>
      <c r="T14" s="114"/>
      <c r="U14" s="114"/>
      <c r="V14" s="115"/>
    </row>
    <row r="15" spans="2:22" ht="15" hidden="1" customHeight="1">
      <c r="D15" s="87" t="s">
        <v>123</v>
      </c>
      <c r="E15" s="63"/>
      <c r="J15" s="18"/>
      <c r="K15" s="33"/>
      <c r="M15" s="33"/>
      <c r="Q15" s="113"/>
      <c r="R15" s="114"/>
      <c r="S15" s="114"/>
      <c r="T15" s="114"/>
      <c r="U15" s="114"/>
      <c r="V15" s="115"/>
    </row>
    <row r="16" spans="2:22" ht="15" hidden="1" customHeight="1">
      <c r="D16" s="61" t="s">
        <v>124</v>
      </c>
      <c r="E16" s="63"/>
      <c r="J16" s="18"/>
      <c r="K16" s="33"/>
      <c r="M16" s="33"/>
      <c r="Q16" s="113"/>
      <c r="R16" s="114"/>
      <c r="S16" s="114"/>
      <c r="T16" s="114"/>
      <c r="U16" s="114"/>
      <c r="V16" s="115"/>
    </row>
    <row r="17" spans="2:22" ht="15" customHeight="1" thickBot="1">
      <c r="J17" s="18"/>
      <c r="M17" s="21"/>
      <c r="Q17" s="113"/>
      <c r="R17" s="114"/>
      <c r="S17" s="114"/>
      <c r="T17" s="114"/>
      <c r="U17" s="114"/>
      <c r="V17" s="115"/>
    </row>
    <row r="18" spans="2:22" ht="15" customHeight="1">
      <c r="B18" s="24"/>
      <c r="C18" s="25"/>
      <c r="D18" s="25"/>
      <c r="E18" s="25"/>
      <c r="F18" s="25"/>
      <c r="G18" s="25"/>
      <c r="H18" s="25"/>
      <c r="I18" s="25"/>
      <c r="J18" s="26"/>
      <c r="K18" s="28"/>
      <c r="L18" s="25"/>
      <c r="M18" s="28"/>
      <c r="N18" s="25"/>
      <c r="O18" s="29"/>
      <c r="Q18" s="116"/>
      <c r="R18" s="117"/>
      <c r="S18" s="117"/>
      <c r="T18" s="117"/>
      <c r="U18" s="117"/>
      <c r="V18" s="118"/>
    </row>
    <row r="19" spans="2:22" ht="49" customHeight="1">
      <c r="B19" s="30" t="s">
        <v>22</v>
      </c>
      <c r="C19" s="12" t="s">
        <v>21</v>
      </c>
      <c r="D19" s="17" t="s">
        <v>9</v>
      </c>
      <c r="E19" s="12" t="s">
        <v>43</v>
      </c>
      <c r="F19" s="13" t="s">
        <v>4</v>
      </c>
      <c r="G19" s="12" t="s">
        <v>5</v>
      </c>
      <c r="H19" s="12" t="s">
        <v>50</v>
      </c>
      <c r="I19" s="12" t="s">
        <v>51</v>
      </c>
      <c r="J19" s="14" t="s">
        <v>6</v>
      </c>
      <c r="K19" s="15" t="s">
        <v>3</v>
      </c>
      <c r="L19" s="16" t="s">
        <v>8</v>
      </c>
      <c r="M19" s="15" t="s">
        <v>20</v>
      </c>
      <c r="N19" s="13" t="s">
        <v>0</v>
      </c>
      <c r="O19" s="31"/>
      <c r="Q19" s="82" t="s">
        <v>63</v>
      </c>
      <c r="R19" s="82" t="s">
        <v>64</v>
      </c>
      <c r="S19" s="83" t="s">
        <v>65</v>
      </c>
      <c r="T19" s="83" t="s">
        <v>66</v>
      </c>
      <c r="U19" s="82" t="s">
        <v>67</v>
      </c>
      <c r="V19" s="82" t="s">
        <v>68</v>
      </c>
    </row>
    <row r="20" spans="2:22" ht="49" customHeight="1">
      <c r="B20" s="30"/>
      <c r="C20" s="2">
        <v>1</v>
      </c>
      <c r="D20" s="65"/>
      <c r="E20" s="2"/>
      <c r="F20" s="9"/>
      <c r="G20" s="9"/>
      <c r="H20" s="13"/>
      <c r="I20" s="13"/>
      <c r="J20" s="11"/>
      <c r="K20" s="20"/>
      <c r="L20" s="5"/>
      <c r="M20" s="20">
        <f t="shared" ref="M20:M29" si="0">J20-K20</f>
        <v>0</v>
      </c>
      <c r="N20" s="9"/>
      <c r="O20" s="31"/>
      <c r="Q20" s="84"/>
      <c r="R20" s="84"/>
      <c r="S20" s="84"/>
      <c r="T20" s="84"/>
      <c r="U20" s="84"/>
      <c r="V20" s="84"/>
    </row>
    <row r="21" spans="2:22" ht="49" customHeight="1">
      <c r="B21" s="30"/>
      <c r="C21" s="2">
        <v>2</v>
      </c>
      <c r="D21" s="65"/>
      <c r="E21" s="2"/>
      <c r="F21" s="9"/>
      <c r="G21" s="9"/>
      <c r="H21" s="13"/>
      <c r="I21" s="13"/>
      <c r="J21" s="11"/>
      <c r="K21" s="20"/>
      <c r="L21" s="5"/>
      <c r="M21" s="20">
        <f t="shared" si="0"/>
        <v>0</v>
      </c>
      <c r="N21" s="9"/>
      <c r="O21" s="31"/>
      <c r="Q21" s="84"/>
      <c r="R21" s="84"/>
      <c r="S21" s="84"/>
      <c r="T21" s="84"/>
      <c r="U21" s="84"/>
      <c r="V21" s="84"/>
    </row>
    <row r="22" spans="2:22" ht="49" customHeight="1">
      <c r="B22" s="30"/>
      <c r="C22" s="2">
        <v>3</v>
      </c>
      <c r="D22" s="65"/>
      <c r="E22" s="2"/>
      <c r="F22" s="9"/>
      <c r="G22" s="9"/>
      <c r="H22" s="13"/>
      <c r="I22" s="13"/>
      <c r="J22" s="11"/>
      <c r="K22" s="20"/>
      <c r="L22" s="5"/>
      <c r="M22" s="20">
        <f t="shared" si="0"/>
        <v>0</v>
      </c>
      <c r="N22" s="5"/>
      <c r="O22" s="31"/>
      <c r="Q22" s="84"/>
      <c r="R22" s="84"/>
      <c r="S22" s="84"/>
      <c r="T22" s="84"/>
      <c r="U22" s="84"/>
      <c r="V22" s="84"/>
    </row>
    <row r="23" spans="2:22" ht="49" customHeight="1">
      <c r="B23" s="30"/>
      <c r="C23" s="2">
        <v>4</v>
      </c>
      <c r="D23" s="65"/>
      <c r="E23" s="2"/>
      <c r="F23" s="9"/>
      <c r="G23" s="9"/>
      <c r="H23" s="13"/>
      <c r="I23" s="13"/>
      <c r="J23" s="11"/>
      <c r="K23" s="11"/>
      <c r="L23" s="5"/>
      <c r="M23" s="20">
        <f t="shared" si="0"/>
        <v>0</v>
      </c>
      <c r="N23" s="9"/>
      <c r="O23" s="31"/>
      <c r="Q23" s="84"/>
      <c r="R23" s="84"/>
      <c r="S23" s="84"/>
      <c r="T23" s="84"/>
      <c r="U23" s="84"/>
      <c r="V23" s="84"/>
    </row>
    <row r="24" spans="2:22" ht="49" customHeight="1">
      <c r="B24" s="30"/>
      <c r="C24" s="2">
        <v>5</v>
      </c>
      <c r="D24" s="65"/>
      <c r="E24" s="2"/>
      <c r="F24" s="9"/>
      <c r="G24" s="9"/>
      <c r="H24" s="13"/>
      <c r="I24" s="13"/>
      <c r="J24" s="11"/>
      <c r="K24" s="20"/>
      <c r="L24" s="5"/>
      <c r="M24" s="20">
        <f t="shared" si="0"/>
        <v>0</v>
      </c>
      <c r="N24" s="9"/>
      <c r="O24" s="31"/>
      <c r="Q24" s="84"/>
      <c r="R24" s="84"/>
      <c r="S24" s="84"/>
      <c r="T24" s="84"/>
      <c r="U24" s="84"/>
      <c r="V24" s="84"/>
    </row>
    <row r="25" spans="2:22" ht="49" customHeight="1">
      <c r="B25" s="30"/>
      <c r="C25" s="2">
        <v>6</v>
      </c>
      <c r="D25" s="65"/>
      <c r="E25" s="2"/>
      <c r="F25" s="9"/>
      <c r="G25" s="9"/>
      <c r="H25" s="13"/>
      <c r="I25" s="13"/>
      <c r="J25" s="11"/>
      <c r="K25" s="20"/>
      <c r="L25" s="5"/>
      <c r="M25" s="20">
        <f t="shared" si="0"/>
        <v>0</v>
      </c>
      <c r="N25" s="9"/>
      <c r="O25" s="31"/>
      <c r="Q25" s="84"/>
      <c r="R25" s="84"/>
      <c r="S25" s="84"/>
      <c r="T25" s="84"/>
      <c r="U25" s="84"/>
      <c r="V25" s="84"/>
    </row>
    <row r="26" spans="2:22" ht="49" customHeight="1">
      <c r="B26" s="30"/>
      <c r="C26" s="2">
        <v>7</v>
      </c>
      <c r="D26" s="65"/>
      <c r="E26" s="2"/>
      <c r="F26" s="9"/>
      <c r="G26" s="9"/>
      <c r="H26" s="13"/>
      <c r="I26" s="13"/>
      <c r="J26" s="11"/>
      <c r="K26" s="20"/>
      <c r="L26" s="5"/>
      <c r="M26" s="20">
        <f t="shared" si="0"/>
        <v>0</v>
      </c>
      <c r="N26" s="9"/>
      <c r="O26" s="31"/>
      <c r="Q26" s="84"/>
      <c r="R26" s="84"/>
      <c r="S26" s="84"/>
      <c r="T26" s="84"/>
      <c r="U26" s="84"/>
      <c r="V26" s="84"/>
    </row>
    <row r="27" spans="2:22" ht="49" customHeight="1">
      <c r="B27" s="30"/>
      <c r="C27" s="2">
        <v>8</v>
      </c>
      <c r="D27" s="65"/>
      <c r="E27" s="2"/>
      <c r="F27" s="9"/>
      <c r="G27" s="9"/>
      <c r="H27" s="13"/>
      <c r="I27" s="13"/>
      <c r="J27" s="11"/>
      <c r="K27" s="20"/>
      <c r="L27" s="5"/>
      <c r="M27" s="20">
        <f t="shared" si="0"/>
        <v>0</v>
      </c>
      <c r="N27" s="9"/>
      <c r="O27" s="31"/>
      <c r="Q27" s="84"/>
      <c r="R27" s="84"/>
      <c r="S27" s="84"/>
      <c r="T27" s="84"/>
      <c r="U27" s="84"/>
      <c r="V27" s="84"/>
    </row>
    <row r="28" spans="2:22" ht="49" customHeight="1">
      <c r="B28" s="30"/>
      <c r="C28" s="2">
        <v>9</v>
      </c>
      <c r="D28" s="65"/>
      <c r="E28" s="2"/>
      <c r="F28" s="9"/>
      <c r="G28" s="9"/>
      <c r="H28" s="13"/>
      <c r="I28" s="13"/>
      <c r="J28" s="11"/>
      <c r="K28" s="20"/>
      <c r="L28" s="5"/>
      <c r="M28" s="20">
        <f t="shared" si="0"/>
        <v>0</v>
      </c>
      <c r="N28" s="9"/>
      <c r="O28" s="31"/>
      <c r="Q28" s="84"/>
      <c r="R28" s="84"/>
      <c r="S28" s="84"/>
      <c r="T28" s="84"/>
      <c r="U28" s="84"/>
      <c r="V28" s="84"/>
    </row>
    <row r="29" spans="2:22" ht="49" customHeight="1">
      <c r="B29" s="30"/>
      <c r="C29" s="2">
        <v>10</v>
      </c>
      <c r="D29" s="65"/>
      <c r="E29" s="2"/>
      <c r="F29" s="9"/>
      <c r="G29" s="9"/>
      <c r="H29" s="13"/>
      <c r="I29" s="13"/>
      <c r="J29" s="11"/>
      <c r="K29" s="20"/>
      <c r="L29" s="5"/>
      <c r="M29" s="20">
        <f t="shared" si="0"/>
        <v>0</v>
      </c>
      <c r="N29" s="9"/>
      <c r="O29" s="31"/>
      <c r="Q29" s="84"/>
      <c r="R29" s="84"/>
      <c r="S29" s="84"/>
      <c r="T29" s="84"/>
      <c r="U29" s="84"/>
      <c r="V29" s="84"/>
    </row>
    <row r="30" spans="2:22" ht="15" customHeight="1">
      <c r="B30" s="30"/>
      <c r="J30" s="18"/>
      <c r="K30" s="33"/>
      <c r="M30" s="33"/>
      <c r="O30" s="31"/>
    </row>
    <row r="31" spans="2:22" ht="29.5" customHeight="1">
      <c r="B31" s="57"/>
      <c r="C31" s="119" t="s">
        <v>45</v>
      </c>
      <c r="D31" s="119"/>
      <c r="E31" s="58"/>
      <c r="F31" s="59"/>
      <c r="G31" s="77"/>
      <c r="H31" s="77"/>
      <c r="I31" s="77"/>
      <c r="J31" s="60"/>
      <c r="K31" s="77"/>
      <c r="L31" s="77"/>
      <c r="M31" s="77"/>
      <c r="N31" s="77"/>
      <c r="O31" s="31"/>
    </row>
    <row r="32" spans="2:22" ht="49" customHeight="1">
      <c r="B32" s="30"/>
      <c r="C32" s="2">
        <v>1</v>
      </c>
      <c r="D32" s="9"/>
      <c r="E32" s="2"/>
      <c r="F32" s="100"/>
      <c r="G32" s="6"/>
      <c r="H32" s="6"/>
      <c r="I32" s="6"/>
      <c r="J32" s="11"/>
      <c r="K32" s="22">
        <f t="shared" ref="K32:K37" si="1">J32</f>
        <v>0</v>
      </c>
      <c r="L32" s="2" t="s">
        <v>11</v>
      </c>
      <c r="M32" s="23">
        <v>0</v>
      </c>
      <c r="N32" s="9"/>
      <c r="O32" s="31"/>
    </row>
    <row r="33" spans="2:22" ht="49" customHeight="1">
      <c r="B33" s="30"/>
      <c r="C33" s="2">
        <v>2</v>
      </c>
      <c r="D33" s="9"/>
      <c r="E33" s="2"/>
      <c r="F33" s="100"/>
      <c r="G33" s="6"/>
      <c r="H33" s="6"/>
      <c r="I33" s="6"/>
      <c r="J33" s="11"/>
      <c r="K33" s="22">
        <f t="shared" si="1"/>
        <v>0</v>
      </c>
      <c r="L33" s="2" t="s">
        <v>11</v>
      </c>
      <c r="M33" s="23">
        <v>0</v>
      </c>
      <c r="N33" s="9"/>
      <c r="O33" s="31"/>
    </row>
    <row r="34" spans="2:22" ht="49" customHeight="1">
      <c r="B34" s="30"/>
      <c r="C34" s="2">
        <v>3</v>
      </c>
      <c r="D34" s="9"/>
      <c r="E34" s="2"/>
      <c r="F34" s="100"/>
      <c r="G34" s="6"/>
      <c r="H34" s="6"/>
      <c r="I34" s="6"/>
      <c r="J34" s="11"/>
      <c r="K34" s="22">
        <f t="shared" si="1"/>
        <v>0</v>
      </c>
      <c r="L34" s="2" t="s">
        <v>11</v>
      </c>
      <c r="M34" s="23">
        <v>0</v>
      </c>
      <c r="N34" s="9"/>
      <c r="O34" s="31"/>
    </row>
    <row r="35" spans="2:22" ht="49" customHeight="1">
      <c r="B35" s="30"/>
      <c r="C35" s="2">
        <v>4</v>
      </c>
      <c r="D35" s="65"/>
      <c r="E35" s="2"/>
      <c r="F35" s="65"/>
      <c r="G35" s="6"/>
      <c r="H35" s="6"/>
      <c r="I35" s="6"/>
      <c r="J35" s="11"/>
      <c r="K35" s="22">
        <f t="shared" si="1"/>
        <v>0</v>
      </c>
      <c r="L35" s="2" t="s">
        <v>11</v>
      </c>
      <c r="M35" s="23">
        <v>0</v>
      </c>
      <c r="N35" s="9"/>
      <c r="O35" s="31"/>
    </row>
    <row r="36" spans="2:22" ht="49" customHeight="1">
      <c r="B36" s="30"/>
      <c r="C36" s="2">
        <v>5</v>
      </c>
      <c r="D36" s="65"/>
      <c r="E36" s="2"/>
      <c r="F36" s="65"/>
      <c r="G36" s="6"/>
      <c r="H36" s="6"/>
      <c r="I36" s="6"/>
      <c r="J36" s="11"/>
      <c r="K36" s="22">
        <f t="shared" si="1"/>
        <v>0</v>
      </c>
      <c r="L36" s="2" t="s">
        <v>11</v>
      </c>
      <c r="M36" s="23">
        <v>0</v>
      </c>
      <c r="N36" s="9"/>
      <c r="O36" s="31"/>
    </row>
    <row r="37" spans="2:22" ht="49" customHeight="1">
      <c r="B37" s="30"/>
      <c r="C37" s="2">
        <v>6</v>
      </c>
      <c r="D37" s="65"/>
      <c r="E37" s="2"/>
      <c r="F37" s="65"/>
      <c r="G37" s="6"/>
      <c r="H37" s="6"/>
      <c r="I37" s="6"/>
      <c r="J37" s="11"/>
      <c r="K37" s="22">
        <f t="shared" si="1"/>
        <v>0</v>
      </c>
      <c r="L37" s="2" t="s">
        <v>11</v>
      </c>
      <c r="M37" s="23">
        <v>0</v>
      </c>
      <c r="N37" s="9"/>
      <c r="O37" s="31"/>
    </row>
    <row r="38" spans="2:22" ht="15" customHeight="1">
      <c r="B38" s="30"/>
      <c r="J38" s="18"/>
      <c r="K38" s="33"/>
      <c r="M38" s="33"/>
      <c r="O38" s="31"/>
    </row>
    <row r="39" spans="2:22" s="41" customFormat="1" ht="49" customHeight="1">
      <c r="B39" s="51"/>
      <c r="F39" s="53"/>
      <c r="I39" s="53" t="s">
        <v>38</v>
      </c>
      <c r="J39" s="54">
        <f>SUM(J20:J37)</f>
        <v>0</v>
      </c>
      <c r="K39" s="54">
        <f>SUM(K20:K37)</f>
        <v>0</v>
      </c>
      <c r="L39" s="42" t="s">
        <v>40</v>
      </c>
      <c r="M39" s="54">
        <f>SUM(M20:M37)</f>
        <v>0</v>
      </c>
      <c r="N39" s="42" t="s">
        <v>39</v>
      </c>
      <c r="O39" s="52"/>
      <c r="P39" s="75"/>
      <c r="Q39" s="75"/>
      <c r="R39" s="75"/>
      <c r="S39" s="75"/>
      <c r="T39" s="75"/>
      <c r="U39" s="75"/>
      <c r="V39" s="75"/>
    </row>
    <row r="40" spans="2:22" ht="15" customHeight="1" thickBot="1">
      <c r="B40" s="34"/>
      <c r="C40" s="35"/>
      <c r="D40" s="35"/>
      <c r="E40" s="35"/>
      <c r="F40" s="35"/>
      <c r="G40" s="35"/>
      <c r="H40" s="35"/>
      <c r="I40" s="35"/>
      <c r="J40" s="36"/>
      <c r="K40" s="37"/>
      <c r="L40" s="35"/>
      <c r="M40" s="38"/>
      <c r="N40" s="35"/>
      <c r="O40" s="39"/>
    </row>
    <row r="41" spans="2:22" ht="15" customHeight="1" thickBot="1">
      <c r="J41" s="18"/>
      <c r="M41" s="21"/>
    </row>
    <row r="42" spans="2:22" ht="15" customHeight="1">
      <c r="B42" s="24"/>
      <c r="C42" s="25"/>
      <c r="D42" s="25"/>
      <c r="E42" s="25"/>
      <c r="F42" s="25"/>
      <c r="G42" s="25"/>
      <c r="H42" s="25"/>
      <c r="I42" s="25"/>
      <c r="J42" s="26"/>
      <c r="K42" s="27"/>
      <c r="L42" s="25"/>
      <c r="M42" s="28"/>
      <c r="N42" s="25"/>
      <c r="O42" s="29"/>
    </row>
    <row r="43" spans="2:22" ht="49" customHeight="1">
      <c r="B43" s="30" t="s">
        <v>13</v>
      </c>
      <c r="C43" s="12" t="s">
        <v>21</v>
      </c>
      <c r="D43" s="17" t="s">
        <v>44</v>
      </c>
      <c r="E43" s="12" t="s">
        <v>86</v>
      </c>
      <c r="F43" s="13" t="s">
        <v>14</v>
      </c>
      <c r="G43" s="12" t="s">
        <v>17</v>
      </c>
      <c r="H43" s="12" t="s">
        <v>16</v>
      </c>
      <c r="I43" s="66" t="s">
        <v>51</v>
      </c>
      <c r="J43" s="19" t="s">
        <v>15</v>
      </c>
      <c r="K43" s="104" t="s">
        <v>0</v>
      </c>
      <c r="L43" s="105"/>
      <c r="M43" s="105"/>
      <c r="N43" s="106"/>
      <c r="O43" s="31"/>
    </row>
    <row r="44" spans="2:22" ht="49" customHeight="1">
      <c r="B44" s="30"/>
      <c r="C44" s="2">
        <v>1</v>
      </c>
      <c r="D44" s="9"/>
      <c r="E44" s="88"/>
      <c r="F44" s="9"/>
      <c r="G44" s="9"/>
      <c r="H44" s="13"/>
      <c r="I44" s="13"/>
      <c r="J44" s="11"/>
      <c r="K44" s="107"/>
      <c r="L44" s="108"/>
      <c r="M44" s="108"/>
      <c r="N44" s="109"/>
      <c r="O44" s="31"/>
    </row>
    <row r="45" spans="2:22" ht="49" customHeight="1">
      <c r="B45" s="30"/>
      <c r="C45" s="2">
        <v>2</v>
      </c>
      <c r="D45" s="9"/>
      <c r="E45" s="88"/>
      <c r="F45" s="9"/>
      <c r="G45" s="9"/>
      <c r="H45" s="13"/>
      <c r="I45" s="13"/>
      <c r="J45" s="11"/>
      <c r="K45" s="107"/>
      <c r="L45" s="108"/>
      <c r="M45" s="108"/>
      <c r="N45" s="109"/>
      <c r="O45" s="31"/>
    </row>
    <row r="46" spans="2:22" ht="49" customHeight="1">
      <c r="B46" s="30"/>
      <c r="C46" s="2">
        <v>3</v>
      </c>
      <c r="D46" s="9"/>
      <c r="E46" s="2"/>
      <c r="F46" s="9"/>
      <c r="G46" s="9"/>
      <c r="H46" s="68"/>
      <c r="I46" s="13"/>
      <c r="J46" s="11"/>
      <c r="K46" s="107"/>
      <c r="L46" s="108"/>
      <c r="M46" s="108"/>
      <c r="N46" s="109"/>
      <c r="O46" s="31"/>
      <c r="P46" s="76"/>
    </row>
    <row r="47" spans="2:22" ht="49" customHeight="1">
      <c r="B47" s="30"/>
      <c r="C47" s="2">
        <v>4</v>
      </c>
      <c r="D47" s="9"/>
      <c r="E47" s="2"/>
      <c r="F47" s="9"/>
      <c r="G47" s="9"/>
      <c r="H47" s="13"/>
      <c r="I47" s="13"/>
      <c r="J47" s="11"/>
      <c r="K47" s="107"/>
      <c r="L47" s="108"/>
      <c r="M47" s="108"/>
      <c r="N47" s="109"/>
      <c r="O47" s="31"/>
    </row>
    <row r="48" spans="2:22" ht="49" customHeight="1">
      <c r="B48" s="30"/>
      <c r="C48" s="2">
        <v>5</v>
      </c>
      <c r="D48" s="9"/>
      <c r="E48" s="2"/>
      <c r="F48" s="9"/>
      <c r="G48" s="9"/>
      <c r="H48" s="13"/>
      <c r="I48" s="13"/>
      <c r="J48" s="11"/>
      <c r="K48" s="107"/>
      <c r="L48" s="108"/>
      <c r="M48" s="108"/>
      <c r="N48" s="109"/>
      <c r="O48" s="31"/>
    </row>
    <row r="49" spans="2:22" ht="15" customHeight="1">
      <c r="B49" s="30"/>
      <c r="J49" s="18"/>
      <c r="K49" s="32"/>
      <c r="M49" s="33"/>
      <c r="O49" s="31"/>
    </row>
    <row r="50" spans="2:22" s="41" customFormat="1" ht="49" customHeight="1">
      <c r="B50" s="51"/>
      <c r="F50" s="53"/>
      <c r="I50" s="53" t="s">
        <v>19</v>
      </c>
      <c r="J50" s="54">
        <f>SUM(J44:J48)</f>
        <v>0</v>
      </c>
      <c r="L50" s="42"/>
      <c r="M50" s="42"/>
      <c r="N50" s="42"/>
      <c r="O50" s="52"/>
      <c r="P50" s="75"/>
      <c r="Q50" s="75"/>
      <c r="R50" s="75"/>
      <c r="S50" s="75"/>
      <c r="T50" s="75"/>
      <c r="U50" s="75"/>
      <c r="V50" s="75"/>
    </row>
    <row r="51" spans="2:22" ht="15" customHeight="1" thickBot="1">
      <c r="B51" s="34"/>
      <c r="C51" s="35"/>
      <c r="D51" s="35"/>
      <c r="E51" s="35"/>
      <c r="F51" s="35"/>
      <c r="G51" s="35"/>
      <c r="H51" s="35"/>
      <c r="I51" s="35"/>
      <c r="J51" s="36"/>
      <c r="K51" s="37"/>
      <c r="L51" s="35"/>
      <c r="M51" s="38"/>
      <c r="N51" s="35"/>
      <c r="O51" s="39"/>
    </row>
    <row r="52" spans="2:22" ht="15" customHeight="1" thickBot="1">
      <c r="J52" s="18"/>
      <c r="M52" s="21"/>
    </row>
    <row r="53" spans="2:22" ht="15" customHeight="1">
      <c r="B53" s="24"/>
      <c r="C53" s="25"/>
      <c r="D53" s="25"/>
      <c r="E53" s="25"/>
      <c r="F53" s="25"/>
      <c r="G53" s="25"/>
      <c r="H53" s="28"/>
      <c r="I53" s="28"/>
      <c r="J53" s="27"/>
      <c r="K53" s="55"/>
      <c r="L53" s="43"/>
      <c r="M53" s="43"/>
      <c r="N53" s="25"/>
      <c r="O53" s="29"/>
    </row>
    <row r="54" spans="2:22" ht="49" customHeight="1">
      <c r="B54" s="30" t="s">
        <v>27</v>
      </c>
      <c r="C54" s="46" t="s">
        <v>31</v>
      </c>
      <c r="D54" s="47" t="s">
        <v>30</v>
      </c>
      <c r="E54" s="48">
        <f>E57-E56-E55</f>
        <v>0</v>
      </c>
      <c r="F54" s="49" t="s">
        <v>28</v>
      </c>
      <c r="G54" s="10"/>
      <c r="H54" s="10"/>
      <c r="I54" s="10"/>
      <c r="J54" s="3"/>
      <c r="K54" s="56"/>
      <c r="L54" s="44"/>
      <c r="M54" s="44"/>
      <c r="N54" s="10"/>
      <c r="O54" s="31"/>
    </row>
    <row r="55" spans="2:22" ht="49" customHeight="1">
      <c r="B55" s="30"/>
      <c r="C55" s="46" t="s">
        <v>32</v>
      </c>
      <c r="D55" s="47" t="s">
        <v>37</v>
      </c>
      <c r="E55" s="48">
        <f>ROUNDDOWN(E58/2, -3)</f>
        <v>0</v>
      </c>
      <c r="F55" s="49" t="s">
        <v>29</v>
      </c>
      <c r="G55" s="10"/>
      <c r="H55" s="10"/>
      <c r="I55" s="10"/>
      <c r="J55" s="3"/>
      <c r="K55" s="56">
        <f>IF(N5="３分の２",2/3,IF(N5="２分の１",1/2,1/3))</f>
        <v>0.5</v>
      </c>
      <c r="L55" s="44"/>
      <c r="M55" s="44"/>
      <c r="N55" s="10"/>
      <c r="O55" s="31"/>
    </row>
    <row r="56" spans="2:22" ht="49" customHeight="1">
      <c r="B56" s="30"/>
      <c r="C56" s="46" t="s">
        <v>33</v>
      </c>
      <c r="D56" s="47" t="s">
        <v>48</v>
      </c>
      <c r="E56" s="50">
        <f>J50</f>
        <v>0</v>
      </c>
      <c r="F56" s="49" t="s">
        <v>28</v>
      </c>
      <c r="G56" s="10"/>
      <c r="H56" s="10"/>
      <c r="I56" s="10"/>
      <c r="J56" s="3"/>
      <c r="K56" s="45"/>
      <c r="L56" s="44"/>
      <c r="M56" s="44"/>
      <c r="N56" s="10"/>
      <c r="O56" s="31"/>
    </row>
    <row r="57" spans="2:22" ht="49" customHeight="1">
      <c r="B57" s="30"/>
      <c r="C57" s="46" t="s">
        <v>34</v>
      </c>
      <c r="D57" s="47" t="s">
        <v>72</v>
      </c>
      <c r="E57" s="48">
        <f>J39</f>
        <v>0</v>
      </c>
      <c r="F57" s="49" t="s">
        <v>28</v>
      </c>
      <c r="G57" s="10"/>
      <c r="H57" s="10"/>
      <c r="I57" s="10"/>
      <c r="J57" s="3"/>
      <c r="K57" s="45"/>
      <c r="L57" s="44"/>
      <c r="M57" s="44"/>
      <c r="N57" s="10"/>
      <c r="O57" s="31"/>
    </row>
    <row r="58" spans="2:22" ht="49" customHeight="1">
      <c r="B58" s="30"/>
      <c r="C58" s="46" t="s">
        <v>35</v>
      </c>
      <c r="D58" s="47" t="s">
        <v>36</v>
      </c>
      <c r="E58" s="48">
        <f>M39-E59</f>
        <v>0</v>
      </c>
      <c r="F58" s="49" t="s">
        <v>28</v>
      </c>
      <c r="G58" s="10"/>
      <c r="H58" s="10"/>
      <c r="I58" s="10"/>
      <c r="J58" s="3"/>
      <c r="K58" s="45"/>
      <c r="L58" s="44"/>
      <c r="M58" s="44"/>
      <c r="N58" s="10"/>
      <c r="O58" s="31"/>
    </row>
    <row r="59" spans="2:22" ht="49" customHeight="1">
      <c r="B59" s="30"/>
      <c r="C59" s="46" t="s">
        <v>46</v>
      </c>
      <c r="D59" s="47" t="s">
        <v>47</v>
      </c>
      <c r="E59" s="48">
        <f>IF(M39&gt;N4,M39-N4,0)</f>
        <v>0</v>
      </c>
      <c r="F59" s="69" t="s">
        <v>56</v>
      </c>
      <c r="G59" s="10"/>
      <c r="H59" s="10"/>
      <c r="I59" s="10"/>
      <c r="J59" s="3"/>
      <c r="K59" s="45"/>
      <c r="L59" s="44"/>
      <c r="M59" s="44"/>
      <c r="N59" s="10"/>
      <c r="O59" s="31"/>
      <c r="P59" s="76"/>
    </row>
    <row r="60" spans="2:22" ht="15" customHeight="1" thickBot="1">
      <c r="B60" s="34"/>
      <c r="C60" s="35"/>
      <c r="D60" s="35"/>
      <c r="E60" s="35"/>
      <c r="F60" s="35"/>
      <c r="G60" s="35"/>
      <c r="H60" s="35"/>
      <c r="I60" s="35"/>
      <c r="J60" s="36"/>
      <c r="K60" s="37"/>
      <c r="L60" s="35"/>
      <c r="M60" s="38"/>
      <c r="N60" s="35"/>
      <c r="O60" s="39"/>
    </row>
  </sheetData>
  <mergeCells count="13">
    <mergeCell ref="Q6:V18"/>
    <mergeCell ref="B1:N1"/>
    <mergeCell ref="K43:N43"/>
    <mergeCell ref="K44:N44"/>
    <mergeCell ref="K45:N45"/>
    <mergeCell ref="C31:D31"/>
    <mergeCell ref="K48:N48"/>
    <mergeCell ref="E3:I3"/>
    <mergeCell ref="J3:K3"/>
    <mergeCell ref="E4:I4"/>
    <mergeCell ref="J4:K4"/>
    <mergeCell ref="K46:N46"/>
    <mergeCell ref="K47:N47"/>
  </mergeCells>
  <phoneticPr fontId="12"/>
  <dataValidations count="5">
    <dataValidation type="list" allowBlank="1" showInputMessage="1" showErrorMessage="1" sqref="N5" xr:uid="{00000000-0002-0000-0000-000000000000}">
      <formula1>$J$5:$L$5</formula1>
    </dataValidation>
    <dataValidation type="list" allowBlank="1" showInputMessage="1" showErrorMessage="1" sqref="E20:E29" xr:uid="{00000000-0002-0000-0000-000001000000}">
      <formula1>$D$7:$D$16</formula1>
    </dataValidation>
    <dataValidation allowBlank="1" showDropDown="1" showInputMessage="1" showErrorMessage="1" sqref="E44:E48" xr:uid="{00000000-0002-0000-0000-000002000000}"/>
    <dataValidation type="list" allowBlank="1" showInputMessage="1" showErrorMessage="1" sqref="G20:G29 G32:G37" xr:uid="{580DE5A5-05C6-4367-B647-4E85CF43A33B}">
      <formula1>"銀行振込,現金,クレジットカード,小切手または支払手形"</formula1>
    </dataValidation>
    <dataValidation type="list" allowBlank="1" showInputMessage="1" showErrorMessage="1" sqref="G44:G48" xr:uid="{D86795CD-A644-43BA-B7B9-02508FDB4494}">
      <formula1>"銀行振込,現金,小切手または支払手形"</formula1>
    </dataValidation>
  </dataValidations>
  <printOptions horizontalCentered="1"/>
  <pageMargins left="0.59000000000000008" right="0.59000000000000008" top="0.59000000000000008" bottom="0.59000000000000008" header="0.30000000000000004" footer="0.30000000000000004"/>
  <pageSetup paperSize="9" scale="37" fitToHeight="0" orientation="portrait" horizontalDpi="4294967292" verticalDpi="4294967292" r:id="rId1"/>
  <headerFooter alignWithMargins="0">
    <oddHeader>&amp;C&amp;"ＭＳ Ｐゴシック,標準"&amp;36収支報告書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収支報告書記入例</vt:lpstr>
      <vt:lpstr>収支報告書（デジタルコンテンツ創出支援）</vt:lpstr>
      <vt:lpstr>'収支報告書（デジタルコンテンツ創出支援）'!Print_Area</vt:lpstr>
      <vt:lpstr>収支報告書記入例!Print_Area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2018-07-31T06:37:52Z</dcterms:created>
  <dcterms:modified xsi:type="dcterms:W3CDTF">2024-06-04T07:24:43Z</dcterms:modified>
</cp:coreProperties>
</file>