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74" documentId="8_{5B890421-5A78-4B28-809E-026948DDEE6E}" xr6:coauthVersionLast="47" xr6:coauthVersionMax="47" xr10:uidLastSave="{18A39A41-E683-4C39-8A81-C082C7AF19E2}"/>
  <workbookProtection workbookAlgorithmName="SHA-512" workbookHashValue="+CegKbAEPzxW+VPb3f0m7dKCjfLAYmYS1GnM431nwKSc8wTQ1DCE/5VVty9gAOpNL5vSpOM6tzlezsNFl+pbkg==" workbookSaltValue="Ka2C6J7mJ5bG33cmINrf7A==" workbookSpinCount="100000" lockStructure="1"/>
  <bookViews>
    <workbookView xWindow="28680" yWindow="-120" windowWidth="29040" windowHeight="15720" tabRatio="789" xr2:uid="{F5635DB2-A664-4F05-9CBF-BEACEB54A0E8}"/>
  </bookViews>
  <sheets>
    <sheet name="収支報告書" sheetId="1" r:id="rId1"/>
    <sheet name="※公開する時は非表示にする※リストの値" sheetId="7" state="hidden" r:id="rId2"/>
    <sheet name="収支報告書記入例(映像企画開発)" sheetId="8" r:id="rId3"/>
    <sheet name="収支報告書記入例(ゲーム企画開発)" sheetId="6" r:id="rId4"/>
    <sheet name="渡航者リスト" sheetId="3" r:id="rId5"/>
    <sheet name="渡航者リスト記入例" sheetId="4" r:id="rId6"/>
  </sheets>
  <definedNames>
    <definedName name="ゲーム企画開発">※公開する時は非表示にする※リストの値!$D$3:$D$16</definedName>
    <definedName name="映像企画開発">※公開する時は非表示にする※リストの値!$C$3:$C$15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" l="1"/>
  <c r="K30" i="6"/>
  <c r="H53" i="8" l="1"/>
  <c r="E59" i="8" s="1"/>
  <c r="I45" i="8"/>
  <c r="H45" i="8"/>
  <c r="E60" i="8" s="1"/>
  <c r="I43" i="8"/>
  <c r="I42" i="8"/>
  <c r="I41" i="8"/>
  <c r="I40" i="8"/>
  <c r="I39" i="8"/>
  <c r="K36" i="8"/>
  <c r="K35" i="8"/>
  <c r="K34" i="8"/>
  <c r="K33" i="8"/>
  <c r="K32" i="8"/>
  <c r="K31" i="8"/>
  <c r="K30" i="8"/>
  <c r="K29" i="8"/>
  <c r="K28" i="8"/>
  <c r="K27" i="8"/>
  <c r="K26" i="8"/>
  <c r="K25" i="8"/>
  <c r="K45" i="8" l="1"/>
  <c r="E62" i="8" l="1"/>
  <c r="E61" i="8"/>
  <c r="E58" i="8" s="1"/>
  <c r="E57" i="8" s="1"/>
  <c r="K10" i="1" l="1"/>
  <c r="H53" i="6"/>
  <c r="E59" i="6" s="1"/>
  <c r="H45" i="6"/>
  <c r="E60" i="6" s="1"/>
  <c r="I43" i="6"/>
  <c r="I42" i="6"/>
  <c r="I41" i="6"/>
  <c r="I40" i="6"/>
  <c r="I39" i="6"/>
  <c r="I45" i="6" s="1"/>
  <c r="K36" i="6"/>
  <c r="K35" i="6"/>
  <c r="K34" i="6"/>
  <c r="K33" i="6"/>
  <c r="K32" i="6"/>
  <c r="K29" i="6"/>
  <c r="K28" i="6"/>
  <c r="K27" i="6"/>
  <c r="K26" i="6"/>
  <c r="K25" i="6"/>
  <c r="K45" i="6" l="1"/>
  <c r="E62" i="6" s="1"/>
  <c r="E61" i="6" s="1"/>
  <c r="E58" i="6" s="1"/>
  <c r="E57" i="6" s="1"/>
  <c r="K13" i="1" l="1"/>
  <c r="K14" i="1"/>
  <c r="K15" i="1"/>
  <c r="K16" i="1"/>
  <c r="K17" i="1"/>
  <c r="K11" i="1"/>
  <c r="K12" i="1"/>
  <c r="K18" i="1"/>
  <c r="K19" i="1"/>
  <c r="K20" i="1"/>
  <c r="K21" i="1"/>
  <c r="H38" i="1" l="1"/>
  <c r="E44" i="1" s="1"/>
  <c r="H30" i="1"/>
  <c r="E45" i="1" s="1"/>
  <c r="I28" i="1"/>
  <c r="I27" i="1"/>
  <c r="I26" i="1"/>
  <c r="I25" i="1"/>
  <c r="I24" i="1"/>
  <c r="I30" i="1" l="1"/>
  <c r="K30" i="1" s="1"/>
  <c r="E47" i="1" s="1"/>
  <c r="E46" i="1" l="1"/>
  <c r="E43" i="1" s="1"/>
  <c r="E42" i="1" s="1"/>
</calcChain>
</file>

<file path=xl/sharedStrings.xml><?xml version="1.0" encoding="utf-8"?>
<sst xmlns="http://schemas.openxmlformats.org/spreadsheetml/2006/main" count="452" uniqueCount="150">
  <si>
    <t>概要</t>
    <rPh sb="0" eb="2">
      <t>ガイヨウ</t>
    </rPh>
    <phoneticPr fontId="5"/>
  </si>
  <si>
    <t>事業者名</t>
    <rPh sb="0" eb="4">
      <t>ジギョウシャメイ</t>
    </rPh>
    <phoneticPr fontId="5"/>
  </si>
  <si>
    <t>事業開始日
（交付決定通知書を参照）</t>
    <rPh sb="0" eb="2">
      <t>ジギョウ</t>
    </rPh>
    <rPh sb="2" eb="5">
      <t>カイシビ</t>
    </rPh>
    <phoneticPr fontId="9"/>
  </si>
  <si>
    <t>事業管理番号</t>
    <phoneticPr fontId="5"/>
  </si>
  <si>
    <t>事業名</t>
    <phoneticPr fontId="5"/>
  </si>
  <si>
    <t>事業完了日
（交付決定通知書を参照）</t>
    <rPh sb="0" eb="2">
      <t>ジギョウ</t>
    </rPh>
    <rPh sb="3" eb="4">
      <t>リョウ</t>
    </rPh>
    <rPh sb="4" eb="5">
      <t>ヒ</t>
    </rPh>
    <phoneticPr fontId="5"/>
  </si>
  <si>
    <t>※収支報告書の記入例を参考にしてご記入をお願い致します。</t>
    <phoneticPr fontId="5"/>
  </si>
  <si>
    <t>2分の１</t>
    <rPh sb="1" eb="2">
      <t>ブn</t>
    </rPh>
    <phoneticPr fontId="5"/>
  </si>
  <si>
    <t>銀行振込</t>
    <rPh sb="0" eb="4">
      <t>ギンコウフリコミ</t>
    </rPh>
    <phoneticPr fontId="5"/>
  </si>
  <si>
    <t>現金</t>
    <rPh sb="0" eb="2">
      <t>ゲンキン</t>
    </rPh>
    <phoneticPr fontId="5"/>
  </si>
  <si>
    <t>クレジットカード</t>
    <phoneticPr fontId="5"/>
  </si>
  <si>
    <t>小切手または支払手形</t>
    <rPh sb="0" eb="3">
      <t>コギッテ</t>
    </rPh>
    <rPh sb="6" eb="10">
      <t>シハライテガタ</t>
    </rPh>
    <phoneticPr fontId="5"/>
  </si>
  <si>
    <t>＜権利処理＞専門家相談費用</t>
    <rPh sb="1" eb="5">
      <t>ケンリ</t>
    </rPh>
    <rPh sb="6" eb="9">
      <t>センモンカ</t>
    </rPh>
    <rPh sb="9" eb="13">
      <t>ソウダn</t>
    </rPh>
    <phoneticPr fontId="5"/>
  </si>
  <si>
    <t>＜権利処理＞交渉に資するリーガルフィー</t>
    <rPh sb="6" eb="8">
      <t>コウショウ</t>
    </rPh>
    <phoneticPr fontId="5"/>
  </si>
  <si>
    <t>＜権利処理＞権利クリアランス費用</t>
    <rPh sb="6" eb="8">
      <t>ケンリ</t>
    </rPh>
    <phoneticPr fontId="5"/>
  </si>
  <si>
    <t>支出</t>
    <rPh sb="0" eb="2">
      <t>シシュツ</t>
    </rPh>
    <phoneticPr fontId="5"/>
  </si>
  <si>
    <t>NO</t>
    <phoneticPr fontId="9"/>
  </si>
  <si>
    <t>支払先名称</t>
    <rPh sb="0" eb="3">
      <t>シハライサキ</t>
    </rPh>
    <rPh sb="3" eb="5">
      <t>メイショウ</t>
    </rPh>
    <phoneticPr fontId="9"/>
  </si>
  <si>
    <t>費用種別
(※プルダウンから選択)</t>
    <rPh sb="0" eb="4">
      <t>ヒヨウシュベツ</t>
    </rPh>
    <phoneticPr fontId="5"/>
  </si>
  <si>
    <t>支払方法
(※プルダウンから選択)</t>
    <rPh sb="0" eb="4">
      <t>シハライ</t>
    </rPh>
    <phoneticPr fontId="5"/>
  </si>
  <si>
    <t>支払額</t>
    <rPh sb="0" eb="3">
      <t>シハライ</t>
    </rPh>
    <phoneticPr fontId="9"/>
  </si>
  <si>
    <t>備考</t>
    <rPh sb="0" eb="2">
      <t>ビコウ</t>
    </rPh>
    <phoneticPr fontId="5"/>
  </si>
  <si>
    <t>A.見積日</t>
    <rPh sb="2" eb="4">
      <t>ミツモ</t>
    </rPh>
    <rPh sb="4" eb="5">
      <t>ビ</t>
    </rPh>
    <phoneticPr fontId="5"/>
  </si>
  <si>
    <t>B.発注日</t>
    <rPh sb="2" eb="5">
      <t>ハッチュウビ</t>
    </rPh>
    <phoneticPr fontId="5"/>
  </si>
  <si>
    <r>
      <t xml:space="preserve">C.納品日
</t>
    </r>
    <r>
      <rPr>
        <sz val="12"/>
        <color indexed="8"/>
        <rFont val="Meiryo UI"/>
        <family val="2"/>
        <charset val="128"/>
      </rPr>
      <t>※ある場合のみ</t>
    </r>
    <rPh sb="2" eb="5">
      <t>ノウヒンビ</t>
    </rPh>
    <rPh sb="9" eb="11">
      <t>バアイ</t>
    </rPh>
    <phoneticPr fontId="5"/>
  </si>
  <si>
    <r>
      <t xml:space="preserve">D.検収日
</t>
    </r>
    <r>
      <rPr>
        <sz val="12"/>
        <color indexed="8"/>
        <rFont val="Meiryo UI"/>
        <family val="2"/>
        <charset val="128"/>
      </rPr>
      <t>※ある場合のみ</t>
    </r>
    <rPh sb="2" eb="4">
      <t>ケンシュウ</t>
    </rPh>
    <rPh sb="4" eb="5">
      <t>ビ</t>
    </rPh>
    <rPh sb="9" eb="11">
      <t>バアイ</t>
    </rPh>
    <phoneticPr fontId="5"/>
  </si>
  <si>
    <t>E.請求日</t>
    <rPh sb="2" eb="5">
      <t>セイキュウビ</t>
    </rPh>
    <phoneticPr fontId="5"/>
  </si>
  <si>
    <t>F.支払日</t>
    <rPh sb="2" eb="5">
      <t>シハライビ</t>
    </rPh>
    <phoneticPr fontId="5"/>
  </si>
  <si>
    <t>【対象外】</t>
    <rPh sb="1" eb="4">
      <t>タイショウガイ</t>
    </rPh>
    <phoneticPr fontId="5"/>
  </si>
  <si>
    <t>事業の総経費→</t>
    <phoneticPr fontId="5"/>
  </si>
  <si>
    <t>収入</t>
    <rPh sb="0" eb="2">
      <t>シュウニュウ</t>
    </rPh>
    <phoneticPr fontId="5"/>
  </si>
  <si>
    <t>請求先名称等</t>
    <rPh sb="0" eb="2">
      <t>セイキュウ</t>
    </rPh>
    <rPh sb="2" eb="3">
      <t>シハライサキ</t>
    </rPh>
    <rPh sb="3" eb="5">
      <t>メイショウ</t>
    </rPh>
    <rPh sb="5" eb="6">
      <t>ナド</t>
    </rPh>
    <phoneticPr fontId="9"/>
  </si>
  <si>
    <t>主な収入内容</t>
    <rPh sb="0" eb="1">
      <t>オモナケイヒ</t>
    </rPh>
    <rPh sb="2" eb="4">
      <t>シュウニュウ</t>
    </rPh>
    <rPh sb="4" eb="6">
      <t>ナイヨウ</t>
    </rPh>
    <phoneticPr fontId="9"/>
  </si>
  <si>
    <t>受取方法
(※プルダウンから選択)</t>
    <rPh sb="0" eb="4">
      <t>ウケトリ</t>
    </rPh>
    <phoneticPr fontId="5"/>
  </si>
  <si>
    <t>収入額</t>
    <rPh sb="0" eb="2">
      <t>シュウニュウ</t>
    </rPh>
    <rPh sb="2" eb="3">
      <t>シハライキンガク</t>
    </rPh>
    <phoneticPr fontId="5"/>
  </si>
  <si>
    <t>事業収入→</t>
    <rPh sb="2" eb="4">
      <t>シュウニュウ</t>
    </rPh>
    <phoneticPr fontId="5"/>
  </si>
  <si>
    <t>まとめ</t>
    <phoneticPr fontId="5"/>
  </si>
  <si>
    <t>A</t>
    <phoneticPr fontId="5"/>
  </si>
  <si>
    <t>自己資金</t>
    <phoneticPr fontId="5"/>
  </si>
  <si>
    <t>自動計算</t>
    <rPh sb="0" eb="4">
      <t>ジドウケイサｎ</t>
    </rPh>
    <phoneticPr fontId="5"/>
  </si>
  <si>
    <t>B</t>
    <phoneticPr fontId="5"/>
  </si>
  <si>
    <t>自動計算　※千円未満切り捨て</t>
    <rPh sb="0" eb="4">
      <t>ジドウケイサｎ</t>
    </rPh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</si>
  <si>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</si>
  <si>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</si>
  <si>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</si>
  <si>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</si>
  <si>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調整費</t>
    <rPh sb="0" eb="3">
      <t>チョウセイヒ</t>
    </rPh>
    <phoneticPr fontId="5"/>
  </si>
  <si>
    <t>株式会社〇△〇△</t>
    <rPh sb="0" eb="4">
      <t>カブシキカイシャ</t>
    </rPh>
    <phoneticPr fontId="4"/>
  </si>
  <si>
    <t>〇〇〇〇</t>
    <phoneticPr fontId="4"/>
  </si>
  <si>
    <t>脚本制作に関する費用</t>
    <phoneticPr fontId="4"/>
  </si>
  <si>
    <t>消費税</t>
    <rPh sb="0" eb="3">
      <t>ショウヒゼイ</t>
    </rPh>
    <phoneticPr fontId="4"/>
  </si>
  <si>
    <t>〇〇〇〇〇</t>
    <phoneticPr fontId="4"/>
  </si>
  <si>
    <t>△〇△〇株式会社</t>
    <rPh sb="4" eb="8">
      <t>カブシキガイシャ</t>
    </rPh>
    <phoneticPr fontId="4"/>
  </si>
  <si>
    <t>株式会社〇〇</t>
    <rPh sb="0" eb="4">
      <t>カブシキガイシャ</t>
    </rPh>
    <phoneticPr fontId="4"/>
  </si>
  <si>
    <t>株式会社〇〇〇〇〇</t>
    <rPh sb="0" eb="4">
      <t>カブシキガイシャ</t>
    </rPh>
    <phoneticPr fontId="4"/>
  </si>
  <si>
    <t>〇〇法律事務所</t>
    <rPh sb="2" eb="4">
      <t>ホウリツ</t>
    </rPh>
    <rPh sb="4" eb="7">
      <t>ジムショ</t>
    </rPh>
    <phoneticPr fontId="4"/>
  </si>
  <si>
    <t>〇〇株式会社</t>
    <rPh sb="2" eb="6">
      <t>カブシキガイシャ</t>
    </rPh>
    <phoneticPr fontId="4"/>
  </si>
  <si>
    <t>お弁当代</t>
    <rPh sb="1" eb="4">
      <t>ベントウダイ</t>
    </rPh>
    <phoneticPr fontId="4"/>
  </si>
  <si>
    <t>No.</t>
    <phoneticPr fontId="15"/>
  </si>
  <si>
    <t>氏名</t>
    <rPh sb="0" eb="2">
      <t>シメイ</t>
    </rPh>
    <phoneticPr fontId="15"/>
  </si>
  <si>
    <t>事業での役割</t>
    <rPh sb="0" eb="2">
      <t>ジギョウ</t>
    </rPh>
    <rPh sb="4" eb="6">
      <t>ヤクワリ</t>
    </rPh>
    <phoneticPr fontId="15"/>
  </si>
  <si>
    <t>スケジュール</t>
    <phoneticPr fontId="15"/>
  </si>
  <si>
    <t>eチケット（発券日）</t>
    <rPh sb="6" eb="9">
      <t>ハッケンビ</t>
    </rPh>
    <phoneticPr fontId="15"/>
  </si>
  <si>
    <t>半券（往）</t>
    <rPh sb="0" eb="2">
      <t>ハンケン</t>
    </rPh>
    <rPh sb="3" eb="4">
      <t>オウ</t>
    </rPh>
    <phoneticPr fontId="15"/>
  </si>
  <si>
    <t>半券（復）</t>
    <rPh sb="0" eb="2">
      <t>ハンケン</t>
    </rPh>
    <rPh sb="3" eb="4">
      <t>マタ</t>
    </rPh>
    <phoneticPr fontId="15"/>
  </si>
  <si>
    <t>備考</t>
    <rPh sb="0" eb="2">
      <t>ビコウ</t>
    </rPh>
    <phoneticPr fontId="4"/>
  </si>
  <si>
    <t>日付</t>
    <rPh sb="0" eb="2">
      <t>ヒヅケ</t>
    </rPh>
    <phoneticPr fontId="15"/>
  </si>
  <si>
    <t>○○○○</t>
  </si>
  <si>
    <t>監督</t>
    <rPh sb="0" eb="2">
      <t>カントク</t>
    </rPh>
    <phoneticPr fontId="4"/>
  </si>
  <si>
    <t>JL001羽田発
15:15→20:50着</t>
    <phoneticPr fontId="4"/>
  </si>
  <si>
    <t>撮影</t>
    <rPh sb="0" eb="2">
      <t>サツエイ</t>
    </rPh>
    <phoneticPr fontId="4"/>
  </si>
  <si>
    <t>JL002AAA発
11:00→14:35着</t>
    <rPh sb="8" eb="9">
      <t>ハツ</t>
    </rPh>
    <rPh sb="21" eb="22">
      <t>チャク</t>
    </rPh>
    <phoneticPr fontId="4"/>
  </si>
  <si>
    <t>〇</t>
  </si>
  <si>
    <t>×</t>
  </si>
  <si>
    <t>代替の為搭乗証明を提出</t>
    <phoneticPr fontId="4"/>
  </si>
  <si>
    <t>カメラマン</t>
    <phoneticPr fontId="4"/>
  </si>
  <si>
    <t>録音</t>
    <rPh sb="0" eb="2">
      <t>ロクオン</t>
    </rPh>
    <phoneticPr fontId="4"/>
  </si>
  <si>
    <t>キャスト</t>
    <phoneticPr fontId="4"/>
  </si>
  <si>
    <t>JL001羽田発
15:15→20:50着</t>
  </si>
  <si>
    <t>■■交通</t>
    <rPh sb="2" eb="4">
      <t>コウツウ</t>
    </rPh>
    <phoneticPr fontId="4"/>
  </si>
  <si>
    <t>AAA</t>
    <phoneticPr fontId="4"/>
  </si>
  <si>
    <t>ロケハン時タクシー代</t>
    <rPh sb="4" eb="5">
      <t>ジ</t>
    </rPh>
    <rPh sb="9" eb="10">
      <t>ダイ</t>
    </rPh>
    <phoneticPr fontId="4"/>
  </si>
  <si>
    <t>支援対象
（※プルダウンから選択）</t>
    <rPh sb="0" eb="4">
      <t>シエンタイショウ</t>
    </rPh>
    <rPh sb="14" eb="16">
      <t>センタク</t>
    </rPh>
    <phoneticPr fontId="4"/>
  </si>
  <si>
    <t>映像企画開発</t>
    <rPh sb="0" eb="2">
      <t>エイゾウ</t>
    </rPh>
    <rPh sb="2" eb="6">
      <t>キカクカイハツ</t>
    </rPh>
    <phoneticPr fontId="4"/>
  </si>
  <si>
    <t>ゲーム企画開発</t>
    <rPh sb="3" eb="7">
      <t>キカクカイハツ</t>
    </rPh>
    <phoneticPr fontId="4"/>
  </si>
  <si>
    <t>主な経費内容</t>
    <rPh sb="0" eb="1">
      <t>オモナケイヒ</t>
    </rPh>
    <rPh sb="4" eb="6">
      <t>ナイヨウ</t>
    </rPh>
    <phoneticPr fontId="9"/>
  </si>
  <si>
    <t>＜企画開発＞映像制作費用</t>
    <rPh sb="1" eb="5">
      <t>キカクカイハツ</t>
    </rPh>
    <rPh sb="6" eb="10">
      <t>エイゾウ</t>
    </rPh>
    <rPh sb="10" eb="12">
      <t>ヒヨウ</t>
    </rPh>
    <phoneticPr fontId="5"/>
  </si>
  <si>
    <t>＜企画開発＞コンセプトアート等の制作費用</t>
    <rPh sb="1" eb="5">
      <t>キカクカイハツ</t>
    </rPh>
    <rPh sb="10" eb="11">
      <t>トウ</t>
    </rPh>
    <rPh sb="12" eb="16">
      <t>セイサク</t>
    </rPh>
    <phoneticPr fontId="5"/>
  </si>
  <si>
    <t>＜企画開発＞脚本費</t>
    <rPh sb="1" eb="3">
      <t>キカク</t>
    </rPh>
    <rPh sb="3" eb="5">
      <t>カイハツ</t>
    </rPh>
    <phoneticPr fontId="5"/>
  </si>
  <si>
    <t>＜企画開発＞翻訳費</t>
    <rPh sb="6" eb="8">
      <t>ホンヤク</t>
    </rPh>
    <phoneticPr fontId="5"/>
  </si>
  <si>
    <t>＜企画開発＞絵コンテ費</t>
    <rPh sb="0" eb="1">
      <t>エコンテ</t>
    </rPh>
    <rPh sb="6" eb="7">
      <t>ヒヨウ</t>
    </rPh>
    <phoneticPr fontId="5"/>
  </si>
  <si>
    <t>＜企画開発＞企画書作成費</t>
    <rPh sb="1" eb="3">
      <t>キカク</t>
    </rPh>
    <rPh sb="3" eb="5">
      <t>カイハツ</t>
    </rPh>
    <rPh sb="5" eb="8">
      <t>サクセイ</t>
    </rPh>
    <phoneticPr fontId="5"/>
  </si>
  <si>
    <t>＜企画開発＞映像化権料</t>
    <rPh sb="0" eb="1">
      <t>エイゾウ</t>
    </rPh>
    <phoneticPr fontId="5"/>
  </si>
  <si>
    <t>＜企画開発＞渡航費</t>
    <rPh sb="0" eb="1">
      <t>エイゾウ</t>
    </rPh>
    <rPh sb="6" eb="9">
      <t>トコウヒ</t>
    </rPh>
    <phoneticPr fontId="5"/>
  </si>
  <si>
    <t>＜企画開発＞社内人件費</t>
    <rPh sb="1" eb="3">
      <t>キカク</t>
    </rPh>
    <rPh sb="3" eb="5">
      <t>カイハツ</t>
    </rPh>
    <rPh sb="6" eb="8">
      <t>シャナイ</t>
    </rPh>
    <phoneticPr fontId="5"/>
  </si>
  <si>
    <t>＜企画開発＞専門家への相談費</t>
    <rPh sb="1" eb="3">
      <t>キカク</t>
    </rPh>
    <rPh sb="3" eb="5">
      <t>カイハツ</t>
    </rPh>
    <rPh sb="7" eb="10">
      <t>ソウダn</t>
    </rPh>
    <phoneticPr fontId="5"/>
  </si>
  <si>
    <t>＜企画開発＞QA費用</t>
    <rPh sb="0" eb="1">
      <t>エコンテ</t>
    </rPh>
    <rPh sb="8" eb="10">
      <t>ヒヨウ</t>
    </rPh>
    <phoneticPr fontId="5"/>
  </si>
  <si>
    <t>＜企画開発＞シナリオ作成費</t>
    <rPh sb="0" eb="1">
      <t>エコンテ</t>
    </rPh>
    <rPh sb="10" eb="13">
      <t>サクセイヒ</t>
    </rPh>
    <phoneticPr fontId="5"/>
  </si>
  <si>
    <t>＜企画開発＞トレーラー制作費</t>
    <rPh sb="0" eb="1">
      <t>エコンテ</t>
    </rPh>
    <rPh sb="11" eb="14">
      <t>セイサクヒ</t>
    </rPh>
    <phoneticPr fontId="5"/>
  </si>
  <si>
    <t>＜企画開発＞コンセプトアート</t>
    <rPh sb="1" eb="3">
      <t>キカク</t>
    </rPh>
    <rPh sb="3" eb="5">
      <t>カイハツ</t>
    </rPh>
    <phoneticPr fontId="4"/>
  </si>
  <si>
    <t>＜企画開発＞ライセンス費用</t>
    <rPh sb="11" eb="13">
      <t>ヒヨウ</t>
    </rPh>
    <phoneticPr fontId="5"/>
  </si>
  <si>
    <t>＜企画開発＞企画書作成費</t>
    <rPh sb="6" eb="9">
      <t>キカクショ</t>
    </rPh>
    <rPh sb="9" eb="12">
      <t>サクセイヒ</t>
    </rPh>
    <phoneticPr fontId="5"/>
  </si>
  <si>
    <t>＜企画開発＞システム開発費用</t>
    <rPh sb="1" eb="3">
      <t>キカク</t>
    </rPh>
    <rPh sb="3" eb="5">
      <t>カイハツ</t>
    </rPh>
    <rPh sb="10" eb="14">
      <t>カイハツヒヨウ</t>
    </rPh>
    <phoneticPr fontId="5"/>
  </si>
  <si>
    <t>コンセプトアート制作費</t>
    <rPh sb="8" eb="11">
      <t>セイサクヒ</t>
    </rPh>
    <phoneticPr fontId="4"/>
  </si>
  <si>
    <t>映像編集・ディレクション</t>
    <phoneticPr fontId="4"/>
  </si>
  <si>
    <t>契約書（英語版含む）作成</t>
    <rPh sb="0" eb="3">
      <t>ケイヤクショ</t>
    </rPh>
    <rPh sb="4" eb="7">
      <t>エイゴバン</t>
    </rPh>
    <rPh sb="7" eb="8">
      <t>フク</t>
    </rPh>
    <phoneticPr fontId="4"/>
  </si>
  <si>
    <t>撮影人件費(ロケハン2日＋撮影3日）</t>
    <rPh sb="0" eb="2">
      <t>サツエイ</t>
    </rPh>
    <rPh sb="2" eb="5">
      <t>ジンケンヒ</t>
    </rPh>
    <rPh sb="11" eb="12">
      <t>ニチ</t>
    </rPh>
    <rPh sb="13" eb="15">
      <t>サツエイ</t>
    </rPh>
    <rPh sb="16" eb="17">
      <t>ニチ</t>
    </rPh>
    <phoneticPr fontId="4"/>
  </si>
  <si>
    <t>日本語版企画書の英語翻訳費　</t>
    <rPh sb="0" eb="4">
      <t>ニホンゴバン</t>
    </rPh>
    <rPh sb="4" eb="7">
      <t>キカクショ</t>
    </rPh>
    <rPh sb="8" eb="10">
      <t>エイゴ</t>
    </rPh>
    <rPh sb="10" eb="13">
      <t>ホンヤクヒ</t>
    </rPh>
    <phoneticPr fontId="4"/>
  </si>
  <si>
    <t>支援対象
（※プルダウンから選択）</t>
    <phoneticPr fontId="4"/>
  </si>
  <si>
    <t>支援対象</t>
    <phoneticPr fontId="4"/>
  </si>
  <si>
    <t>映像企画開発</t>
    <phoneticPr fontId="4"/>
  </si>
  <si>
    <t>ゲーム企画開発</t>
    <phoneticPr fontId="4"/>
  </si>
  <si>
    <t>支出：支払方法</t>
    <rPh sb="0" eb="2">
      <t>シシュツ</t>
    </rPh>
    <phoneticPr fontId="4"/>
  </si>
  <si>
    <t>収入：受取方法</t>
    <rPh sb="0" eb="2">
      <t>シュウニュウ</t>
    </rPh>
    <phoneticPr fontId="4"/>
  </si>
  <si>
    <t>新規IPアクションRPGゲーム「○○○」の企画</t>
    <rPh sb="0" eb="2">
      <t>シンキ</t>
    </rPh>
    <rPh sb="21" eb="23">
      <t>キカク</t>
    </rPh>
    <phoneticPr fontId="4"/>
  </si>
  <si>
    <t>映画「●●」の企画開発 / 〇〇監督オリジナルアニメ―ション企画</t>
    <rPh sb="7" eb="9">
      <t>キカク</t>
    </rPh>
    <rPh sb="9" eb="11">
      <t>カイハツ</t>
    </rPh>
    <phoneticPr fontId="4"/>
  </si>
  <si>
    <r>
      <t xml:space="preserve">収支報告書
長期にわたる国内映像企画開発を行う事業（プリプロダクション支援）
</t>
    </r>
    <r>
      <rPr>
        <sz val="20"/>
        <color rgb="FFFF0000"/>
        <rFont val="ＭＳ Ｐゴシック"/>
        <family val="2"/>
        <charset val="128"/>
      </rPr>
      <t>※適正な費用を対象とするため、項目ごとに費用の内訳をできる限り細かくご記入ください。</t>
    </r>
    <rPh sb="0" eb="5">
      <t xml:space="preserve">シュウシケイカクショ </t>
    </rPh>
    <phoneticPr fontId="5"/>
  </si>
  <si>
    <t>C00000</t>
    <phoneticPr fontId="4"/>
  </si>
  <si>
    <t>助成対象経費
（交付決定時）</t>
    <rPh sb="0" eb="2">
      <t>ジョセイ</t>
    </rPh>
    <rPh sb="2" eb="4">
      <t>タイショウ</t>
    </rPh>
    <rPh sb="4" eb="6">
      <t>ケイヒ</t>
    </rPh>
    <rPh sb="8" eb="10">
      <t>コウフ</t>
    </rPh>
    <rPh sb="10" eb="12">
      <t>ケッテイ</t>
    </rPh>
    <rPh sb="12" eb="13">
      <t>ジ</t>
    </rPh>
    <phoneticPr fontId="5"/>
  </si>
  <si>
    <t>助成対象外
となる経費</t>
    <rPh sb="0" eb="2">
      <t>ジョセイ</t>
    </rPh>
    <rPh sb="2" eb="5">
      <t>タイショウ</t>
    </rPh>
    <phoneticPr fontId="5"/>
  </si>
  <si>
    <t>助成対象外
となる理由</t>
    <rPh sb="0" eb="2">
      <t>ジョセイ</t>
    </rPh>
    <rPh sb="2" eb="5">
      <t>タイショウ</t>
    </rPh>
    <rPh sb="9" eb="11">
      <t>リユウ</t>
    </rPh>
    <phoneticPr fontId="5"/>
  </si>
  <si>
    <t>助成対象経費</t>
    <rPh sb="0" eb="2">
      <t>ジョセイ</t>
    </rPh>
    <rPh sb="2" eb="4">
      <t>タイショウ</t>
    </rPh>
    <rPh sb="4" eb="6">
      <t>ケイヒ</t>
    </rPh>
    <phoneticPr fontId="5"/>
  </si>
  <si>
    <t>←助成対象外経費</t>
    <rPh sb="1" eb="3">
      <t>ジョセイ</t>
    </rPh>
    <rPh sb="3" eb="6">
      <t>タイショウガイ</t>
    </rPh>
    <rPh sb="5" eb="6">
      <t>ガイ</t>
    </rPh>
    <phoneticPr fontId="5"/>
  </si>
  <si>
    <t>←助成対象経費</t>
    <rPh sb="1" eb="3">
      <t>ジョセイ</t>
    </rPh>
    <phoneticPr fontId="5"/>
  </si>
  <si>
    <t>助成金充当額</t>
    <rPh sb="0" eb="2">
      <t>ジョセイ</t>
    </rPh>
    <phoneticPr fontId="5"/>
  </si>
  <si>
    <t>その他、当該助成活動に
より直接得た収入</t>
    <rPh sb="6" eb="10">
      <t>ジョセイカツドウ</t>
    </rPh>
    <phoneticPr fontId="5"/>
  </si>
  <si>
    <t>助成対象活動全体に
要する経費総額</t>
    <rPh sb="0" eb="6">
      <t>ジョセイタイショウカツドウ</t>
    </rPh>
    <rPh sb="6" eb="8">
      <t>ゼンタイ</t>
    </rPh>
    <rPh sb="10" eb="11">
      <t>ヨウ</t>
    </rPh>
    <rPh sb="13" eb="15">
      <t>ケイヒ</t>
    </rPh>
    <rPh sb="15" eb="17">
      <t>ソウガク</t>
    </rPh>
    <phoneticPr fontId="5"/>
  </si>
  <si>
    <t>助成対象経費</t>
    <rPh sb="0" eb="2">
      <t>ジョセイ</t>
    </rPh>
    <rPh sb="2" eb="4">
      <t>タイショウ</t>
    </rPh>
    <rPh sb="4" eb="6">
      <t>ソウケイヒ</t>
    </rPh>
    <phoneticPr fontId="5"/>
  </si>
  <si>
    <t>自動計算 ※Eが助成対象経費
（交付決定額）を超過した分など</t>
    <rPh sb="0" eb="4">
      <t>ジドウケイサｎ</t>
    </rPh>
    <rPh sb="8" eb="10">
      <t>ジョセイ</t>
    </rPh>
    <rPh sb="10" eb="12">
      <t>タイショウ</t>
    </rPh>
    <rPh sb="12" eb="14">
      <t>ケイヒ</t>
    </rPh>
    <rPh sb="16" eb="21">
      <t>コウフケッテイガク</t>
    </rPh>
    <rPh sb="23" eb="25">
      <t>チョウカ</t>
    </rPh>
    <rPh sb="27" eb="28">
      <t>ブン</t>
    </rPh>
    <phoneticPr fontId="5"/>
  </si>
  <si>
    <t>自己資金</t>
  </si>
  <si>
    <t>助成率</t>
    <phoneticPr fontId="5"/>
  </si>
  <si>
    <t>助成対象外経費</t>
    <phoneticPr fontId="4"/>
  </si>
  <si>
    <t>源泉徴収税額含む</t>
    <rPh sb="0" eb="5">
      <t>ゲンセン</t>
    </rPh>
    <rPh sb="5" eb="6">
      <t>ガク</t>
    </rPh>
    <rPh sb="6" eb="7">
      <t>フク</t>
    </rPh>
    <phoneticPr fontId="4"/>
  </si>
  <si>
    <t>□□□□</t>
    <phoneticPr fontId="4"/>
  </si>
  <si>
    <t>○○レンタカー</t>
  </si>
  <si>
    <t>クレジットカード</t>
  </si>
  <si>
    <t>消費税
事故免責補償額</t>
    <rPh sb="0" eb="3">
      <t>ショウヒゼイ</t>
    </rPh>
    <phoneticPr fontId="4"/>
  </si>
  <si>
    <t>▲▲駅～○○：現地移動のため</t>
    <rPh sb="2" eb="3">
      <t>エキ</t>
    </rPh>
    <rPh sb="7" eb="9">
      <t>ゲンチ</t>
    </rPh>
    <rPh sb="9" eb="11">
      <t>イドウ</t>
    </rPh>
    <phoneticPr fontId="4"/>
  </si>
  <si>
    <t>◯◯～△△：現地移動のため</t>
    <rPh sb="6" eb="8">
      <t>ゲンチ</t>
    </rPh>
    <rPh sb="8" eb="10">
      <t>イドウ</t>
    </rPh>
    <phoneticPr fontId="4"/>
  </si>
  <si>
    <t>企画書作成費
健保等級単価2,820円×80時間</t>
    <rPh sb="0" eb="3">
      <t>キカクショ</t>
    </rPh>
    <rPh sb="3" eb="5">
      <t>サクセイ</t>
    </rPh>
    <rPh sb="5" eb="6">
      <t>ヒ</t>
    </rPh>
    <rPh sb="7" eb="9">
      <t>ケンポ</t>
    </rPh>
    <rPh sb="9" eb="11">
      <t>トウキュウ</t>
    </rPh>
    <rPh sb="11" eb="13">
      <t>タンカ</t>
    </rPh>
    <rPh sb="18" eb="19">
      <t>エン</t>
    </rPh>
    <rPh sb="22" eb="24">
      <t>ジカン</t>
    </rPh>
    <phoneticPr fontId="4"/>
  </si>
  <si>
    <t>2025/11/28
2025/12/25</t>
    <phoneticPr fontId="4"/>
  </si>
  <si>
    <t>3DCGデザイン制作</t>
    <rPh sb="8" eb="10">
      <t>セイサク</t>
    </rPh>
    <phoneticPr fontId="4"/>
  </si>
  <si>
    <t xml:space="preserve">プロトタイプ開発 </t>
    <phoneticPr fontId="4"/>
  </si>
  <si>
    <t>消費税
管理費</t>
    <rPh sb="0" eb="3">
      <t>ショウヒゼイ</t>
    </rPh>
    <rPh sb="4" eb="7">
      <t>カンリヒ</t>
    </rPh>
    <phoneticPr fontId="4"/>
  </si>
  <si>
    <t>シナリオ制作に関する費用</t>
    <phoneticPr fontId="4"/>
  </si>
  <si>
    <t>□□株式会社</t>
    <rPh sb="2" eb="4">
      <t>カブシキ</t>
    </rPh>
    <rPh sb="4" eb="6">
      <t>カイシャ</t>
    </rPh>
    <phoneticPr fontId="4"/>
  </si>
  <si>
    <t>QA作業</t>
    <rPh sb="2" eb="4">
      <t>サギョウ</t>
    </rPh>
    <phoneticPr fontId="4"/>
  </si>
  <si>
    <t>ロケハン時レンタカー代</t>
    <rPh sb="4" eb="5">
      <t>ジ</t>
    </rPh>
    <rPh sb="10" eb="11">
      <t>ダイ</t>
    </rPh>
    <phoneticPr fontId="4"/>
  </si>
  <si>
    <t>消費税
食費</t>
    <rPh sb="0" eb="3">
      <t>ショウヒゼイ</t>
    </rPh>
    <rPh sb="4" eb="6">
      <t>ショクヒ</t>
    </rPh>
    <phoneticPr fontId="4"/>
  </si>
  <si>
    <t>yyyy/mm/dd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</si>
</sst>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/m/d;@"/>
    <numFmt numFmtId="177" formatCode="&quot;¥&quot;#,##0_);[Red]\(&quot;¥&quot;#,##0\)"/>
    <numFmt numFmtId="178" formatCode="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4"/>
      <color theme="1"/>
      <name val="ＭＳ Ｐゴシック"/>
      <family val="2"/>
      <charset val="128"/>
    </font>
    <font>
      <sz val="20"/>
      <color rgb="FFFF0000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Yu Gothic"/>
      <family val="3"/>
      <charset val="128"/>
    </font>
    <font>
      <b/>
      <sz val="24"/>
      <color theme="1"/>
      <name val="ＭＳ Ｐゴシック"/>
      <family val="2"/>
      <charset val="128"/>
    </font>
    <font>
      <sz val="12"/>
      <color theme="1"/>
      <name val="Meiryo UI"/>
      <family val="2"/>
      <charset val="128"/>
    </font>
    <font>
      <sz val="12"/>
      <name val="Meiryo UI"/>
      <family val="2"/>
      <charset val="128"/>
    </font>
    <font>
      <sz val="6"/>
      <name val="ＭＳ Ｐゴシック"/>
      <family val="2"/>
      <charset val="128"/>
    </font>
    <font>
      <sz val="20"/>
      <name val="Meiryo UI"/>
      <family val="2"/>
      <charset val="128"/>
    </font>
    <font>
      <sz val="12"/>
      <color indexed="8"/>
      <name val="Meiryo UI"/>
      <family val="2"/>
      <charset val="128"/>
    </font>
    <font>
      <sz val="14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Yu Gothic"/>
      <family val="3"/>
      <charset val="1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Meiryo UI"/>
      <family val="2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>
      <alignment vertical="center"/>
    </xf>
  </cellStyleXfs>
  <cellXfs count="139">
    <xf numFmtId="0" fontId="0" fillId="0" borderId="0" xfId="0">
      <alignment vertical="center"/>
    </xf>
    <xf numFmtId="0" fontId="7" fillId="0" borderId="0" xfId="1" applyFont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5" fontId="7" fillId="0" borderId="3" xfId="1" applyNumberFormat="1" applyFont="1" applyBorder="1" applyAlignment="1" applyProtection="1">
      <alignment horizontal="right" vertical="top"/>
      <protection locked="0"/>
    </xf>
    <xf numFmtId="5" fontId="7" fillId="0" borderId="3" xfId="2" applyNumberFormat="1" applyFont="1" applyBorder="1" applyAlignment="1" applyProtection="1">
      <alignment horizontal="righ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center"/>
    </xf>
    <xf numFmtId="176" fontId="8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 wrapText="1"/>
    </xf>
    <xf numFmtId="5" fontId="8" fillId="0" borderId="6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5" fontId="10" fillId="0" borderId="6" xfId="1" applyNumberFormat="1" applyFont="1" applyBorder="1" applyAlignment="1">
      <alignment horizontal="center" vertical="center"/>
    </xf>
    <xf numFmtId="0" fontId="7" fillId="0" borderId="12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5" fontId="7" fillId="0" borderId="1" xfId="1" applyNumberFormat="1" applyFont="1" applyBorder="1" applyAlignment="1" applyProtection="1">
      <alignment horizontal="right" vertical="top"/>
      <protection locked="0"/>
    </xf>
    <xf numFmtId="5" fontId="7" fillId="0" borderId="1" xfId="2" applyNumberFormat="1" applyFont="1" applyBorder="1" applyAlignment="1" applyProtection="1">
      <alignment horizontal="righ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5" fontId="7" fillId="0" borderId="0" xfId="2" applyNumberFormat="1" applyFont="1" applyAlignment="1" applyProtection="1">
      <alignment horizontal="right" vertical="top"/>
      <protection locked="0"/>
    </xf>
    <xf numFmtId="5" fontId="7" fillId="0" borderId="0" xfId="1" applyNumberFormat="1" applyFont="1" applyAlignment="1" applyProtection="1">
      <alignment horizontal="right" vertical="top"/>
      <protection locked="0"/>
    </xf>
    <xf numFmtId="0" fontId="8" fillId="0" borderId="6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5" fontId="8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 wrapText="1"/>
      <protection locked="0"/>
    </xf>
    <xf numFmtId="5" fontId="7" fillId="0" borderId="6" xfId="2" applyNumberFormat="1" applyFont="1" applyBorder="1" applyAlignment="1" applyProtection="1">
      <alignment horizontal="left" vertical="center"/>
      <protection locked="0"/>
    </xf>
    <xf numFmtId="177" fontId="8" fillId="0" borderId="6" xfId="1" applyNumberFormat="1" applyFont="1" applyBorder="1" applyAlignment="1" applyProtection="1">
      <alignment horizontal="right" vertical="center" wrapText="1"/>
      <protection locked="0"/>
    </xf>
    <xf numFmtId="0" fontId="8" fillId="0" borderId="6" xfId="1" applyFont="1" applyBorder="1" applyAlignment="1" applyProtection="1">
      <alignment horizontal="left" vertical="center" wrapText="1"/>
      <protection locked="0"/>
    </xf>
    <xf numFmtId="176" fontId="7" fillId="0" borderId="6" xfId="1" applyNumberFormat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5" fontId="7" fillId="0" borderId="0" xfId="2" applyNumberFormat="1" applyFont="1" applyAlignment="1" applyProtection="1">
      <alignment horizontal="center" vertical="center"/>
      <protection locked="0"/>
    </xf>
    <xf numFmtId="177" fontId="8" fillId="0" borderId="14" xfId="1" applyNumberFormat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178" fontId="7" fillId="0" borderId="0" xfId="1" applyNumberFormat="1" applyFont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>
      <alignment horizontal="left" vertical="center"/>
    </xf>
    <xf numFmtId="0" fontId="7" fillId="0" borderId="0" xfId="1" applyFont="1" applyAlignment="1" applyProtection="1">
      <alignment horizontal="center" vertical="center"/>
      <protection locked="0"/>
    </xf>
    <xf numFmtId="5" fontId="7" fillId="0" borderId="0" xfId="1" applyNumberFormat="1" applyFont="1" applyAlignment="1" applyProtection="1">
      <alignment horizontal="center" vertical="center"/>
      <protection locked="0"/>
    </xf>
    <xf numFmtId="177" fontId="8" fillId="0" borderId="15" xfId="1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right" vertical="center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177" fontId="7" fillId="0" borderId="0" xfId="1" applyNumberFormat="1" applyFont="1" applyAlignment="1" applyProtection="1">
      <alignment horizontal="right" vertical="top"/>
      <protection locked="0"/>
    </xf>
    <xf numFmtId="177" fontId="7" fillId="0" borderId="0" xfId="2" applyNumberFormat="1" applyFont="1" applyAlignment="1" applyProtection="1">
      <alignment horizontal="right" vertical="top"/>
      <protection locked="0"/>
    </xf>
    <xf numFmtId="0" fontId="7" fillId="0" borderId="0" xfId="1" applyFont="1" applyAlignment="1">
      <alignment horizontal="right" vertical="center" wrapText="1"/>
    </xf>
    <xf numFmtId="177" fontId="7" fillId="0" borderId="6" xfId="2" applyNumberFormat="1" applyFont="1" applyBorder="1" applyAlignment="1" applyProtection="1">
      <alignment horizontal="right" vertical="center"/>
    </xf>
    <xf numFmtId="5" fontId="7" fillId="0" borderId="6" xfId="2" applyNumberFormat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>
      <alignment horizontal="center" vertical="center" wrapText="1"/>
    </xf>
    <xf numFmtId="0" fontId="8" fillId="0" borderId="6" xfId="1" applyFont="1" applyBorder="1" applyAlignment="1" applyProtection="1">
      <alignment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5" fontId="8" fillId="0" borderId="6" xfId="1" applyNumberFormat="1" applyFont="1" applyBorder="1" applyAlignment="1" applyProtection="1">
      <alignment horizontal="left" vertical="center" wrapText="1"/>
      <protection locked="0"/>
    </xf>
    <xf numFmtId="5" fontId="8" fillId="0" borderId="6" xfId="1" applyNumberFormat="1" applyFont="1" applyBorder="1" applyAlignment="1" applyProtection="1">
      <alignment vertical="center" wrapText="1"/>
      <protection locked="0"/>
    </xf>
    <xf numFmtId="177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left" vertical="top"/>
      <protection locked="0"/>
    </xf>
    <xf numFmtId="5" fontId="8" fillId="0" borderId="0" xfId="2" applyNumberFormat="1" applyFont="1" applyAlignment="1" applyProtection="1">
      <alignment horizontal="right" vertical="top"/>
      <protection locked="0"/>
    </xf>
    <xf numFmtId="0" fontId="7" fillId="0" borderId="0" xfId="1" applyFont="1" applyAlignment="1">
      <alignment horizontal="right" vertical="center"/>
    </xf>
    <xf numFmtId="0" fontId="8" fillId="0" borderId="0" xfId="1" applyFont="1" applyAlignment="1" applyProtection="1">
      <alignment horizontal="left" vertical="center"/>
      <protection locked="0"/>
    </xf>
    <xf numFmtId="5" fontId="8" fillId="0" borderId="1" xfId="2" applyNumberFormat="1" applyFont="1" applyBorder="1" applyAlignment="1" applyProtection="1">
      <alignment horizontal="right" vertical="top"/>
      <protection locked="0"/>
    </xf>
    <xf numFmtId="5" fontId="8" fillId="0" borderId="0" xfId="1" applyNumberFormat="1" applyFont="1" applyAlignment="1" applyProtection="1">
      <alignment horizontal="right" vertical="top"/>
      <protection locked="0"/>
    </xf>
    <xf numFmtId="5" fontId="8" fillId="0" borderId="3" xfId="2" applyNumberFormat="1" applyFont="1" applyBorder="1" applyAlignment="1" applyProtection="1">
      <alignment horizontal="right" vertical="top"/>
      <protection locked="0"/>
    </xf>
    <xf numFmtId="5" fontId="8" fillId="0" borderId="3" xfId="1" applyNumberFormat="1" applyFont="1" applyBorder="1" applyAlignment="1" applyProtection="1">
      <alignment horizontal="center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vertical="center" wrapText="1"/>
    </xf>
    <xf numFmtId="5" fontId="7" fillId="2" borderId="8" xfId="1" applyNumberFormat="1" applyFont="1" applyFill="1" applyBorder="1" applyAlignment="1">
      <alignment vertical="center"/>
    </xf>
    <xf numFmtId="0" fontId="7" fillId="2" borderId="9" xfId="1" applyFont="1" applyFill="1" applyBorder="1" applyAlignment="1">
      <alignment horizontal="left" vertical="center"/>
    </xf>
    <xf numFmtId="0" fontId="8" fillId="0" borderId="0" xfId="1" applyFont="1" applyAlignment="1" applyProtection="1">
      <alignment horizontal="right" vertical="top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7" fillId="2" borderId="9" xfId="1" applyFont="1" applyFill="1" applyBorder="1" applyAlignment="1">
      <alignment horizontal="left" vertical="center" wrapText="1"/>
    </xf>
    <xf numFmtId="0" fontId="8" fillId="0" borderId="0" xfId="1" applyFont="1" applyAlignment="1" applyProtection="1">
      <alignment vertical="top"/>
      <protection locked="0"/>
    </xf>
    <xf numFmtId="5" fontId="12" fillId="0" borderId="1" xfId="1" applyNumberFormat="1" applyFont="1" applyBorder="1" applyAlignment="1" applyProtection="1">
      <alignment horizontal="righ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5" fontId="13" fillId="0" borderId="1" xfId="2" applyNumberFormat="1" applyFont="1" applyBorder="1" applyAlignment="1" applyProtection="1">
      <alignment horizontal="left" vertical="top"/>
      <protection locked="0"/>
    </xf>
    <xf numFmtId="0" fontId="14" fillId="0" borderId="0" xfId="3">
      <alignment vertical="center"/>
    </xf>
    <xf numFmtId="56" fontId="14" fillId="0" borderId="6" xfId="3" applyNumberFormat="1" applyBorder="1" applyAlignment="1">
      <alignment horizontal="center" vertical="center" wrapText="1"/>
    </xf>
    <xf numFmtId="0" fontId="14" fillId="0" borderId="6" xfId="3" applyBorder="1">
      <alignment vertical="center"/>
    </xf>
    <xf numFmtId="0" fontId="14" fillId="0" borderId="6" xfId="3" applyBorder="1" applyAlignment="1">
      <alignment vertical="center" wrapText="1"/>
    </xf>
    <xf numFmtId="56" fontId="14" fillId="0" borderId="6" xfId="3" applyNumberFormat="1" applyBorder="1">
      <alignment vertical="center"/>
    </xf>
    <xf numFmtId="0" fontId="14" fillId="0" borderId="6" xfId="3" applyBorder="1" applyAlignment="1">
      <alignment horizontal="center" vertical="center"/>
    </xf>
    <xf numFmtId="0" fontId="17" fillId="0" borderId="6" xfId="3" applyFont="1" applyBorder="1" applyAlignment="1">
      <alignment vertical="center" wrapText="1"/>
    </xf>
    <xf numFmtId="0" fontId="17" fillId="0" borderId="6" xfId="3" applyFont="1" applyBorder="1">
      <alignment vertical="center"/>
    </xf>
    <xf numFmtId="0" fontId="18" fillId="0" borderId="0" xfId="1" applyFont="1" applyAlignment="1">
      <alignment horizontal="center" vertical="center" wrapText="1"/>
    </xf>
    <xf numFmtId="0" fontId="12" fillId="0" borderId="6" xfId="1" applyFont="1" applyBorder="1" applyAlignment="1" applyProtection="1">
      <alignment horizontal="center" vertical="center"/>
      <protection locked="0"/>
    </xf>
    <xf numFmtId="5" fontId="7" fillId="0" borderId="6" xfId="2" applyNumberFormat="1" applyFont="1" applyFill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5" fontId="7" fillId="0" borderId="1" xfId="1" applyNumberFormat="1" applyFont="1" applyBorder="1" applyAlignment="1">
      <alignment horizontal="right" vertical="top"/>
    </xf>
    <xf numFmtId="5" fontId="7" fillId="0" borderId="1" xfId="2" applyNumberFormat="1" applyFont="1" applyBorder="1" applyAlignment="1" applyProtection="1">
      <alignment horizontal="right" vertical="top"/>
    </xf>
    <xf numFmtId="0" fontId="7" fillId="0" borderId="13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5" fontId="7" fillId="0" borderId="0" xfId="2" applyNumberFormat="1" applyFont="1" applyAlignment="1" applyProtection="1">
      <alignment horizontal="right" vertical="top"/>
    </xf>
    <xf numFmtId="5" fontId="7" fillId="0" borderId="0" xfId="1" applyNumberFormat="1" applyFont="1" applyAlignment="1">
      <alignment horizontal="right" vertical="top"/>
    </xf>
    <xf numFmtId="0" fontId="19" fillId="0" borderId="0" xfId="3" applyFont="1">
      <alignment vertical="center"/>
    </xf>
    <xf numFmtId="0" fontId="19" fillId="0" borderId="0" xfId="1" applyFont="1" applyAlignment="1">
      <alignment horizontal="left" vertical="top"/>
    </xf>
    <xf numFmtId="0" fontId="20" fillId="3" borderId="0" xfId="3" applyFont="1" applyFill="1" applyAlignment="1">
      <alignment horizontal="center" vertical="center"/>
    </xf>
    <xf numFmtId="14" fontId="7" fillId="0" borderId="6" xfId="1" applyNumberFormat="1" applyFont="1" applyBorder="1" applyAlignment="1" applyProtection="1">
      <alignment horizontal="left" vertical="center" wrapText="1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8" fillId="0" borderId="8" xfId="1" applyFont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5" fontId="8" fillId="0" borderId="0" xfId="2" applyNumberFormat="1" applyFont="1" applyAlignment="1" applyProtection="1">
      <alignment horizontal="center" vertical="center" wrapText="1"/>
    </xf>
    <xf numFmtId="5" fontId="8" fillId="0" borderId="10" xfId="2" applyNumberFormat="1" applyFont="1" applyBorder="1" applyAlignment="1" applyProtection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" fontId="8" fillId="0" borderId="0" xfId="2" applyNumberFormat="1" applyFont="1" applyFill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left" vertical="center" wrapText="1"/>
      <protection locked="0"/>
    </xf>
    <xf numFmtId="0" fontId="8" fillId="0" borderId="8" xfId="1" applyFont="1" applyBorder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16" fillId="0" borderId="17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4" fillId="0" borderId="6" xfId="3" applyBorder="1" applyAlignment="1">
      <alignment horizontal="center" vertical="center"/>
    </xf>
    <xf numFmtId="0" fontId="14" fillId="0" borderId="17" xfId="3" applyBorder="1" applyAlignment="1">
      <alignment horizontal="center" vertical="center" wrapText="1"/>
    </xf>
    <xf numFmtId="0" fontId="14" fillId="0" borderId="18" xfId="3" applyBorder="1" applyAlignment="1">
      <alignment horizontal="center" vertical="center" wrapText="1"/>
    </xf>
    <xf numFmtId="0" fontId="14" fillId="0" borderId="7" xfId="3" applyBorder="1" applyAlignment="1">
      <alignment horizontal="center" vertical="center"/>
    </xf>
    <xf numFmtId="0" fontId="14" fillId="0" borderId="8" xfId="3" applyBorder="1" applyAlignment="1">
      <alignment horizontal="center" vertical="center"/>
    </xf>
  </cellXfs>
  <cellStyles count="4">
    <cellStyle name="桁区切り 2" xfId="2" xr:uid="{187F7858-838F-496A-ABF9-AB3AC1A56B2B}"/>
    <cellStyle name="標準" xfId="0" builtinId="0"/>
    <cellStyle name="標準 2" xfId="1" xr:uid="{9D44C143-ECC4-4117-A76B-016F16E16685}"/>
    <cellStyle name="標準 3" xfId="3" xr:uid="{264B9740-758A-4A7A-AE7A-9F39BFB8D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776B-BB35-4FB2-9A5A-E93C1FF99A99}">
  <dimension ref="B1:T50"/>
  <sheetViews>
    <sheetView tabSelected="1" zoomScale="55" zoomScaleNormal="55" workbookViewId="0">
      <selection activeCell="B1" sqref="B1:M1"/>
    </sheetView>
  </sheetViews>
  <sheetFormatPr defaultColWidth="13" defaultRowHeight="16"/>
  <cols>
    <col min="1" max="1" width="3.58203125" style="1" customWidth="1"/>
    <col min="2" max="2" width="8.5" style="1" customWidth="1"/>
    <col min="3" max="3" width="4.58203125" style="1" customWidth="1"/>
    <col min="4" max="4" width="29" style="1" bestFit="1" customWidth="1"/>
    <col min="5" max="5" width="25.58203125" style="1" customWidth="1"/>
    <col min="6" max="6" width="48.83203125" style="1" customWidth="1"/>
    <col min="7" max="7" width="20.83203125" style="27" customWidth="1"/>
    <col min="8" max="8" width="18.83203125" style="1" customWidth="1"/>
    <col min="9" max="9" width="18.83203125" style="26" customWidth="1"/>
    <col min="10" max="10" width="24" style="1" customWidth="1"/>
    <col min="11" max="11" width="18.83203125" style="26" customWidth="1"/>
    <col min="12" max="12" width="29.58203125" style="1" customWidth="1"/>
    <col min="13" max="13" width="2.08203125" style="1" customWidth="1"/>
    <col min="14" max="14" width="4.33203125" style="1" customWidth="1"/>
    <col min="15" max="20" width="13.83203125" style="1" customWidth="1"/>
    <col min="21" max="16384" width="13" style="1"/>
  </cols>
  <sheetData>
    <row r="1" spans="2:20" ht="115" customHeight="1" thickBot="1">
      <c r="B1" s="118" t="s">
        <v>116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20">
      <c r="B2" s="2"/>
      <c r="C2" s="3"/>
      <c r="D2" s="3"/>
      <c r="E2" s="3"/>
      <c r="F2" s="3"/>
      <c r="G2" s="4"/>
      <c r="H2" s="3"/>
      <c r="I2" s="5"/>
      <c r="J2" s="3"/>
      <c r="K2" s="5"/>
      <c r="L2" s="5"/>
      <c r="M2" s="6"/>
    </row>
    <row r="3" spans="2:20" ht="48.75" customHeight="1">
      <c r="B3" s="7" t="s">
        <v>0</v>
      </c>
      <c r="D3" s="8" t="s">
        <v>1</v>
      </c>
      <c r="E3" s="120"/>
      <c r="F3" s="121"/>
      <c r="G3" s="122"/>
      <c r="H3" s="123" t="s">
        <v>2</v>
      </c>
      <c r="I3" s="124"/>
      <c r="J3" s="9" t="s">
        <v>149</v>
      </c>
      <c r="K3" s="10" t="s">
        <v>3</v>
      </c>
      <c r="L3" s="99" t="s">
        <v>117</v>
      </c>
      <c r="M3" s="12"/>
    </row>
    <row r="4" spans="2:20" ht="48.75" customHeight="1">
      <c r="B4" s="13"/>
      <c r="D4" s="8" t="s">
        <v>4</v>
      </c>
      <c r="E4" s="120"/>
      <c r="F4" s="121"/>
      <c r="G4" s="122"/>
      <c r="H4" s="123" t="s">
        <v>5</v>
      </c>
      <c r="I4" s="124"/>
      <c r="J4" s="9" t="s">
        <v>149</v>
      </c>
      <c r="K4" s="98" t="s">
        <v>118</v>
      </c>
      <c r="L4" s="15"/>
      <c r="M4" s="12"/>
      <c r="O4" s="16" t="s">
        <v>6</v>
      </c>
    </row>
    <row r="5" spans="2:20" ht="48.5" customHeight="1">
      <c r="B5" s="13"/>
      <c r="D5" s="17"/>
      <c r="E5" s="18"/>
      <c r="F5" s="19"/>
      <c r="G5" s="19"/>
      <c r="H5" s="123" t="s">
        <v>108</v>
      </c>
      <c r="I5" s="123"/>
      <c r="J5" s="9"/>
      <c r="K5" s="14" t="s">
        <v>130</v>
      </c>
      <c r="L5" s="20" t="s">
        <v>7</v>
      </c>
      <c r="M5" s="12"/>
      <c r="O5" s="17"/>
    </row>
    <row r="6" spans="2:20" s="106" customFormat="1" ht="15" customHeight="1" thickBot="1">
      <c r="B6" s="101"/>
      <c r="C6" s="102"/>
      <c r="D6" s="102"/>
      <c r="E6" s="102"/>
      <c r="F6" s="102"/>
      <c r="G6" s="103"/>
      <c r="H6" s="102"/>
      <c r="I6" s="104"/>
      <c r="J6" s="102"/>
      <c r="K6" s="104"/>
      <c r="L6" s="102"/>
      <c r="M6" s="105"/>
    </row>
    <row r="7" spans="2:20" s="106" customFormat="1" ht="15" customHeight="1" thickBot="1">
      <c r="G7" s="108"/>
      <c r="I7" s="107"/>
      <c r="K7" s="107"/>
    </row>
    <row r="8" spans="2:20" ht="15" customHeight="1">
      <c r="B8" s="2"/>
      <c r="C8" s="3"/>
      <c r="D8" s="3"/>
      <c r="E8" s="3"/>
      <c r="F8" s="3"/>
      <c r="G8" s="4"/>
      <c r="H8" s="3"/>
      <c r="I8" s="5"/>
      <c r="J8" s="3"/>
      <c r="K8" s="5"/>
      <c r="L8" s="3"/>
      <c r="M8" s="6"/>
    </row>
    <row r="9" spans="2:20" ht="48.75" customHeight="1">
      <c r="B9" s="7" t="s">
        <v>15</v>
      </c>
      <c r="C9" s="28" t="s">
        <v>16</v>
      </c>
      <c r="D9" s="29" t="s">
        <v>17</v>
      </c>
      <c r="E9" s="30" t="s">
        <v>18</v>
      </c>
      <c r="F9" s="30" t="s">
        <v>85</v>
      </c>
      <c r="G9" s="31" t="s">
        <v>19</v>
      </c>
      <c r="H9" s="30" t="s">
        <v>20</v>
      </c>
      <c r="I9" s="30" t="s">
        <v>119</v>
      </c>
      <c r="J9" s="30" t="s">
        <v>120</v>
      </c>
      <c r="K9" s="32" t="s">
        <v>121</v>
      </c>
      <c r="L9" s="32" t="s">
        <v>21</v>
      </c>
      <c r="M9" s="12"/>
      <c r="O9" s="33" t="s">
        <v>22</v>
      </c>
      <c r="P9" s="33" t="s">
        <v>23</v>
      </c>
      <c r="Q9" s="34" t="s">
        <v>24</v>
      </c>
      <c r="R9" s="34" t="s">
        <v>25</v>
      </c>
      <c r="S9" s="33" t="s">
        <v>26</v>
      </c>
      <c r="T9" s="33" t="s">
        <v>27</v>
      </c>
    </row>
    <row r="10" spans="2:20" ht="50.5" customHeight="1">
      <c r="B10" s="13"/>
      <c r="C10" s="35">
        <v>1</v>
      </c>
      <c r="D10" s="36"/>
      <c r="E10" s="37"/>
      <c r="F10" s="37"/>
      <c r="G10" s="38"/>
      <c r="H10" s="39"/>
      <c r="I10" s="39"/>
      <c r="J10" s="40"/>
      <c r="K10" s="39">
        <f>H10-I10</f>
        <v>0</v>
      </c>
      <c r="L10" s="40"/>
      <c r="M10" s="12"/>
      <c r="O10" s="41"/>
      <c r="P10" s="41"/>
      <c r="Q10" s="41"/>
      <c r="R10" s="41"/>
      <c r="S10" s="41"/>
      <c r="T10" s="41"/>
    </row>
    <row r="11" spans="2:20" ht="50.5" customHeight="1">
      <c r="B11" s="13"/>
      <c r="C11" s="35">
        <v>2</v>
      </c>
      <c r="D11" s="36"/>
      <c r="E11" s="37"/>
      <c r="F11" s="37"/>
      <c r="G11" s="38"/>
      <c r="H11" s="39"/>
      <c r="I11" s="39"/>
      <c r="J11" s="40"/>
      <c r="K11" s="39">
        <f t="shared" ref="K11:K21" si="0">H11-I11</f>
        <v>0</v>
      </c>
      <c r="L11" s="40"/>
      <c r="M11" s="12"/>
      <c r="O11" s="41"/>
      <c r="P11" s="41"/>
      <c r="Q11" s="41"/>
      <c r="R11" s="41"/>
      <c r="S11" s="41"/>
      <c r="T11" s="41"/>
    </row>
    <row r="12" spans="2:20" ht="50.5" customHeight="1">
      <c r="B12" s="13"/>
      <c r="C12" s="35">
        <v>3</v>
      </c>
      <c r="D12" s="36"/>
      <c r="E12" s="37"/>
      <c r="F12" s="37"/>
      <c r="G12" s="38"/>
      <c r="H12" s="39"/>
      <c r="I12" s="39"/>
      <c r="J12" s="40"/>
      <c r="K12" s="39">
        <f t="shared" si="0"/>
        <v>0</v>
      </c>
      <c r="L12" s="40"/>
      <c r="M12" s="12"/>
      <c r="O12" s="41"/>
      <c r="P12" s="41"/>
      <c r="Q12" s="41"/>
      <c r="R12" s="41"/>
      <c r="S12" s="41"/>
      <c r="T12" s="41"/>
    </row>
    <row r="13" spans="2:20" ht="50.5" customHeight="1">
      <c r="B13" s="13"/>
      <c r="C13" s="35">
        <v>4</v>
      </c>
      <c r="D13" s="36"/>
      <c r="E13" s="37"/>
      <c r="F13" s="37"/>
      <c r="G13" s="38"/>
      <c r="H13" s="39"/>
      <c r="I13" s="39"/>
      <c r="J13" s="40"/>
      <c r="K13" s="39">
        <f t="shared" si="0"/>
        <v>0</v>
      </c>
      <c r="L13" s="40"/>
      <c r="M13" s="12"/>
      <c r="O13" s="41"/>
      <c r="P13" s="41"/>
      <c r="Q13" s="41"/>
      <c r="R13" s="41"/>
      <c r="S13" s="41"/>
      <c r="T13" s="41"/>
    </row>
    <row r="14" spans="2:20" ht="50.5" customHeight="1">
      <c r="B14" s="13"/>
      <c r="C14" s="35">
        <v>5</v>
      </c>
      <c r="D14" s="36"/>
      <c r="E14" s="37"/>
      <c r="F14" s="37"/>
      <c r="G14" s="38"/>
      <c r="H14" s="39"/>
      <c r="I14" s="39"/>
      <c r="J14" s="40"/>
      <c r="K14" s="39">
        <f t="shared" si="0"/>
        <v>0</v>
      </c>
      <c r="L14" s="40"/>
      <c r="M14" s="12"/>
      <c r="O14" s="41"/>
      <c r="P14" s="41"/>
      <c r="Q14" s="41"/>
      <c r="R14" s="41"/>
      <c r="S14" s="41"/>
      <c r="T14" s="41"/>
    </row>
    <row r="15" spans="2:20" ht="50.5" customHeight="1">
      <c r="B15" s="13"/>
      <c r="C15" s="35">
        <v>6</v>
      </c>
      <c r="D15" s="36"/>
      <c r="E15" s="37"/>
      <c r="F15" s="37"/>
      <c r="G15" s="38"/>
      <c r="H15" s="39"/>
      <c r="I15" s="39"/>
      <c r="J15" s="40"/>
      <c r="K15" s="39">
        <f t="shared" si="0"/>
        <v>0</v>
      </c>
      <c r="L15" s="40"/>
      <c r="M15" s="12"/>
      <c r="O15" s="41"/>
      <c r="P15" s="41"/>
      <c r="Q15" s="41"/>
      <c r="R15" s="41"/>
      <c r="S15" s="41"/>
      <c r="T15" s="41"/>
    </row>
    <row r="16" spans="2:20" ht="50.5" customHeight="1">
      <c r="B16" s="13"/>
      <c r="C16" s="35">
        <v>7</v>
      </c>
      <c r="D16" s="36"/>
      <c r="E16" s="37"/>
      <c r="F16" s="37"/>
      <c r="G16" s="38"/>
      <c r="H16" s="39"/>
      <c r="I16" s="39"/>
      <c r="J16" s="40"/>
      <c r="K16" s="39">
        <f t="shared" si="0"/>
        <v>0</v>
      </c>
      <c r="L16" s="40"/>
      <c r="M16" s="12"/>
      <c r="O16" s="41"/>
      <c r="P16" s="41"/>
      <c r="Q16" s="41"/>
      <c r="R16" s="41"/>
      <c r="S16" s="41"/>
      <c r="T16" s="41"/>
    </row>
    <row r="17" spans="2:20" ht="50.5" customHeight="1">
      <c r="B17" s="13"/>
      <c r="C17" s="35">
        <v>8</v>
      </c>
      <c r="D17" s="36"/>
      <c r="E17" s="37"/>
      <c r="F17" s="37"/>
      <c r="G17" s="38"/>
      <c r="H17" s="39"/>
      <c r="I17" s="39"/>
      <c r="J17" s="40"/>
      <c r="K17" s="39">
        <f t="shared" si="0"/>
        <v>0</v>
      </c>
      <c r="L17" s="40"/>
      <c r="M17" s="12"/>
      <c r="O17" s="41"/>
      <c r="P17" s="41"/>
      <c r="Q17" s="41"/>
      <c r="R17" s="41"/>
      <c r="S17" s="41"/>
      <c r="T17" s="41"/>
    </row>
    <row r="18" spans="2:20" ht="50.5" customHeight="1">
      <c r="B18" s="13"/>
      <c r="C18" s="35">
        <v>9</v>
      </c>
      <c r="D18" s="36"/>
      <c r="E18" s="37"/>
      <c r="F18" s="37"/>
      <c r="G18" s="38"/>
      <c r="H18" s="39"/>
      <c r="I18" s="39"/>
      <c r="J18" s="40"/>
      <c r="K18" s="39">
        <f t="shared" si="0"/>
        <v>0</v>
      </c>
      <c r="L18" s="40"/>
      <c r="M18" s="12"/>
      <c r="O18" s="41"/>
      <c r="P18" s="41"/>
      <c r="Q18" s="41"/>
      <c r="R18" s="41"/>
      <c r="S18" s="41"/>
      <c r="T18" s="41"/>
    </row>
    <row r="19" spans="2:20" ht="50.5" customHeight="1">
      <c r="B19" s="13"/>
      <c r="C19" s="35">
        <v>10</v>
      </c>
      <c r="D19" s="36"/>
      <c r="E19" s="37"/>
      <c r="F19" s="37"/>
      <c r="G19" s="38"/>
      <c r="H19" s="39"/>
      <c r="I19" s="39"/>
      <c r="J19" s="40"/>
      <c r="K19" s="39">
        <f t="shared" si="0"/>
        <v>0</v>
      </c>
      <c r="L19" s="40"/>
      <c r="M19" s="12"/>
      <c r="O19" s="41"/>
      <c r="P19" s="41"/>
      <c r="Q19" s="41"/>
      <c r="R19" s="41"/>
      <c r="S19" s="41"/>
      <c r="T19" s="41"/>
    </row>
    <row r="20" spans="2:20" ht="50.5" customHeight="1">
      <c r="B20" s="13"/>
      <c r="C20" s="35"/>
      <c r="D20" s="36"/>
      <c r="E20" s="37"/>
      <c r="F20" s="37"/>
      <c r="G20" s="38"/>
      <c r="H20" s="39"/>
      <c r="I20" s="39"/>
      <c r="J20" s="40"/>
      <c r="K20" s="39">
        <f t="shared" si="0"/>
        <v>0</v>
      </c>
      <c r="L20" s="40"/>
      <c r="M20" s="12"/>
      <c r="O20" s="41"/>
      <c r="P20" s="41"/>
      <c r="Q20" s="41"/>
      <c r="R20" s="41"/>
      <c r="S20" s="41"/>
      <c r="T20" s="41"/>
    </row>
    <row r="21" spans="2:20" ht="50.5" customHeight="1">
      <c r="B21" s="13"/>
      <c r="C21" s="35"/>
      <c r="D21" s="37"/>
      <c r="E21" s="37"/>
      <c r="F21" s="37"/>
      <c r="G21" s="38"/>
      <c r="H21" s="39"/>
      <c r="I21" s="39"/>
      <c r="J21" s="40"/>
      <c r="K21" s="39">
        <f t="shared" si="0"/>
        <v>0</v>
      </c>
      <c r="L21" s="40"/>
      <c r="M21" s="12"/>
      <c r="O21" s="41"/>
      <c r="P21" s="41"/>
      <c r="Q21" s="41"/>
      <c r="R21" s="41"/>
      <c r="S21" s="41"/>
      <c r="T21" s="41"/>
    </row>
    <row r="22" spans="2:20" ht="16.75" customHeight="1">
      <c r="B22" s="13"/>
      <c r="D22" s="42"/>
      <c r="E22" s="42"/>
      <c r="F22" s="42"/>
      <c r="G22" s="43"/>
      <c r="H22" s="44"/>
      <c r="I22" s="44"/>
      <c r="J22" s="45"/>
      <c r="K22" s="45"/>
      <c r="L22" s="45"/>
      <c r="M22" s="12"/>
      <c r="O22" s="46"/>
      <c r="P22" s="46"/>
      <c r="Q22" s="46"/>
      <c r="R22" s="46"/>
      <c r="S22" s="46"/>
      <c r="T22" s="46"/>
    </row>
    <row r="23" spans="2:20" ht="29.5" customHeight="1">
      <c r="B23" s="47"/>
      <c r="C23" s="48" t="s">
        <v>28</v>
      </c>
      <c r="D23" s="42"/>
      <c r="E23" s="42"/>
      <c r="F23" s="49"/>
      <c r="G23" s="50"/>
      <c r="H23" s="51"/>
      <c r="I23" s="51"/>
      <c r="J23" s="52"/>
      <c r="K23" s="52"/>
      <c r="L23" s="52"/>
      <c r="M23" s="12"/>
    </row>
    <row r="24" spans="2:20" ht="50.5" customHeight="1">
      <c r="B24" s="13"/>
      <c r="C24" s="53">
        <v>1</v>
      </c>
      <c r="D24" s="36"/>
      <c r="E24" s="54"/>
      <c r="F24" s="36"/>
      <c r="G24" s="38"/>
      <c r="H24" s="39"/>
      <c r="I24" s="39">
        <f t="shared" ref="I24:I28" si="1">H24</f>
        <v>0</v>
      </c>
      <c r="J24" s="40"/>
      <c r="K24" s="54"/>
      <c r="L24" s="40"/>
      <c r="M24" s="12"/>
    </row>
    <row r="25" spans="2:20" ht="50.5" customHeight="1">
      <c r="B25" s="13"/>
      <c r="C25" s="53">
        <v>2</v>
      </c>
      <c r="D25" s="36"/>
      <c r="E25" s="54"/>
      <c r="F25" s="36"/>
      <c r="G25" s="38"/>
      <c r="H25" s="39"/>
      <c r="I25" s="39">
        <f t="shared" si="1"/>
        <v>0</v>
      </c>
      <c r="J25" s="40"/>
      <c r="K25" s="54"/>
      <c r="L25" s="40"/>
      <c r="M25" s="12"/>
    </row>
    <row r="26" spans="2:20" ht="50.5" customHeight="1">
      <c r="B26" s="13"/>
      <c r="C26" s="53">
        <v>3</v>
      </c>
      <c r="D26" s="36"/>
      <c r="E26" s="54"/>
      <c r="F26" s="36"/>
      <c r="G26" s="38"/>
      <c r="H26" s="39"/>
      <c r="I26" s="39">
        <f t="shared" si="1"/>
        <v>0</v>
      </c>
      <c r="J26" s="40"/>
      <c r="K26" s="54"/>
      <c r="L26" s="40"/>
      <c r="M26" s="12"/>
    </row>
    <row r="27" spans="2:20" ht="50.5" customHeight="1">
      <c r="B27" s="13"/>
      <c r="C27" s="53">
        <v>4</v>
      </c>
      <c r="D27" s="36"/>
      <c r="E27" s="54"/>
      <c r="F27" s="36"/>
      <c r="G27" s="38"/>
      <c r="H27" s="39"/>
      <c r="I27" s="39">
        <f t="shared" si="1"/>
        <v>0</v>
      </c>
      <c r="J27" s="40"/>
      <c r="K27" s="54"/>
      <c r="L27" s="40"/>
      <c r="M27" s="12"/>
    </row>
    <row r="28" spans="2:20" ht="50.5" customHeight="1">
      <c r="B28" s="13"/>
      <c r="C28" s="53"/>
      <c r="D28" s="36"/>
      <c r="E28" s="54"/>
      <c r="F28" s="36"/>
      <c r="G28" s="38"/>
      <c r="H28" s="39"/>
      <c r="I28" s="39">
        <f t="shared" si="1"/>
        <v>0</v>
      </c>
      <c r="J28" s="40"/>
      <c r="K28" s="54"/>
      <c r="L28" s="40"/>
      <c r="M28" s="12"/>
    </row>
    <row r="29" spans="2:20" ht="15" customHeight="1">
      <c r="B29" s="13"/>
      <c r="D29" s="55"/>
      <c r="E29" s="55"/>
      <c r="F29" s="55"/>
      <c r="H29" s="56"/>
      <c r="I29" s="57"/>
      <c r="M29" s="12"/>
    </row>
    <row r="30" spans="2:20" s="17" customFormat="1" ht="48.75" customHeight="1">
      <c r="B30" s="47"/>
      <c r="D30" s="18"/>
      <c r="E30" s="18"/>
      <c r="G30" s="58" t="s">
        <v>29</v>
      </c>
      <c r="H30" s="59">
        <f>SUM(H10:H28)</f>
        <v>0</v>
      </c>
      <c r="I30" s="59">
        <f>SUM(I10:I28)</f>
        <v>0</v>
      </c>
      <c r="J30" s="16" t="s">
        <v>122</v>
      </c>
      <c r="K30" s="60">
        <f>H30-I30</f>
        <v>0</v>
      </c>
      <c r="L30" s="16" t="s">
        <v>123</v>
      </c>
      <c r="M30" s="61"/>
    </row>
    <row r="31" spans="2:20" ht="15" customHeight="1" thickBot="1">
      <c r="B31" s="21"/>
      <c r="C31" s="22"/>
      <c r="D31" s="62"/>
      <c r="E31" s="62"/>
      <c r="F31" s="62"/>
      <c r="G31" s="23"/>
      <c r="H31" s="22"/>
      <c r="I31" s="24"/>
      <c r="J31" s="22"/>
      <c r="K31" s="24"/>
      <c r="L31" s="22"/>
      <c r="M31" s="25"/>
    </row>
    <row r="32" spans="2:20" ht="15" customHeight="1" thickBot="1">
      <c r="D32" s="55"/>
      <c r="E32" s="55"/>
      <c r="F32" s="55"/>
    </row>
    <row r="33" spans="2:13" ht="15" customHeight="1">
      <c r="B33" s="2"/>
      <c r="C33" s="3"/>
      <c r="D33" s="63"/>
      <c r="E33" s="63"/>
      <c r="F33" s="63"/>
      <c r="G33" s="4"/>
      <c r="H33" s="3"/>
      <c r="I33" s="5"/>
      <c r="J33" s="3"/>
      <c r="K33" s="5"/>
      <c r="L33" s="3"/>
      <c r="M33" s="6"/>
    </row>
    <row r="34" spans="2:13" ht="48.75" customHeight="1">
      <c r="B34" s="7" t="s">
        <v>30</v>
      </c>
      <c r="C34" s="28" t="s">
        <v>16</v>
      </c>
      <c r="D34" s="64" t="s">
        <v>31</v>
      </c>
      <c r="E34" s="54"/>
      <c r="F34" s="30" t="s">
        <v>32</v>
      </c>
      <c r="G34" s="31" t="s">
        <v>33</v>
      </c>
      <c r="H34" s="31" t="s">
        <v>34</v>
      </c>
      <c r="I34" s="125" t="s">
        <v>21</v>
      </c>
      <c r="J34" s="126"/>
      <c r="K34" s="126"/>
      <c r="L34" s="127"/>
      <c r="M34" s="12"/>
    </row>
    <row r="35" spans="2:13" ht="48.75" customHeight="1">
      <c r="B35" s="13"/>
      <c r="C35" s="65">
        <v>1</v>
      </c>
      <c r="D35" s="66"/>
      <c r="E35" s="54"/>
      <c r="F35" s="40"/>
      <c r="G35" s="67"/>
      <c r="H35" s="68"/>
      <c r="I35" s="129"/>
      <c r="J35" s="130"/>
      <c r="K35" s="130"/>
      <c r="L35" s="131"/>
      <c r="M35" s="12"/>
    </row>
    <row r="36" spans="2:13" ht="48.75" customHeight="1">
      <c r="B36" s="13"/>
      <c r="C36" s="35"/>
      <c r="D36" s="37"/>
      <c r="E36" s="54"/>
      <c r="F36" s="37"/>
      <c r="G36" s="67"/>
      <c r="H36" s="69"/>
      <c r="I36" s="129"/>
      <c r="J36" s="121"/>
      <c r="K36" s="121"/>
      <c r="L36" s="122"/>
      <c r="M36" s="12"/>
    </row>
    <row r="37" spans="2:13" ht="15" customHeight="1">
      <c r="B37" s="13"/>
      <c r="J37" s="70"/>
      <c r="K37" s="71"/>
      <c r="M37" s="12"/>
    </row>
    <row r="38" spans="2:13" s="17" customFormat="1" ht="48.75" customHeight="1">
      <c r="B38" s="47"/>
      <c r="G38" s="72" t="s">
        <v>35</v>
      </c>
      <c r="H38" s="60">
        <f>SUM(H35:H36)</f>
        <v>0</v>
      </c>
      <c r="J38" s="73"/>
      <c r="K38" s="73"/>
      <c r="M38" s="61"/>
    </row>
    <row r="39" spans="2:13" ht="15" customHeight="1" thickBot="1">
      <c r="B39" s="21"/>
      <c r="C39" s="22"/>
      <c r="D39" s="22"/>
      <c r="E39" s="22"/>
      <c r="F39" s="22"/>
      <c r="G39" s="23"/>
      <c r="H39" s="22"/>
      <c r="I39" s="24"/>
      <c r="J39" s="74"/>
      <c r="K39" s="74"/>
      <c r="L39" s="22"/>
      <c r="M39" s="25"/>
    </row>
    <row r="40" spans="2:13" ht="15" customHeight="1" thickBot="1">
      <c r="G40" s="75"/>
      <c r="H40" s="70"/>
      <c r="I40" s="71"/>
      <c r="J40" s="70"/>
      <c r="K40" s="71"/>
      <c r="L40" s="70"/>
    </row>
    <row r="41" spans="2:13" ht="15" customHeight="1">
      <c r="B41" s="2"/>
      <c r="C41" s="3"/>
      <c r="D41" s="3"/>
      <c r="E41" s="3"/>
      <c r="F41" s="3"/>
      <c r="G41" s="76"/>
      <c r="H41" s="76"/>
      <c r="I41" s="77"/>
      <c r="J41" s="77"/>
      <c r="K41" s="78"/>
      <c r="L41" s="78"/>
      <c r="M41" s="6"/>
    </row>
    <row r="42" spans="2:13" ht="48.75" customHeight="1">
      <c r="B42" s="7" t="s">
        <v>36</v>
      </c>
      <c r="C42" s="79" t="s">
        <v>37</v>
      </c>
      <c r="D42" s="80" t="s">
        <v>38</v>
      </c>
      <c r="E42" s="81">
        <f>E45-E44-E43</f>
        <v>0</v>
      </c>
      <c r="F42" s="82" t="s">
        <v>39</v>
      </c>
      <c r="G42" s="70"/>
      <c r="H42" s="83"/>
      <c r="I42" s="84"/>
      <c r="J42" s="70"/>
      <c r="K42" s="70"/>
      <c r="L42" s="83"/>
      <c r="M42" s="12"/>
    </row>
    <row r="43" spans="2:13" ht="48.75" customHeight="1">
      <c r="B43" s="13"/>
      <c r="C43" s="79" t="s">
        <v>40</v>
      </c>
      <c r="D43" s="80" t="s">
        <v>124</v>
      </c>
      <c r="E43" s="81">
        <f>ROUNDDOWN(E46/2, -3)</f>
        <v>0</v>
      </c>
      <c r="F43" s="82" t="s">
        <v>41</v>
      </c>
      <c r="G43" s="70"/>
      <c r="H43" s="83"/>
      <c r="I43" s="84"/>
      <c r="J43" s="70"/>
      <c r="K43" s="70"/>
      <c r="L43" s="83"/>
      <c r="M43" s="12"/>
    </row>
    <row r="44" spans="2:13" ht="48.75" customHeight="1">
      <c r="B44" s="13"/>
      <c r="C44" s="79" t="s">
        <v>42</v>
      </c>
      <c r="D44" s="80" t="s">
        <v>125</v>
      </c>
      <c r="E44" s="81">
        <f>H38</f>
        <v>0</v>
      </c>
      <c r="F44" s="82" t="s">
        <v>39</v>
      </c>
      <c r="G44" s="70"/>
      <c r="H44" s="83"/>
      <c r="I44" s="84"/>
      <c r="J44" s="70"/>
      <c r="K44" s="70"/>
      <c r="L44" s="83"/>
      <c r="M44" s="12"/>
    </row>
    <row r="45" spans="2:13" ht="48.75" customHeight="1">
      <c r="B45" s="13"/>
      <c r="C45" s="79" t="s">
        <v>43</v>
      </c>
      <c r="D45" s="80" t="s">
        <v>126</v>
      </c>
      <c r="E45" s="81">
        <f>H30</f>
        <v>0</v>
      </c>
      <c r="F45" s="82" t="s">
        <v>39</v>
      </c>
      <c r="G45" s="70"/>
      <c r="H45" s="83"/>
      <c r="I45" s="84"/>
      <c r="J45" s="70"/>
      <c r="K45" s="70"/>
      <c r="L45" s="83"/>
      <c r="M45" s="12"/>
    </row>
    <row r="46" spans="2:13" ht="48.75" customHeight="1">
      <c r="B46" s="13"/>
      <c r="C46" s="79" t="s">
        <v>44</v>
      </c>
      <c r="D46" s="80" t="s">
        <v>127</v>
      </c>
      <c r="E46" s="81">
        <f>K30-E47</f>
        <v>0</v>
      </c>
      <c r="F46" s="82" t="s">
        <v>39</v>
      </c>
      <c r="G46" s="70"/>
      <c r="H46" s="83"/>
      <c r="I46" s="84"/>
      <c r="J46" s="70"/>
      <c r="K46" s="70"/>
      <c r="L46" s="83"/>
      <c r="M46" s="12"/>
    </row>
    <row r="47" spans="2:13" ht="48.75" customHeight="1">
      <c r="B47" s="13"/>
      <c r="C47" s="79" t="s">
        <v>45</v>
      </c>
      <c r="D47" s="80" t="s">
        <v>46</v>
      </c>
      <c r="E47" s="81">
        <f>IF(K30&gt;L4,K30-L4,0)</f>
        <v>0</v>
      </c>
      <c r="F47" s="85" t="s">
        <v>128</v>
      </c>
      <c r="G47" s="70"/>
      <c r="H47" s="83"/>
      <c r="I47" s="86"/>
      <c r="J47" s="70"/>
      <c r="K47" s="70"/>
      <c r="L47" s="83"/>
      <c r="M47" s="12"/>
    </row>
    <row r="48" spans="2:13" ht="15" customHeight="1" thickBot="1">
      <c r="B48" s="21"/>
      <c r="C48" s="22"/>
      <c r="D48" s="22"/>
      <c r="E48" s="22"/>
      <c r="F48" s="22"/>
      <c r="G48" s="87"/>
      <c r="H48" s="88"/>
      <c r="I48" s="74"/>
      <c r="J48" s="74"/>
      <c r="K48" s="89"/>
      <c r="L48" s="88"/>
      <c r="M48" s="25"/>
    </row>
    <row r="49" spans="7:12" ht="48.75" customHeight="1">
      <c r="G49" s="75"/>
      <c r="H49" s="70"/>
      <c r="I49" s="71"/>
      <c r="J49" s="70"/>
      <c r="K49" s="71"/>
      <c r="L49" s="70"/>
    </row>
    <row r="50" spans="7:12" ht="48.75" customHeight="1">
      <c r="G50" s="75"/>
      <c r="H50" s="70"/>
      <c r="I50" s="71"/>
      <c r="J50" s="70"/>
      <c r="K50" s="71"/>
      <c r="L50" s="70"/>
    </row>
  </sheetData>
  <sheetProtection formatCells="0" formatRows="0" insertColumns="0" insertRows="0" deleteColumns="0" deleteRows="0"/>
  <mergeCells count="9">
    <mergeCell ref="I35:L35"/>
    <mergeCell ref="I36:L36"/>
    <mergeCell ref="B1:M1"/>
    <mergeCell ref="E3:G3"/>
    <mergeCell ref="H3:I3"/>
    <mergeCell ref="E4:G4"/>
    <mergeCell ref="H4:I4"/>
    <mergeCell ref="I34:L34"/>
    <mergeCell ref="H5:I5"/>
  </mergeCells>
  <phoneticPr fontId="4"/>
  <dataValidations count="2">
    <dataValidation type="list" allowBlank="1" showInputMessage="1" showErrorMessage="1" sqref="E22" xr:uid="{ADB40FCF-4451-4417-8BD6-3C0B30CB6A4C}">
      <formula1>#REF!</formula1>
    </dataValidation>
    <dataValidation type="list" allowBlank="1" showInputMessage="1" showErrorMessage="1" sqref="E10:E21" xr:uid="{E3415965-8B48-4171-B99F-ECEA87853DE3}">
      <formula1>INDIRECT($J$5)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850266-D063-473C-8FA6-B64B9A577790}">
          <x14:formula1>
            <xm:f>※公開する時は非表示にする※リストの値!$B$3:$B$4</xm:f>
          </x14:formula1>
          <xm:sqref>J5</xm:sqref>
        </x14:dataValidation>
        <x14:dataValidation type="list" allowBlank="1" showInputMessage="1" showErrorMessage="1" xr:uid="{378603FE-F50B-44D4-991C-32E983CDC485}">
          <x14:formula1>
            <xm:f>※公開する時は非表示にする※リストの値!$E$3:$E$6</xm:f>
          </x14:formula1>
          <xm:sqref>G24:G28 G10:G21</xm:sqref>
        </x14:dataValidation>
        <x14:dataValidation type="list" allowBlank="1" showInputMessage="1" showErrorMessage="1" xr:uid="{A51EB66A-3A2F-45EA-8ACD-209CB908737B}">
          <x14:formula1>
            <xm:f>※公開する時は非表示にする※リストの値!$F$3:$F$5</xm:f>
          </x14:formula1>
          <xm:sqref>G35:G36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41A9-A4DD-40FC-8BA2-1AB555F8AE87}">
  <sheetPr>
    <tabColor theme="4" tint="0.59999389629810485"/>
  </sheetPr>
  <dimension ref="B2:F17"/>
  <sheetViews>
    <sheetView workbookViewId="0">
      <selection activeCell="E23" sqref="E23"/>
    </sheetView>
  </sheetViews>
  <sheetFormatPr defaultColWidth="10.58203125" defaultRowHeight="15"/>
  <cols>
    <col min="1" max="1" width="1.9140625" style="109" customWidth="1"/>
    <col min="2" max="2" width="20.08203125" style="109" customWidth="1"/>
    <col min="3" max="3" width="38.25" style="109" customWidth="1"/>
    <col min="4" max="4" width="35.75" style="109" customWidth="1"/>
    <col min="5" max="5" width="26.5" style="109" customWidth="1"/>
    <col min="6" max="6" width="27.58203125" style="109" customWidth="1"/>
    <col min="7" max="7" width="27.5" style="109" customWidth="1"/>
    <col min="8" max="16384" width="10.58203125" style="109"/>
  </cols>
  <sheetData>
    <row r="2" spans="2:6">
      <c r="B2" s="111" t="s">
        <v>109</v>
      </c>
      <c r="C2" s="111" t="s">
        <v>110</v>
      </c>
      <c r="D2" s="111" t="s">
        <v>111</v>
      </c>
      <c r="E2" s="111" t="s">
        <v>112</v>
      </c>
      <c r="F2" s="111" t="s">
        <v>113</v>
      </c>
    </row>
    <row r="3" spans="2:6" ht="16">
      <c r="B3" s="110" t="s">
        <v>83</v>
      </c>
      <c r="C3" s="106" t="s">
        <v>86</v>
      </c>
      <c r="D3" s="106" t="s">
        <v>102</v>
      </c>
      <c r="E3" s="106" t="s">
        <v>8</v>
      </c>
      <c r="F3" s="106" t="s">
        <v>8</v>
      </c>
    </row>
    <row r="4" spans="2:6" ht="16">
      <c r="B4" s="110" t="s">
        <v>84</v>
      </c>
      <c r="C4" s="106" t="s">
        <v>87</v>
      </c>
      <c r="D4" s="106" t="s">
        <v>101</v>
      </c>
      <c r="E4" s="106" t="s">
        <v>9</v>
      </c>
      <c r="F4" s="106" t="s">
        <v>9</v>
      </c>
    </row>
    <row r="5" spans="2:6" ht="16">
      <c r="C5" s="106" t="s">
        <v>88</v>
      </c>
      <c r="D5" s="106" t="s">
        <v>100</v>
      </c>
      <c r="E5" s="106" t="s">
        <v>10</v>
      </c>
      <c r="F5" s="106" t="s">
        <v>11</v>
      </c>
    </row>
    <row r="6" spans="2:6" ht="16">
      <c r="C6" s="106" t="s">
        <v>89</v>
      </c>
      <c r="D6" s="106" t="s">
        <v>99</v>
      </c>
      <c r="E6" s="106" t="s">
        <v>11</v>
      </c>
    </row>
    <row r="7" spans="2:6" ht="16">
      <c r="C7" s="106" t="s">
        <v>90</v>
      </c>
      <c r="D7" s="106" t="s">
        <v>98</v>
      </c>
    </row>
    <row r="8" spans="2:6" ht="16">
      <c r="C8" s="106" t="s">
        <v>91</v>
      </c>
      <c r="D8" s="106" t="s">
        <v>97</v>
      </c>
    </row>
    <row r="9" spans="2:6" ht="16">
      <c r="C9" s="106" t="s">
        <v>92</v>
      </c>
      <c r="D9" s="106" t="s">
        <v>96</v>
      </c>
    </row>
    <row r="10" spans="2:6" ht="16">
      <c r="C10" s="106" t="s">
        <v>93</v>
      </c>
      <c r="D10" s="106" t="s">
        <v>89</v>
      </c>
    </row>
    <row r="11" spans="2:6" ht="16">
      <c r="C11" s="106" t="s">
        <v>94</v>
      </c>
      <c r="D11" s="106" t="s">
        <v>93</v>
      </c>
    </row>
    <row r="12" spans="2:6" ht="16">
      <c r="C12" s="106" t="s">
        <v>95</v>
      </c>
      <c r="D12" s="106" t="s">
        <v>94</v>
      </c>
    </row>
    <row r="13" spans="2:6" ht="16">
      <c r="C13" s="106" t="s">
        <v>12</v>
      </c>
      <c r="D13" s="106" t="s">
        <v>95</v>
      </c>
    </row>
    <row r="14" spans="2:6" ht="16">
      <c r="C14" s="106" t="s">
        <v>13</v>
      </c>
      <c r="D14" s="106" t="s">
        <v>12</v>
      </c>
    </row>
    <row r="15" spans="2:6" ht="16">
      <c r="C15" s="106" t="s">
        <v>14</v>
      </c>
      <c r="D15" s="106" t="s">
        <v>13</v>
      </c>
    </row>
    <row r="16" spans="2:6" ht="16">
      <c r="C16" s="106"/>
      <c r="D16" s="106" t="s">
        <v>14</v>
      </c>
    </row>
    <row r="17" spans="3:4" ht="16">
      <c r="C17" s="106"/>
      <c r="D17" s="106"/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1010-6489-4E01-BB46-CF6A4646EE76}">
  <sheetPr>
    <tabColor rgb="FFFF0000"/>
  </sheetPr>
  <dimension ref="B1:T65"/>
  <sheetViews>
    <sheetView zoomScale="61" zoomScaleNormal="70" workbookViewId="0">
      <selection activeCell="B1" sqref="B1:M1"/>
    </sheetView>
  </sheetViews>
  <sheetFormatPr defaultColWidth="13" defaultRowHeight="16"/>
  <cols>
    <col min="1" max="1" width="3.58203125" style="1" customWidth="1"/>
    <col min="2" max="2" width="8.5" style="1" customWidth="1"/>
    <col min="3" max="3" width="4.58203125" style="1" customWidth="1"/>
    <col min="4" max="4" width="29" style="1" bestFit="1" customWidth="1"/>
    <col min="5" max="5" width="25.58203125" style="1" customWidth="1"/>
    <col min="6" max="6" width="48.83203125" style="1" customWidth="1"/>
    <col min="7" max="7" width="20.83203125" style="27" customWidth="1"/>
    <col min="8" max="8" width="18.83203125" style="1" customWidth="1"/>
    <col min="9" max="9" width="18.83203125" style="26" customWidth="1"/>
    <col min="10" max="10" width="24" style="1" customWidth="1"/>
    <col min="11" max="11" width="18.83203125" style="26" customWidth="1"/>
    <col min="12" max="12" width="29.58203125" style="1" customWidth="1"/>
    <col min="13" max="13" width="2.08203125" style="1" customWidth="1"/>
    <col min="14" max="14" width="4.33203125" style="1" customWidth="1"/>
    <col min="15" max="20" width="13.83203125" style="1" customWidth="1"/>
    <col min="21" max="16384" width="13" style="1"/>
  </cols>
  <sheetData>
    <row r="1" spans="2:15" ht="115" customHeight="1" thickBot="1">
      <c r="B1" s="118" t="s">
        <v>116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15">
      <c r="B2" s="2"/>
      <c r="C2" s="3"/>
      <c r="D2" s="3"/>
      <c r="E2" s="3"/>
      <c r="F2" s="3"/>
      <c r="G2" s="4"/>
      <c r="H2" s="3"/>
      <c r="I2" s="5"/>
      <c r="J2" s="3"/>
      <c r="K2" s="5"/>
      <c r="L2" s="5"/>
      <c r="M2" s="6"/>
    </row>
    <row r="3" spans="2:15" ht="48.75" customHeight="1">
      <c r="B3" s="7" t="s">
        <v>0</v>
      </c>
      <c r="D3" s="8" t="s">
        <v>1</v>
      </c>
      <c r="E3" s="120" t="s">
        <v>47</v>
      </c>
      <c r="F3" s="121"/>
      <c r="G3" s="122"/>
      <c r="H3" s="123" t="s">
        <v>2</v>
      </c>
      <c r="I3" s="124"/>
      <c r="J3" s="9">
        <v>45867</v>
      </c>
      <c r="K3" s="10" t="s">
        <v>3</v>
      </c>
      <c r="L3" s="11" t="s">
        <v>117</v>
      </c>
      <c r="M3" s="12"/>
    </row>
    <row r="4" spans="2:15" ht="48.75" customHeight="1">
      <c r="B4" s="13"/>
      <c r="D4" s="8" t="s">
        <v>4</v>
      </c>
      <c r="E4" s="120" t="s">
        <v>115</v>
      </c>
      <c r="F4" s="121"/>
      <c r="G4" s="122"/>
      <c r="H4" s="123" t="s">
        <v>5</v>
      </c>
      <c r="I4" s="124"/>
      <c r="J4" s="9">
        <v>46053</v>
      </c>
      <c r="K4" s="98" t="s">
        <v>118</v>
      </c>
      <c r="L4" s="15">
        <v>3000000</v>
      </c>
      <c r="M4" s="12"/>
      <c r="O4" s="16" t="s">
        <v>6</v>
      </c>
    </row>
    <row r="5" spans="2:15" ht="48.65" customHeight="1">
      <c r="B5" s="13"/>
      <c r="D5" s="17"/>
      <c r="E5" s="18"/>
      <c r="F5" s="19"/>
      <c r="G5" s="19"/>
      <c r="H5" s="128" t="s">
        <v>82</v>
      </c>
      <c r="I5" s="128"/>
      <c r="J5" s="9" t="s">
        <v>83</v>
      </c>
      <c r="K5" s="14" t="s">
        <v>130</v>
      </c>
      <c r="L5" s="20" t="s">
        <v>7</v>
      </c>
      <c r="M5" s="12"/>
      <c r="O5" s="17"/>
    </row>
    <row r="6" spans="2:15" s="106" customFormat="1" ht="15" customHeight="1" thickBot="1">
      <c r="B6" s="101"/>
      <c r="C6" s="102"/>
      <c r="D6" s="102"/>
      <c r="E6" s="102"/>
      <c r="F6" s="102"/>
      <c r="G6" s="103"/>
      <c r="H6" s="102"/>
      <c r="I6" s="104"/>
      <c r="J6" s="102"/>
      <c r="K6" s="104"/>
      <c r="L6" s="102"/>
      <c r="M6" s="105"/>
    </row>
    <row r="7" spans="2:15" s="106" customFormat="1" ht="15" hidden="1" customHeight="1">
      <c r="D7" s="106" t="s">
        <v>83</v>
      </c>
      <c r="E7" s="106" t="s">
        <v>86</v>
      </c>
      <c r="F7" s="106" t="s">
        <v>102</v>
      </c>
      <c r="G7" s="106" t="s">
        <v>8</v>
      </c>
      <c r="I7" s="107"/>
      <c r="K7" s="107"/>
    </row>
    <row r="8" spans="2:15" s="106" customFormat="1" ht="15" hidden="1" customHeight="1">
      <c r="D8" s="106" t="s">
        <v>84</v>
      </c>
      <c r="E8" s="106" t="s">
        <v>87</v>
      </c>
      <c r="F8" s="106" t="s">
        <v>101</v>
      </c>
      <c r="G8" s="106" t="s">
        <v>9</v>
      </c>
      <c r="I8" s="107"/>
      <c r="K8" s="107"/>
    </row>
    <row r="9" spans="2:15" s="106" customFormat="1" ht="15" hidden="1" customHeight="1">
      <c r="E9" s="106" t="s">
        <v>88</v>
      </c>
      <c r="F9" s="106" t="s">
        <v>100</v>
      </c>
      <c r="G9" s="106" t="s">
        <v>10</v>
      </c>
      <c r="I9" s="107"/>
      <c r="K9" s="107"/>
    </row>
    <row r="10" spans="2:15" s="106" customFormat="1" ht="15" hidden="1" customHeight="1">
      <c r="E10" s="106" t="s">
        <v>89</v>
      </c>
      <c r="F10" s="106" t="s">
        <v>99</v>
      </c>
      <c r="G10" s="106" t="s">
        <v>11</v>
      </c>
      <c r="I10" s="107"/>
      <c r="K10" s="107"/>
    </row>
    <row r="11" spans="2:15" s="106" customFormat="1" ht="15" hidden="1" customHeight="1">
      <c r="E11" s="106" t="s">
        <v>90</v>
      </c>
      <c r="F11" s="106" t="s">
        <v>98</v>
      </c>
      <c r="I11" s="107"/>
      <c r="K11" s="107"/>
    </row>
    <row r="12" spans="2:15" s="106" customFormat="1" ht="15" hidden="1" customHeight="1">
      <c r="E12" s="106" t="s">
        <v>91</v>
      </c>
      <c r="F12" s="106" t="s">
        <v>97</v>
      </c>
      <c r="G12" s="106" t="s">
        <v>8</v>
      </c>
      <c r="I12" s="107"/>
      <c r="K12" s="107"/>
    </row>
    <row r="13" spans="2:15" s="106" customFormat="1" ht="15" hidden="1" customHeight="1">
      <c r="E13" s="106" t="s">
        <v>92</v>
      </c>
      <c r="F13" s="106" t="s">
        <v>96</v>
      </c>
      <c r="G13" s="106" t="s">
        <v>9</v>
      </c>
      <c r="I13" s="107"/>
      <c r="K13" s="107"/>
    </row>
    <row r="14" spans="2:15" s="106" customFormat="1" ht="15" hidden="1" customHeight="1">
      <c r="E14" s="106" t="s">
        <v>93</v>
      </c>
      <c r="F14" s="106" t="s">
        <v>89</v>
      </c>
      <c r="G14" s="106" t="s">
        <v>11</v>
      </c>
      <c r="I14" s="107"/>
      <c r="K14" s="107"/>
    </row>
    <row r="15" spans="2:15" s="106" customFormat="1" ht="15" hidden="1" customHeight="1">
      <c r="E15" s="106" t="s">
        <v>94</v>
      </c>
      <c r="F15" s="106" t="s">
        <v>93</v>
      </c>
      <c r="I15" s="107"/>
      <c r="K15" s="107"/>
    </row>
    <row r="16" spans="2:15" s="106" customFormat="1" ht="15" hidden="1" customHeight="1">
      <c r="E16" s="106" t="s">
        <v>95</v>
      </c>
      <c r="F16" s="106" t="s">
        <v>94</v>
      </c>
      <c r="I16" s="107"/>
      <c r="K16" s="107"/>
    </row>
    <row r="17" spans="2:20" s="106" customFormat="1" ht="15" hidden="1" customHeight="1">
      <c r="E17" s="106" t="s">
        <v>12</v>
      </c>
      <c r="F17" s="106" t="s">
        <v>95</v>
      </c>
      <c r="G17" s="108"/>
      <c r="I17" s="107"/>
      <c r="K17" s="107"/>
    </row>
    <row r="18" spans="2:20" s="106" customFormat="1" ht="15" hidden="1" customHeight="1">
      <c r="E18" s="106" t="s">
        <v>13</v>
      </c>
      <c r="F18" s="106" t="s">
        <v>12</v>
      </c>
      <c r="G18" s="108"/>
      <c r="I18" s="107"/>
      <c r="K18" s="107"/>
    </row>
    <row r="19" spans="2:20" s="106" customFormat="1" ht="15" hidden="1" customHeight="1">
      <c r="E19" s="106" t="s">
        <v>14</v>
      </c>
      <c r="F19" s="106" t="s">
        <v>13</v>
      </c>
      <c r="G19" s="108"/>
      <c r="I19" s="107"/>
      <c r="K19" s="107"/>
    </row>
    <row r="20" spans="2:20" s="106" customFormat="1" ht="15" hidden="1" customHeight="1">
      <c r="F20" s="106" t="s">
        <v>14</v>
      </c>
      <c r="G20" s="108"/>
      <c r="I20" s="107"/>
      <c r="K20" s="107"/>
    </row>
    <row r="21" spans="2:20" s="106" customFormat="1" ht="15" hidden="1" customHeight="1">
      <c r="G21" s="108"/>
      <c r="I21" s="107"/>
      <c r="K21" s="107"/>
    </row>
    <row r="22" spans="2:20" s="106" customFormat="1" ht="15" customHeight="1" thickBot="1">
      <c r="G22" s="108"/>
      <c r="I22" s="107"/>
      <c r="K22" s="107"/>
    </row>
    <row r="23" spans="2:20" ht="15" customHeight="1">
      <c r="B23" s="2"/>
      <c r="C23" s="3"/>
      <c r="D23" s="3"/>
      <c r="E23" s="3"/>
      <c r="F23" s="3"/>
      <c r="G23" s="4"/>
      <c r="H23" s="3"/>
      <c r="I23" s="5"/>
      <c r="J23" s="3"/>
      <c r="K23" s="5"/>
      <c r="L23" s="3"/>
      <c r="M23" s="6"/>
    </row>
    <row r="24" spans="2:20" ht="48.75" customHeight="1">
      <c r="B24" s="7" t="s">
        <v>15</v>
      </c>
      <c r="C24" s="28" t="s">
        <v>16</v>
      </c>
      <c r="D24" s="29" t="s">
        <v>17</v>
      </c>
      <c r="E24" s="30" t="s">
        <v>18</v>
      </c>
      <c r="F24" s="30" t="s">
        <v>85</v>
      </c>
      <c r="G24" s="31" t="s">
        <v>19</v>
      </c>
      <c r="H24" s="30" t="s">
        <v>20</v>
      </c>
      <c r="I24" s="30" t="s">
        <v>119</v>
      </c>
      <c r="J24" s="30" t="s">
        <v>120</v>
      </c>
      <c r="K24" s="32" t="s">
        <v>121</v>
      </c>
      <c r="L24" s="32" t="s">
        <v>21</v>
      </c>
      <c r="M24" s="12"/>
      <c r="O24" s="33" t="s">
        <v>22</v>
      </c>
      <c r="P24" s="33" t="s">
        <v>23</v>
      </c>
      <c r="Q24" s="34" t="s">
        <v>24</v>
      </c>
      <c r="R24" s="34" t="s">
        <v>25</v>
      </c>
      <c r="S24" s="33" t="s">
        <v>26</v>
      </c>
      <c r="T24" s="33" t="s">
        <v>27</v>
      </c>
    </row>
    <row r="25" spans="2:20" ht="50.5" customHeight="1">
      <c r="B25" s="13"/>
      <c r="C25" s="35">
        <v>1</v>
      </c>
      <c r="D25" s="36" t="s">
        <v>48</v>
      </c>
      <c r="E25" s="37" t="s">
        <v>88</v>
      </c>
      <c r="F25" s="37" t="s">
        <v>49</v>
      </c>
      <c r="G25" s="38" t="s">
        <v>8</v>
      </c>
      <c r="H25" s="39">
        <v>220000</v>
      </c>
      <c r="I25" s="39">
        <v>20000</v>
      </c>
      <c r="J25" s="40" t="s">
        <v>50</v>
      </c>
      <c r="K25" s="39">
        <f>H25-I25</f>
        <v>200000</v>
      </c>
      <c r="L25" s="40" t="s">
        <v>132</v>
      </c>
      <c r="M25" s="12"/>
      <c r="O25" s="41">
        <v>45848</v>
      </c>
      <c r="P25" s="41">
        <v>45884</v>
      </c>
      <c r="Q25" s="41">
        <v>46009</v>
      </c>
      <c r="R25" s="41">
        <v>46011</v>
      </c>
      <c r="S25" s="41">
        <v>46016</v>
      </c>
      <c r="T25" s="41">
        <v>46047</v>
      </c>
    </row>
    <row r="26" spans="2:20" ht="50.5" customHeight="1">
      <c r="B26" s="13"/>
      <c r="C26" s="35">
        <v>2</v>
      </c>
      <c r="D26" s="36" t="s">
        <v>51</v>
      </c>
      <c r="E26" s="37" t="s">
        <v>87</v>
      </c>
      <c r="F26" s="37" t="s">
        <v>103</v>
      </c>
      <c r="G26" s="38" t="s">
        <v>8</v>
      </c>
      <c r="H26" s="39">
        <v>550000</v>
      </c>
      <c r="I26" s="39">
        <v>50000</v>
      </c>
      <c r="J26" s="40" t="s">
        <v>50</v>
      </c>
      <c r="K26" s="39">
        <f t="shared" ref="K26:K36" si="0">H26-I26</f>
        <v>500000</v>
      </c>
      <c r="L26" s="40" t="s">
        <v>132</v>
      </c>
      <c r="M26" s="12"/>
      <c r="O26" s="41">
        <v>45823</v>
      </c>
      <c r="P26" s="41">
        <v>45868</v>
      </c>
      <c r="Q26" s="41">
        <v>46009</v>
      </c>
      <c r="R26" s="41">
        <v>46011</v>
      </c>
      <c r="S26" s="41">
        <v>46016</v>
      </c>
      <c r="T26" s="41">
        <v>46047</v>
      </c>
    </row>
    <row r="27" spans="2:20" ht="50.5" customHeight="1">
      <c r="B27" s="13"/>
      <c r="C27" s="35">
        <v>3</v>
      </c>
      <c r="D27" s="36" t="s">
        <v>80</v>
      </c>
      <c r="E27" s="37" t="s">
        <v>94</v>
      </c>
      <c r="F27" s="37" t="s">
        <v>139</v>
      </c>
      <c r="G27" s="100" t="s">
        <v>8</v>
      </c>
      <c r="H27" s="39">
        <v>225600</v>
      </c>
      <c r="I27" s="39"/>
      <c r="J27" s="40"/>
      <c r="K27" s="39">
        <f t="shared" si="0"/>
        <v>225600</v>
      </c>
      <c r="L27" s="40"/>
      <c r="M27" s="12"/>
      <c r="O27" s="41"/>
      <c r="P27" s="41"/>
      <c r="Q27" s="41"/>
      <c r="R27" s="41"/>
      <c r="S27" s="41"/>
      <c r="T27" s="112" t="s">
        <v>140</v>
      </c>
    </row>
    <row r="28" spans="2:20" ht="50.5" customHeight="1">
      <c r="B28" s="13"/>
      <c r="C28" s="35">
        <v>4</v>
      </c>
      <c r="D28" s="36" t="s">
        <v>52</v>
      </c>
      <c r="E28" s="37" t="s">
        <v>89</v>
      </c>
      <c r="F28" s="37" t="s">
        <v>107</v>
      </c>
      <c r="G28" s="38" t="s">
        <v>8</v>
      </c>
      <c r="H28" s="39">
        <v>495000</v>
      </c>
      <c r="I28" s="39">
        <v>45000</v>
      </c>
      <c r="J28" s="40" t="s">
        <v>50</v>
      </c>
      <c r="K28" s="39">
        <f t="shared" si="0"/>
        <v>450000</v>
      </c>
      <c r="L28" s="40"/>
      <c r="M28" s="12"/>
      <c r="O28" s="41">
        <v>45823</v>
      </c>
      <c r="P28" s="41">
        <v>45868</v>
      </c>
      <c r="Q28" s="41">
        <v>46009</v>
      </c>
      <c r="R28" s="41">
        <v>46011</v>
      </c>
      <c r="S28" s="41">
        <v>46016</v>
      </c>
      <c r="T28" s="41">
        <v>46047</v>
      </c>
    </row>
    <row r="29" spans="2:20" ht="50.5" customHeight="1">
      <c r="B29" s="13"/>
      <c r="C29" s="35">
        <v>5</v>
      </c>
      <c r="D29" s="36" t="s">
        <v>53</v>
      </c>
      <c r="E29" s="37" t="s">
        <v>86</v>
      </c>
      <c r="F29" s="37" t="s">
        <v>106</v>
      </c>
      <c r="G29" s="38" t="s">
        <v>8</v>
      </c>
      <c r="H29" s="39">
        <v>275000</v>
      </c>
      <c r="I29" s="39">
        <v>35620</v>
      </c>
      <c r="J29" s="40" t="s">
        <v>148</v>
      </c>
      <c r="K29" s="39">
        <f t="shared" si="0"/>
        <v>239380</v>
      </c>
      <c r="L29" s="40"/>
      <c r="M29" s="12"/>
      <c r="O29" s="41">
        <v>45853</v>
      </c>
      <c r="P29" s="41">
        <v>45884</v>
      </c>
      <c r="Q29" s="41"/>
      <c r="R29" s="41"/>
      <c r="S29" s="41">
        <v>46032</v>
      </c>
      <c r="T29" s="41">
        <v>46047</v>
      </c>
    </row>
    <row r="30" spans="2:20" ht="50.5" customHeight="1">
      <c r="B30" s="13"/>
      <c r="C30" s="35">
        <v>6</v>
      </c>
      <c r="D30" s="36" t="s">
        <v>54</v>
      </c>
      <c r="E30" s="37" t="s">
        <v>86</v>
      </c>
      <c r="F30" s="37" t="s">
        <v>104</v>
      </c>
      <c r="G30" s="38" t="s">
        <v>8</v>
      </c>
      <c r="H30" s="39">
        <v>330000</v>
      </c>
      <c r="I30" s="39">
        <v>30000</v>
      </c>
      <c r="J30" s="40" t="s">
        <v>50</v>
      </c>
      <c r="K30" s="39">
        <f t="shared" si="0"/>
        <v>300000</v>
      </c>
      <c r="L30" s="40"/>
      <c r="M30" s="12"/>
      <c r="O30" s="41">
        <v>45945</v>
      </c>
      <c r="P30" s="41">
        <v>45955</v>
      </c>
      <c r="Q30" s="41">
        <v>46019</v>
      </c>
      <c r="R30" s="41">
        <v>46029</v>
      </c>
      <c r="S30" s="41">
        <v>46032</v>
      </c>
      <c r="T30" s="41">
        <v>46047</v>
      </c>
    </row>
    <row r="31" spans="2:20" ht="50.5" customHeight="1">
      <c r="B31" s="13"/>
      <c r="C31" s="35">
        <v>7</v>
      </c>
      <c r="D31" s="36" t="s">
        <v>55</v>
      </c>
      <c r="E31" s="37" t="s">
        <v>13</v>
      </c>
      <c r="F31" s="37" t="s">
        <v>105</v>
      </c>
      <c r="G31" s="38" t="s">
        <v>8</v>
      </c>
      <c r="H31" s="39">
        <v>660000</v>
      </c>
      <c r="I31" s="39">
        <v>60000</v>
      </c>
      <c r="J31" s="40" t="s">
        <v>50</v>
      </c>
      <c r="K31" s="39">
        <f t="shared" si="0"/>
        <v>600000</v>
      </c>
      <c r="L31" s="40"/>
      <c r="M31" s="12"/>
      <c r="O31" s="41">
        <v>45945</v>
      </c>
      <c r="P31" s="41">
        <v>45955</v>
      </c>
      <c r="Q31" s="41">
        <v>46032</v>
      </c>
      <c r="R31" s="41">
        <v>46034</v>
      </c>
      <c r="S31" s="41">
        <v>46037</v>
      </c>
      <c r="T31" s="41">
        <v>46052</v>
      </c>
    </row>
    <row r="32" spans="2:20" ht="50.5" customHeight="1">
      <c r="B32" s="13"/>
      <c r="C32" s="35">
        <v>8</v>
      </c>
      <c r="D32" s="36" t="s">
        <v>79</v>
      </c>
      <c r="E32" s="37" t="s">
        <v>86</v>
      </c>
      <c r="F32" s="37" t="s">
        <v>81</v>
      </c>
      <c r="G32" s="100" t="s">
        <v>9</v>
      </c>
      <c r="H32" s="39">
        <v>6600</v>
      </c>
      <c r="I32" s="39">
        <v>600</v>
      </c>
      <c r="J32" s="40" t="s">
        <v>50</v>
      </c>
      <c r="K32" s="39">
        <f t="shared" si="0"/>
        <v>6000</v>
      </c>
      <c r="L32" s="40" t="s">
        <v>138</v>
      </c>
      <c r="M32" s="12"/>
      <c r="O32" s="41"/>
      <c r="P32" s="41">
        <v>45950</v>
      </c>
      <c r="Q32" s="41"/>
      <c r="R32" s="41"/>
      <c r="S32" s="41">
        <v>45950</v>
      </c>
      <c r="T32" s="41">
        <v>45950</v>
      </c>
    </row>
    <row r="33" spans="2:20" ht="50.5" customHeight="1">
      <c r="B33" s="13"/>
      <c r="C33" s="35">
        <v>9</v>
      </c>
      <c r="D33" s="36" t="s">
        <v>134</v>
      </c>
      <c r="E33" s="37" t="s">
        <v>93</v>
      </c>
      <c r="F33" s="37" t="s">
        <v>147</v>
      </c>
      <c r="G33" s="38" t="s">
        <v>135</v>
      </c>
      <c r="H33" s="39">
        <v>39600</v>
      </c>
      <c r="I33" s="39">
        <v>8000</v>
      </c>
      <c r="J33" s="40" t="s">
        <v>136</v>
      </c>
      <c r="K33" s="39">
        <f t="shared" si="0"/>
        <v>31600</v>
      </c>
      <c r="L33" s="40" t="s">
        <v>137</v>
      </c>
      <c r="M33" s="12"/>
      <c r="O33" s="41">
        <v>45901</v>
      </c>
      <c r="P33" s="41">
        <v>45910</v>
      </c>
      <c r="Q33" s="41"/>
      <c r="R33" s="41"/>
      <c r="S33" s="41">
        <v>45911</v>
      </c>
      <c r="T33" s="41">
        <v>45911</v>
      </c>
    </row>
    <row r="34" spans="2:20" ht="50.5" customHeight="1">
      <c r="B34" s="13"/>
      <c r="C34" s="35">
        <v>10</v>
      </c>
      <c r="D34" s="36"/>
      <c r="E34" s="37"/>
      <c r="F34" s="37"/>
      <c r="G34" s="38"/>
      <c r="H34" s="39"/>
      <c r="I34" s="39"/>
      <c r="J34" s="40"/>
      <c r="K34" s="39">
        <f t="shared" si="0"/>
        <v>0</v>
      </c>
      <c r="L34" s="40"/>
      <c r="M34" s="12"/>
      <c r="O34" s="41"/>
      <c r="P34" s="41"/>
      <c r="Q34" s="41"/>
      <c r="R34" s="41"/>
      <c r="S34" s="41"/>
      <c r="T34" s="41"/>
    </row>
    <row r="35" spans="2:20" ht="50.5" customHeight="1">
      <c r="B35" s="13"/>
      <c r="C35" s="35"/>
      <c r="D35" s="36"/>
      <c r="E35" s="37"/>
      <c r="F35" s="37"/>
      <c r="G35" s="38"/>
      <c r="H35" s="39"/>
      <c r="I35" s="39"/>
      <c r="J35" s="40"/>
      <c r="K35" s="39">
        <f t="shared" si="0"/>
        <v>0</v>
      </c>
      <c r="L35" s="40"/>
      <c r="M35" s="12"/>
      <c r="O35" s="41"/>
      <c r="P35" s="41"/>
      <c r="Q35" s="41"/>
      <c r="R35" s="41"/>
      <c r="S35" s="41"/>
      <c r="T35" s="41"/>
    </row>
    <row r="36" spans="2:20" ht="50.5" customHeight="1">
      <c r="B36" s="13"/>
      <c r="C36" s="35"/>
      <c r="D36" s="37"/>
      <c r="E36" s="37"/>
      <c r="F36" s="37"/>
      <c r="G36" s="38"/>
      <c r="H36" s="39"/>
      <c r="I36" s="39"/>
      <c r="J36" s="40"/>
      <c r="K36" s="39">
        <f t="shared" si="0"/>
        <v>0</v>
      </c>
      <c r="L36" s="40"/>
      <c r="M36" s="12"/>
      <c r="O36" s="41"/>
      <c r="P36" s="41"/>
      <c r="Q36" s="41"/>
      <c r="R36" s="41"/>
      <c r="S36" s="41"/>
      <c r="T36" s="41"/>
    </row>
    <row r="37" spans="2:20" ht="16.75" customHeight="1">
      <c r="B37" s="13"/>
      <c r="D37" s="42"/>
      <c r="E37" s="42"/>
      <c r="F37" s="42"/>
      <c r="G37" s="43"/>
      <c r="H37" s="44"/>
      <c r="I37" s="44"/>
      <c r="J37" s="45"/>
      <c r="K37" s="45"/>
      <c r="L37" s="45"/>
      <c r="M37" s="12"/>
      <c r="O37" s="46"/>
      <c r="P37" s="46"/>
      <c r="Q37" s="46"/>
      <c r="R37" s="46"/>
      <c r="S37" s="46"/>
      <c r="T37" s="46"/>
    </row>
    <row r="38" spans="2:20" ht="29.5" customHeight="1">
      <c r="B38" s="47"/>
      <c r="C38" s="48" t="s">
        <v>28</v>
      </c>
      <c r="D38" s="42"/>
      <c r="E38" s="42"/>
      <c r="F38" s="49"/>
      <c r="G38" s="50"/>
      <c r="H38" s="51"/>
      <c r="I38" s="51"/>
      <c r="J38" s="52"/>
      <c r="K38" s="52"/>
      <c r="L38" s="52"/>
      <c r="M38" s="12"/>
    </row>
    <row r="39" spans="2:20" ht="50.5" customHeight="1">
      <c r="B39" s="13"/>
      <c r="C39" s="53">
        <v>1</v>
      </c>
      <c r="D39" s="36" t="s">
        <v>56</v>
      </c>
      <c r="E39" s="54"/>
      <c r="F39" s="36" t="s">
        <v>57</v>
      </c>
      <c r="G39" s="38" t="s">
        <v>8</v>
      </c>
      <c r="H39" s="39">
        <v>20000</v>
      </c>
      <c r="I39" s="39">
        <f t="shared" ref="I39:I43" si="1">H39</f>
        <v>20000</v>
      </c>
      <c r="J39" s="40" t="s">
        <v>131</v>
      </c>
      <c r="K39" s="54"/>
      <c r="L39" s="40"/>
      <c r="M39" s="12"/>
    </row>
    <row r="40" spans="2:20" ht="50.5" customHeight="1">
      <c r="B40" s="13"/>
      <c r="C40" s="53">
        <v>2</v>
      </c>
      <c r="D40" s="36"/>
      <c r="E40" s="54"/>
      <c r="F40" s="36"/>
      <c r="G40" s="38"/>
      <c r="H40" s="39"/>
      <c r="I40" s="39">
        <f t="shared" si="1"/>
        <v>0</v>
      </c>
      <c r="J40" s="40"/>
      <c r="K40" s="54"/>
      <c r="L40" s="40"/>
      <c r="M40" s="12"/>
    </row>
    <row r="41" spans="2:20" ht="50.5" customHeight="1">
      <c r="B41" s="13"/>
      <c r="C41" s="53">
        <v>3</v>
      </c>
      <c r="D41" s="36"/>
      <c r="E41" s="54"/>
      <c r="F41" s="36"/>
      <c r="G41" s="38"/>
      <c r="H41" s="39"/>
      <c r="I41" s="39">
        <f t="shared" si="1"/>
        <v>0</v>
      </c>
      <c r="J41" s="40"/>
      <c r="K41" s="54"/>
      <c r="L41" s="40"/>
      <c r="M41" s="12"/>
    </row>
    <row r="42" spans="2:20" ht="50.5" customHeight="1">
      <c r="B42" s="13"/>
      <c r="C42" s="53">
        <v>4</v>
      </c>
      <c r="D42" s="36"/>
      <c r="E42" s="54"/>
      <c r="F42" s="36"/>
      <c r="G42" s="38"/>
      <c r="H42" s="39"/>
      <c r="I42" s="39">
        <f t="shared" si="1"/>
        <v>0</v>
      </c>
      <c r="J42" s="40"/>
      <c r="K42" s="54"/>
      <c r="L42" s="40"/>
      <c r="M42" s="12"/>
    </row>
    <row r="43" spans="2:20" ht="50.5" customHeight="1">
      <c r="B43" s="13"/>
      <c r="C43" s="53"/>
      <c r="D43" s="36"/>
      <c r="E43" s="54"/>
      <c r="F43" s="36"/>
      <c r="G43" s="38"/>
      <c r="H43" s="39"/>
      <c r="I43" s="39">
        <f t="shared" si="1"/>
        <v>0</v>
      </c>
      <c r="J43" s="40"/>
      <c r="K43" s="54"/>
      <c r="L43" s="40"/>
      <c r="M43" s="12"/>
    </row>
    <row r="44" spans="2:20" ht="15" customHeight="1">
      <c r="B44" s="13"/>
      <c r="D44" s="55"/>
      <c r="E44" s="55"/>
      <c r="F44" s="55"/>
      <c r="H44" s="56"/>
      <c r="I44" s="57"/>
      <c r="M44" s="12"/>
    </row>
    <row r="45" spans="2:20" s="17" customFormat="1" ht="48.75" customHeight="1">
      <c r="B45" s="47"/>
      <c r="D45" s="18"/>
      <c r="E45" s="18"/>
      <c r="G45" s="58" t="s">
        <v>29</v>
      </c>
      <c r="H45" s="59">
        <f>SUM(H25:H43)</f>
        <v>2821800</v>
      </c>
      <c r="I45" s="59">
        <f>SUM(I25:I43)</f>
        <v>269220</v>
      </c>
      <c r="J45" s="16" t="s">
        <v>122</v>
      </c>
      <c r="K45" s="60">
        <f>H45-I45</f>
        <v>2552580</v>
      </c>
      <c r="L45" s="16" t="s">
        <v>123</v>
      </c>
      <c r="M45" s="61"/>
    </row>
    <row r="46" spans="2:20" ht="15" customHeight="1" thickBot="1">
      <c r="B46" s="21"/>
      <c r="C46" s="22"/>
      <c r="D46" s="62"/>
      <c r="E46" s="62"/>
      <c r="F46" s="62"/>
      <c r="G46" s="23"/>
      <c r="H46" s="22"/>
      <c r="I46" s="24"/>
      <c r="J46" s="22"/>
      <c r="K46" s="24"/>
      <c r="L46" s="22"/>
      <c r="M46" s="25"/>
    </row>
    <row r="47" spans="2:20" ht="15" customHeight="1" thickBot="1">
      <c r="D47" s="55"/>
      <c r="E47" s="55"/>
      <c r="F47" s="55"/>
    </row>
    <row r="48" spans="2:20" ht="15" customHeight="1">
      <c r="B48" s="2"/>
      <c r="C48" s="3"/>
      <c r="D48" s="63"/>
      <c r="E48" s="63"/>
      <c r="F48" s="63"/>
      <c r="G48" s="4"/>
      <c r="H48" s="3"/>
      <c r="I48" s="5"/>
      <c r="J48" s="3"/>
      <c r="K48" s="5"/>
      <c r="L48" s="3"/>
      <c r="M48" s="6"/>
    </row>
    <row r="49" spans="2:13" ht="48.75" customHeight="1">
      <c r="B49" s="7" t="s">
        <v>30</v>
      </c>
      <c r="C49" s="28" t="s">
        <v>16</v>
      </c>
      <c r="D49" s="64" t="s">
        <v>31</v>
      </c>
      <c r="E49" s="54"/>
      <c r="F49" s="30" t="s">
        <v>32</v>
      </c>
      <c r="G49" s="31" t="s">
        <v>33</v>
      </c>
      <c r="H49" s="31" t="s">
        <v>34</v>
      </c>
      <c r="I49" s="125" t="s">
        <v>21</v>
      </c>
      <c r="J49" s="126"/>
      <c r="K49" s="126"/>
      <c r="L49" s="127"/>
      <c r="M49" s="12"/>
    </row>
    <row r="50" spans="2:13" ht="48.75" customHeight="1">
      <c r="B50" s="13"/>
      <c r="C50" s="65">
        <v>1</v>
      </c>
      <c r="D50" s="66"/>
      <c r="E50" s="54"/>
      <c r="F50" s="40"/>
      <c r="G50" s="67"/>
      <c r="H50" s="68"/>
      <c r="I50" s="113"/>
      <c r="J50" s="114"/>
      <c r="K50" s="114"/>
      <c r="L50" s="115"/>
      <c r="M50" s="12"/>
    </row>
    <row r="51" spans="2:13" ht="48.75" customHeight="1">
      <c r="B51" s="13"/>
      <c r="C51" s="35"/>
      <c r="D51" s="37"/>
      <c r="E51" s="54"/>
      <c r="F51" s="37"/>
      <c r="G51" s="67"/>
      <c r="H51" s="69"/>
      <c r="I51" s="113"/>
      <c r="J51" s="116"/>
      <c r="K51" s="116"/>
      <c r="L51" s="117"/>
      <c r="M51" s="12"/>
    </row>
    <row r="52" spans="2:13" ht="15" customHeight="1">
      <c r="B52" s="13"/>
      <c r="J52" s="70"/>
      <c r="K52" s="71"/>
      <c r="M52" s="12"/>
    </row>
    <row r="53" spans="2:13" s="17" customFormat="1" ht="48.75" customHeight="1">
      <c r="B53" s="47"/>
      <c r="G53" s="72" t="s">
        <v>35</v>
      </c>
      <c r="H53" s="60">
        <f>SUM(H50:H51)</f>
        <v>0</v>
      </c>
      <c r="J53" s="73"/>
      <c r="K53" s="73"/>
      <c r="M53" s="61"/>
    </row>
    <row r="54" spans="2:13" ht="15" customHeight="1" thickBot="1">
      <c r="B54" s="21"/>
      <c r="C54" s="22"/>
      <c r="D54" s="22"/>
      <c r="E54" s="22"/>
      <c r="F54" s="22"/>
      <c r="G54" s="23"/>
      <c r="H54" s="22"/>
      <c r="I54" s="24"/>
      <c r="J54" s="74"/>
      <c r="K54" s="74"/>
      <c r="L54" s="22"/>
      <c r="M54" s="25"/>
    </row>
    <row r="55" spans="2:13" ht="15" customHeight="1" thickBot="1">
      <c r="G55" s="75"/>
      <c r="H55" s="70"/>
      <c r="I55" s="71"/>
      <c r="J55" s="70"/>
      <c r="K55" s="71"/>
      <c r="L55" s="70"/>
    </row>
    <row r="56" spans="2:13" ht="15" customHeight="1">
      <c r="B56" s="2"/>
      <c r="C56" s="3"/>
      <c r="D56" s="3"/>
      <c r="E56" s="3"/>
      <c r="F56" s="3"/>
      <c r="G56" s="76"/>
      <c r="H56" s="76"/>
      <c r="I56" s="77"/>
      <c r="J56" s="77"/>
      <c r="K56" s="78"/>
      <c r="L56" s="78"/>
      <c r="M56" s="6"/>
    </row>
    <row r="57" spans="2:13" ht="48.75" customHeight="1">
      <c r="B57" s="7" t="s">
        <v>36</v>
      </c>
      <c r="C57" s="79" t="s">
        <v>37</v>
      </c>
      <c r="D57" s="80" t="s">
        <v>38</v>
      </c>
      <c r="E57" s="81">
        <f>E60-E59-E58</f>
        <v>1545800</v>
      </c>
      <c r="F57" s="82" t="s">
        <v>39</v>
      </c>
      <c r="G57" s="70"/>
      <c r="H57" s="83"/>
      <c r="I57" s="84"/>
      <c r="J57" s="70"/>
      <c r="K57" s="70"/>
      <c r="L57" s="83"/>
      <c r="M57" s="12"/>
    </row>
    <row r="58" spans="2:13" ht="48.75" customHeight="1">
      <c r="B58" s="13"/>
      <c r="C58" s="79" t="s">
        <v>40</v>
      </c>
      <c r="D58" s="80" t="s">
        <v>124</v>
      </c>
      <c r="E58" s="81">
        <f>ROUNDDOWN(E61/2, -3)</f>
        <v>1276000</v>
      </c>
      <c r="F58" s="82" t="s">
        <v>41</v>
      </c>
      <c r="G58" s="70"/>
      <c r="H58" s="83"/>
      <c r="I58" s="84"/>
      <c r="J58" s="70"/>
      <c r="K58" s="70"/>
      <c r="L58" s="83"/>
      <c r="M58" s="12"/>
    </row>
    <row r="59" spans="2:13" ht="48.75" customHeight="1">
      <c r="B59" s="13"/>
      <c r="C59" s="79" t="s">
        <v>42</v>
      </c>
      <c r="D59" s="80" t="s">
        <v>125</v>
      </c>
      <c r="E59" s="81">
        <f>H53</f>
        <v>0</v>
      </c>
      <c r="F59" s="82" t="s">
        <v>39</v>
      </c>
      <c r="G59" s="70"/>
      <c r="H59" s="83"/>
      <c r="I59" s="84"/>
      <c r="J59" s="70"/>
      <c r="K59" s="70"/>
      <c r="L59" s="83"/>
      <c r="M59" s="12"/>
    </row>
    <row r="60" spans="2:13" ht="48.75" customHeight="1">
      <c r="B60" s="13"/>
      <c r="C60" s="79" t="s">
        <v>43</v>
      </c>
      <c r="D60" s="80" t="s">
        <v>126</v>
      </c>
      <c r="E60" s="81">
        <f>H45</f>
        <v>2821800</v>
      </c>
      <c r="F60" s="82" t="s">
        <v>39</v>
      </c>
      <c r="G60" s="70"/>
      <c r="H60" s="83"/>
      <c r="I60" s="84"/>
      <c r="J60" s="70"/>
      <c r="K60" s="70"/>
      <c r="L60" s="83"/>
      <c r="M60" s="12"/>
    </row>
    <row r="61" spans="2:13" ht="48.75" customHeight="1">
      <c r="B61" s="13"/>
      <c r="C61" s="79" t="s">
        <v>44</v>
      </c>
      <c r="D61" s="80" t="s">
        <v>127</v>
      </c>
      <c r="E61" s="81">
        <f>K45-E62</f>
        <v>2552580</v>
      </c>
      <c r="F61" s="82" t="s">
        <v>39</v>
      </c>
      <c r="G61" s="70"/>
      <c r="H61" s="83"/>
      <c r="I61" s="84"/>
      <c r="J61" s="70"/>
      <c r="K61" s="70"/>
      <c r="L61" s="83"/>
      <c r="M61" s="12"/>
    </row>
    <row r="62" spans="2:13" ht="48.75" customHeight="1">
      <c r="B62" s="13"/>
      <c r="C62" s="79" t="s">
        <v>45</v>
      </c>
      <c r="D62" s="80" t="s">
        <v>46</v>
      </c>
      <c r="E62" s="81">
        <f>IF(K45&gt;L4,K45-L4,0)</f>
        <v>0</v>
      </c>
      <c r="F62" s="85" t="s">
        <v>128</v>
      </c>
      <c r="G62" s="70"/>
      <c r="H62" s="83"/>
      <c r="I62" s="86"/>
      <c r="J62" s="70"/>
      <c r="K62" s="70"/>
      <c r="L62" s="83"/>
      <c r="M62" s="12"/>
    </row>
    <row r="63" spans="2:13" ht="15" customHeight="1" thickBot="1">
      <c r="B63" s="21"/>
      <c r="C63" s="22"/>
      <c r="D63" s="22"/>
      <c r="E63" s="22"/>
      <c r="F63" s="22"/>
      <c r="G63" s="87"/>
      <c r="H63" s="88"/>
      <c r="I63" s="74"/>
      <c r="J63" s="74"/>
      <c r="K63" s="89"/>
      <c r="L63" s="88"/>
      <c r="M63" s="25"/>
    </row>
    <row r="64" spans="2:13" ht="48.75" customHeight="1">
      <c r="G64" s="75"/>
      <c r="H64" s="70"/>
      <c r="I64" s="71"/>
      <c r="J64" s="70"/>
      <c r="K64" s="71"/>
      <c r="L64" s="70"/>
    </row>
    <row r="65" spans="7:12" ht="48.75" customHeight="1">
      <c r="G65" s="75"/>
      <c r="H65" s="70"/>
      <c r="I65" s="71"/>
      <c r="J65" s="70"/>
      <c r="K65" s="71"/>
      <c r="L65" s="70"/>
    </row>
  </sheetData>
  <sheetProtection formatCells="0" formatRows="0" insertColumns="0" insertRows="0" deleteColumns="0" deleteRows="0"/>
  <mergeCells count="9">
    <mergeCell ref="I49:L49"/>
    <mergeCell ref="I50:L50"/>
    <mergeCell ref="I51:L51"/>
    <mergeCell ref="B1:M1"/>
    <mergeCell ref="E3:G3"/>
    <mergeCell ref="H3:I3"/>
    <mergeCell ref="E4:G4"/>
    <mergeCell ref="H4:I4"/>
    <mergeCell ref="H5:I5"/>
  </mergeCells>
  <phoneticPr fontId="4"/>
  <dataValidations count="6">
    <dataValidation type="list" allowBlank="1" showInputMessage="1" showErrorMessage="1" sqref="G50:G51" xr:uid="{59E97D36-9706-4519-9FB7-D9A9B769F991}">
      <formula1>$G$12:$G$14</formula1>
    </dataValidation>
    <dataValidation type="list" allowBlank="1" showInputMessage="1" showErrorMessage="1" sqref="G25:G36" xr:uid="{742D233F-6EA1-407E-ABFF-E1DEF0A3B0F7}">
      <formula1>$G$7:$G$10</formula1>
    </dataValidation>
    <dataValidation type="list" allowBlank="1" showInputMessage="1" showErrorMessage="1" sqref="E25:E36" xr:uid="{F8E48339-9ABB-4539-B890-44307C5F0F7C}">
      <formula1>INDIRECT($J$5)</formula1>
    </dataValidation>
    <dataValidation type="list" allowBlank="1" showInputMessage="1" showErrorMessage="1" sqref="J5" xr:uid="{CF831933-F035-46EB-B108-33DFFA22B512}">
      <formula1>$D$7:$D$8</formula1>
    </dataValidation>
    <dataValidation type="list" allowBlank="1" showInputMessage="1" showErrorMessage="1" sqref="E37" xr:uid="{8E133EC6-3E71-4EBA-BA36-6086E03EC03F}">
      <formula1>$E$7:$E$13</formula1>
    </dataValidation>
    <dataValidation type="list" allowBlank="1" showInputMessage="1" showErrorMessage="1" sqref="G39:G43" xr:uid="{5C9DC20C-5456-4332-BD09-22C4B50BD261}">
      <formula1>$F$7:$F$10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0095-E23F-4CF2-AE32-3AEB6BA52B06}">
  <sheetPr>
    <tabColor rgb="FFFF0000"/>
  </sheetPr>
  <dimension ref="B1:T65"/>
  <sheetViews>
    <sheetView zoomScale="64" zoomScaleNormal="55" workbookViewId="0">
      <selection activeCell="B1" sqref="B1:M1"/>
    </sheetView>
  </sheetViews>
  <sheetFormatPr defaultColWidth="13" defaultRowHeight="16"/>
  <cols>
    <col min="1" max="1" width="3.58203125" style="1" customWidth="1"/>
    <col min="2" max="2" width="8.5" style="1" customWidth="1"/>
    <col min="3" max="3" width="4.58203125" style="1" customWidth="1"/>
    <col min="4" max="4" width="29" style="1" bestFit="1" customWidth="1"/>
    <col min="5" max="5" width="25.58203125" style="1" customWidth="1"/>
    <col min="6" max="6" width="48.83203125" style="1" customWidth="1"/>
    <col min="7" max="7" width="20.83203125" style="27" customWidth="1"/>
    <col min="8" max="8" width="18.83203125" style="1" customWidth="1"/>
    <col min="9" max="9" width="18.83203125" style="26" customWidth="1"/>
    <col min="10" max="10" width="24" style="1" customWidth="1"/>
    <col min="11" max="11" width="18.83203125" style="26" customWidth="1"/>
    <col min="12" max="12" width="29.58203125" style="1" customWidth="1"/>
    <col min="13" max="13" width="2.08203125" style="1" customWidth="1"/>
    <col min="14" max="14" width="4.33203125" style="1" customWidth="1"/>
    <col min="15" max="20" width="13.83203125" style="1" customWidth="1"/>
    <col min="21" max="16384" width="13" style="1"/>
  </cols>
  <sheetData>
    <row r="1" spans="2:15" ht="115" customHeight="1" thickBot="1">
      <c r="B1" s="118" t="s">
        <v>116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15">
      <c r="B2" s="2"/>
      <c r="C2" s="3"/>
      <c r="D2" s="3"/>
      <c r="E2" s="3"/>
      <c r="F2" s="3"/>
      <c r="G2" s="4"/>
      <c r="H2" s="3"/>
      <c r="I2" s="5"/>
      <c r="J2" s="3"/>
      <c r="K2" s="5"/>
      <c r="L2" s="5"/>
      <c r="M2" s="6"/>
    </row>
    <row r="3" spans="2:15" ht="48.75" customHeight="1">
      <c r="B3" s="7" t="s">
        <v>0</v>
      </c>
      <c r="D3" s="8" t="s">
        <v>1</v>
      </c>
      <c r="E3" s="120" t="s">
        <v>47</v>
      </c>
      <c r="F3" s="121"/>
      <c r="G3" s="122"/>
      <c r="H3" s="123" t="s">
        <v>2</v>
      </c>
      <c r="I3" s="124"/>
      <c r="J3" s="9">
        <v>45867</v>
      </c>
      <c r="K3" s="10" t="s">
        <v>3</v>
      </c>
      <c r="L3" s="11" t="s">
        <v>117</v>
      </c>
      <c r="M3" s="12"/>
    </row>
    <row r="4" spans="2:15" ht="48.75" customHeight="1">
      <c r="B4" s="13"/>
      <c r="D4" s="8" t="s">
        <v>4</v>
      </c>
      <c r="E4" s="120" t="s">
        <v>114</v>
      </c>
      <c r="F4" s="121"/>
      <c r="G4" s="122"/>
      <c r="H4" s="123" t="s">
        <v>5</v>
      </c>
      <c r="I4" s="124"/>
      <c r="J4" s="9">
        <v>46053</v>
      </c>
      <c r="K4" s="98" t="s">
        <v>118</v>
      </c>
      <c r="L4" s="15">
        <v>3000000</v>
      </c>
      <c r="M4" s="12"/>
      <c r="O4" s="16" t="s">
        <v>6</v>
      </c>
    </row>
    <row r="5" spans="2:15" ht="48.65" customHeight="1">
      <c r="B5" s="13"/>
      <c r="D5" s="17"/>
      <c r="E5" s="18"/>
      <c r="F5" s="19"/>
      <c r="G5" s="19"/>
      <c r="H5" s="128" t="s">
        <v>82</v>
      </c>
      <c r="I5" s="128"/>
      <c r="J5" s="9" t="s">
        <v>84</v>
      </c>
      <c r="K5" s="14" t="s">
        <v>130</v>
      </c>
      <c r="L5" s="20" t="s">
        <v>7</v>
      </c>
      <c r="M5" s="12"/>
      <c r="O5" s="17"/>
    </row>
    <row r="6" spans="2:15" s="106" customFormat="1" ht="15" customHeight="1" thickBot="1">
      <c r="B6" s="101"/>
      <c r="C6" s="102"/>
      <c r="D6" s="102"/>
      <c r="E6" s="102"/>
      <c r="F6" s="102"/>
      <c r="G6" s="103"/>
      <c r="H6" s="102"/>
      <c r="I6" s="104"/>
      <c r="J6" s="102"/>
      <c r="K6" s="104"/>
      <c r="L6" s="102"/>
      <c r="M6" s="105"/>
    </row>
    <row r="7" spans="2:15" s="106" customFormat="1" ht="15" hidden="1" customHeight="1">
      <c r="D7" s="106" t="s">
        <v>83</v>
      </c>
      <c r="E7" s="106" t="s">
        <v>86</v>
      </c>
      <c r="F7" s="106" t="s">
        <v>102</v>
      </c>
      <c r="G7" s="106" t="s">
        <v>8</v>
      </c>
      <c r="I7" s="107"/>
      <c r="K7" s="107"/>
    </row>
    <row r="8" spans="2:15" s="106" customFormat="1" ht="15" hidden="1" customHeight="1">
      <c r="D8" s="106" t="s">
        <v>84</v>
      </c>
      <c r="E8" s="106" t="s">
        <v>87</v>
      </c>
      <c r="F8" s="106" t="s">
        <v>101</v>
      </c>
      <c r="G8" s="106" t="s">
        <v>9</v>
      </c>
      <c r="I8" s="107"/>
      <c r="K8" s="107"/>
    </row>
    <row r="9" spans="2:15" s="106" customFormat="1" ht="15" hidden="1" customHeight="1">
      <c r="E9" s="106" t="s">
        <v>88</v>
      </c>
      <c r="F9" s="106" t="s">
        <v>100</v>
      </c>
      <c r="G9" s="106" t="s">
        <v>10</v>
      </c>
      <c r="I9" s="107"/>
      <c r="K9" s="107"/>
    </row>
    <row r="10" spans="2:15" s="106" customFormat="1" ht="15" hidden="1" customHeight="1">
      <c r="E10" s="106" t="s">
        <v>89</v>
      </c>
      <c r="F10" s="106" t="s">
        <v>99</v>
      </c>
      <c r="G10" s="106" t="s">
        <v>11</v>
      </c>
      <c r="I10" s="107"/>
      <c r="K10" s="107"/>
    </row>
    <row r="11" spans="2:15" s="106" customFormat="1" ht="15" hidden="1" customHeight="1">
      <c r="E11" s="106" t="s">
        <v>90</v>
      </c>
      <c r="F11" s="106" t="s">
        <v>98</v>
      </c>
      <c r="I11" s="107"/>
      <c r="K11" s="107"/>
    </row>
    <row r="12" spans="2:15" s="106" customFormat="1" ht="15" hidden="1" customHeight="1">
      <c r="E12" s="106" t="s">
        <v>91</v>
      </c>
      <c r="F12" s="106" t="s">
        <v>97</v>
      </c>
      <c r="G12" s="106" t="s">
        <v>8</v>
      </c>
      <c r="I12" s="107"/>
      <c r="K12" s="107"/>
    </row>
    <row r="13" spans="2:15" s="106" customFormat="1" ht="15" hidden="1" customHeight="1">
      <c r="E13" s="106" t="s">
        <v>92</v>
      </c>
      <c r="F13" s="106" t="s">
        <v>96</v>
      </c>
      <c r="G13" s="106" t="s">
        <v>9</v>
      </c>
      <c r="I13" s="107"/>
      <c r="K13" s="107"/>
    </row>
    <row r="14" spans="2:15" s="106" customFormat="1" ht="15" hidden="1" customHeight="1">
      <c r="E14" s="106" t="s">
        <v>93</v>
      </c>
      <c r="F14" s="106" t="s">
        <v>89</v>
      </c>
      <c r="G14" s="106" t="s">
        <v>11</v>
      </c>
      <c r="I14" s="107"/>
      <c r="K14" s="107"/>
    </row>
    <row r="15" spans="2:15" s="106" customFormat="1" ht="15" hidden="1" customHeight="1">
      <c r="E15" s="106" t="s">
        <v>94</v>
      </c>
      <c r="F15" s="106" t="s">
        <v>93</v>
      </c>
      <c r="I15" s="107"/>
      <c r="K15" s="107"/>
    </row>
    <row r="16" spans="2:15" s="106" customFormat="1" ht="15" hidden="1" customHeight="1">
      <c r="E16" s="106" t="s">
        <v>95</v>
      </c>
      <c r="F16" s="106" t="s">
        <v>94</v>
      </c>
      <c r="I16" s="107"/>
      <c r="K16" s="107"/>
    </row>
    <row r="17" spans="2:20" s="106" customFormat="1" ht="15" hidden="1" customHeight="1">
      <c r="E17" s="106" t="s">
        <v>12</v>
      </c>
      <c r="F17" s="106" t="s">
        <v>95</v>
      </c>
      <c r="G17" s="108"/>
      <c r="I17" s="107"/>
      <c r="K17" s="107"/>
    </row>
    <row r="18" spans="2:20" s="106" customFormat="1" ht="15" hidden="1" customHeight="1">
      <c r="E18" s="106" t="s">
        <v>13</v>
      </c>
      <c r="F18" s="106" t="s">
        <v>12</v>
      </c>
      <c r="G18" s="108"/>
      <c r="I18" s="107"/>
      <c r="K18" s="107"/>
    </row>
    <row r="19" spans="2:20" s="106" customFormat="1" ht="15" hidden="1" customHeight="1">
      <c r="E19" s="106" t="s">
        <v>14</v>
      </c>
      <c r="F19" s="106" t="s">
        <v>13</v>
      </c>
      <c r="G19" s="108"/>
      <c r="I19" s="107"/>
      <c r="K19" s="107"/>
    </row>
    <row r="20" spans="2:20" s="106" customFormat="1" ht="15" hidden="1" customHeight="1">
      <c r="F20" s="106" t="s">
        <v>14</v>
      </c>
      <c r="G20" s="108"/>
      <c r="I20" s="107"/>
      <c r="K20" s="107"/>
    </row>
    <row r="21" spans="2:20" s="106" customFormat="1" ht="15" hidden="1" customHeight="1">
      <c r="G21" s="108"/>
      <c r="I21" s="107"/>
      <c r="K21" s="107"/>
    </row>
    <row r="22" spans="2:20" s="106" customFormat="1" ht="15" customHeight="1" thickBot="1">
      <c r="G22" s="108"/>
      <c r="I22" s="107"/>
      <c r="K22" s="107"/>
    </row>
    <row r="23" spans="2:20" ht="15" customHeight="1">
      <c r="B23" s="2"/>
      <c r="C23" s="3"/>
      <c r="D23" s="3"/>
      <c r="E23" s="3"/>
      <c r="F23" s="3"/>
      <c r="G23" s="4"/>
      <c r="H23" s="3"/>
      <c r="I23" s="5"/>
      <c r="J23" s="3"/>
      <c r="K23" s="5"/>
      <c r="L23" s="3"/>
      <c r="M23" s="6"/>
    </row>
    <row r="24" spans="2:20" ht="48.75" customHeight="1">
      <c r="B24" s="7" t="s">
        <v>15</v>
      </c>
      <c r="C24" s="28" t="s">
        <v>16</v>
      </c>
      <c r="D24" s="29" t="s">
        <v>17</v>
      </c>
      <c r="E24" s="30" t="s">
        <v>18</v>
      </c>
      <c r="F24" s="30" t="s">
        <v>85</v>
      </c>
      <c r="G24" s="31" t="s">
        <v>19</v>
      </c>
      <c r="H24" s="30" t="s">
        <v>20</v>
      </c>
      <c r="I24" s="30" t="s">
        <v>119</v>
      </c>
      <c r="J24" s="30" t="s">
        <v>120</v>
      </c>
      <c r="K24" s="32" t="s">
        <v>121</v>
      </c>
      <c r="L24" s="32" t="s">
        <v>21</v>
      </c>
      <c r="M24" s="12"/>
      <c r="O24" s="33" t="s">
        <v>22</v>
      </c>
      <c r="P24" s="33" t="s">
        <v>23</v>
      </c>
      <c r="Q24" s="34" t="s">
        <v>24</v>
      </c>
      <c r="R24" s="34" t="s">
        <v>25</v>
      </c>
      <c r="S24" s="33" t="s">
        <v>26</v>
      </c>
      <c r="T24" s="33" t="s">
        <v>27</v>
      </c>
    </row>
    <row r="25" spans="2:20" ht="50.5" customHeight="1">
      <c r="B25" s="13"/>
      <c r="C25" s="35">
        <v>1</v>
      </c>
      <c r="D25" s="36" t="s">
        <v>48</v>
      </c>
      <c r="E25" s="37" t="s">
        <v>97</v>
      </c>
      <c r="F25" s="37" t="s">
        <v>144</v>
      </c>
      <c r="G25" s="38" t="s">
        <v>8</v>
      </c>
      <c r="H25" s="39">
        <v>220000</v>
      </c>
      <c r="I25" s="39">
        <v>20000</v>
      </c>
      <c r="J25" s="40" t="s">
        <v>50</v>
      </c>
      <c r="K25" s="39">
        <f>H25-I25</f>
        <v>200000</v>
      </c>
      <c r="L25" s="40" t="s">
        <v>132</v>
      </c>
      <c r="M25" s="12"/>
      <c r="O25" s="41">
        <v>45848</v>
      </c>
      <c r="P25" s="41">
        <v>45873</v>
      </c>
      <c r="Q25" s="41">
        <v>46009</v>
      </c>
      <c r="R25" s="41">
        <v>46011</v>
      </c>
      <c r="S25" s="41">
        <v>46016</v>
      </c>
      <c r="T25" s="41">
        <v>46047</v>
      </c>
    </row>
    <row r="26" spans="2:20" ht="50.5" customHeight="1">
      <c r="B26" s="13"/>
      <c r="C26" s="35">
        <v>2</v>
      </c>
      <c r="D26" s="36" t="s">
        <v>133</v>
      </c>
      <c r="E26" s="37" t="s">
        <v>99</v>
      </c>
      <c r="F26" s="37" t="s">
        <v>141</v>
      </c>
      <c r="G26" s="38" t="s">
        <v>8</v>
      </c>
      <c r="H26" s="39">
        <v>550000</v>
      </c>
      <c r="I26" s="39">
        <v>50000</v>
      </c>
      <c r="J26" s="40" t="s">
        <v>50</v>
      </c>
      <c r="K26" s="39">
        <f t="shared" ref="K26:K36" si="0">H26-I26</f>
        <v>500000</v>
      </c>
      <c r="L26" s="40" t="s">
        <v>132</v>
      </c>
      <c r="M26" s="12"/>
      <c r="O26" s="41">
        <v>45823</v>
      </c>
      <c r="P26" s="41">
        <v>45868</v>
      </c>
      <c r="Q26" s="41">
        <v>46009</v>
      </c>
      <c r="R26" s="41">
        <v>46011</v>
      </c>
      <c r="S26" s="41">
        <v>46016</v>
      </c>
      <c r="T26" s="41">
        <v>46047</v>
      </c>
    </row>
    <row r="27" spans="2:20" ht="50.5" customHeight="1">
      <c r="B27" s="13"/>
      <c r="C27" s="35">
        <v>3</v>
      </c>
      <c r="D27" s="36" t="s">
        <v>80</v>
      </c>
      <c r="E27" s="37" t="s">
        <v>94</v>
      </c>
      <c r="F27" s="37" t="s">
        <v>139</v>
      </c>
      <c r="G27" s="100" t="s">
        <v>8</v>
      </c>
      <c r="H27" s="39">
        <v>225600</v>
      </c>
      <c r="I27" s="39"/>
      <c r="J27" s="40"/>
      <c r="K27" s="39">
        <f t="shared" si="0"/>
        <v>225600</v>
      </c>
      <c r="L27" s="40"/>
      <c r="M27" s="12"/>
      <c r="O27" s="41"/>
      <c r="P27" s="41"/>
      <c r="Q27" s="41"/>
      <c r="R27" s="41"/>
      <c r="S27" s="41"/>
      <c r="T27" s="112" t="s">
        <v>140</v>
      </c>
    </row>
    <row r="28" spans="2:20" ht="50.5" customHeight="1">
      <c r="B28" s="13"/>
      <c r="C28" s="35">
        <v>4</v>
      </c>
      <c r="D28" s="36" t="s">
        <v>52</v>
      </c>
      <c r="E28" s="37" t="s">
        <v>89</v>
      </c>
      <c r="F28" s="37" t="s">
        <v>107</v>
      </c>
      <c r="G28" s="38" t="s">
        <v>8</v>
      </c>
      <c r="H28" s="39">
        <v>495000</v>
      </c>
      <c r="I28" s="39">
        <v>45000</v>
      </c>
      <c r="J28" s="40" t="s">
        <v>50</v>
      </c>
      <c r="K28" s="39">
        <f t="shared" si="0"/>
        <v>450000</v>
      </c>
      <c r="L28" s="40"/>
      <c r="M28" s="12"/>
      <c r="O28" s="41">
        <v>45931</v>
      </c>
      <c r="P28" s="41">
        <v>45935</v>
      </c>
      <c r="Q28" s="41">
        <v>46009</v>
      </c>
      <c r="R28" s="41">
        <v>46011</v>
      </c>
      <c r="S28" s="41">
        <v>46016</v>
      </c>
      <c r="T28" s="41">
        <v>46047</v>
      </c>
    </row>
    <row r="29" spans="2:20" ht="50.5" customHeight="1">
      <c r="B29" s="13"/>
      <c r="C29" s="35">
        <v>5</v>
      </c>
      <c r="D29" s="36" t="s">
        <v>53</v>
      </c>
      <c r="E29" s="37" t="s">
        <v>102</v>
      </c>
      <c r="F29" s="37" t="s">
        <v>142</v>
      </c>
      <c r="G29" s="38" t="s">
        <v>8</v>
      </c>
      <c r="H29" s="39">
        <v>275000</v>
      </c>
      <c r="I29" s="39">
        <v>25000</v>
      </c>
      <c r="J29" s="40" t="s">
        <v>50</v>
      </c>
      <c r="K29" s="39">
        <f t="shared" si="0"/>
        <v>250000</v>
      </c>
      <c r="L29" s="40"/>
      <c r="M29" s="12"/>
      <c r="O29" s="41">
        <v>45853</v>
      </c>
      <c r="P29" s="41">
        <v>45884</v>
      </c>
      <c r="Q29" s="41"/>
      <c r="R29" s="41"/>
      <c r="S29" s="41">
        <v>46032</v>
      </c>
      <c r="T29" s="41">
        <v>46047</v>
      </c>
    </row>
    <row r="30" spans="2:20" ht="50.5" customHeight="1">
      <c r="B30" s="13"/>
      <c r="C30" s="35">
        <v>6</v>
      </c>
      <c r="D30" s="36" t="s">
        <v>145</v>
      </c>
      <c r="E30" s="37" t="s">
        <v>96</v>
      </c>
      <c r="F30" s="37" t="s">
        <v>146</v>
      </c>
      <c r="G30" s="38" t="s">
        <v>8</v>
      </c>
      <c r="H30" s="39">
        <v>440000</v>
      </c>
      <c r="I30" s="39">
        <v>100000</v>
      </c>
      <c r="J30" s="40" t="s">
        <v>143</v>
      </c>
      <c r="K30" s="39">
        <f t="shared" ref="K30" si="1">H30-I30</f>
        <v>340000</v>
      </c>
      <c r="L30" s="40"/>
      <c r="M30" s="12"/>
      <c r="O30" s="41">
        <v>45945</v>
      </c>
      <c r="P30" s="41">
        <v>45955</v>
      </c>
      <c r="Q30" s="41">
        <v>46032</v>
      </c>
      <c r="R30" s="41">
        <v>46034</v>
      </c>
      <c r="S30" s="41">
        <v>46037</v>
      </c>
      <c r="T30" s="41">
        <v>46052</v>
      </c>
    </row>
    <row r="31" spans="2:20" ht="50.5" customHeight="1">
      <c r="B31" s="13"/>
      <c r="C31" s="35">
        <v>7</v>
      </c>
      <c r="D31" s="36" t="s">
        <v>55</v>
      </c>
      <c r="E31" s="37" t="s">
        <v>12</v>
      </c>
      <c r="F31" s="37" t="s">
        <v>105</v>
      </c>
      <c r="G31" s="38" t="s">
        <v>8</v>
      </c>
      <c r="H31" s="39">
        <v>660000</v>
      </c>
      <c r="I31" s="39">
        <v>60000</v>
      </c>
      <c r="J31" s="40" t="s">
        <v>50</v>
      </c>
      <c r="K31" s="39">
        <f t="shared" ref="K31" si="2">H31-I31</f>
        <v>600000</v>
      </c>
      <c r="L31" s="40"/>
      <c r="M31" s="12"/>
      <c r="O31" s="41">
        <v>45945</v>
      </c>
      <c r="P31" s="41">
        <v>45955</v>
      </c>
      <c r="Q31" s="41">
        <v>46032</v>
      </c>
      <c r="R31" s="41">
        <v>46034</v>
      </c>
      <c r="S31" s="41">
        <v>46037</v>
      </c>
      <c r="T31" s="41">
        <v>46052</v>
      </c>
    </row>
    <row r="32" spans="2:20" ht="50.5" customHeight="1">
      <c r="B32" s="13"/>
      <c r="C32" s="35">
        <v>8</v>
      </c>
      <c r="D32" s="36"/>
      <c r="E32" s="37"/>
      <c r="F32" s="37"/>
      <c r="G32" s="100"/>
      <c r="H32" s="39"/>
      <c r="I32" s="39"/>
      <c r="J32" s="40"/>
      <c r="K32" s="39">
        <f t="shared" si="0"/>
        <v>0</v>
      </c>
      <c r="L32" s="40"/>
      <c r="M32" s="12"/>
      <c r="O32" s="41"/>
      <c r="P32" s="41"/>
      <c r="Q32" s="41"/>
      <c r="R32" s="41"/>
      <c r="S32" s="41"/>
      <c r="T32" s="41"/>
    </row>
    <row r="33" spans="2:20" ht="50.5" customHeight="1">
      <c r="B33" s="13"/>
      <c r="C33" s="35">
        <v>9</v>
      </c>
      <c r="D33" s="36"/>
      <c r="E33" s="37"/>
      <c r="F33" s="37"/>
      <c r="G33" s="38"/>
      <c r="H33" s="39"/>
      <c r="I33" s="39"/>
      <c r="J33" s="40"/>
      <c r="K33" s="39">
        <f t="shared" si="0"/>
        <v>0</v>
      </c>
      <c r="L33" s="40"/>
      <c r="M33" s="12"/>
      <c r="O33" s="41"/>
      <c r="P33" s="41"/>
      <c r="Q33" s="41"/>
      <c r="R33" s="41"/>
      <c r="S33" s="41"/>
      <c r="T33" s="41"/>
    </row>
    <row r="34" spans="2:20" ht="50.5" customHeight="1">
      <c r="B34" s="13"/>
      <c r="C34" s="35">
        <v>10</v>
      </c>
      <c r="D34" s="36"/>
      <c r="E34" s="37"/>
      <c r="F34" s="37"/>
      <c r="G34" s="38"/>
      <c r="H34" s="39"/>
      <c r="I34" s="39"/>
      <c r="J34" s="40"/>
      <c r="K34" s="39">
        <f t="shared" si="0"/>
        <v>0</v>
      </c>
      <c r="L34" s="40"/>
      <c r="M34" s="12"/>
      <c r="O34" s="41"/>
      <c r="P34" s="41"/>
      <c r="Q34" s="41"/>
      <c r="R34" s="41"/>
      <c r="S34" s="41"/>
      <c r="T34" s="41"/>
    </row>
    <row r="35" spans="2:20" ht="50.5" customHeight="1">
      <c r="B35" s="13"/>
      <c r="C35" s="35"/>
      <c r="D35" s="36"/>
      <c r="E35" s="37"/>
      <c r="F35" s="37"/>
      <c r="G35" s="38"/>
      <c r="H35" s="39"/>
      <c r="I35" s="39"/>
      <c r="J35" s="40"/>
      <c r="K35" s="39">
        <f t="shared" si="0"/>
        <v>0</v>
      </c>
      <c r="L35" s="40"/>
      <c r="M35" s="12"/>
      <c r="O35" s="41"/>
      <c r="P35" s="41"/>
      <c r="Q35" s="41"/>
      <c r="R35" s="41"/>
      <c r="S35" s="41"/>
      <c r="T35" s="41"/>
    </row>
    <row r="36" spans="2:20" ht="50.5" customHeight="1">
      <c r="B36" s="13"/>
      <c r="C36" s="35"/>
      <c r="D36" s="37"/>
      <c r="E36" s="37"/>
      <c r="F36" s="37"/>
      <c r="G36" s="38"/>
      <c r="H36" s="39"/>
      <c r="I36" s="39"/>
      <c r="J36" s="40"/>
      <c r="K36" s="39">
        <f t="shared" si="0"/>
        <v>0</v>
      </c>
      <c r="L36" s="40"/>
      <c r="M36" s="12"/>
      <c r="O36" s="41"/>
      <c r="P36" s="41"/>
      <c r="Q36" s="41"/>
      <c r="R36" s="41"/>
      <c r="S36" s="41"/>
      <c r="T36" s="41"/>
    </row>
    <row r="37" spans="2:20" ht="16.75" customHeight="1">
      <c r="B37" s="13"/>
      <c r="D37" s="42"/>
      <c r="E37" s="42"/>
      <c r="F37" s="42"/>
      <c r="G37" s="43"/>
      <c r="H37" s="44"/>
      <c r="I37" s="44"/>
      <c r="J37" s="45"/>
      <c r="K37" s="45"/>
      <c r="L37" s="45"/>
      <c r="M37" s="12"/>
      <c r="O37" s="46"/>
      <c r="P37" s="46"/>
      <c r="Q37" s="46"/>
      <c r="R37" s="46"/>
      <c r="S37" s="46"/>
      <c r="T37" s="46"/>
    </row>
    <row r="38" spans="2:20" ht="29.5" customHeight="1">
      <c r="B38" s="47"/>
      <c r="C38" s="48" t="s">
        <v>28</v>
      </c>
      <c r="D38" s="42"/>
      <c r="E38" s="42"/>
      <c r="F38" s="49"/>
      <c r="G38" s="50"/>
      <c r="H38" s="51"/>
      <c r="I38" s="51"/>
      <c r="J38" s="52"/>
      <c r="K38" s="52"/>
      <c r="L38" s="52"/>
      <c r="M38" s="12"/>
    </row>
    <row r="39" spans="2:20" ht="50.5" customHeight="1">
      <c r="B39" s="13"/>
      <c r="C39" s="53">
        <v>1</v>
      </c>
      <c r="D39" s="36" t="s">
        <v>56</v>
      </c>
      <c r="E39" s="54"/>
      <c r="F39" s="36" t="s">
        <v>57</v>
      </c>
      <c r="G39" s="38" t="s">
        <v>8</v>
      </c>
      <c r="H39" s="39">
        <v>20000</v>
      </c>
      <c r="I39" s="39">
        <f t="shared" ref="I39:I43" si="3">H39</f>
        <v>20000</v>
      </c>
      <c r="J39" s="40" t="s">
        <v>131</v>
      </c>
      <c r="K39" s="54"/>
      <c r="L39" s="40"/>
      <c r="M39" s="12"/>
    </row>
    <row r="40" spans="2:20" ht="50.5" customHeight="1">
      <c r="B40" s="13"/>
      <c r="C40" s="53">
        <v>2</v>
      </c>
      <c r="D40" s="36"/>
      <c r="E40" s="54"/>
      <c r="F40" s="36"/>
      <c r="G40" s="38"/>
      <c r="H40" s="39"/>
      <c r="I40" s="39">
        <f t="shared" si="3"/>
        <v>0</v>
      </c>
      <c r="J40" s="40"/>
      <c r="K40" s="54"/>
      <c r="L40" s="40"/>
      <c r="M40" s="12"/>
    </row>
    <row r="41" spans="2:20" ht="50.5" customHeight="1">
      <c r="B41" s="13"/>
      <c r="C41" s="53">
        <v>3</v>
      </c>
      <c r="D41" s="36"/>
      <c r="E41" s="54"/>
      <c r="F41" s="36"/>
      <c r="G41" s="38"/>
      <c r="H41" s="39"/>
      <c r="I41" s="39">
        <f t="shared" si="3"/>
        <v>0</v>
      </c>
      <c r="J41" s="40"/>
      <c r="K41" s="54"/>
      <c r="L41" s="40"/>
      <c r="M41" s="12"/>
    </row>
    <row r="42" spans="2:20" ht="50.5" customHeight="1">
      <c r="B42" s="13"/>
      <c r="C42" s="53">
        <v>4</v>
      </c>
      <c r="D42" s="36"/>
      <c r="E42" s="54"/>
      <c r="F42" s="36"/>
      <c r="G42" s="38"/>
      <c r="H42" s="39"/>
      <c r="I42" s="39">
        <f t="shared" si="3"/>
        <v>0</v>
      </c>
      <c r="J42" s="40"/>
      <c r="K42" s="54"/>
      <c r="L42" s="40"/>
      <c r="M42" s="12"/>
    </row>
    <row r="43" spans="2:20" ht="50.5" customHeight="1">
      <c r="B43" s="13"/>
      <c r="C43" s="53"/>
      <c r="D43" s="36"/>
      <c r="E43" s="54"/>
      <c r="F43" s="36"/>
      <c r="G43" s="38"/>
      <c r="H43" s="39"/>
      <c r="I43" s="39">
        <f t="shared" si="3"/>
        <v>0</v>
      </c>
      <c r="J43" s="40"/>
      <c r="K43" s="54"/>
      <c r="L43" s="40"/>
      <c r="M43" s="12"/>
    </row>
    <row r="44" spans="2:20" ht="15" customHeight="1">
      <c r="B44" s="13"/>
      <c r="D44" s="55"/>
      <c r="E44" s="55"/>
      <c r="F44" s="55"/>
      <c r="H44" s="56"/>
      <c r="I44" s="57"/>
      <c r="M44" s="12"/>
    </row>
    <row r="45" spans="2:20" s="17" customFormat="1" ht="48.75" customHeight="1">
      <c r="B45" s="47"/>
      <c r="D45" s="18"/>
      <c r="E45" s="18"/>
      <c r="G45" s="58" t="s">
        <v>29</v>
      </c>
      <c r="H45" s="59">
        <f>SUM(H25:H43)</f>
        <v>2885600</v>
      </c>
      <c r="I45" s="59">
        <f>SUM(I25:I43)</f>
        <v>320000</v>
      </c>
      <c r="J45" s="16" t="s">
        <v>122</v>
      </c>
      <c r="K45" s="60">
        <f>H45-I45</f>
        <v>2565600</v>
      </c>
      <c r="L45" s="16" t="s">
        <v>123</v>
      </c>
      <c r="M45" s="61"/>
    </row>
    <row r="46" spans="2:20" ht="15" customHeight="1" thickBot="1">
      <c r="B46" s="21"/>
      <c r="C46" s="22"/>
      <c r="D46" s="62"/>
      <c r="E46" s="62"/>
      <c r="F46" s="62"/>
      <c r="G46" s="23"/>
      <c r="H46" s="22"/>
      <c r="I46" s="24"/>
      <c r="J46" s="22"/>
      <c r="K46" s="24"/>
      <c r="L46" s="22"/>
      <c r="M46" s="25"/>
    </row>
    <row r="47" spans="2:20" ht="15" customHeight="1" thickBot="1">
      <c r="D47" s="55"/>
      <c r="E47" s="55"/>
      <c r="F47" s="55"/>
    </row>
    <row r="48" spans="2:20" ht="15" customHeight="1">
      <c r="B48" s="2"/>
      <c r="C48" s="3"/>
      <c r="D48" s="63"/>
      <c r="E48" s="63"/>
      <c r="F48" s="63"/>
      <c r="G48" s="4"/>
      <c r="H48" s="3"/>
      <c r="I48" s="5"/>
      <c r="J48" s="3"/>
      <c r="K48" s="5"/>
      <c r="L48" s="3"/>
      <c r="M48" s="6"/>
    </row>
    <row r="49" spans="2:13" ht="48.75" customHeight="1">
      <c r="B49" s="7" t="s">
        <v>30</v>
      </c>
      <c r="C49" s="28" t="s">
        <v>16</v>
      </c>
      <c r="D49" s="64" t="s">
        <v>31</v>
      </c>
      <c r="E49" s="54"/>
      <c r="F49" s="30" t="s">
        <v>32</v>
      </c>
      <c r="G49" s="31" t="s">
        <v>33</v>
      </c>
      <c r="H49" s="31" t="s">
        <v>34</v>
      </c>
      <c r="I49" s="125" t="s">
        <v>21</v>
      </c>
      <c r="J49" s="126"/>
      <c r="K49" s="126"/>
      <c r="L49" s="127"/>
      <c r="M49" s="12"/>
    </row>
    <row r="50" spans="2:13" ht="48.75" customHeight="1">
      <c r="B50" s="13"/>
      <c r="C50" s="65">
        <v>1</v>
      </c>
      <c r="D50" s="66"/>
      <c r="E50" s="54"/>
      <c r="F50" s="40"/>
      <c r="G50" s="67"/>
      <c r="H50" s="68"/>
      <c r="I50" s="113"/>
      <c r="J50" s="114"/>
      <c r="K50" s="114"/>
      <c r="L50" s="115"/>
      <c r="M50" s="12"/>
    </row>
    <row r="51" spans="2:13" ht="48.75" customHeight="1">
      <c r="B51" s="13"/>
      <c r="C51" s="35"/>
      <c r="D51" s="37"/>
      <c r="E51" s="54"/>
      <c r="F51" s="37"/>
      <c r="G51" s="67"/>
      <c r="H51" s="69"/>
      <c r="I51" s="113"/>
      <c r="J51" s="116"/>
      <c r="K51" s="116"/>
      <c r="L51" s="117"/>
      <c r="M51" s="12"/>
    </row>
    <row r="52" spans="2:13" ht="15" customHeight="1">
      <c r="B52" s="13"/>
      <c r="J52" s="70"/>
      <c r="K52" s="71"/>
      <c r="M52" s="12"/>
    </row>
    <row r="53" spans="2:13" s="17" customFormat="1" ht="48.75" customHeight="1">
      <c r="B53" s="47"/>
      <c r="G53" s="72" t="s">
        <v>35</v>
      </c>
      <c r="H53" s="60">
        <f>SUM(H50:H51)</f>
        <v>0</v>
      </c>
      <c r="J53" s="73"/>
      <c r="K53" s="73"/>
      <c r="M53" s="61"/>
    </row>
    <row r="54" spans="2:13" ht="15" customHeight="1" thickBot="1">
      <c r="B54" s="21"/>
      <c r="C54" s="22"/>
      <c r="D54" s="22"/>
      <c r="E54" s="22"/>
      <c r="F54" s="22"/>
      <c r="G54" s="23"/>
      <c r="H54" s="22"/>
      <c r="I54" s="24"/>
      <c r="J54" s="74"/>
      <c r="K54" s="74"/>
      <c r="L54" s="22"/>
      <c r="M54" s="25"/>
    </row>
    <row r="55" spans="2:13" ht="15" customHeight="1" thickBot="1">
      <c r="G55" s="75"/>
      <c r="H55" s="70"/>
      <c r="I55" s="71"/>
      <c r="J55" s="70"/>
      <c r="K55" s="71"/>
      <c r="L55" s="70"/>
    </row>
    <row r="56" spans="2:13" ht="15" customHeight="1">
      <c r="B56" s="2"/>
      <c r="C56" s="3"/>
      <c r="D56" s="3"/>
      <c r="E56" s="3"/>
      <c r="F56" s="3"/>
      <c r="G56" s="76"/>
      <c r="H56" s="76"/>
      <c r="I56" s="77"/>
      <c r="J56" s="77"/>
      <c r="K56" s="78"/>
      <c r="L56" s="78"/>
      <c r="M56" s="6"/>
    </row>
    <row r="57" spans="2:13" ht="48.75" customHeight="1">
      <c r="B57" s="7" t="s">
        <v>36</v>
      </c>
      <c r="C57" s="79" t="s">
        <v>37</v>
      </c>
      <c r="D57" s="80" t="s">
        <v>129</v>
      </c>
      <c r="E57" s="81">
        <f>E60-E59-E58</f>
        <v>1603600</v>
      </c>
      <c r="F57" s="82" t="s">
        <v>39</v>
      </c>
      <c r="G57" s="70"/>
      <c r="H57" s="83"/>
      <c r="I57" s="84"/>
      <c r="J57" s="70"/>
      <c r="K57" s="70"/>
      <c r="L57" s="83"/>
      <c r="M57" s="12"/>
    </row>
    <row r="58" spans="2:13" ht="48.75" customHeight="1">
      <c r="B58" s="13"/>
      <c r="C58" s="79" t="s">
        <v>40</v>
      </c>
      <c r="D58" s="80" t="s">
        <v>124</v>
      </c>
      <c r="E58" s="81">
        <f>ROUNDDOWN(E61/2, -3)</f>
        <v>1282000</v>
      </c>
      <c r="F58" s="82" t="s">
        <v>41</v>
      </c>
      <c r="G58" s="70"/>
      <c r="H58" s="83"/>
      <c r="I58" s="84"/>
      <c r="J58" s="70"/>
      <c r="K58" s="70"/>
      <c r="L58" s="83"/>
      <c r="M58" s="12"/>
    </row>
    <row r="59" spans="2:13" ht="48.75" customHeight="1">
      <c r="B59" s="13"/>
      <c r="C59" s="79" t="s">
        <v>42</v>
      </c>
      <c r="D59" s="80" t="s">
        <v>125</v>
      </c>
      <c r="E59" s="81">
        <f>H53</f>
        <v>0</v>
      </c>
      <c r="F59" s="82" t="s">
        <v>39</v>
      </c>
      <c r="G59" s="70"/>
      <c r="H59" s="83"/>
      <c r="I59" s="84"/>
      <c r="J59" s="70"/>
      <c r="K59" s="70"/>
      <c r="L59" s="83"/>
      <c r="M59" s="12"/>
    </row>
    <row r="60" spans="2:13" ht="48.75" customHeight="1">
      <c r="B60" s="13"/>
      <c r="C60" s="79" t="s">
        <v>43</v>
      </c>
      <c r="D60" s="80" t="s">
        <v>126</v>
      </c>
      <c r="E60" s="81">
        <f>H45</f>
        <v>2885600</v>
      </c>
      <c r="F60" s="82" t="s">
        <v>39</v>
      </c>
      <c r="G60" s="70"/>
      <c r="H60" s="83"/>
      <c r="I60" s="84"/>
      <c r="J60" s="70"/>
      <c r="K60" s="70"/>
      <c r="L60" s="83"/>
      <c r="M60" s="12"/>
    </row>
    <row r="61" spans="2:13" ht="48.75" customHeight="1">
      <c r="B61" s="13"/>
      <c r="C61" s="79" t="s">
        <v>44</v>
      </c>
      <c r="D61" s="80" t="s">
        <v>127</v>
      </c>
      <c r="E61" s="81">
        <f>K45-E62</f>
        <v>2565600</v>
      </c>
      <c r="F61" s="82" t="s">
        <v>39</v>
      </c>
      <c r="G61" s="70"/>
      <c r="H61" s="83"/>
      <c r="I61" s="84"/>
      <c r="J61" s="70"/>
      <c r="K61" s="70"/>
      <c r="L61" s="83"/>
      <c r="M61" s="12"/>
    </row>
    <row r="62" spans="2:13" ht="48.75" customHeight="1">
      <c r="B62" s="13"/>
      <c r="C62" s="79" t="s">
        <v>45</v>
      </c>
      <c r="D62" s="80" t="s">
        <v>46</v>
      </c>
      <c r="E62" s="81">
        <f>IF(K45&gt;L4,K45-L4,0)</f>
        <v>0</v>
      </c>
      <c r="F62" s="85" t="s">
        <v>128</v>
      </c>
      <c r="G62" s="70"/>
      <c r="H62" s="83"/>
      <c r="I62" s="86"/>
      <c r="J62" s="70"/>
      <c r="K62" s="70"/>
      <c r="L62" s="83"/>
      <c r="M62" s="12"/>
    </row>
    <row r="63" spans="2:13" ht="15" customHeight="1" thickBot="1">
      <c r="B63" s="21"/>
      <c r="C63" s="22"/>
      <c r="D63" s="22"/>
      <c r="E63" s="22"/>
      <c r="F63" s="22"/>
      <c r="G63" s="87"/>
      <c r="H63" s="88"/>
      <c r="I63" s="74"/>
      <c r="J63" s="74"/>
      <c r="K63" s="89"/>
      <c r="L63" s="88"/>
      <c r="M63" s="25"/>
    </row>
    <row r="64" spans="2:13" ht="48.75" customHeight="1">
      <c r="G64" s="75"/>
      <c r="H64" s="70"/>
      <c r="I64" s="71"/>
      <c r="J64" s="70"/>
      <c r="K64" s="71"/>
      <c r="L64" s="70"/>
    </row>
    <row r="65" spans="7:12" ht="48.75" customHeight="1">
      <c r="G65" s="75"/>
      <c r="H65" s="70"/>
      <c r="I65" s="71"/>
      <c r="J65" s="70"/>
      <c r="K65" s="71"/>
      <c r="L65" s="70"/>
    </row>
  </sheetData>
  <sheetProtection formatCells="0" formatRows="0" insertColumns="0" insertRows="0" deleteColumns="0" deleteRows="0"/>
  <mergeCells count="9">
    <mergeCell ref="I50:L50"/>
    <mergeCell ref="I51:L51"/>
    <mergeCell ref="B1:M1"/>
    <mergeCell ref="E3:G3"/>
    <mergeCell ref="H3:I3"/>
    <mergeCell ref="E4:G4"/>
    <mergeCell ref="H4:I4"/>
    <mergeCell ref="I49:L49"/>
    <mergeCell ref="H5:I5"/>
  </mergeCells>
  <phoneticPr fontId="4"/>
  <dataValidations count="6">
    <dataValidation type="list" allowBlank="1" showInputMessage="1" showErrorMessage="1" sqref="G39:G43" xr:uid="{77573B6A-C469-472B-A84A-06B83ABE93C7}">
      <formula1>$F$7:$F$10</formula1>
    </dataValidation>
    <dataValidation type="list" allowBlank="1" showInputMessage="1" showErrorMessage="1" sqref="E37" xr:uid="{2646E132-90D2-4CCD-BCC3-158FDFAA225F}">
      <formula1>$E$7:$E$13</formula1>
    </dataValidation>
    <dataValidation type="list" allowBlank="1" showInputMessage="1" showErrorMessage="1" sqref="J5" xr:uid="{7C021F18-8497-4E49-9779-99EF17480AEB}">
      <formula1>$D$7:$D$8</formula1>
    </dataValidation>
    <dataValidation type="list" allowBlank="1" showInputMessage="1" showErrorMessage="1" sqref="E25:E36" xr:uid="{A91B472C-7344-47A1-A366-20D96D407F73}">
      <formula1>INDIRECT($J$5)</formula1>
    </dataValidation>
    <dataValidation type="list" allowBlank="1" showInputMessage="1" showErrorMessage="1" sqref="G25:G36" xr:uid="{8A897C28-066B-451C-A4CF-67584DA70E28}">
      <formula1>$G$7:$G$10</formula1>
    </dataValidation>
    <dataValidation type="list" allowBlank="1" showInputMessage="1" showErrorMessage="1" sqref="G50:G51" xr:uid="{702E8E2B-67A4-4782-A19E-6500A5AAF035}">
      <formula1>$G$12:$G$14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ADD6-F138-43E9-8AFC-71464045904C}">
  <dimension ref="A1:K12"/>
  <sheetViews>
    <sheetView workbookViewId="0">
      <selection sqref="A1:A2"/>
    </sheetView>
  </sheetViews>
  <sheetFormatPr defaultColWidth="8.83203125" defaultRowHeight="18"/>
  <cols>
    <col min="1" max="1" width="4.5" style="90" bestFit="1" customWidth="1"/>
    <col min="2" max="2" width="14.5" style="90" customWidth="1"/>
    <col min="3" max="3" width="15.25" style="90" customWidth="1"/>
    <col min="4" max="7" width="10.58203125" style="90" customWidth="1"/>
    <col min="8" max="8" width="8.83203125" style="90" customWidth="1"/>
    <col min="9" max="10" width="5.08203125" style="90" customWidth="1"/>
    <col min="11" max="16384" width="8.83203125" style="90"/>
  </cols>
  <sheetData>
    <row r="1" spans="1:11">
      <c r="A1" s="135" t="s">
        <v>58</v>
      </c>
      <c r="B1" s="135" t="s">
        <v>59</v>
      </c>
      <c r="C1" s="135" t="s">
        <v>60</v>
      </c>
      <c r="D1" s="137" t="s">
        <v>61</v>
      </c>
      <c r="E1" s="138"/>
      <c r="F1" s="138"/>
      <c r="G1" s="138"/>
      <c r="H1" s="132" t="s">
        <v>62</v>
      </c>
      <c r="I1" s="132" t="s">
        <v>63</v>
      </c>
      <c r="J1" s="132" t="s">
        <v>64</v>
      </c>
      <c r="K1" s="134" t="s">
        <v>65</v>
      </c>
    </row>
    <row r="2" spans="1:11">
      <c r="A2" s="136"/>
      <c r="B2" s="136"/>
      <c r="C2" s="136"/>
      <c r="D2" s="91" t="s">
        <v>66</v>
      </c>
      <c r="E2" s="91" t="s">
        <v>66</v>
      </c>
      <c r="F2" s="91" t="s">
        <v>66</v>
      </c>
      <c r="G2" s="91" t="s">
        <v>66</v>
      </c>
      <c r="H2" s="133"/>
      <c r="I2" s="133"/>
      <c r="J2" s="133"/>
      <c r="K2" s="134"/>
    </row>
    <row r="3" spans="1:11">
      <c r="A3" s="92">
        <v>1</v>
      </c>
      <c r="B3" s="92"/>
      <c r="C3" s="92"/>
      <c r="D3" s="93"/>
      <c r="E3" s="93"/>
      <c r="F3" s="93"/>
      <c r="G3" s="93"/>
      <c r="H3" s="94"/>
      <c r="I3" s="95"/>
      <c r="J3" s="95"/>
      <c r="K3" s="92"/>
    </row>
    <row r="4" spans="1:11">
      <c r="A4" s="92">
        <v>2</v>
      </c>
      <c r="B4" s="92"/>
      <c r="C4" s="92"/>
      <c r="D4" s="93"/>
      <c r="E4" s="93"/>
      <c r="F4" s="93"/>
      <c r="G4" s="93"/>
      <c r="H4" s="94"/>
      <c r="I4" s="95"/>
      <c r="J4" s="95"/>
      <c r="K4" s="92"/>
    </row>
    <row r="5" spans="1:11">
      <c r="A5" s="92">
        <v>3</v>
      </c>
      <c r="B5" s="92"/>
      <c r="C5" s="92"/>
      <c r="D5" s="93"/>
      <c r="E5" s="93"/>
      <c r="F5" s="93"/>
      <c r="G5" s="93"/>
      <c r="H5" s="94"/>
      <c r="I5" s="95"/>
      <c r="J5" s="95"/>
      <c r="K5" s="92"/>
    </row>
    <row r="6" spans="1:11">
      <c r="A6" s="92">
        <v>4</v>
      </c>
      <c r="B6" s="92"/>
      <c r="C6" s="92"/>
      <c r="D6" s="93"/>
      <c r="E6" s="93"/>
      <c r="F6" s="93"/>
      <c r="G6" s="93"/>
      <c r="H6" s="94"/>
      <c r="I6" s="95"/>
      <c r="J6" s="95"/>
      <c r="K6" s="92"/>
    </row>
    <row r="7" spans="1:11">
      <c r="A7" s="92">
        <v>5</v>
      </c>
      <c r="B7" s="92"/>
      <c r="C7" s="92"/>
      <c r="D7" s="93"/>
      <c r="E7" s="93"/>
      <c r="F7" s="93"/>
      <c r="G7" s="93"/>
      <c r="H7" s="94"/>
      <c r="I7" s="95"/>
      <c r="J7" s="95"/>
      <c r="K7" s="92"/>
    </row>
    <row r="8" spans="1:11">
      <c r="A8" s="92">
        <v>6</v>
      </c>
      <c r="B8" s="92"/>
      <c r="C8" s="92"/>
      <c r="D8" s="93"/>
      <c r="E8" s="93"/>
      <c r="F8" s="93"/>
      <c r="G8" s="93"/>
      <c r="H8" s="94"/>
      <c r="I8" s="95"/>
      <c r="J8" s="95"/>
      <c r="K8" s="92"/>
    </row>
    <row r="9" spans="1:11">
      <c r="A9" s="92">
        <v>7</v>
      </c>
      <c r="B9" s="92"/>
      <c r="C9" s="92"/>
      <c r="D9" s="93"/>
      <c r="E9" s="93"/>
      <c r="F9" s="93"/>
      <c r="G9" s="93"/>
      <c r="H9" s="94"/>
      <c r="I9" s="95"/>
      <c r="J9" s="95"/>
      <c r="K9" s="92"/>
    </row>
    <row r="10" spans="1:11">
      <c r="A10" s="92">
        <v>8</v>
      </c>
      <c r="B10" s="92"/>
      <c r="C10" s="92"/>
      <c r="D10" s="93"/>
      <c r="E10" s="93"/>
      <c r="F10" s="93"/>
      <c r="G10" s="93"/>
      <c r="H10" s="94"/>
      <c r="I10" s="95"/>
      <c r="J10" s="95"/>
      <c r="K10" s="92"/>
    </row>
    <row r="11" spans="1:11">
      <c r="A11" s="92">
        <v>9</v>
      </c>
      <c r="B11" s="92"/>
      <c r="C11" s="92"/>
      <c r="D11" s="93"/>
      <c r="E11" s="93"/>
      <c r="F11" s="93"/>
      <c r="G11" s="93"/>
      <c r="H11" s="94"/>
      <c r="I11" s="95"/>
      <c r="J11" s="95"/>
      <c r="K11" s="92"/>
    </row>
    <row r="12" spans="1:11">
      <c r="A12" s="92">
        <v>10</v>
      </c>
      <c r="B12" s="92"/>
      <c r="C12" s="92"/>
      <c r="D12" s="93"/>
      <c r="E12" s="93"/>
      <c r="F12" s="93"/>
      <c r="G12" s="93"/>
      <c r="H12" s="94"/>
      <c r="I12" s="95"/>
      <c r="J12" s="95"/>
      <c r="K12" s="92"/>
    </row>
  </sheetData>
  <mergeCells count="8">
    <mergeCell ref="J1:J2"/>
    <mergeCell ref="K1:K2"/>
    <mergeCell ref="A1:A2"/>
    <mergeCell ref="B1:B2"/>
    <mergeCell ref="C1:C2"/>
    <mergeCell ref="D1:G1"/>
    <mergeCell ref="H1:H2"/>
    <mergeCell ref="I1:I2"/>
  </mergeCells>
  <phoneticPr fontId="4"/>
  <dataValidations count="1">
    <dataValidation type="list" allowBlank="1" showInputMessage="1" showErrorMessage="1" sqref="I3:J12" xr:uid="{2C8AAEC1-EFEE-4C3B-87B6-682A3340250B}">
      <formula1>"〇,×"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B0D6-7644-4F7F-9487-2AA495BA7357}">
  <sheetPr>
    <tabColor rgb="FFFF0000"/>
  </sheetPr>
  <dimension ref="A1:K12"/>
  <sheetViews>
    <sheetView workbookViewId="0">
      <selection sqref="A1:A2"/>
    </sheetView>
  </sheetViews>
  <sheetFormatPr defaultColWidth="8.83203125" defaultRowHeight="18"/>
  <cols>
    <col min="1" max="1" width="4.5" style="90" bestFit="1" customWidth="1"/>
    <col min="2" max="2" width="11.58203125" style="90" bestFit="1" customWidth="1"/>
    <col min="3" max="3" width="13.83203125" style="90" bestFit="1" customWidth="1"/>
    <col min="4" max="5" width="16.75" style="90" customWidth="1"/>
    <col min="6" max="7" width="16.25" style="90" customWidth="1"/>
    <col min="8" max="8" width="8.83203125" style="90" customWidth="1"/>
    <col min="9" max="10" width="5.08203125" style="90" customWidth="1"/>
    <col min="11" max="11" width="18.25" style="90" customWidth="1"/>
    <col min="12" max="16384" width="8.83203125" style="90"/>
  </cols>
  <sheetData>
    <row r="1" spans="1:11">
      <c r="A1" s="135" t="s">
        <v>58</v>
      </c>
      <c r="B1" s="135" t="s">
        <v>59</v>
      </c>
      <c r="C1" s="135" t="s">
        <v>60</v>
      </c>
      <c r="D1" s="137" t="s">
        <v>61</v>
      </c>
      <c r="E1" s="138"/>
      <c r="F1" s="138"/>
      <c r="G1" s="138"/>
      <c r="H1" s="132" t="s">
        <v>62</v>
      </c>
      <c r="I1" s="132" t="s">
        <v>63</v>
      </c>
      <c r="J1" s="132" t="s">
        <v>64</v>
      </c>
      <c r="K1" s="134" t="s">
        <v>65</v>
      </c>
    </row>
    <row r="2" spans="1:11">
      <c r="A2" s="136"/>
      <c r="B2" s="136"/>
      <c r="C2" s="136"/>
      <c r="D2" s="91">
        <v>45627</v>
      </c>
      <c r="E2" s="91">
        <v>45628</v>
      </c>
      <c r="F2" s="91">
        <v>45629</v>
      </c>
      <c r="G2" s="91">
        <v>45630</v>
      </c>
      <c r="H2" s="133"/>
      <c r="I2" s="133"/>
      <c r="J2" s="133"/>
      <c r="K2" s="134"/>
    </row>
    <row r="3" spans="1:11" ht="30">
      <c r="A3" s="92">
        <v>1</v>
      </c>
      <c r="B3" s="92" t="s">
        <v>67</v>
      </c>
      <c r="C3" s="92" t="s">
        <v>68</v>
      </c>
      <c r="D3" s="96" t="s">
        <v>69</v>
      </c>
      <c r="E3" s="96" t="s">
        <v>70</v>
      </c>
      <c r="F3" s="96" t="s">
        <v>70</v>
      </c>
      <c r="G3" s="96" t="s">
        <v>71</v>
      </c>
      <c r="H3" s="94">
        <v>45598</v>
      </c>
      <c r="I3" s="95" t="s">
        <v>72</v>
      </c>
      <c r="J3" s="95" t="s">
        <v>73</v>
      </c>
      <c r="K3" s="97" t="s">
        <v>74</v>
      </c>
    </row>
    <row r="4" spans="1:11" ht="30">
      <c r="A4" s="92">
        <v>2</v>
      </c>
      <c r="B4" s="92" t="s">
        <v>67</v>
      </c>
      <c r="C4" s="92" t="s">
        <v>75</v>
      </c>
      <c r="D4" s="96" t="s">
        <v>69</v>
      </c>
      <c r="E4" s="96" t="s">
        <v>70</v>
      </c>
      <c r="F4" s="96" t="s">
        <v>70</v>
      </c>
      <c r="G4" s="96" t="s">
        <v>71</v>
      </c>
      <c r="H4" s="94">
        <v>45598</v>
      </c>
      <c r="I4" s="95" t="s">
        <v>73</v>
      </c>
      <c r="J4" s="95" t="s">
        <v>72</v>
      </c>
      <c r="K4" s="97" t="s">
        <v>74</v>
      </c>
    </row>
    <row r="5" spans="1:11" ht="30">
      <c r="A5" s="92">
        <v>3</v>
      </c>
      <c r="B5" s="92" t="s">
        <v>67</v>
      </c>
      <c r="C5" s="92" t="s">
        <v>76</v>
      </c>
      <c r="D5" s="96" t="s">
        <v>69</v>
      </c>
      <c r="E5" s="96" t="s">
        <v>70</v>
      </c>
      <c r="F5" s="96" t="s">
        <v>70</v>
      </c>
      <c r="G5" s="96" t="s">
        <v>71</v>
      </c>
      <c r="H5" s="94">
        <v>45598</v>
      </c>
      <c r="I5" s="95" t="s">
        <v>72</v>
      </c>
      <c r="J5" s="95" t="s">
        <v>72</v>
      </c>
      <c r="K5" s="92"/>
    </row>
    <row r="6" spans="1:11" ht="30">
      <c r="A6" s="92">
        <v>4</v>
      </c>
      <c r="B6" s="92" t="s">
        <v>67</v>
      </c>
      <c r="C6" s="92" t="s">
        <v>77</v>
      </c>
      <c r="D6" s="96" t="s">
        <v>78</v>
      </c>
      <c r="E6" s="96" t="s">
        <v>70</v>
      </c>
      <c r="F6" s="96" t="s">
        <v>70</v>
      </c>
      <c r="G6" s="96" t="s">
        <v>71</v>
      </c>
      <c r="H6" s="94">
        <v>45598</v>
      </c>
      <c r="I6" s="95" t="s">
        <v>72</v>
      </c>
      <c r="J6" s="95" t="s">
        <v>72</v>
      </c>
      <c r="K6" s="92"/>
    </row>
    <row r="7" spans="1:11">
      <c r="A7" s="92">
        <v>5</v>
      </c>
      <c r="B7" s="92"/>
      <c r="C7" s="92"/>
      <c r="D7" s="96"/>
      <c r="E7" s="96"/>
      <c r="F7" s="96"/>
      <c r="G7" s="96"/>
      <c r="H7" s="94"/>
      <c r="I7" s="95"/>
      <c r="J7" s="95"/>
      <c r="K7" s="92"/>
    </row>
    <row r="8" spans="1:11">
      <c r="A8" s="92">
        <v>6</v>
      </c>
      <c r="B8" s="92"/>
      <c r="C8" s="92"/>
      <c r="D8" s="96"/>
      <c r="E8" s="96"/>
      <c r="F8" s="96"/>
      <c r="G8" s="96"/>
      <c r="H8" s="94"/>
      <c r="I8" s="95"/>
      <c r="J8" s="95"/>
      <c r="K8" s="92"/>
    </row>
    <row r="9" spans="1:11">
      <c r="A9" s="92">
        <v>7</v>
      </c>
      <c r="B9" s="92"/>
      <c r="C9" s="92"/>
      <c r="D9" s="96"/>
      <c r="E9" s="96"/>
      <c r="F9" s="96"/>
      <c r="G9" s="96"/>
      <c r="H9" s="94"/>
      <c r="I9" s="95"/>
      <c r="J9" s="95"/>
      <c r="K9" s="92"/>
    </row>
    <row r="10" spans="1:11">
      <c r="A10" s="92">
        <v>8</v>
      </c>
      <c r="B10" s="92"/>
      <c r="C10" s="92"/>
      <c r="D10" s="96"/>
      <c r="E10" s="96"/>
      <c r="F10" s="96"/>
      <c r="G10" s="96"/>
      <c r="H10" s="94"/>
      <c r="I10" s="95"/>
      <c r="J10" s="95"/>
      <c r="K10" s="92"/>
    </row>
    <row r="11" spans="1:11">
      <c r="A11" s="92">
        <v>9</v>
      </c>
      <c r="B11" s="92"/>
      <c r="C11" s="92"/>
      <c r="D11" s="96"/>
      <c r="E11" s="96"/>
      <c r="F11" s="96"/>
      <c r="G11" s="96"/>
      <c r="H11" s="94"/>
      <c r="I11" s="95"/>
      <c r="J11" s="95"/>
      <c r="K11" s="92"/>
    </row>
    <row r="12" spans="1:11">
      <c r="A12" s="92">
        <v>10</v>
      </c>
      <c r="B12" s="92"/>
      <c r="C12" s="92"/>
      <c r="D12" s="96"/>
      <c r="E12" s="96"/>
      <c r="F12" s="96"/>
      <c r="G12" s="96"/>
      <c r="H12" s="94"/>
      <c r="I12" s="95"/>
      <c r="J12" s="95"/>
      <c r="K12" s="92"/>
    </row>
  </sheetData>
  <mergeCells count="8">
    <mergeCell ref="J1:J2"/>
    <mergeCell ref="K1:K2"/>
    <mergeCell ref="A1:A2"/>
    <mergeCell ref="B1:B2"/>
    <mergeCell ref="C1:C2"/>
    <mergeCell ref="D1:G1"/>
    <mergeCell ref="H1:H2"/>
    <mergeCell ref="I1:I2"/>
  </mergeCells>
  <phoneticPr fontId="4"/>
  <dataValidations count="1">
    <dataValidation type="list" allowBlank="1" showInputMessage="1" showErrorMessage="1" sqref="I3:J12" xr:uid="{542C7257-6ADC-4498-ABD0-C42F7529028D}">
      <formula1>"〇,×"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収支報告書</vt:lpstr>
      <vt:lpstr>※公開する時は非表示にする※リストの値</vt:lpstr>
      <vt:lpstr>収支報告書記入例(映像企画開発)</vt:lpstr>
      <vt:lpstr>収支報告書記入例(ゲーム企画開発)</vt:lpstr>
      <vt:lpstr>渡航者リスト</vt:lpstr>
      <vt:lpstr>渡航者リスト記入例</vt:lpstr>
      <vt:lpstr>ゲーム企画開発</vt:lpstr>
      <vt:lpstr>映像企画開発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2023-10-30T03:08:45Z</dcterms:created>
  <dcterms:modified xsi:type="dcterms:W3CDTF">2026-04-24T07:37:27Z</dcterms:modified>
  <cp:category/>
  <cp:contentStatus/>
</cp:coreProperties>
</file>