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updateLinks="never" codeName="ThisWorkbook"/>
  <mc:AlternateContent xmlns:mc="http://schemas.openxmlformats.org/markup-compatibility/2006">
    <mc:Choice Requires="x15">
      <x15ac:absPath xmlns:x15ac="http://schemas.microsoft.com/office/spreadsheetml/2010/11/ac" url="G:\共有ドライブ\00_PJ全体\10_打合せ\32_アートキャラバン2\【R6】募集用\HP作成\添付資料\"/>
    </mc:Choice>
  </mc:AlternateContent>
  <xr:revisionPtr revIDLastSave="0" documentId="13_ncr:1_{BFBA9A03-C151-4656-838E-F1B191AC0DCA}" xr6:coauthVersionLast="47" xr6:coauthVersionMax="47" xr10:uidLastSave="{00000000-0000-0000-0000-000000000000}"/>
  <bookViews>
    <workbookView xWindow="-110" yWindow="-110" windowWidth="19420" windowHeight="10420" tabRatio="808" firstSheet="1" activeTab="1" xr2:uid="{00000000-000D-0000-FFFF-FFFF00000000}"/>
  </bookViews>
  <sheets>
    <sheet name="計画書①" sheetId="123" state="veryHidden" r:id="rId1"/>
    <sheet name="A-1団体概要" sheetId="274" r:id="rId2"/>
    <sheet name="A-2運営目的・目標" sheetId="282" r:id="rId3"/>
    <sheet name="A-3運営等の取組" sheetId="283" r:id="rId4"/>
    <sheet name="A-4活動実績" sheetId="284" r:id="rId5"/>
    <sheet name="A-5自己申告書" sheetId="286" r:id="rId6"/>
    <sheet name="B-1活動計画企画概要" sheetId="152" r:id="rId7"/>
    <sheet name="B-１地域番号①" sheetId="154" r:id="rId8"/>
    <sheet name="B-1地域番号②" sheetId="158" r:id="rId9"/>
    <sheet name="B-1地域番号③" sheetId="287" r:id="rId10"/>
    <sheet name="B-1地域との連携等" sheetId="281" r:id="rId11"/>
    <sheet name="B-2【事業者単体】収支予算書" sheetId="271" r:id="rId12"/>
    <sheet name="【記入不要】収支予算書" sheetId="57" r:id="rId13"/>
    <sheet name="補足" sheetId="272" r:id="rId14"/>
    <sheet name="B-3【原則記入不要】内訳書1-1" sheetId="61" r:id="rId15"/>
    <sheet name="B-3内訳書2-1" sheetId="140" r:id="rId16"/>
    <sheet name="B-3内訳書2-2" sheetId="179" r:id="rId17"/>
    <sheet name="B-3内訳書2-3" sheetId="288" r:id="rId18"/>
    <sheet name="B-3内訳書2-4" sheetId="199" r:id="rId19"/>
    <sheet name="処理シート" sheetId="178" state="hidden" r:id="rId20"/>
    <sheet name="old内訳書2-21" sheetId="157" state="hidden" r:id="rId21"/>
    <sheet name="マスター" sheetId="28" state="veryHidden" r:id="rId22"/>
  </sheets>
  <externalReferences>
    <externalReference r:id="rId23"/>
  </externalReferences>
  <definedNames>
    <definedName name="_xlnm._FilterDatabase" localSheetId="21" hidden="1">マスター!#REF!</definedName>
    <definedName name="_xlnm.Print_Area" localSheetId="12">【記入不要】収支予算書!$A$1:$F$42</definedName>
    <definedName name="_xlnm.Print_Area" localSheetId="1">'A-1団体概要'!$A$1:$S$64</definedName>
    <definedName name="_xlnm.Print_Area" localSheetId="2">'A-2運営目的・目標'!$A$1:$S$12</definedName>
    <definedName name="_xlnm.Print_Area" localSheetId="3">'A-3運営等の取組'!$A$1:$J$16</definedName>
    <definedName name="_xlnm.Print_Area" localSheetId="4">'A-4活動実績'!$A$1:$J$43</definedName>
    <definedName name="_xlnm.Print_Area" localSheetId="5">'A-5自己申告書'!$A$1:$J$119</definedName>
    <definedName name="_xlnm.Print_Area" localSheetId="6">'B-1活動計画企画概要'!$A$1:$AJ$43</definedName>
    <definedName name="_xlnm.Print_Area" localSheetId="10">'B-1地域との連携等'!$A$1:$AJ$31</definedName>
    <definedName name="_xlnm.Print_Area" localSheetId="7">'B-１地域番号①'!$A$1:$AH$153</definedName>
    <definedName name="_xlnm.Print_Area" localSheetId="8">'B-1地域番号②'!$A$1:$AH$153</definedName>
    <definedName name="_xlnm.Print_Area" localSheetId="9">'B-1地域番号③'!$A$1:$AH$153</definedName>
    <definedName name="_xlnm.Print_Area" localSheetId="11">'B-2【事業者単体】収支予算書'!$A$1:$G$42</definedName>
    <definedName name="_xlnm.Print_Area" localSheetId="14">'B-3【原則記入不要】内訳書1-1'!$A$1:$BQ$50</definedName>
    <definedName name="_xlnm.Print_Area" localSheetId="15">'B-3内訳書2-1'!$A$1:$T$1816</definedName>
    <definedName name="_xlnm.Print_Area" localSheetId="16">'B-3内訳書2-2'!$A$1:$T$1816</definedName>
    <definedName name="_xlnm.Print_Area" localSheetId="17">'B-3内訳書2-3'!$A$1:$T$1816</definedName>
    <definedName name="_xlnm.Print_Area" localSheetId="18">'B-3内訳書2-4'!$A$1:$T$266</definedName>
    <definedName name="_xlnm.Print_Area" localSheetId="20">'old内訳書2-21'!$A$1:$Q$76</definedName>
    <definedName name="_xlnm.Print_Area" localSheetId="0">計画書①!$A$1:$AH$39</definedName>
    <definedName name="_xlnm.Print_Titles" localSheetId="7">'B-１地域番号①'!$1:$5</definedName>
    <definedName name="_xlnm.Print_Titles" localSheetId="8">'B-1地域番号②'!$1:$5</definedName>
    <definedName name="_xlnm.Print_Titles" localSheetId="9">'B-1地域番号③'!$1:$5</definedName>
    <definedName name="_xlnm.Print_Titles" localSheetId="14">'B-3【原則記入不要】内訳書1-1'!$A:$D</definedName>
    <definedName name="委託費">処理シート!$K$3</definedName>
    <definedName name="応募分野">[1]【非表示】分野・ジャンル!$A$1:$E$1</definedName>
    <definedName name="会場費">[1]【非表示】経費一覧!$C$183:$C$184</definedName>
    <definedName name="感染症対策経費">[1]【非表示】経費一覧!$C$211:$C$215</definedName>
    <definedName name="区分">処理シート!$F$2:$L$2</definedName>
    <definedName name="区分2">処理シート!$F$2:$I$2</definedName>
    <definedName name="区分3">処理シート!$P$2:$T$2</definedName>
    <definedName name="稽古費">[1]【非表示】経費一覧!$C$2:$C$3</definedName>
    <definedName name="雑役務費・消耗品費等">処理シート!$I$3:$I$7</definedName>
    <definedName name="事業形態">処理シート!$N$3:$N$4</definedName>
    <definedName name="収入">処理シート!$M$3:$M$9</definedName>
    <definedName name="収入2">処理シート!$M$4:$M$8</definedName>
    <definedName name="出演・音楽・文芸費">処理シート!$F$3:$F$5</definedName>
    <definedName name="賃金・旅費・報償費">処理シート!$H$3:$H$5</definedName>
    <definedName name="動画制作・配信費等">処理シート!$J$3:$J$4</definedName>
    <definedName name="舞台・会場・設営費">処理シート!$G$3:$G$7</definedName>
    <definedName name="舞台費">[1]【非表示】経費一覧!$C$185:$C$203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7" i="61" l="1"/>
  <c r="Z9" i="61"/>
  <c r="Y11" i="61"/>
  <c r="H6" i="284"/>
  <c r="T9" i="140"/>
  <c r="T11" i="199"/>
  <c r="T12" i="199"/>
  <c r="T13" i="199"/>
  <c r="T14" i="199"/>
  <c r="T15" i="199"/>
  <c r="T16" i="199"/>
  <c r="T11" i="288"/>
  <c r="T12" i="288"/>
  <c r="T13" i="288"/>
  <c r="T14" i="288"/>
  <c r="T15" i="288"/>
  <c r="T16" i="288"/>
  <c r="T11" i="179"/>
  <c r="T12" i="179"/>
  <c r="T13" i="179"/>
  <c r="T14" i="179"/>
  <c r="T15" i="179"/>
  <c r="T16" i="179"/>
  <c r="T11" i="140"/>
  <c r="T16" i="140"/>
  <c r="D1529" i="288"/>
  <c r="D1449" i="288"/>
  <c r="D1369" i="288"/>
  <c r="D1289" i="288"/>
  <c r="D1209" i="288"/>
  <c r="D1129" i="288"/>
  <c r="D1049" i="288"/>
  <c r="D969" i="288"/>
  <c r="D889" i="288"/>
  <c r="D809" i="288"/>
  <c r="D729" i="288"/>
  <c r="D649" i="288"/>
  <c r="D569" i="288"/>
  <c r="D489" i="288"/>
  <c r="D409" i="288"/>
  <c r="D329" i="288"/>
  <c r="D249" i="288"/>
  <c r="C1529" i="288"/>
  <c r="C1449" i="288"/>
  <c r="C1369" i="288"/>
  <c r="C1289" i="288"/>
  <c r="C1209" i="288"/>
  <c r="C1129" i="288"/>
  <c r="C1049" i="288"/>
  <c r="C969" i="288"/>
  <c r="C889" i="288"/>
  <c r="C809" i="288"/>
  <c r="C729" i="288"/>
  <c r="C649" i="288"/>
  <c r="C569" i="288"/>
  <c r="C489" i="288"/>
  <c r="C409" i="288"/>
  <c r="C329" i="288"/>
  <c r="C249" i="288"/>
  <c r="C169" i="288"/>
  <c r="D169" i="288"/>
  <c r="BM21" i="287"/>
  <c r="BL21" i="287"/>
  <c r="BK21" i="287"/>
  <c r="BJ21" i="287"/>
  <c r="BI21" i="287"/>
  <c r="BH21" i="287"/>
  <c r="BG21" i="287"/>
  <c r="BF21" i="287"/>
  <c r="BE21" i="287"/>
  <c r="BB21" i="287"/>
  <c r="BM20" i="287"/>
  <c r="BL20" i="287"/>
  <c r="BK20" i="287"/>
  <c r="BJ20" i="287"/>
  <c r="BI20" i="287"/>
  <c r="BH20" i="287"/>
  <c r="BG20" i="287"/>
  <c r="BF20" i="287"/>
  <c r="BE20" i="287"/>
  <c r="BB20" i="287"/>
  <c r="BM19" i="287"/>
  <c r="BL19" i="287"/>
  <c r="BK19" i="287"/>
  <c r="BJ19" i="287"/>
  <c r="BI19" i="287"/>
  <c r="BH19" i="287"/>
  <c r="BG19" i="287"/>
  <c r="BF19" i="287"/>
  <c r="BE19" i="287"/>
  <c r="BB19" i="287"/>
  <c r="BM18" i="287"/>
  <c r="BL18" i="287"/>
  <c r="BK18" i="287"/>
  <c r="BJ18" i="287"/>
  <c r="BI18" i="287"/>
  <c r="BH18" i="287"/>
  <c r="BG18" i="287"/>
  <c r="BF18" i="287"/>
  <c r="BE18" i="287"/>
  <c r="BB18" i="287"/>
  <c r="BM17" i="287"/>
  <c r="BL17" i="287"/>
  <c r="BK17" i="287"/>
  <c r="BJ17" i="287"/>
  <c r="BI17" i="287"/>
  <c r="BH17" i="287"/>
  <c r="BG17" i="287"/>
  <c r="BF17" i="287"/>
  <c r="BE17" i="287"/>
  <c r="BB17" i="287"/>
  <c r="BM16" i="287"/>
  <c r="BL16" i="287"/>
  <c r="BK16" i="287"/>
  <c r="BJ16" i="287"/>
  <c r="BI16" i="287"/>
  <c r="BH16" i="287"/>
  <c r="BG16" i="287"/>
  <c r="BF16" i="287"/>
  <c r="BE16" i="287"/>
  <c r="BB16" i="287"/>
  <c r="BM15" i="287"/>
  <c r="BL15" i="287"/>
  <c r="BK15" i="287"/>
  <c r="BJ15" i="287"/>
  <c r="BI15" i="287"/>
  <c r="BH15" i="287"/>
  <c r="BG15" i="287"/>
  <c r="BF15" i="287"/>
  <c r="BE15" i="287"/>
  <c r="BB15" i="287"/>
  <c r="BM14" i="287"/>
  <c r="BL14" i="287"/>
  <c r="BK14" i="287"/>
  <c r="BJ14" i="287"/>
  <c r="BI14" i="287"/>
  <c r="BH14" i="287"/>
  <c r="BG14" i="287"/>
  <c r="BF14" i="287"/>
  <c r="BE14" i="287"/>
  <c r="BB14" i="287"/>
  <c r="BM13" i="287"/>
  <c r="BL13" i="287"/>
  <c r="BK13" i="287"/>
  <c r="BJ13" i="287"/>
  <c r="BI13" i="287"/>
  <c r="BH13" i="287"/>
  <c r="BG13" i="287"/>
  <c r="BF13" i="287"/>
  <c r="BE13" i="287"/>
  <c r="BB13" i="287"/>
  <c r="BM12" i="287"/>
  <c r="BL12" i="287"/>
  <c r="BK12" i="287"/>
  <c r="BJ12" i="287"/>
  <c r="BI12" i="287"/>
  <c r="BH12" i="287"/>
  <c r="BG12" i="287"/>
  <c r="BF12" i="287"/>
  <c r="BE12" i="287"/>
  <c r="BB12" i="287"/>
  <c r="BM11" i="287"/>
  <c r="BL11" i="287"/>
  <c r="BK11" i="287"/>
  <c r="BJ11" i="287"/>
  <c r="BI11" i="287"/>
  <c r="BH11" i="287"/>
  <c r="BG11" i="287"/>
  <c r="BF11" i="287"/>
  <c r="BE11" i="287"/>
  <c r="BB11" i="287"/>
  <c r="BM10" i="287"/>
  <c r="BL10" i="287"/>
  <c r="BK10" i="287"/>
  <c r="BJ10" i="287"/>
  <c r="BI10" i="287"/>
  <c r="BH10" i="287"/>
  <c r="BG10" i="287"/>
  <c r="BF10" i="287"/>
  <c r="BE10" i="287"/>
  <c r="BB10" i="287"/>
  <c r="BM9" i="287"/>
  <c r="BL9" i="287"/>
  <c r="BK9" i="287"/>
  <c r="BJ9" i="287"/>
  <c r="BI9" i="287"/>
  <c r="BH9" i="287"/>
  <c r="BG9" i="287"/>
  <c r="BF9" i="287"/>
  <c r="BE9" i="287"/>
  <c r="BB9" i="287"/>
  <c r="BM8" i="287"/>
  <c r="BL8" i="287"/>
  <c r="BK8" i="287"/>
  <c r="BJ8" i="287"/>
  <c r="BI8" i="287"/>
  <c r="BH8" i="287"/>
  <c r="BG8" i="287"/>
  <c r="BF8" i="287"/>
  <c r="BE8" i="287"/>
  <c r="BB8" i="287"/>
  <c r="BM7" i="287"/>
  <c r="BL7" i="287"/>
  <c r="BK7" i="287"/>
  <c r="BJ7" i="287"/>
  <c r="BI7" i="287"/>
  <c r="BH7" i="287"/>
  <c r="BG7" i="287"/>
  <c r="BF7" i="287"/>
  <c r="BE7" i="287"/>
  <c r="BB7" i="287"/>
  <c r="BM6" i="287"/>
  <c r="BL6" i="287"/>
  <c r="BL22" i="287" s="1"/>
  <c r="BK6" i="287"/>
  <c r="BJ6" i="287"/>
  <c r="BI6" i="287"/>
  <c r="BH6" i="287"/>
  <c r="BG6" i="287"/>
  <c r="BF6" i="287"/>
  <c r="BE6" i="287"/>
  <c r="BB6" i="287"/>
  <c r="BM5" i="287"/>
  <c r="BL5" i="287"/>
  <c r="BK5" i="287"/>
  <c r="BJ5" i="287"/>
  <c r="BI5" i="287"/>
  <c r="BH5" i="287"/>
  <c r="BG5" i="287"/>
  <c r="BF5" i="287"/>
  <c r="BE5" i="287"/>
  <c r="BB5" i="287"/>
  <c r="BM4" i="287"/>
  <c r="BL4" i="287"/>
  <c r="BK4" i="287"/>
  <c r="BJ4" i="287"/>
  <c r="BI4" i="287"/>
  <c r="BH4" i="287"/>
  <c r="BG4" i="287"/>
  <c r="BF4" i="287"/>
  <c r="BE4" i="287"/>
  <c r="BC4" i="287"/>
  <c r="BC5" i="287" s="1"/>
  <c r="BC6" i="287" s="1"/>
  <c r="BC7" i="287" s="1"/>
  <c r="BC8" i="287" s="1"/>
  <c r="BC9" i="287" s="1"/>
  <c r="BC10" i="287" s="1"/>
  <c r="BC11" i="287" s="1"/>
  <c r="BC12" i="287" s="1"/>
  <c r="BC13" i="287" s="1"/>
  <c r="BC14" i="287" s="1"/>
  <c r="BC15" i="287" s="1"/>
  <c r="BC16" i="287" s="1"/>
  <c r="BC17" i="287" s="1"/>
  <c r="BC18" i="287" s="1"/>
  <c r="BC19" i="287" s="1"/>
  <c r="BC20" i="287" s="1"/>
  <c r="BC21" i="287" s="1"/>
  <c r="BB4" i="287"/>
  <c r="BM3" i="287"/>
  <c r="BL3" i="287"/>
  <c r="BK3" i="287"/>
  <c r="BJ3" i="287"/>
  <c r="BI3" i="287"/>
  <c r="BH3" i="287"/>
  <c r="BG3" i="287"/>
  <c r="BF3" i="287"/>
  <c r="D89" i="288" s="1"/>
  <c r="BE3" i="287"/>
  <c r="C89" i="288" s="1"/>
  <c r="BC3" i="287"/>
  <c r="BB3" i="287"/>
  <c r="BM2" i="287"/>
  <c r="BL2" i="287"/>
  <c r="BK2" i="287"/>
  <c r="BJ2" i="287"/>
  <c r="BI2" i="287"/>
  <c r="BI22" i="287" s="1"/>
  <c r="BH2" i="287"/>
  <c r="BG2" i="287"/>
  <c r="BF2" i="287"/>
  <c r="D9" i="288" s="1"/>
  <c r="BE2" i="287"/>
  <c r="C9" i="288" s="1"/>
  <c r="BB2" i="287"/>
  <c r="BM21" i="158"/>
  <c r="BL21" i="158"/>
  <c r="BK21" i="158"/>
  <c r="BJ21" i="158"/>
  <c r="BI21" i="158"/>
  <c r="BH21" i="158"/>
  <c r="BG21" i="158"/>
  <c r="BF21" i="158"/>
  <c r="BE21" i="158"/>
  <c r="BB21" i="158"/>
  <c r="BM20" i="158"/>
  <c r="BL20" i="158"/>
  <c r="BK20" i="158"/>
  <c r="BJ20" i="158"/>
  <c r="BI20" i="158"/>
  <c r="BH20" i="158"/>
  <c r="BG20" i="158"/>
  <c r="BF20" i="158"/>
  <c r="BE20" i="158"/>
  <c r="BB20" i="158"/>
  <c r="BM19" i="158"/>
  <c r="BL19" i="158"/>
  <c r="BK19" i="158"/>
  <c r="BJ19" i="158"/>
  <c r="BI19" i="158"/>
  <c r="BH19" i="158"/>
  <c r="BG19" i="158"/>
  <c r="BF19" i="158"/>
  <c r="BE19" i="158"/>
  <c r="BB19" i="158"/>
  <c r="BM18" i="158"/>
  <c r="BL18" i="158"/>
  <c r="BK18" i="158"/>
  <c r="BJ18" i="158"/>
  <c r="BI18" i="158"/>
  <c r="BH18" i="158"/>
  <c r="BG18" i="158"/>
  <c r="BF18" i="158"/>
  <c r="BE18" i="158"/>
  <c r="BB18" i="158"/>
  <c r="BM17" i="158"/>
  <c r="BL17" i="158"/>
  <c r="BK17" i="158"/>
  <c r="BJ17" i="158"/>
  <c r="BI17" i="158"/>
  <c r="BH17" i="158"/>
  <c r="BG17" i="158"/>
  <c r="BF17" i="158"/>
  <c r="BE17" i="158"/>
  <c r="BB17" i="158"/>
  <c r="BM16" i="158"/>
  <c r="BL16" i="158"/>
  <c r="BK16" i="158"/>
  <c r="BJ16" i="158"/>
  <c r="BI16" i="158"/>
  <c r="BH16" i="158"/>
  <c r="BG16" i="158"/>
  <c r="BF16" i="158"/>
  <c r="BE16" i="158"/>
  <c r="BB16" i="158"/>
  <c r="BM15" i="158"/>
  <c r="BL15" i="158"/>
  <c r="BK15" i="158"/>
  <c r="BJ15" i="158"/>
  <c r="BI15" i="158"/>
  <c r="BH15" i="158"/>
  <c r="BG15" i="158"/>
  <c r="BF15" i="158"/>
  <c r="BE15" i="158"/>
  <c r="BB15" i="158"/>
  <c r="BM14" i="158"/>
  <c r="BL14" i="158"/>
  <c r="BK14" i="158"/>
  <c r="BJ14" i="158"/>
  <c r="BI14" i="158"/>
  <c r="BH14" i="158"/>
  <c r="BG14" i="158"/>
  <c r="BF14" i="158"/>
  <c r="BE14" i="158"/>
  <c r="BB14" i="158"/>
  <c r="BM13" i="158"/>
  <c r="BL13" i="158"/>
  <c r="BK13" i="158"/>
  <c r="BJ13" i="158"/>
  <c r="BI13" i="158"/>
  <c r="BH13" i="158"/>
  <c r="BG13" i="158"/>
  <c r="BF13" i="158"/>
  <c r="BE13" i="158"/>
  <c r="BB13" i="158"/>
  <c r="BM12" i="158"/>
  <c r="BL12" i="158"/>
  <c r="BK12" i="158"/>
  <c r="BJ12" i="158"/>
  <c r="BI12" i="158"/>
  <c r="BH12" i="158"/>
  <c r="BG12" i="158"/>
  <c r="BF12" i="158"/>
  <c r="BE12" i="158"/>
  <c r="BB12" i="158"/>
  <c r="BM11" i="158"/>
  <c r="BL11" i="158"/>
  <c r="BK11" i="158"/>
  <c r="BJ11" i="158"/>
  <c r="BI11" i="158"/>
  <c r="BH11" i="158"/>
  <c r="BG11" i="158"/>
  <c r="BF11" i="158"/>
  <c r="BE11" i="158"/>
  <c r="BB11" i="158"/>
  <c r="BM10" i="158"/>
  <c r="BL10" i="158"/>
  <c r="BK10" i="158"/>
  <c r="BJ10" i="158"/>
  <c r="BI10" i="158"/>
  <c r="BH10" i="158"/>
  <c r="BG10" i="158"/>
  <c r="BF10" i="158"/>
  <c r="BE10" i="158"/>
  <c r="BB10" i="158"/>
  <c r="BM9" i="158"/>
  <c r="BL9" i="158"/>
  <c r="BK9" i="158"/>
  <c r="BJ9" i="158"/>
  <c r="BI9" i="158"/>
  <c r="BH9" i="158"/>
  <c r="BG9" i="158"/>
  <c r="BF9" i="158"/>
  <c r="BE9" i="158"/>
  <c r="BB9" i="158"/>
  <c r="BM8" i="158"/>
  <c r="BL8" i="158"/>
  <c r="BK8" i="158"/>
  <c r="BJ8" i="158"/>
  <c r="BI8" i="158"/>
  <c r="BH8" i="158"/>
  <c r="BG8" i="158"/>
  <c r="BF8" i="158"/>
  <c r="BE8" i="158"/>
  <c r="BB8" i="158"/>
  <c r="BM7" i="158"/>
  <c r="BL7" i="158"/>
  <c r="BK7" i="158"/>
  <c r="BJ7" i="158"/>
  <c r="BI7" i="158"/>
  <c r="BH7" i="158"/>
  <c r="BG7" i="158"/>
  <c r="BF7" i="158"/>
  <c r="BE7" i="158"/>
  <c r="BB7" i="158"/>
  <c r="BM6" i="158"/>
  <c r="BL6" i="158"/>
  <c r="BK6" i="158"/>
  <c r="BJ6" i="158"/>
  <c r="BI6" i="158"/>
  <c r="BH6" i="158"/>
  <c r="BG6" i="158"/>
  <c r="BF6" i="158"/>
  <c r="BE6" i="158"/>
  <c r="BB6" i="158"/>
  <c r="BM5" i="158"/>
  <c r="BL5" i="158"/>
  <c r="BK5" i="158"/>
  <c r="BJ5" i="158"/>
  <c r="BI5" i="158"/>
  <c r="BH5" i="158"/>
  <c r="BG5" i="158"/>
  <c r="BF5" i="158"/>
  <c r="BE5" i="158"/>
  <c r="BB5" i="158"/>
  <c r="BM4" i="158"/>
  <c r="BL4" i="158"/>
  <c r="BK4" i="158"/>
  <c r="BJ4" i="158"/>
  <c r="BI4" i="158"/>
  <c r="BH4" i="158"/>
  <c r="BG4" i="158"/>
  <c r="BF4" i="158"/>
  <c r="BE4" i="158"/>
  <c r="BB4" i="158"/>
  <c r="BM3" i="158"/>
  <c r="BM22" i="158" s="1"/>
  <c r="BL3" i="158"/>
  <c r="BK3" i="158"/>
  <c r="BJ3" i="158"/>
  <c r="BI3" i="158"/>
  <c r="BH3" i="158"/>
  <c r="BG3" i="158"/>
  <c r="BF3" i="158"/>
  <c r="BE3" i="158"/>
  <c r="BC3" i="158"/>
  <c r="BC4" i="158" s="1"/>
  <c r="BC5" i="158" s="1"/>
  <c r="BC6" i="158" s="1"/>
  <c r="BC7" i="158" s="1"/>
  <c r="BC8" i="158" s="1"/>
  <c r="BC9" i="158" s="1"/>
  <c r="BC10" i="158" s="1"/>
  <c r="BC11" i="158" s="1"/>
  <c r="BC12" i="158" s="1"/>
  <c r="BC13" i="158" s="1"/>
  <c r="BC14" i="158" s="1"/>
  <c r="BC15" i="158" s="1"/>
  <c r="BC16" i="158" s="1"/>
  <c r="BC17" i="158" s="1"/>
  <c r="BC18" i="158" s="1"/>
  <c r="BC19" i="158" s="1"/>
  <c r="BC20" i="158" s="1"/>
  <c r="BC21" i="158" s="1"/>
  <c r="BB3" i="158"/>
  <c r="BM2" i="158"/>
  <c r="BL2" i="158"/>
  <c r="BK2" i="158"/>
  <c r="BJ2" i="158"/>
  <c r="BI2" i="158"/>
  <c r="BH2" i="158"/>
  <c r="BG2" i="158"/>
  <c r="BF2" i="158"/>
  <c r="BE2" i="158"/>
  <c r="BB2" i="158"/>
  <c r="BM21" i="154"/>
  <c r="BL21" i="154"/>
  <c r="BK21" i="154"/>
  <c r="BJ21" i="154"/>
  <c r="BI21" i="154"/>
  <c r="BH21" i="154"/>
  <c r="BG21" i="154"/>
  <c r="BF21" i="154"/>
  <c r="BE21" i="154"/>
  <c r="BB21" i="154"/>
  <c r="BM20" i="154"/>
  <c r="BL20" i="154"/>
  <c r="BK20" i="154"/>
  <c r="BJ20" i="154"/>
  <c r="BI20" i="154"/>
  <c r="BH20" i="154"/>
  <c r="BG20" i="154"/>
  <c r="BF20" i="154"/>
  <c r="BE20" i="154"/>
  <c r="BB20" i="154"/>
  <c r="BM19" i="154"/>
  <c r="BL19" i="154"/>
  <c r="BK19" i="154"/>
  <c r="BJ19" i="154"/>
  <c r="BI19" i="154"/>
  <c r="BH19" i="154"/>
  <c r="BG19" i="154"/>
  <c r="BF19" i="154"/>
  <c r="BE19" i="154"/>
  <c r="BB19" i="154"/>
  <c r="BM18" i="154"/>
  <c r="BL18" i="154"/>
  <c r="BK18" i="154"/>
  <c r="BJ18" i="154"/>
  <c r="BI18" i="154"/>
  <c r="BH18" i="154"/>
  <c r="BG18" i="154"/>
  <c r="BF18" i="154"/>
  <c r="BE18" i="154"/>
  <c r="BB18" i="154"/>
  <c r="BM17" i="154"/>
  <c r="BL17" i="154"/>
  <c r="BK17" i="154"/>
  <c r="BJ17" i="154"/>
  <c r="BI17" i="154"/>
  <c r="BH17" i="154"/>
  <c r="BG17" i="154"/>
  <c r="BF17" i="154"/>
  <c r="BE17" i="154"/>
  <c r="BB17" i="154"/>
  <c r="BM16" i="154"/>
  <c r="BL16" i="154"/>
  <c r="BK16" i="154"/>
  <c r="BJ16" i="154"/>
  <c r="BI16" i="154"/>
  <c r="BH16" i="154"/>
  <c r="BG16" i="154"/>
  <c r="BF16" i="154"/>
  <c r="BE16" i="154"/>
  <c r="BB16" i="154"/>
  <c r="BM15" i="154"/>
  <c r="BL15" i="154"/>
  <c r="BK15" i="154"/>
  <c r="BJ15" i="154"/>
  <c r="BI15" i="154"/>
  <c r="BH15" i="154"/>
  <c r="BG15" i="154"/>
  <c r="BF15" i="154"/>
  <c r="BE15" i="154"/>
  <c r="BB15" i="154"/>
  <c r="BM14" i="154"/>
  <c r="BL14" i="154"/>
  <c r="BK14" i="154"/>
  <c r="BJ14" i="154"/>
  <c r="BI14" i="154"/>
  <c r="BH14" i="154"/>
  <c r="BG14" i="154"/>
  <c r="BF14" i="154"/>
  <c r="BE14" i="154"/>
  <c r="BB14" i="154"/>
  <c r="BM13" i="154"/>
  <c r="BL13" i="154"/>
  <c r="BK13" i="154"/>
  <c r="BJ13" i="154"/>
  <c r="BI13" i="154"/>
  <c r="BH13" i="154"/>
  <c r="BG13" i="154"/>
  <c r="BF13" i="154"/>
  <c r="BE13" i="154"/>
  <c r="BB13" i="154"/>
  <c r="BM12" i="154"/>
  <c r="BL12" i="154"/>
  <c r="BK12" i="154"/>
  <c r="BJ12" i="154"/>
  <c r="BI12" i="154"/>
  <c r="BH12" i="154"/>
  <c r="BG12" i="154"/>
  <c r="BF12" i="154"/>
  <c r="BE12" i="154"/>
  <c r="BB12" i="154"/>
  <c r="BM11" i="154"/>
  <c r="BL11" i="154"/>
  <c r="BK11" i="154"/>
  <c r="BJ11" i="154"/>
  <c r="BI11" i="154"/>
  <c r="BH11" i="154"/>
  <c r="BG11" i="154"/>
  <c r="BF11" i="154"/>
  <c r="BE11" i="154"/>
  <c r="BB11" i="154"/>
  <c r="BM10" i="154"/>
  <c r="BL10" i="154"/>
  <c r="BK10" i="154"/>
  <c r="BJ10" i="154"/>
  <c r="BI10" i="154"/>
  <c r="BH10" i="154"/>
  <c r="BG10" i="154"/>
  <c r="BF10" i="154"/>
  <c r="BE10" i="154"/>
  <c r="BB10" i="154"/>
  <c r="BM9" i="154"/>
  <c r="BL9" i="154"/>
  <c r="BK9" i="154"/>
  <c r="BJ9" i="154"/>
  <c r="BI9" i="154"/>
  <c r="BH9" i="154"/>
  <c r="BG9" i="154"/>
  <c r="BF9" i="154"/>
  <c r="BE9" i="154"/>
  <c r="BB9" i="154"/>
  <c r="BM8" i="154"/>
  <c r="BL8" i="154"/>
  <c r="BK8" i="154"/>
  <c r="BJ8" i="154"/>
  <c r="BI8" i="154"/>
  <c r="BH8" i="154"/>
  <c r="BG8" i="154"/>
  <c r="BF8" i="154"/>
  <c r="BE8" i="154"/>
  <c r="BB8" i="154"/>
  <c r="BM7" i="154"/>
  <c r="BL7" i="154"/>
  <c r="BK7" i="154"/>
  <c r="BJ7" i="154"/>
  <c r="BI7" i="154"/>
  <c r="BH7" i="154"/>
  <c r="BG7" i="154"/>
  <c r="BF7" i="154"/>
  <c r="BE7" i="154"/>
  <c r="BB7" i="154"/>
  <c r="BM6" i="154"/>
  <c r="BL6" i="154"/>
  <c r="BK6" i="154"/>
  <c r="BJ6" i="154"/>
  <c r="BI6" i="154"/>
  <c r="BH6" i="154"/>
  <c r="BG6" i="154"/>
  <c r="BF6" i="154"/>
  <c r="BE6" i="154"/>
  <c r="BB6" i="154"/>
  <c r="BM5" i="154"/>
  <c r="BL5" i="154"/>
  <c r="BK5" i="154"/>
  <c r="BJ5" i="154"/>
  <c r="BI5" i="154"/>
  <c r="BH5" i="154"/>
  <c r="BG5" i="154"/>
  <c r="BF5" i="154"/>
  <c r="BE5" i="154"/>
  <c r="BB5" i="154"/>
  <c r="BM4" i="154"/>
  <c r="BL4" i="154"/>
  <c r="BK4" i="154"/>
  <c r="BJ4" i="154"/>
  <c r="BI4" i="154"/>
  <c r="BH4" i="154"/>
  <c r="BG4" i="154"/>
  <c r="BF4" i="154"/>
  <c r="BE4" i="154"/>
  <c r="BB4" i="154"/>
  <c r="BM3" i="154"/>
  <c r="BL3" i="154"/>
  <c r="BL22" i="154" s="1"/>
  <c r="BK3" i="154"/>
  <c r="BJ3" i="154"/>
  <c r="BI3" i="154"/>
  <c r="BH3" i="154"/>
  <c r="BG3" i="154"/>
  <c r="BF3" i="154"/>
  <c r="BE3" i="154"/>
  <c r="BC3" i="154"/>
  <c r="BC4" i="154" s="1"/>
  <c r="BC5" i="154" s="1"/>
  <c r="BC6" i="154" s="1"/>
  <c r="BC7" i="154" s="1"/>
  <c r="BC8" i="154" s="1"/>
  <c r="BC9" i="154" s="1"/>
  <c r="BC10" i="154" s="1"/>
  <c r="BC11" i="154" s="1"/>
  <c r="BC12" i="154" s="1"/>
  <c r="BC13" i="154" s="1"/>
  <c r="BC14" i="154" s="1"/>
  <c r="BC15" i="154" s="1"/>
  <c r="BC16" i="154" s="1"/>
  <c r="BC17" i="154" s="1"/>
  <c r="BC18" i="154" s="1"/>
  <c r="BC19" i="154" s="1"/>
  <c r="BC20" i="154" s="1"/>
  <c r="BC21" i="154" s="1"/>
  <c r="BB3" i="154"/>
  <c r="BM2" i="154"/>
  <c r="BL2" i="154"/>
  <c r="BK2" i="154"/>
  <c r="BJ2" i="154"/>
  <c r="BI2" i="154"/>
  <c r="BI22" i="154" s="1"/>
  <c r="BH2" i="154"/>
  <c r="BG2" i="154"/>
  <c r="BF2" i="154"/>
  <c r="D9" i="140" s="1"/>
  <c r="BE2" i="154"/>
  <c r="BB2" i="154"/>
  <c r="BI22" i="158" l="1"/>
  <c r="BI24" i="158" s="1"/>
  <c r="BM22" i="287"/>
  <c r="BL22" i="158"/>
  <c r="BM22" i="154"/>
  <c r="BL24" i="154"/>
  <c r="BI24" i="154"/>
  <c r="C9" i="140"/>
  <c r="D89" i="140"/>
  <c r="C89" i="140"/>
  <c r="E12" i="271"/>
  <c r="E13" i="271" s="1"/>
  <c r="E15" i="271" s="1"/>
  <c r="BN8" i="61"/>
  <c r="BM8" i="61"/>
  <c r="BL8" i="61"/>
  <c r="BK8" i="61"/>
  <c r="BJ8" i="61"/>
  <c r="BI8" i="61"/>
  <c r="BH8" i="61"/>
  <c r="BG8" i="61"/>
  <c r="BF8" i="61"/>
  <c r="BE8" i="61"/>
  <c r="BD8" i="61"/>
  <c r="BC8" i="61"/>
  <c r="BB8" i="61"/>
  <c r="BA8" i="61"/>
  <c r="AZ8" i="61"/>
  <c r="AY8" i="61"/>
  <c r="AX8" i="61"/>
  <c r="E8" i="61"/>
  <c r="AW8" i="61"/>
  <c r="AV8" i="61"/>
  <c r="AU8" i="61"/>
  <c r="BM24" i="154" l="1"/>
  <c r="AE149" i="154"/>
  <c r="BM24" i="158"/>
  <c r="BL24" i="158"/>
  <c r="BO8" i="61"/>
  <c r="D5" i="178" l="1"/>
  <c r="E3" i="288"/>
  <c r="E1611" i="288" s="1"/>
  <c r="T141" i="199"/>
  <c r="T142" i="199"/>
  <c r="T143" i="199"/>
  <c r="T144" i="199"/>
  <c r="T145" i="199"/>
  <c r="T146" i="199"/>
  <c r="T147" i="199"/>
  <c r="T148" i="199"/>
  <c r="T149" i="199"/>
  <c r="T150" i="199"/>
  <c r="T151" i="199"/>
  <c r="T152" i="199"/>
  <c r="T153" i="199"/>
  <c r="T154" i="199"/>
  <c r="T155" i="199"/>
  <c r="T156" i="199"/>
  <c r="T157" i="199"/>
  <c r="T158" i="199"/>
  <c r="T118" i="199"/>
  <c r="T119" i="199"/>
  <c r="T120" i="199"/>
  <c r="T121" i="199"/>
  <c r="T122" i="199"/>
  <c r="T123" i="199"/>
  <c r="T124" i="199"/>
  <c r="T125" i="199"/>
  <c r="T126" i="199"/>
  <c r="T127" i="199"/>
  <c r="T128" i="199"/>
  <c r="T129" i="199"/>
  <c r="T130" i="199"/>
  <c r="T131" i="199"/>
  <c r="T132" i="199"/>
  <c r="T133" i="199"/>
  <c r="T134" i="199"/>
  <c r="T135" i="199"/>
  <c r="T136" i="199"/>
  <c r="T137" i="199"/>
  <c r="T138" i="199"/>
  <c r="T139" i="199"/>
  <c r="T140" i="199"/>
  <c r="T69" i="199"/>
  <c r="T70" i="199"/>
  <c r="T71" i="199"/>
  <c r="T72" i="199"/>
  <c r="T73" i="199"/>
  <c r="T74" i="199"/>
  <c r="T75" i="199"/>
  <c r="T76" i="199"/>
  <c r="T77" i="199"/>
  <c r="T78" i="199"/>
  <c r="T79" i="199"/>
  <c r="T80" i="199"/>
  <c r="T81" i="199"/>
  <c r="T82" i="199"/>
  <c r="T83" i="199"/>
  <c r="T84" i="199"/>
  <c r="T85" i="199"/>
  <c r="T86" i="199"/>
  <c r="T87" i="199"/>
  <c r="T88" i="199"/>
  <c r="T89" i="199"/>
  <c r="T90" i="199"/>
  <c r="T91" i="199"/>
  <c r="T92" i="199"/>
  <c r="T93" i="199"/>
  <c r="T94" i="199"/>
  <c r="T95" i="199"/>
  <c r="T96" i="199"/>
  <c r="T97" i="199"/>
  <c r="T98" i="199"/>
  <c r="T99" i="199"/>
  <c r="T100" i="199"/>
  <c r="T101" i="199"/>
  <c r="T102" i="199"/>
  <c r="T103" i="199"/>
  <c r="T104" i="199"/>
  <c r="T105" i="199"/>
  <c r="T106" i="199"/>
  <c r="T107" i="199"/>
  <c r="T108" i="199"/>
  <c r="T19" i="199"/>
  <c r="T20" i="199"/>
  <c r="T21" i="199"/>
  <c r="T22" i="199"/>
  <c r="T23" i="199"/>
  <c r="T24" i="199"/>
  <c r="T25" i="199"/>
  <c r="T26" i="199"/>
  <c r="T27" i="199"/>
  <c r="T28" i="199"/>
  <c r="T29" i="199"/>
  <c r="T30" i="199"/>
  <c r="T31" i="199"/>
  <c r="T32" i="199"/>
  <c r="T33" i="199"/>
  <c r="T34" i="199"/>
  <c r="T35" i="199"/>
  <c r="T36" i="199"/>
  <c r="T37" i="199"/>
  <c r="T38" i="199"/>
  <c r="BN48" i="61" l="1"/>
  <c r="BM48" i="61"/>
  <c r="BL48" i="61"/>
  <c r="BK48" i="61"/>
  <c r="BJ48" i="61"/>
  <c r="BI48" i="61"/>
  <c r="BH48" i="61"/>
  <c r="BG48" i="61"/>
  <c r="BF48" i="61"/>
  <c r="BE48" i="61"/>
  <c r="BD48" i="61"/>
  <c r="BC48" i="61"/>
  <c r="BB48" i="61"/>
  <c r="BA48" i="61"/>
  <c r="AZ48" i="61"/>
  <c r="AY48" i="61"/>
  <c r="AX48" i="61"/>
  <c r="AW48" i="61"/>
  <c r="AV48" i="61"/>
  <c r="AU48" i="61"/>
  <c r="BN44" i="61"/>
  <c r="BM44" i="61"/>
  <c r="BL44" i="61"/>
  <c r="BK44" i="61"/>
  <c r="BJ44" i="61"/>
  <c r="BI44" i="61"/>
  <c r="BH44" i="61"/>
  <c r="BG44" i="61"/>
  <c r="BF44" i="61"/>
  <c r="BE44" i="61"/>
  <c r="BD44" i="61"/>
  <c r="BC44" i="61"/>
  <c r="BB44" i="61"/>
  <c r="BA44" i="61"/>
  <c r="AZ44" i="61"/>
  <c r="AY44" i="61"/>
  <c r="AX44" i="61"/>
  <c r="AW44" i="61"/>
  <c r="AV44" i="61"/>
  <c r="AU44" i="61"/>
  <c r="BN43" i="61"/>
  <c r="BM43" i="61"/>
  <c r="BL43" i="61"/>
  <c r="BK43" i="61"/>
  <c r="BJ43" i="61"/>
  <c r="BI43" i="61"/>
  <c r="BH43" i="61"/>
  <c r="BG43" i="61"/>
  <c r="BF43" i="61"/>
  <c r="BE43" i="61"/>
  <c r="BD43" i="61"/>
  <c r="BC43" i="61"/>
  <c r="BB43" i="61"/>
  <c r="BA43" i="61"/>
  <c r="AZ43" i="61"/>
  <c r="AY43" i="61"/>
  <c r="AX43" i="61"/>
  <c r="AW43" i="61"/>
  <c r="AV43" i="61"/>
  <c r="AU43" i="61"/>
  <c r="BN42" i="61"/>
  <c r="BM42" i="61"/>
  <c r="BL42" i="61"/>
  <c r="BK42" i="61"/>
  <c r="BJ42" i="61"/>
  <c r="BI42" i="61"/>
  <c r="BH42" i="61"/>
  <c r="BG42" i="61"/>
  <c r="BF42" i="61"/>
  <c r="BE42" i="61"/>
  <c r="BD42" i="61"/>
  <c r="BC42" i="61"/>
  <c r="BB42" i="61"/>
  <c r="BA42" i="61"/>
  <c r="AZ42" i="61"/>
  <c r="AY42" i="61"/>
  <c r="AX42" i="61"/>
  <c r="AW42" i="61"/>
  <c r="AV42" i="61"/>
  <c r="AU42" i="61"/>
  <c r="BN41" i="61"/>
  <c r="BM41" i="61"/>
  <c r="BL41" i="61"/>
  <c r="BK41" i="61"/>
  <c r="BJ41" i="61"/>
  <c r="BI41" i="61"/>
  <c r="BH41" i="61"/>
  <c r="BG41" i="61"/>
  <c r="BF41" i="61"/>
  <c r="BE41" i="61"/>
  <c r="BD41" i="61"/>
  <c r="BC41" i="61"/>
  <c r="BB41" i="61"/>
  <c r="BA41" i="61"/>
  <c r="AZ41" i="61"/>
  <c r="AY41" i="61"/>
  <c r="AX41" i="61"/>
  <c r="AW41" i="61"/>
  <c r="AV41" i="61"/>
  <c r="AU41" i="61"/>
  <c r="BN40" i="61"/>
  <c r="BM40" i="61"/>
  <c r="BL40" i="61"/>
  <c r="BK40" i="61"/>
  <c r="BJ40" i="61"/>
  <c r="BI40" i="61"/>
  <c r="BH40" i="61"/>
  <c r="BG40" i="61"/>
  <c r="BF40" i="61"/>
  <c r="BE40" i="61"/>
  <c r="BD40" i="61"/>
  <c r="BC40" i="61"/>
  <c r="BB40" i="61"/>
  <c r="BA40" i="61"/>
  <c r="AZ40" i="61"/>
  <c r="AY40" i="61"/>
  <c r="AX40" i="61"/>
  <c r="AW40" i="61"/>
  <c r="AV40" i="61"/>
  <c r="AU40" i="61"/>
  <c r="BN39" i="61"/>
  <c r="BM39" i="61"/>
  <c r="BL39" i="61"/>
  <c r="BK39" i="61"/>
  <c r="BJ39" i="61"/>
  <c r="BI39" i="61"/>
  <c r="BH39" i="61"/>
  <c r="BG39" i="61"/>
  <c r="BF39" i="61"/>
  <c r="BE39" i="61"/>
  <c r="BD39" i="61"/>
  <c r="BC39" i="61"/>
  <c r="BB39" i="61"/>
  <c r="BA39" i="61"/>
  <c r="AZ39" i="61"/>
  <c r="AY39" i="61"/>
  <c r="AX39" i="61"/>
  <c r="AW39" i="61"/>
  <c r="AV39" i="61"/>
  <c r="AU39" i="61"/>
  <c r="BN38" i="61"/>
  <c r="BM38" i="61"/>
  <c r="BL38" i="61"/>
  <c r="BK38" i="61"/>
  <c r="BJ38" i="61"/>
  <c r="BI38" i="61"/>
  <c r="BH38" i="61"/>
  <c r="BG38" i="61"/>
  <c r="BF38" i="61"/>
  <c r="BE38" i="61"/>
  <c r="BD38" i="61"/>
  <c r="BC38" i="61"/>
  <c r="BB38" i="61"/>
  <c r="BA38" i="61"/>
  <c r="AZ38" i="61"/>
  <c r="AY38" i="61"/>
  <c r="AX38" i="61"/>
  <c r="AW38" i="61"/>
  <c r="AV38" i="61"/>
  <c r="AU38" i="61"/>
  <c r="BN37" i="61"/>
  <c r="BM37" i="61"/>
  <c r="BL37" i="61"/>
  <c r="BK37" i="61"/>
  <c r="BJ37" i="61"/>
  <c r="BI37" i="61"/>
  <c r="BH37" i="61"/>
  <c r="BG37" i="61"/>
  <c r="BF37" i="61"/>
  <c r="BE37" i="61"/>
  <c r="BD37" i="61"/>
  <c r="BC37" i="61"/>
  <c r="BB37" i="61"/>
  <c r="BA37" i="61"/>
  <c r="AZ37" i="61"/>
  <c r="AY37" i="61"/>
  <c r="AX37" i="61"/>
  <c r="AW37" i="61"/>
  <c r="AV37" i="61"/>
  <c r="AU37" i="61"/>
  <c r="BN36" i="61"/>
  <c r="BM36" i="61"/>
  <c r="BL36" i="61"/>
  <c r="BK36" i="61"/>
  <c r="BJ36" i="61"/>
  <c r="BI36" i="61"/>
  <c r="BH36" i="61"/>
  <c r="BG36" i="61"/>
  <c r="BF36" i="61"/>
  <c r="BE36" i="61"/>
  <c r="BD36" i="61"/>
  <c r="BC36" i="61"/>
  <c r="BB36" i="61"/>
  <c r="BA36" i="61"/>
  <c r="AZ36" i="61"/>
  <c r="AY36" i="61"/>
  <c r="AX36" i="61"/>
  <c r="AW36" i="61"/>
  <c r="AV36" i="61"/>
  <c r="AU36" i="61"/>
  <c r="BN34" i="61"/>
  <c r="BM34" i="61"/>
  <c r="BL34" i="61"/>
  <c r="BK34" i="61"/>
  <c r="BJ34" i="61"/>
  <c r="BI34" i="61"/>
  <c r="BH34" i="61"/>
  <c r="BG34" i="61"/>
  <c r="BF34" i="61"/>
  <c r="BE34" i="61"/>
  <c r="BD34" i="61"/>
  <c r="BC34" i="61"/>
  <c r="BB34" i="61"/>
  <c r="BA34" i="61"/>
  <c r="AZ34" i="61"/>
  <c r="AY34" i="61"/>
  <c r="AX34" i="61"/>
  <c r="AW34" i="61"/>
  <c r="AV34" i="61"/>
  <c r="AU34" i="61"/>
  <c r="BN33" i="61"/>
  <c r="BM33" i="61"/>
  <c r="BL33" i="61"/>
  <c r="BK33" i="61"/>
  <c r="BJ33" i="61"/>
  <c r="BI33" i="61"/>
  <c r="BH33" i="61"/>
  <c r="BG33" i="61"/>
  <c r="BF33" i="61"/>
  <c r="BE33" i="61"/>
  <c r="BD33" i="61"/>
  <c r="BC33" i="61"/>
  <c r="BB33" i="61"/>
  <c r="BA33" i="61"/>
  <c r="AZ33" i="61"/>
  <c r="AY33" i="61"/>
  <c r="AX33" i="61"/>
  <c r="AW33" i="61"/>
  <c r="AV33" i="61"/>
  <c r="AU33" i="61"/>
  <c r="BN32" i="61"/>
  <c r="BM32" i="61"/>
  <c r="BL32" i="61"/>
  <c r="BK32" i="61"/>
  <c r="BJ32" i="61"/>
  <c r="BI32" i="61"/>
  <c r="BH32" i="61"/>
  <c r="BG32" i="61"/>
  <c r="BF32" i="61"/>
  <c r="BE32" i="61"/>
  <c r="BD32" i="61"/>
  <c r="BC32" i="61"/>
  <c r="BB32" i="61"/>
  <c r="BA32" i="61"/>
  <c r="AZ32" i="61"/>
  <c r="AY32" i="61"/>
  <c r="AX32" i="61"/>
  <c r="AW32" i="61"/>
  <c r="AV32" i="61"/>
  <c r="AU32" i="61"/>
  <c r="BN31" i="61"/>
  <c r="BM31" i="61"/>
  <c r="BL31" i="61"/>
  <c r="BK31" i="61"/>
  <c r="BJ31" i="61"/>
  <c r="BI31" i="61"/>
  <c r="BH31" i="61"/>
  <c r="BG31" i="61"/>
  <c r="BF31" i="61"/>
  <c r="BE31" i="61"/>
  <c r="BD31" i="61"/>
  <c r="BC31" i="61"/>
  <c r="BB31" i="61"/>
  <c r="BA31" i="61"/>
  <c r="AZ31" i="61"/>
  <c r="AY31" i="61"/>
  <c r="AX31" i="61"/>
  <c r="AW31" i="61"/>
  <c r="AV31" i="61"/>
  <c r="AU31" i="61"/>
  <c r="BN30" i="61"/>
  <c r="BM30" i="61"/>
  <c r="BL30" i="61"/>
  <c r="BK30" i="61"/>
  <c r="BJ30" i="61"/>
  <c r="BI30" i="61"/>
  <c r="BH30" i="61"/>
  <c r="BG30" i="61"/>
  <c r="BF30" i="61"/>
  <c r="BE30" i="61"/>
  <c r="BD30" i="61"/>
  <c r="BC30" i="61"/>
  <c r="BB30" i="61"/>
  <c r="BA30" i="61"/>
  <c r="AZ30" i="61"/>
  <c r="AY30" i="61"/>
  <c r="AX30" i="61"/>
  <c r="AW30" i="61"/>
  <c r="AV30" i="61"/>
  <c r="AU30" i="61"/>
  <c r="BN29" i="61"/>
  <c r="BM29" i="61"/>
  <c r="BL29" i="61"/>
  <c r="BK29" i="61"/>
  <c r="BJ29" i="61"/>
  <c r="BI29" i="61"/>
  <c r="BH29" i="61"/>
  <c r="BG29" i="61"/>
  <c r="BF29" i="61"/>
  <c r="BE29" i="61"/>
  <c r="BD29" i="61"/>
  <c r="BC29" i="61"/>
  <c r="BB29" i="61"/>
  <c r="BA29" i="61"/>
  <c r="AZ29" i="61"/>
  <c r="AY29" i="61"/>
  <c r="AX29" i="61"/>
  <c r="AW29" i="61"/>
  <c r="AV29" i="61"/>
  <c r="AU29" i="61"/>
  <c r="BN28" i="61"/>
  <c r="BM28" i="61"/>
  <c r="BL28" i="61"/>
  <c r="BK28" i="61"/>
  <c r="BJ28" i="61"/>
  <c r="BI28" i="61"/>
  <c r="BH28" i="61"/>
  <c r="BG28" i="61"/>
  <c r="BF28" i="61"/>
  <c r="BE28" i="61"/>
  <c r="BD28" i="61"/>
  <c r="BC28" i="61"/>
  <c r="BB28" i="61"/>
  <c r="BA28" i="61"/>
  <c r="AZ28" i="61"/>
  <c r="AY28" i="61"/>
  <c r="AX28" i="61"/>
  <c r="AW28" i="61"/>
  <c r="AV28" i="61"/>
  <c r="AU28" i="61"/>
  <c r="BN27" i="61"/>
  <c r="BM27" i="61"/>
  <c r="BL27" i="61"/>
  <c r="BK27" i="61"/>
  <c r="BJ27" i="61"/>
  <c r="BI27" i="61"/>
  <c r="BH27" i="61"/>
  <c r="BG27" i="61"/>
  <c r="BF27" i="61"/>
  <c r="BE27" i="61"/>
  <c r="BD27" i="61"/>
  <c r="BC27" i="61"/>
  <c r="BB27" i="61"/>
  <c r="BA27" i="61"/>
  <c r="AZ27" i="61"/>
  <c r="AY27" i="61"/>
  <c r="AX27" i="61"/>
  <c r="AW27" i="61"/>
  <c r="AV27" i="61"/>
  <c r="AU27" i="61"/>
  <c r="BN26" i="61"/>
  <c r="BM26" i="61"/>
  <c r="BL26" i="61"/>
  <c r="BK26" i="61"/>
  <c r="BJ26" i="61"/>
  <c r="BI26" i="61"/>
  <c r="BH26" i="61"/>
  <c r="BG26" i="61"/>
  <c r="BF26" i="61"/>
  <c r="BE26" i="61"/>
  <c r="BD26" i="61"/>
  <c r="BC26" i="61"/>
  <c r="BB26" i="61"/>
  <c r="BA26" i="61"/>
  <c r="AZ26" i="61"/>
  <c r="AY26" i="61"/>
  <c r="AX26" i="61"/>
  <c r="AW26" i="61"/>
  <c r="AV26" i="61"/>
  <c r="AU26" i="61"/>
  <c r="BN12" i="61"/>
  <c r="BM12" i="61"/>
  <c r="BL12" i="61"/>
  <c r="BK12" i="61"/>
  <c r="BJ12" i="61"/>
  <c r="BI12" i="61"/>
  <c r="BH12" i="61"/>
  <c r="BG12" i="61"/>
  <c r="BF12" i="61"/>
  <c r="BE12" i="61"/>
  <c r="BD12" i="61"/>
  <c r="BC12" i="61"/>
  <c r="BB12" i="61"/>
  <c r="BA12" i="61"/>
  <c r="AZ12" i="61"/>
  <c r="AY12" i="61"/>
  <c r="AX12" i="61"/>
  <c r="AW12" i="61"/>
  <c r="AV12" i="61"/>
  <c r="AU12" i="61"/>
  <c r="BO46" i="61"/>
  <c r="AU21" i="61"/>
  <c r="BN25" i="61"/>
  <c r="BM25" i="61"/>
  <c r="BL25" i="61"/>
  <c r="BK25" i="61"/>
  <c r="BJ25" i="61"/>
  <c r="BI25" i="61"/>
  <c r="BH25" i="61"/>
  <c r="BG25" i="61"/>
  <c r="BF25" i="61"/>
  <c r="BE25" i="61"/>
  <c r="BD25" i="61"/>
  <c r="BC25" i="61"/>
  <c r="BB25" i="61"/>
  <c r="BA25" i="61"/>
  <c r="AZ25" i="61"/>
  <c r="AY25" i="61"/>
  <c r="AX25" i="61"/>
  <c r="AW25" i="61"/>
  <c r="AV25" i="61"/>
  <c r="AU25" i="61"/>
  <c r="AU5" i="61"/>
  <c r="AU22" i="61" s="1"/>
  <c r="BO12" i="61" l="1"/>
  <c r="BO48" i="61"/>
  <c r="BO25" i="61"/>
  <c r="I1858" i="288"/>
  <c r="D6" i="288" s="1"/>
  <c r="I1854" i="288"/>
  <c r="BO44" i="61" s="1"/>
  <c r="I1853" i="288"/>
  <c r="BO43" i="61" s="1"/>
  <c r="I1852" i="288"/>
  <c r="BO42" i="61" s="1"/>
  <c r="I1851" i="288"/>
  <c r="BO41" i="61" s="1"/>
  <c r="I1850" i="288"/>
  <c r="BO40" i="61" s="1"/>
  <c r="I1849" i="288"/>
  <c r="BO39" i="61" s="1"/>
  <c r="I1848" i="288"/>
  <c r="BO38" i="61" s="1"/>
  <c r="I1847" i="288"/>
  <c r="BO37" i="61" s="1"/>
  <c r="I1846" i="288"/>
  <c r="BO36" i="61" s="1"/>
  <c r="I1844" i="288"/>
  <c r="BO34" i="61" s="1"/>
  <c r="I1843" i="288"/>
  <c r="BO33" i="61" s="1"/>
  <c r="I1842" i="288"/>
  <c r="BO32" i="61" s="1"/>
  <c r="I1841" i="288"/>
  <c r="BO31" i="61" s="1"/>
  <c r="I1840" i="288"/>
  <c r="BO30" i="61" s="1"/>
  <c r="I1839" i="288"/>
  <c r="BO29" i="61" s="1"/>
  <c r="I1838" i="288"/>
  <c r="BO28" i="61" s="1"/>
  <c r="I1837" i="288"/>
  <c r="BO27" i="61" s="1"/>
  <c r="I1836" i="288"/>
  <c r="BO26" i="61" s="1"/>
  <c r="I1824" i="288"/>
  <c r="T1816" i="288"/>
  <c r="T1815" i="288"/>
  <c r="T1814" i="288"/>
  <c r="T1813" i="288"/>
  <c r="T1812" i="288"/>
  <c r="T1811" i="288"/>
  <c r="T1810" i="288"/>
  <c r="T1809" i="288"/>
  <c r="T1808" i="288"/>
  <c r="T1807" i="288"/>
  <c r="B1807" i="288"/>
  <c r="A1807" i="288"/>
  <c r="U1815" i="288" s="1"/>
  <c r="T1806" i="288"/>
  <c r="T1805" i="288"/>
  <c r="T1804" i="288"/>
  <c r="T1803" i="288"/>
  <c r="T1802" i="288"/>
  <c r="T1801" i="288"/>
  <c r="T1800" i="288"/>
  <c r="T1799" i="288"/>
  <c r="T1798" i="288"/>
  <c r="T1797" i="288"/>
  <c r="B1797" i="288"/>
  <c r="A1797" i="288"/>
  <c r="U1805" i="288" s="1"/>
  <c r="T1796" i="288"/>
  <c r="T1795" i="288"/>
  <c r="T1794" i="288"/>
  <c r="T1793" i="288"/>
  <c r="T1792" i="288"/>
  <c r="T1791" i="288"/>
  <c r="T1790" i="288"/>
  <c r="T1789" i="288"/>
  <c r="T1788" i="288"/>
  <c r="T1787" i="288"/>
  <c r="B1787" i="288"/>
  <c r="A1787" i="288"/>
  <c r="U1795" i="288" s="1"/>
  <c r="T1786" i="288"/>
  <c r="T1785" i="288"/>
  <c r="T1784" i="288"/>
  <c r="T1783" i="288"/>
  <c r="T1782" i="288"/>
  <c r="T1781" i="288"/>
  <c r="T1780" i="288"/>
  <c r="T1779" i="288"/>
  <c r="T1778" i="288"/>
  <c r="T1777" i="288"/>
  <c r="B1777" i="288"/>
  <c r="A1777" i="288"/>
  <c r="U1785" i="288" s="1"/>
  <c r="T1776" i="288"/>
  <c r="T1775" i="288"/>
  <c r="T1774" i="288"/>
  <c r="T1773" i="288"/>
  <c r="T1772" i="288"/>
  <c r="T1771" i="288"/>
  <c r="T1770" i="288"/>
  <c r="T1769" i="288"/>
  <c r="T1768" i="288"/>
  <c r="T1767" i="288"/>
  <c r="B1767" i="288"/>
  <c r="A1767" i="288"/>
  <c r="U1775" i="288" s="1"/>
  <c r="T1766" i="288"/>
  <c r="T1765" i="288"/>
  <c r="T1764" i="288"/>
  <c r="T1763" i="288"/>
  <c r="T1762" i="288"/>
  <c r="T1761" i="288"/>
  <c r="T1760" i="288"/>
  <c r="T1759" i="288"/>
  <c r="T1758" i="288"/>
  <c r="T1757" i="288"/>
  <c r="B1757" i="288"/>
  <c r="A1757" i="288"/>
  <c r="U1765" i="288" s="1"/>
  <c r="T1756" i="288"/>
  <c r="T1755" i="288"/>
  <c r="T1754" i="288"/>
  <c r="T1753" i="288"/>
  <c r="T1752" i="288"/>
  <c r="T1751" i="288"/>
  <c r="T1750" i="288"/>
  <c r="T1749" i="288"/>
  <c r="T1748" i="288"/>
  <c r="T1747" i="288"/>
  <c r="B1747" i="288"/>
  <c r="A1747" i="288"/>
  <c r="U1755" i="288" s="1"/>
  <c r="T1746" i="288"/>
  <c r="T1745" i="288"/>
  <c r="T1744" i="288"/>
  <c r="T1743" i="288"/>
  <c r="T1742" i="288"/>
  <c r="T1741" i="288"/>
  <c r="T1740" i="288"/>
  <c r="T1739" i="288"/>
  <c r="T1738" i="288"/>
  <c r="T1737" i="288"/>
  <c r="B1737" i="288"/>
  <c r="A1737" i="288"/>
  <c r="U1745" i="288" s="1"/>
  <c r="T1736" i="288"/>
  <c r="T1735" i="288"/>
  <c r="T1734" i="288"/>
  <c r="T1733" i="288"/>
  <c r="T1732" i="288"/>
  <c r="T1731" i="288"/>
  <c r="T1730" i="288"/>
  <c r="T1729" i="288"/>
  <c r="T1728" i="288"/>
  <c r="T1727" i="288"/>
  <c r="B1727" i="288"/>
  <c r="A1727" i="288"/>
  <c r="U1735" i="288" s="1"/>
  <c r="T1726" i="288"/>
  <c r="T1725" i="288"/>
  <c r="T1724" i="288"/>
  <c r="T1723" i="288"/>
  <c r="T1722" i="288"/>
  <c r="T1721" i="288"/>
  <c r="T1720" i="288"/>
  <c r="T1719" i="288"/>
  <c r="T1718" i="288"/>
  <c r="T1717" i="288"/>
  <c r="B1717" i="288"/>
  <c r="A1717" i="288"/>
  <c r="T1716" i="288"/>
  <c r="T1715" i="288"/>
  <c r="T1714" i="288"/>
  <c r="T1713" i="288"/>
  <c r="T1712" i="288"/>
  <c r="T1711" i="288"/>
  <c r="T1710" i="288"/>
  <c r="T1709" i="288"/>
  <c r="T1708" i="288"/>
  <c r="T1707" i="288"/>
  <c r="B1707" i="288"/>
  <c r="A1707" i="288"/>
  <c r="U1716" i="288" s="1"/>
  <c r="T1706" i="288"/>
  <c r="T1705" i="288"/>
  <c r="T1704" i="288"/>
  <c r="T1703" i="288"/>
  <c r="T1702" i="288"/>
  <c r="T1701" i="288"/>
  <c r="T1700" i="288"/>
  <c r="T1699" i="288"/>
  <c r="T1698" i="288"/>
  <c r="T1697" i="288"/>
  <c r="B1697" i="288"/>
  <c r="A1697" i="288"/>
  <c r="T1696" i="288"/>
  <c r="T1695" i="288"/>
  <c r="T1694" i="288"/>
  <c r="T1693" i="288"/>
  <c r="T1692" i="288"/>
  <c r="T1691" i="288"/>
  <c r="T1690" i="288"/>
  <c r="T1689" i="288"/>
  <c r="T1688" i="288"/>
  <c r="T1687" i="288"/>
  <c r="B1687" i="288"/>
  <c r="A1687" i="288"/>
  <c r="U1694" i="288" s="1"/>
  <c r="T1686" i="288"/>
  <c r="T1685" i="288"/>
  <c r="T1684" i="288"/>
  <c r="T1683" i="288"/>
  <c r="T1682" i="288"/>
  <c r="T1681" i="288"/>
  <c r="T1680" i="288"/>
  <c r="T1679" i="288"/>
  <c r="T1678" i="288"/>
  <c r="T1677" i="288"/>
  <c r="B1677" i="288"/>
  <c r="A1677" i="288"/>
  <c r="T1676" i="288"/>
  <c r="T1675" i="288"/>
  <c r="T1674" i="288"/>
  <c r="T1673" i="288"/>
  <c r="T1672" i="288"/>
  <c r="T1671" i="288"/>
  <c r="T1670" i="288"/>
  <c r="T1669" i="288"/>
  <c r="T1668" i="288"/>
  <c r="T1667" i="288"/>
  <c r="B1667" i="288"/>
  <c r="A1667" i="288"/>
  <c r="U1672" i="288" s="1"/>
  <c r="T1666" i="288"/>
  <c r="T1665" i="288"/>
  <c r="T1664" i="288"/>
  <c r="T1663" i="288"/>
  <c r="T1662" i="288"/>
  <c r="T1661" i="288"/>
  <c r="T1660" i="288"/>
  <c r="T1659" i="288"/>
  <c r="T1658" i="288"/>
  <c r="T1657" i="288"/>
  <c r="B1657" i="288"/>
  <c r="A1657" i="288"/>
  <c r="U1657" i="288" s="1"/>
  <c r="U1664" i="288" s="1"/>
  <c r="T1656" i="288"/>
  <c r="T1655" i="288"/>
  <c r="T1654" i="288"/>
  <c r="T1653" i="288"/>
  <c r="T1652" i="288"/>
  <c r="T1651" i="288"/>
  <c r="T1650" i="288"/>
  <c r="T1649" i="288"/>
  <c r="T1648" i="288"/>
  <c r="T1647" i="288"/>
  <c r="B1647" i="288"/>
  <c r="A1647" i="288"/>
  <c r="U1650" i="288" s="1"/>
  <c r="T1646" i="288"/>
  <c r="T1645" i="288"/>
  <c r="T1644" i="288"/>
  <c r="T1643" i="288"/>
  <c r="T1642" i="288"/>
  <c r="T1641" i="288"/>
  <c r="T1640" i="288"/>
  <c r="T1639" i="288"/>
  <c r="T1638" i="288"/>
  <c r="T1637" i="288"/>
  <c r="B1637" i="288"/>
  <c r="A1637" i="288"/>
  <c r="U1646" i="288" s="1"/>
  <c r="T1636" i="288"/>
  <c r="T1635" i="288"/>
  <c r="T1634" i="288"/>
  <c r="T1633" i="288"/>
  <c r="T1632" i="288"/>
  <c r="T1631" i="288"/>
  <c r="T1630" i="288"/>
  <c r="T1629" i="288"/>
  <c r="T1628" i="288"/>
  <c r="T1627" i="288"/>
  <c r="B1627" i="288"/>
  <c r="A1627" i="288"/>
  <c r="U1635" i="288" s="1"/>
  <c r="T1626" i="288"/>
  <c r="T1625" i="288"/>
  <c r="T1624" i="288"/>
  <c r="T1623" i="288"/>
  <c r="T1622" i="288"/>
  <c r="I1830" i="288" s="1"/>
  <c r="T1621" i="288"/>
  <c r="I1827" i="288" s="1"/>
  <c r="T1620" i="288"/>
  <c r="I1826" i="288" s="1"/>
  <c r="T1619" i="288"/>
  <c r="T1618" i="288"/>
  <c r="T1617" i="288"/>
  <c r="I1822" i="288" s="1"/>
  <c r="A1617" i="288"/>
  <c r="U1625" i="288" s="1"/>
  <c r="B1611" i="288"/>
  <c r="A1610" i="288"/>
  <c r="U1608" i="288"/>
  <c r="T1608" i="288"/>
  <c r="U1607" i="288"/>
  <c r="T1607" i="288"/>
  <c r="U1606" i="288"/>
  <c r="T1606" i="288"/>
  <c r="U1605" i="288"/>
  <c r="T1605" i="288"/>
  <c r="U1604" i="288"/>
  <c r="T1604" i="288"/>
  <c r="U1603" i="288"/>
  <c r="T1603" i="288"/>
  <c r="U1602" i="288"/>
  <c r="T1602" i="288"/>
  <c r="U1601" i="288"/>
  <c r="T1601" i="288"/>
  <c r="U1600" i="288"/>
  <c r="T1600" i="288"/>
  <c r="U1599" i="288"/>
  <c r="T1599" i="288"/>
  <c r="U1598" i="288"/>
  <c r="T1598" i="288"/>
  <c r="U1597" i="288"/>
  <c r="T1597" i="288"/>
  <c r="U1596" i="288"/>
  <c r="T1596" i="288"/>
  <c r="U1595" i="288"/>
  <c r="T1595" i="288"/>
  <c r="U1594" i="288"/>
  <c r="T1594" i="288"/>
  <c r="U1593" i="288"/>
  <c r="T1593" i="288"/>
  <c r="U1592" i="288"/>
  <c r="T1592" i="288"/>
  <c r="U1591" i="288"/>
  <c r="T1591" i="288"/>
  <c r="U1590" i="288"/>
  <c r="T1590" i="288"/>
  <c r="U1589" i="288"/>
  <c r="T1589" i="288"/>
  <c r="U1588" i="288"/>
  <c r="T1588" i="288"/>
  <c r="U1587" i="288"/>
  <c r="T1587" i="288"/>
  <c r="U1586" i="288"/>
  <c r="T1586" i="288"/>
  <c r="U1585" i="288"/>
  <c r="T1585" i="288"/>
  <c r="U1584" i="288"/>
  <c r="T1584" i="288"/>
  <c r="U1583" i="288"/>
  <c r="T1583" i="288"/>
  <c r="U1582" i="288"/>
  <c r="T1582" i="288"/>
  <c r="U1581" i="288"/>
  <c r="T1581" i="288"/>
  <c r="U1580" i="288"/>
  <c r="T1580" i="288"/>
  <c r="U1579" i="288"/>
  <c r="T1579" i="288"/>
  <c r="U1578" i="288"/>
  <c r="T1578" i="288"/>
  <c r="U1577" i="288"/>
  <c r="T1577" i="288"/>
  <c r="U1576" i="288"/>
  <c r="T1576" i="288"/>
  <c r="U1575" i="288"/>
  <c r="T1575" i="288"/>
  <c r="U1574" i="288"/>
  <c r="T1574" i="288"/>
  <c r="U1573" i="288"/>
  <c r="T1573" i="288"/>
  <c r="U1572" i="288"/>
  <c r="T1572" i="288"/>
  <c r="U1571" i="288"/>
  <c r="T1571" i="288"/>
  <c r="U1570" i="288"/>
  <c r="T1570" i="288"/>
  <c r="U1569" i="288"/>
  <c r="T1569" i="288"/>
  <c r="U1568" i="288"/>
  <c r="T1568" i="288"/>
  <c r="U1567" i="288"/>
  <c r="T1567" i="288"/>
  <c r="U1566" i="288"/>
  <c r="T1566" i="288"/>
  <c r="U1565" i="288"/>
  <c r="T1565" i="288"/>
  <c r="U1564" i="288"/>
  <c r="T1564" i="288"/>
  <c r="U1563" i="288"/>
  <c r="T1563" i="288"/>
  <c r="U1562" i="288"/>
  <c r="T1562" i="288"/>
  <c r="U1561" i="288"/>
  <c r="T1561" i="288"/>
  <c r="U1560" i="288"/>
  <c r="T1560" i="288"/>
  <c r="U1559" i="288"/>
  <c r="T1559" i="288"/>
  <c r="U1558" i="288"/>
  <c r="T1558" i="288"/>
  <c r="U1557" i="288"/>
  <c r="T1557" i="288"/>
  <c r="U1556" i="288"/>
  <c r="T1556" i="288"/>
  <c r="U1555" i="288"/>
  <c r="T1555" i="288"/>
  <c r="U1554" i="288"/>
  <c r="T1554" i="288"/>
  <c r="U1553" i="288"/>
  <c r="T1553" i="288"/>
  <c r="U1552" i="288"/>
  <c r="T1552" i="288"/>
  <c r="U1551" i="288"/>
  <c r="T1551" i="288"/>
  <c r="U1550" i="288"/>
  <c r="T1550" i="288"/>
  <c r="U1549" i="288"/>
  <c r="T1549" i="288"/>
  <c r="U1548" i="288"/>
  <c r="T1548" i="288"/>
  <c r="U1547" i="288"/>
  <c r="T1547" i="288"/>
  <c r="U1546" i="288"/>
  <c r="T1546" i="288"/>
  <c r="U1545" i="288"/>
  <c r="T1545" i="288"/>
  <c r="U1544" i="288"/>
  <c r="T1544" i="288"/>
  <c r="U1543" i="288"/>
  <c r="T1543" i="288"/>
  <c r="U1542" i="288"/>
  <c r="T1542" i="288"/>
  <c r="U1541" i="288"/>
  <c r="T1541" i="288"/>
  <c r="U1540" i="288"/>
  <c r="T1540" i="288"/>
  <c r="U1539" i="288"/>
  <c r="T1539" i="288"/>
  <c r="U1538" i="288"/>
  <c r="T1538" i="288"/>
  <c r="U1537" i="288"/>
  <c r="T1537" i="288"/>
  <c r="U1536" i="288"/>
  <c r="T1536" i="288"/>
  <c r="U1535" i="288"/>
  <c r="T1535" i="288"/>
  <c r="U1534" i="288"/>
  <c r="T1534" i="288"/>
  <c r="U1533" i="288"/>
  <c r="T1533" i="288"/>
  <c r="U1532" i="288"/>
  <c r="T1532" i="288"/>
  <c r="U1531" i="288"/>
  <c r="T1531" i="288"/>
  <c r="U1530" i="288"/>
  <c r="T1530" i="288"/>
  <c r="U1529" i="288"/>
  <c r="T1529" i="288"/>
  <c r="U1528" i="288"/>
  <c r="T1528" i="288"/>
  <c r="U1527" i="288"/>
  <c r="T1527" i="288"/>
  <c r="U1526" i="288"/>
  <c r="T1526" i="288"/>
  <c r="U1525" i="288"/>
  <c r="T1525" i="288"/>
  <c r="U1524" i="288"/>
  <c r="T1524" i="288"/>
  <c r="U1523" i="288"/>
  <c r="T1523" i="288"/>
  <c r="U1522" i="288"/>
  <c r="T1522" i="288"/>
  <c r="U1521" i="288"/>
  <c r="T1521" i="288"/>
  <c r="U1520" i="288"/>
  <c r="T1520" i="288"/>
  <c r="U1519" i="288"/>
  <c r="T1519" i="288"/>
  <c r="U1518" i="288"/>
  <c r="T1518" i="288"/>
  <c r="U1517" i="288"/>
  <c r="T1517" i="288"/>
  <c r="U1516" i="288"/>
  <c r="T1516" i="288"/>
  <c r="U1515" i="288"/>
  <c r="T1515" i="288"/>
  <c r="U1514" i="288"/>
  <c r="T1514" i="288"/>
  <c r="U1513" i="288"/>
  <c r="T1513" i="288"/>
  <c r="U1512" i="288"/>
  <c r="T1512" i="288"/>
  <c r="U1511" i="288"/>
  <c r="T1511" i="288"/>
  <c r="U1510" i="288"/>
  <c r="T1510" i="288"/>
  <c r="U1509" i="288"/>
  <c r="T1509" i="288"/>
  <c r="U1508" i="288"/>
  <c r="T1508" i="288"/>
  <c r="U1507" i="288"/>
  <c r="T1507" i="288"/>
  <c r="U1506" i="288"/>
  <c r="T1506" i="288"/>
  <c r="U1505" i="288"/>
  <c r="T1505" i="288"/>
  <c r="U1504" i="288"/>
  <c r="T1504" i="288"/>
  <c r="U1503" i="288"/>
  <c r="T1503" i="288"/>
  <c r="U1502" i="288"/>
  <c r="T1502" i="288"/>
  <c r="U1501" i="288"/>
  <c r="T1501" i="288"/>
  <c r="U1500" i="288"/>
  <c r="T1500" i="288"/>
  <c r="U1499" i="288"/>
  <c r="T1499" i="288"/>
  <c r="U1498" i="288"/>
  <c r="T1498" i="288"/>
  <c r="U1497" i="288"/>
  <c r="T1497" i="288"/>
  <c r="U1496" i="288"/>
  <c r="T1496" i="288"/>
  <c r="U1495" i="288"/>
  <c r="T1495" i="288"/>
  <c r="U1494" i="288"/>
  <c r="T1494" i="288"/>
  <c r="U1493" i="288"/>
  <c r="T1493" i="288"/>
  <c r="U1492" i="288"/>
  <c r="T1492" i="288"/>
  <c r="U1491" i="288"/>
  <c r="T1491" i="288"/>
  <c r="U1490" i="288"/>
  <c r="T1490" i="288"/>
  <c r="U1489" i="288"/>
  <c r="T1489" i="288"/>
  <c r="U1488" i="288"/>
  <c r="T1488" i="288"/>
  <c r="U1487" i="288"/>
  <c r="T1487" i="288"/>
  <c r="U1486" i="288"/>
  <c r="T1486" i="288"/>
  <c r="U1485" i="288"/>
  <c r="T1485" i="288"/>
  <c r="U1484" i="288"/>
  <c r="T1484" i="288"/>
  <c r="U1483" i="288"/>
  <c r="T1483" i="288"/>
  <c r="U1482" i="288"/>
  <c r="T1482" i="288"/>
  <c r="U1481" i="288"/>
  <c r="T1481" i="288"/>
  <c r="U1480" i="288"/>
  <c r="T1480" i="288"/>
  <c r="U1479" i="288"/>
  <c r="T1479" i="288"/>
  <c r="U1478" i="288"/>
  <c r="T1478" i="288"/>
  <c r="U1477" i="288"/>
  <c r="T1477" i="288"/>
  <c r="U1476" i="288"/>
  <c r="T1476" i="288"/>
  <c r="U1475" i="288"/>
  <c r="T1475" i="288"/>
  <c r="U1474" i="288"/>
  <c r="T1474" i="288"/>
  <c r="U1473" i="288"/>
  <c r="T1473" i="288"/>
  <c r="U1472" i="288"/>
  <c r="T1472" i="288"/>
  <c r="U1471" i="288"/>
  <c r="T1471" i="288"/>
  <c r="U1470" i="288"/>
  <c r="T1470" i="288"/>
  <c r="U1469" i="288"/>
  <c r="T1469" i="288"/>
  <c r="U1468" i="288"/>
  <c r="T1468" i="288"/>
  <c r="U1467" i="288"/>
  <c r="T1467" i="288"/>
  <c r="U1466" i="288"/>
  <c r="T1466" i="288"/>
  <c r="U1465" i="288"/>
  <c r="T1465" i="288"/>
  <c r="U1464" i="288"/>
  <c r="T1464" i="288"/>
  <c r="U1463" i="288"/>
  <c r="T1463" i="288"/>
  <c r="U1462" i="288"/>
  <c r="T1462" i="288"/>
  <c r="U1461" i="288"/>
  <c r="T1461" i="288"/>
  <c r="U1460" i="288"/>
  <c r="T1460" i="288"/>
  <c r="U1459" i="288"/>
  <c r="T1459" i="288"/>
  <c r="U1458" i="288"/>
  <c r="T1458" i="288"/>
  <c r="U1457" i="288"/>
  <c r="T1457" i="288"/>
  <c r="U1456" i="288"/>
  <c r="T1456" i="288"/>
  <c r="U1455" i="288"/>
  <c r="T1455" i="288"/>
  <c r="U1454" i="288"/>
  <c r="T1454" i="288"/>
  <c r="U1453" i="288"/>
  <c r="T1453" i="288"/>
  <c r="U1452" i="288"/>
  <c r="T1452" i="288"/>
  <c r="U1451" i="288"/>
  <c r="T1451" i="288"/>
  <c r="U1450" i="288"/>
  <c r="T1450" i="288"/>
  <c r="U1449" i="288"/>
  <c r="T1449" i="288"/>
  <c r="U1448" i="288"/>
  <c r="T1448" i="288"/>
  <c r="U1447" i="288"/>
  <c r="T1447" i="288"/>
  <c r="U1446" i="288"/>
  <c r="T1446" i="288"/>
  <c r="U1445" i="288"/>
  <c r="T1445" i="288"/>
  <c r="U1444" i="288"/>
  <c r="T1444" i="288"/>
  <c r="U1443" i="288"/>
  <c r="T1443" i="288"/>
  <c r="U1442" i="288"/>
  <c r="T1442" i="288"/>
  <c r="U1441" i="288"/>
  <c r="T1441" i="288"/>
  <c r="U1440" i="288"/>
  <c r="T1440" i="288"/>
  <c r="U1439" i="288"/>
  <c r="T1439" i="288"/>
  <c r="U1438" i="288"/>
  <c r="T1438" i="288"/>
  <c r="U1437" i="288"/>
  <c r="T1437" i="288"/>
  <c r="U1436" i="288"/>
  <c r="T1436" i="288"/>
  <c r="U1435" i="288"/>
  <c r="T1435" i="288"/>
  <c r="U1434" i="288"/>
  <c r="T1434" i="288"/>
  <c r="U1433" i="288"/>
  <c r="T1433" i="288"/>
  <c r="U1432" i="288"/>
  <c r="T1432" i="288"/>
  <c r="U1431" i="288"/>
  <c r="T1431" i="288"/>
  <c r="U1430" i="288"/>
  <c r="T1430" i="288"/>
  <c r="U1429" i="288"/>
  <c r="T1429" i="288"/>
  <c r="U1428" i="288"/>
  <c r="T1428" i="288"/>
  <c r="U1427" i="288"/>
  <c r="T1427" i="288"/>
  <c r="U1426" i="288"/>
  <c r="T1426" i="288"/>
  <c r="U1425" i="288"/>
  <c r="T1425" i="288"/>
  <c r="U1424" i="288"/>
  <c r="T1424" i="288"/>
  <c r="U1423" i="288"/>
  <c r="T1423" i="288"/>
  <c r="U1422" i="288"/>
  <c r="T1422" i="288"/>
  <c r="U1421" i="288"/>
  <c r="T1421" i="288"/>
  <c r="U1420" i="288"/>
  <c r="T1420" i="288"/>
  <c r="U1419" i="288"/>
  <c r="T1419" i="288"/>
  <c r="U1418" i="288"/>
  <c r="T1418" i="288"/>
  <c r="U1417" i="288"/>
  <c r="T1417" i="288"/>
  <c r="U1416" i="288"/>
  <c r="T1416" i="288"/>
  <c r="U1415" i="288"/>
  <c r="T1415" i="288"/>
  <c r="U1414" i="288"/>
  <c r="T1414" i="288"/>
  <c r="U1413" i="288"/>
  <c r="T1413" i="288"/>
  <c r="U1412" i="288"/>
  <c r="T1412" i="288"/>
  <c r="U1411" i="288"/>
  <c r="T1411" i="288"/>
  <c r="U1410" i="288"/>
  <c r="T1410" i="288"/>
  <c r="U1409" i="288"/>
  <c r="T1409" i="288"/>
  <c r="U1408" i="288"/>
  <c r="T1408" i="288"/>
  <c r="U1407" i="288"/>
  <c r="T1407" i="288"/>
  <c r="U1406" i="288"/>
  <c r="T1406" i="288"/>
  <c r="U1405" i="288"/>
  <c r="T1405" i="288"/>
  <c r="U1404" i="288"/>
  <c r="T1404" i="288"/>
  <c r="U1403" i="288"/>
  <c r="T1403" i="288"/>
  <c r="U1402" i="288"/>
  <c r="T1402" i="288"/>
  <c r="U1401" i="288"/>
  <c r="T1401" i="288"/>
  <c r="U1400" i="288"/>
  <c r="T1400" i="288"/>
  <c r="U1399" i="288"/>
  <c r="T1399" i="288"/>
  <c r="U1398" i="288"/>
  <c r="T1398" i="288"/>
  <c r="U1397" i="288"/>
  <c r="T1397" i="288"/>
  <c r="U1396" i="288"/>
  <c r="T1396" i="288"/>
  <c r="U1395" i="288"/>
  <c r="T1395" i="288"/>
  <c r="U1394" i="288"/>
  <c r="T1394" i="288"/>
  <c r="U1393" i="288"/>
  <c r="T1393" i="288"/>
  <c r="U1392" i="288"/>
  <c r="T1392" i="288"/>
  <c r="U1391" i="288"/>
  <c r="T1391" i="288"/>
  <c r="U1390" i="288"/>
  <c r="T1390" i="288"/>
  <c r="U1389" i="288"/>
  <c r="T1389" i="288"/>
  <c r="U1388" i="288"/>
  <c r="T1388" i="288"/>
  <c r="U1387" i="288"/>
  <c r="T1387" i="288"/>
  <c r="U1386" i="288"/>
  <c r="T1386" i="288"/>
  <c r="U1385" i="288"/>
  <c r="T1385" i="288"/>
  <c r="U1384" i="288"/>
  <c r="T1384" i="288"/>
  <c r="U1383" i="288"/>
  <c r="T1383" i="288"/>
  <c r="U1382" i="288"/>
  <c r="T1382" i="288"/>
  <c r="U1381" i="288"/>
  <c r="T1381" i="288"/>
  <c r="U1380" i="288"/>
  <c r="T1380" i="288"/>
  <c r="U1379" i="288"/>
  <c r="T1379" i="288"/>
  <c r="U1378" i="288"/>
  <c r="T1378" i="288"/>
  <c r="U1377" i="288"/>
  <c r="T1377" i="288"/>
  <c r="U1376" i="288"/>
  <c r="T1376" i="288"/>
  <c r="U1375" i="288"/>
  <c r="T1375" i="288"/>
  <c r="U1374" i="288"/>
  <c r="T1374" i="288"/>
  <c r="U1373" i="288"/>
  <c r="T1373" i="288"/>
  <c r="U1372" i="288"/>
  <c r="T1372" i="288"/>
  <c r="U1371" i="288"/>
  <c r="T1371" i="288"/>
  <c r="U1370" i="288"/>
  <c r="T1370" i="288"/>
  <c r="U1369" i="288"/>
  <c r="T1369" i="288"/>
  <c r="U1368" i="288"/>
  <c r="T1368" i="288"/>
  <c r="U1367" i="288"/>
  <c r="T1367" i="288"/>
  <c r="U1366" i="288"/>
  <c r="T1366" i="288"/>
  <c r="U1365" i="288"/>
  <c r="T1365" i="288"/>
  <c r="U1364" i="288"/>
  <c r="T1364" i="288"/>
  <c r="U1363" i="288"/>
  <c r="T1363" i="288"/>
  <c r="U1362" i="288"/>
  <c r="T1362" i="288"/>
  <c r="U1361" i="288"/>
  <c r="T1361" i="288"/>
  <c r="U1360" i="288"/>
  <c r="T1360" i="288"/>
  <c r="U1359" i="288"/>
  <c r="T1359" i="288"/>
  <c r="U1358" i="288"/>
  <c r="T1358" i="288"/>
  <c r="U1357" i="288"/>
  <c r="T1357" i="288"/>
  <c r="U1356" i="288"/>
  <c r="T1356" i="288"/>
  <c r="U1355" i="288"/>
  <c r="T1355" i="288"/>
  <c r="U1354" i="288"/>
  <c r="T1354" i="288"/>
  <c r="U1353" i="288"/>
  <c r="T1353" i="288"/>
  <c r="U1352" i="288"/>
  <c r="T1352" i="288"/>
  <c r="U1351" i="288"/>
  <c r="T1351" i="288"/>
  <c r="U1350" i="288"/>
  <c r="T1350" i="288"/>
  <c r="U1349" i="288"/>
  <c r="T1349" i="288"/>
  <c r="U1348" i="288"/>
  <c r="T1348" i="288"/>
  <c r="U1347" i="288"/>
  <c r="T1347" i="288"/>
  <c r="U1346" i="288"/>
  <c r="T1346" i="288"/>
  <c r="U1345" i="288"/>
  <c r="T1345" i="288"/>
  <c r="U1344" i="288"/>
  <c r="T1344" i="288"/>
  <c r="U1343" i="288"/>
  <c r="T1343" i="288"/>
  <c r="U1342" i="288"/>
  <c r="T1342" i="288"/>
  <c r="U1341" i="288"/>
  <c r="T1341" i="288"/>
  <c r="U1340" i="288"/>
  <c r="T1340" i="288"/>
  <c r="U1339" i="288"/>
  <c r="T1339" i="288"/>
  <c r="U1338" i="288"/>
  <c r="T1338" i="288"/>
  <c r="U1337" i="288"/>
  <c r="T1337" i="288"/>
  <c r="U1336" i="288"/>
  <c r="T1336" i="288"/>
  <c r="U1335" i="288"/>
  <c r="T1335" i="288"/>
  <c r="U1334" i="288"/>
  <c r="T1334" i="288"/>
  <c r="U1333" i="288"/>
  <c r="T1333" i="288"/>
  <c r="U1332" i="288"/>
  <c r="T1332" i="288"/>
  <c r="U1331" i="288"/>
  <c r="T1331" i="288"/>
  <c r="U1330" i="288"/>
  <c r="T1330" i="288"/>
  <c r="U1329" i="288"/>
  <c r="T1329" i="288"/>
  <c r="U1328" i="288"/>
  <c r="T1328" i="288"/>
  <c r="U1327" i="288"/>
  <c r="T1327" i="288"/>
  <c r="U1326" i="288"/>
  <c r="T1326" i="288"/>
  <c r="U1325" i="288"/>
  <c r="T1325" i="288"/>
  <c r="U1324" i="288"/>
  <c r="T1324" i="288"/>
  <c r="U1323" i="288"/>
  <c r="T1323" i="288"/>
  <c r="U1322" i="288"/>
  <c r="T1322" i="288"/>
  <c r="U1321" i="288"/>
  <c r="T1321" i="288"/>
  <c r="U1320" i="288"/>
  <c r="T1320" i="288"/>
  <c r="U1319" i="288"/>
  <c r="T1319" i="288"/>
  <c r="U1318" i="288"/>
  <c r="T1318" i="288"/>
  <c r="U1317" i="288"/>
  <c r="T1317" i="288"/>
  <c r="U1316" i="288"/>
  <c r="T1316" i="288"/>
  <c r="U1315" i="288"/>
  <c r="T1315" i="288"/>
  <c r="U1314" i="288"/>
  <c r="T1314" i="288"/>
  <c r="U1313" i="288"/>
  <c r="T1313" i="288"/>
  <c r="U1312" i="288"/>
  <c r="T1312" i="288"/>
  <c r="U1311" i="288"/>
  <c r="T1311" i="288"/>
  <c r="U1310" i="288"/>
  <c r="T1310" i="288"/>
  <c r="U1309" i="288"/>
  <c r="T1309" i="288"/>
  <c r="U1308" i="288"/>
  <c r="T1308" i="288"/>
  <c r="U1307" i="288"/>
  <c r="T1307" i="288"/>
  <c r="U1306" i="288"/>
  <c r="T1306" i="288"/>
  <c r="U1305" i="288"/>
  <c r="T1305" i="288"/>
  <c r="U1304" i="288"/>
  <c r="T1304" i="288"/>
  <c r="U1303" i="288"/>
  <c r="T1303" i="288"/>
  <c r="U1302" i="288"/>
  <c r="T1302" i="288"/>
  <c r="U1301" i="288"/>
  <c r="T1301" i="288"/>
  <c r="U1300" i="288"/>
  <c r="T1300" i="288"/>
  <c r="U1299" i="288"/>
  <c r="T1299" i="288"/>
  <c r="U1298" i="288"/>
  <c r="T1298" i="288"/>
  <c r="U1297" i="288"/>
  <c r="T1297" i="288"/>
  <c r="U1296" i="288"/>
  <c r="T1296" i="288"/>
  <c r="U1295" i="288"/>
  <c r="T1295" i="288"/>
  <c r="U1294" i="288"/>
  <c r="T1294" i="288"/>
  <c r="U1293" i="288"/>
  <c r="T1293" i="288"/>
  <c r="U1292" i="288"/>
  <c r="T1292" i="288"/>
  <c r="U1291" i="288"/>
  <c r="T1291" i="288"/>
  <c r="U1290" i="288"/>
  <c r="T1290" i="288"/>
  <c r="U1289" i="288"/>
  <c r="T1289" i="288"/>
  <c r="U1288" i="288"/>
  <c r="T1288" i="288"/>
  <c r="U1287" i="288"/>
  <c r="T1287" i="288"/>
  <c r="U1286" i="288"/>
  <c r="T1286" i="288"/>
  <c r="U1285" i="288"/>
  <c r="T1285" i="288"/>
  <c r="U1284" i="288"/>
  <c r="T1284" i="288"/>
  <c r="U1283" i="288"/>
  <c r="T1283" i="288"/>
  <c r="U1282" i="288"/>
  <c r="T1282" i="288"/>
  <c r="U1281" i="288"/>
  <c r="T1281" i="288"/>
  <c r="U1280" i="288"/>
  <c r="T1280" i="288"/>
  <c r="U1279" i="288"/>
  <c r="T1279" i="288"/>
  <c r="U1278" i="288"/>
  <c r="T1278" i="288"/>
  <c r="U1277" i="288"/>
  <c r="T1277" i="288"/>
  <c r="U1276" i="288"/>
  <c r="T1276" i="288"/>
  <c r="U1275" i="288"/>
  <c r="T1275" i="288"/>
  <c r="U1274" i="288"/>
  <c r="T1274" i="288"/>
  <c r="U1273" i="288"/>
  <c r="T1273" i="288"/>
  <c r="U1272" i="288"/>
  <c r="T1272" i="288"/>
  <c r="U1271" i="288"/>
  <c r="T1271" i="288"/>
  <c r="U1270" i="288"/>
  <c r="T1270" i="288"/>
  <c r="U1269" i="288"/>
  <c r="T1269" i="288"/>
  <c r="U1268" i="288"/>
  <c r="T1268" i="288"/>
  <c r="U1267" i="288"/>
  <c r="T1267" i="288"/>
  <c r="U1266" i="288"/>
  <c r="T1266" i="288"/>
  <c r="U1265" i="288"/>
  <c r="T1265" i="288"/>
  <c r="U1264" i="288"/>
  <c r="T1264" i="288"/>
  <c r="U1263" i="288"/>
  <c r="T1263" i="288"/>
  <c r="U1262" i="288"/>
  <c r="T1262" i="288"/>
  <c r="U1261" i="288"/>
  <c r="T1261" i="288"/>
  <c r="U1260" i="288"/>
  <c r="T1260" i="288"/>
  <c r="U1259" i="288"/>
  <c r="T1259" i="288"/>
  <c r="U1258" i="288"/>
  <c r="T1258" i="288"/>
  <c r="U1257" i="288"/>
  <c r="T1257" i="288"/>
  <c r="U1256" i="288"/>
  <c r="T1256" i="288"/>
  <c r="U1255" i="288"/>
  <c r="T1255" i="288"/>
  <c r="U1254" i="288"/>
  <c r="T1254" i="288"/>
  <c r="U1253" i="288"/>
  <c r="T1253" i="288"/>
  <c r="U1252" i="288"/>
  <c r="T1252" i="288"/>
  <c r="U1251" i="288"/>
  <c r="T1251" i="288"/>
  <c r="U1250" i="288"/>
  <c r="T1250" i="288"/>
  <c r="U1249" i="288"/>
  <c r="T1249" i="288"/>
  <c r="U1248" i="288"/>
  <c r="T1248" i="288"/>
  <c r="U1247" i="288"/>
  <c r="T1247" i="288"/>
  <c r="U1246" i="288"/>
  <c r="T1246" i="288"/>
  <c r="U1245" i="288"/>
  <c r="T1245" i="288"/>
  <c r="U1244" i="288"/>
  <c r="T1244" i="288"/>
  <c r="U1243" i="288"/>
  <c r="T1243" i="288"/>
  <c r="U1242" i="288"/>
  <c r="T1242" i="288"/>
  <c r="U1241" i="288"/>
  <c r="T1241" i="288"/>
  <c r="U1240" i="288"/>
  <c r="T1240" i="288"/>
  <c r="U1239" i="288"/>
  <c r="T1239" i="288"/>
  <c r="U1238" i="288"/>
  <c r="T1238" i="288"/>
  <c r="U1237" i="288"/>
  <c r="T1237" i="288"/>
  <c r="U1236" i="288"/>
  <c r="T1236" i="288"/>
  <c r="U1235" i="288"/>
  <c r="T1235" i="288"/>
  <c r="U1234" i="288"/>
  <c r="T1234" i="288"/>
  <c r="U1233" i="288"/>
  <c r="T1233" i="288"/>
  <c r="U1232" i="288"/>
  <c r="T1232" i="288"/>
  <c r="U1231" i="288"/>
  <c r="T1231" i="288"/>
  <c r="U1230" i="288"/>
  <c r="T1230" i="288"/>
  <c r="U1229" i="288"/>
  <c r="T1229" i="288"/>
  <c r="U1228" i="288"/>
  <c r="T1228" i="288"/>
  <c r="U1227" i="288"/>
  <c r="T1227" i="288"/>
  <c r="U1226" i="288"/>
  <c r="T1226" i="288"/>
  <c r="U1225" i="288"/>
  <c r="T1225" i="288"/>
  <c r="U1224" i="288"/>
  <c r="T1224" i="288"/>
  <c r="U1223" i="288"/>
  <c r="T1223" i="288"/>
  <c r="U1222" i="288"/>
  <c r="T1222" i="288"/>
  <c r="U1221" i="288"/>
  <c r="T1221" i="288"/>
  <c r="U1220" i="288"/>
  <c r="T1220" i="288"/>
  <c r="U1219" i="288"/>
  <c r="T1219" i="288"/>
  <c r="U1218" i="288"/>
  <c r="T1218" i="288"/>
  <c r="U1217" i="288"/>
  <c r="T1217" i="288"/>
  <c r="U1216" i="288"/>
  <c r="T1216" i="288"/>
  <c r="U1215" i="288"/>
  <c r="T1215" i="288"/>
  <c r="U1214" i="288"/>
  <c r="T1214" i="288"/>
  <c r="U1213" i="288"/>
  <c r="T1213" i="288"/>
  <c r="U1212" i="288"/>
  <c r="T1212" i="288"/>
  <c r="U1211" i="288"/>
  <c r="T1211" i="288"/>
  <c r="U1210" i="288"/>
  <c r="T1210" i="288"/>
  <c r="U1209" i="288"/>
  <c r="T1209" i="288"/>
  <c r="U1208" i="288"/>
  <c r="T1208" i="288"/>
  <c r="U1207" i="288"/>
  <c r="T1207" i="288"/>
  <c r="U1206" i="288"/>
  <c r="T1206" i="288"/>
  <c r="U1205" i="288"/>
  <c r="T1205" i="288"/>
  <c r="U1204" i="288"/>
  <c r="T1204" i="288"/>
  <c r="U1203" i="288"/>
  <c r="T1203" i="288"/>
  <c r="U1202" i="288"/>
  <c r="T1202" i="288"/>
  <c r="U1201" i="288"/>
  <c r="T1201" i="288"/>
  <c r="U1200" i="288"/>
  <c r="T1200" i="288"/>
  <c r="U1199" i="288"/>
  <c r="T1199" i="288"/>
  <c r="U1198" i="288"/>
  <c r="T1198" i="288"/>
  <c r="U1197" i="288"/>
  <c r="T1197" i="288"/>
  <c r="U1196" i="288"/>
  <c r="T1196" i="288"/>
  <c r="U1195" i="288"/>
  <c r="T1195" i="288"/>
  <c r="U1194" i="288"/>
  <c r="T1194" i="288"/>
  <c r="U1193" i="288"/>
  <c r="T1193" i="288"/>
  <c r="U1192" i="288"/>
  <c r="T1192" i="288"/>
  <c r="U1191" i="288"/>
  <c r="T1191" i="288"/>
  <c r="U1190" i="288"/>
  <c r="T1190" i="288"/>
  <c r="U1189" i="288"/>
  <c r="T1189" i="288"/>
  <c r="U1188" i="288"/>
  <c r="T1188" i="288"/>
  <c r="U1187" i="288"/>
  <c r="T1187" i="288"/>
  <c r="U1186" i="288"/>
  <c r="T1186" i="288"/>
  <c r="U1185" i="288"/>
  <c r="T1185" i="288"/>
  <c r="U1184" i="288"/>
  <c r="T1184" i="288"/>
  <c r="U1183" i="288"/>
  <c r="T1183" i="288"/>
  <c r="U1182" i="288"/>
  <c r="T1182" i="288"/>
  <c r="U1181" i="288"/>
  <c r="T1181" i="288"/>
  <c r="U1180" i="288"/>
  <c r="T1180" i="288"/>
  <c r="U1179" i="288"/>
  <c r="T1179" i="288"/>
  <c r="U1178" i="288"/>
  <c r="T1178" i="288"/>
  <c r="U1177" i="288"/>
  <c r="T1177" i="288"/>
  <c r="U1176" i="288"/>
  <c r="T1176" i="288"/>
  <c r="U1175" i="288"/>
  <c r="T1175" i="288"/>
  <c r="U1174" i="288"/>
  <c r="T1174" i="288"/>
  <c r="U1173" i="288"/>
  <c r="T1173" i="288"/>
  <c r="U1172" i="288"/>
  <c r="T1172" i="288"/>
  <c r="U1171" i="288"/>
  <c r="T1171" i="288"/>
  <c r="U1170" i="288"/>
  <c r="T1170" i="288"/>
  <c r="U1169" i="288"/>
  <c r="T1169" i="288"/>
  <c r="U1168" i="288"/>
  <c r="T1168" i="288"/>
  <c r="U1167" i="288"/>
  <c r="T1167" i="288"/>
  <c r="U1166" i="288"/>
  <c r="T1166" i="288"/>
  <c r="U1165" i="288"/>
  <c r="T1165" i="288"/>
  <c r="U1164" i="288"/>
  <c r="T1164" i="288"/>
  <c r="U1163" i="288"/>
  <c r="T1163" i="288"/>
  <c r="U1162" i="288"/>
  <c r="T1162" i="288"/>
  <c r="U1161" i="288"/>
  <c r="T1161" i="288"/>
  <c r="U1160" i="288"/>
  <c r="T1160" i="288"/>
  <c r="U1159" i="288"/>
  <c r="T1159" i="288"/>
  <c r="U1158" i="288"/>
  <c r="T1158" i="288"/>
  <c r="U1157" i="288"/>
  <c r="T1157" i="288"/>
  <c r="U1156" i="288"/>
  <c r="T1156" i="288"/>
  <c r="U1155" i="288"/>
  <c r="T1155" i="288"/>
  <c r="U1154" i="288"/>
  <c r="T1154" i="288"/>
  <c r="U1153" i="288"/>
  <c r="T1153" i="288"/>
  <c r="U1152" i="288"/>
  <c r="T1152" i="288"/>
  <c r="U1151" i="288"/>
  <c r="T1151" i="288"/>
  <c r="U1150" i="288"/>
  <c r="T1150" i="288"/>
  <c r="U1149" i="288"/>
  <c r="T1149" i="288"/>
  <c r="U1148" i="288"/>
  <c r="T1148" i="288"/>
  <c r="U1147" i="288"/>
  <c r="T1147" i="288"/>
  <c r="U1146" i="288"/>
  <c r="T1146" i="288"/>
  <c r="U1145" i="288"/>
  <c r="T1145" i="288"/>
  <c r="U1144" i="288"/>
  <c r="T1144" i="288"/>
  <c r="U1143" i="288"/>
  <c r="T1143" i="288"/>
  <c r="U1142" i="288"/>
  <c r="T1142" i="288"/>
  <c r="U1141" i="288"/>
  <c r="T1141" i="288"/>
  <c r="U1140" i="288"/>
  <c r="T1140" i="288"/>
  <c r="U1139" i="288"/>
  <c r="T1139" i="288"/>
  <c r="U1138" i="288"/>
  <c r="T1138" i="288"/>
  <c r="U1137" i="288"/>
  <c r="T1137" i="288"/>
  <c r="U1136" i="288"/>
  <c r="T1136" i="288"/>
  <c r="U1135" i="288"/>
  <c r="T1135" i="288"/>
  <c r="U1134" i="288"/>
  <c r="T1134" i="288"/>
  <c r="U1133" i="288"/>
  <c r="T1133" i="288"/>
  <c r="U1132" i="288"/>
  <c r="T1132" i="288"/>
  <c r="U1131" i="288"/>
  <c r="T1131" i="288"/>
  <c r="U1130" i="288"/>
  <c r="T1130" i="288"/>
  <c r="U1129" i="288"/>
  <c r="T1129" i="288"/>
  <c r="U1128" i="288"/>
  <c r="T1128" i="288"/>
  <c r="U1127" i="288"/>
  <c r="T1127" i="288"/>
  <c r="U1126" i="288"/>
  <c r="T1126" i="288"/>
  <c r="U1125" i="288"/>
  <c r="T1125" i="288"/>
  <c r="U1124" i="288"/>
  <c r="T1124" i="288"/>
  <c r="U1123" i="288"/>
  <c r="T1123" i="288"/>
  <c r="U1122" i="288"/>
  <c r="T1122" i="288"/>
  <c r="U1121" i="288"/>
  <c r="T1121" i="288"/>
  <c r="U1120" i="288"/>
  <c r="T1120" i="288"/>
  <c r="U1119" i="288"/>
  <c r="T1119" i="288"/>
  <c r="U1118" i="288"/>
  <c r="T1118" i="288"/>
  <c r="U1117" i="288"/>
  <c r="T1117" i="288"/>
  <c r="U1116" i="288"/>
  <c r="T1116" i="288"/>
  <c r="U1115" i="288"/>
  <c r="T1115" i="288"/>
  <c r="U1114" i="288"/>
  <c r="T1114" i="288"/>
  <c r="U1113" i="288"/>
  <c r="T1113" i="288"/>
  <c r="U1112" i="288"/>
  <c r="T1112" i="288"/>
  <c r="U1111" i="288"/>
  <c r="T1111" i="288"/>
  <c r="U1110" i="288"/>
  <c r="T1110" i="288"/>
  <c r="U1109" i="288"/>
  <c r="T1109" i="288"/>
  <c r="U1108" i="288"/>
  <c r="T1108" i="288"/>
  <c r="U1107" i="288"/>
  <c r="T1107" i="288"/>
  <c r="U1106" i="288"/>
  <c r="T1106" i="288"/>
  <c r="U1105" i="288"/>
  <c r="T1105" i="288"/>
  <c r="U1104" i="288"/>
  <c r="T1104" i="288"/>
  <c r="U1103" i="288"/>
  <c r="T1103" i="288"/>
  <c r="U1102" i="288"/>
  <c r="T1102" i="288"/>
  <c r="U1101" i="288"/>
  <c r="T1101" i="288"/>
  <c r="U1100" i="288"/>
  <c r="T1100" i="288"/>
  <c r="U1099" i="288"/>
  <c r="T1099" i="288"/>
  <c r="U1098" i="288"/>
  <c r="T1098" i="288"/>
  <c r="U1097" i="288"/>
  <c r="T1097" i="288"/>
  <c r="U1096" i="288"/>
  <c r="T1096" i="288"/>
  <c r="U1095" i="288"/>
  <c r="T1095" i="288"/>
  <c r="U1094" i="288"/>
  <c r="T1094" i="288"/>
  <c r="U1093" i="288"/>
  <c r="T1093" i="288"/>
  <c r="U1092" i="288"/>
  <c r="T1092" i="288"/>
  <c r="U1091" i="288"/>
  <c r="T1091" i="288"/>
  <c r="U1090" i="288"/>
  <c r="T1090" i="288"/>
  <c r="U1089" i="288"/>
  <c r="T1089" i="288"/>
  <c r="U1088" i="288"/>
  <c r="T1088" i="288"/>
  <c r="U1087" i="288"/>
  <c r="T1087" i="288"/>
  <c r="U1086" i="288"/>
  <c r="T1086" i="288"/>
  <c r="U1085" i="288"/>
  <c r="T1085" i="288"/>
  <c r="U1084" i="288"/>
  <c r="T1084" i="288"/>
  <c r="U1083" i="288"/>
  <c r="T1083" i="288"/>
  <c r="U1082" i="288"/>
  <c r="T1082" i="288"/>
  <c r="U1081" i="288"/>
  <c r="T1081" i="288"/>
  <c r="U1080" i="288"/>
  <c r="T1080" i="288"/>
  <c r="U1079" i="288"/>
  <c r="T1079" i="288"/>
  <c r="U1078" i="288"/>
  <c r="T1078" i="288"/>
  <c r="U1077" i="288"/>
  <c r="T1077" i="288"/>
  <c r="U1076" i="288"/>
  <c r="T1076" i="288"/>
  <c r="U1075" i="288"/>
  <c r="T1075" i="288"/>
  <c r="U1074" i="288"/>
  <c r="T1074" i="288"/>
  <c r="U1073" i="288"/>
  <c r="T1073" i="288"/>
  <c r="U1072" i="288"/>
  <c r="T1072" i="288"/>
  <c r="U1071" i="288"/>
  <c r="T1071" i="288"/>
  <c r="U1070" i="288"/>
  <c r="T1070" i="288"/>
  <c r="U1069" i="288"/>
  <c r="T1069" i="288"/>
  <c r="U1068" i="288"/>
  <c r="T1068" i="288"/>
  <c r="U1067" i="288"/>
  <c r="T1067" i="288"/>
  <c r="U1066" i="288"/>
  <c r="T1066" i="288"/>
  <c r="U1065" i="288"/>
  <c r="T1065" i="288"/>
  <c r="U1064" i="288"/>
  <c r="T1064" i="288"/>
  <c r="U1063" i="288"/>
  <c r="T1063" i="288"/>
  <c r="U1062" i="288"/>
  <c r="T1062" i="288"/>
  <c r="U1061" i="288"/>
  <c r="T1061" i="288"/>
  <c r="U1060" i="288"/>
  <c r="T1060" i="288"/>
  <c r="U1059" i="288"/>
  <c r="T1059" i="288"/>
  <c r="U1058" i="288"/>
  <c r="T1058" i="288"/>
  <c r="U1057" i="288"/>
  <c r="T1057" i="288"/>
  <c r="U1056" i="288"/>
  <c r="T1056" i="288"/>
  <c r="U1055" i="288"/>
  <c r="T1055" i="288"/>
  <c r="U1054" i="288"/>
  <c r="T1054" i="288"/>
  <c r="U1053" i="288"/>
  <c r="T1053" i="288"/>
  <c r="U1052" i="288"/>
  <c r="T1052" i="288"/>
  <c r="U1051" i="288"/>
  <c r="T1051" i="288"/>
  <c r="U1050" i="288"/>
  <c r="T1050" i="288"/>
  <c r="U1049" i="288"/>
  <c r="T1049" i="288"/>
  <c r="U1048" i="288"/>
  <c r="T1048" i="288"/>
  <c r="U1047" i="288"/>
  <c r="T1047" i="288"/>
  <c r="U1046" i="288"/>
  <c r="T1046" i="288"/>
  <c r="U1045" i="288"/>
  <c r="T1045" i="288"/>
  <c r="U1044" i="288"/>
  <c r="T1044" i="288"/>
  <c r="U1043" i="288"/>
  <c r="T1043" i="288"/>
  <c r="U1042" i="288"/>
  <c r="T1042" i="288"/>
  <c r="U1041" i="288"/>
  <c r="T1041" i="288"/>
  <c r="U1040" i="288"/>
  <c r="T1040" i="288"/>
  <c r="U1039" i="288"/>
  <c r="T1039" i="288"/>
  <c r="U1038" i="288"/>
  <c r="T1038" i="288"/>
  <c r="U1037" i="288"/>
  <c r="T1037" i="288"/>
  <c r="U1036" i="288"/>
  <c r="T1036" i="288"/>
  <c r="U1035" i="288"/>
  <c r="T1035" i="288"/>
  <c r="U1034" i="288"/>
  <c r="T1034" i="288"/>
  <c r="U1033" i="288"/>
  <c r="T1033" i="288"/>
  <c r="U1032" i="288"/>
  <c r="T1032" i="288"/>
  <c r="U1031" i="288"/>
  <c r="T1031" i="288"/>
  <c r="U1030" i="288"/>
  <c r="T1030" i="288"/>
  <c r="U1029" i="288"/>
  <c r="T1029" i="288"/>
  <c r="U1028" i="288"/>
  <c r="T1028" i="288"/>
  <c r="U1027" i="288"/>
  <c r="T1027" i="288"/>
  <c r="U1026" i="288"/>
  <c r="T1026" i="288"/>
  <c r="U1025" i="288"/>
  <c r="T1025" i="288"/>
  <c r="U1024" i="288"/>
  <c r="T1024" i="288"/>
  <c r="U1023" i="288"/>
  <c r="T1023" i="288"/>
  <c r="U1022" i="288"/>
  <c r="T1022" i="288"/>
  <c r="U1021" i="288"/>
  <c r="T1021" i="288"/>
  <c r="U1020" i="288"/>
  <c r="T1020" i="288"/>
  <c r="U1019" i="288"/>
  <c r="T1019" i="288"/>
  <c r="U1018" i="288"/>
  <c r="T1018" i="288"/>
  <c r="U1017" i="288"/>
  <c r="T1017" i="288"/>
  <c r="U1016" i="288"/>
  <c r="T1016" i="288"/>
  <c r="U1015" i="288"/>
  <c r="T1015" i="288"/>
  <c r="U1014" i="288"/>
  <c r="T1014" i="288"/>
  <c r="U1013" i="288"/>
  <c r="T1013" i="288"/>
  <c r="U1012" i="288"/>
  <c r="T1012" i="288"/>
  <c r="U1011" i="288"/>
  <c r="T1011" i="288"/>
  <c r="U1010" i="288"/>
  <c r="T1010" i="288"/>
  <c r="U1009" i="288"/>
  <c r="T1009" i="288"/>
  <c r="U1008" i="288"/>
  <c r="T1008" i="288"/>
  <c r="U1007" i="288"/>
  <c r="T1007" i="288"/>
  <c r="U1006" i="288"/>
  <c r="T1006" i="288"/>
  <c r="U1005" i="288"/>
  <c r="T1005" i="288"/>
  <c r="U1004" i="288"/>
  <c r="T1004" i="288"/>
  <c r="U1003" i="288"/>
  <c r="T1003" i="288"/>
  <c r="U1002" i="288"/>
  <c r="T1002" i="288"/>
  <c r="U1001" i="288"/>
  <c r="T1001" i="288"/>
  <c r="U1000" i="288"/>
  <c r="T1000" i="288"/>
  <c r="U999" i="288"/>
  <c r="T999" i="288"/>
  <c r="U998" i="288"/>
  <c r="T998" i="288"/>
  <c r="U997" i="288"/>
  <c r="T997" i="288"/>
  <c r="U996" i="288"/>
  <c r="T996" i="288"/>
  <c r="U995" i="288"/>
  <c r="T995" i="288"/>
  <c r="U994" i="288"/>
  <c r="T994" i="288"/>
  <c r="U993" i="288"/>
  <c r="T993" i="288"/>
  <c r="U992" i="288"/>
  <c r="T992" i="288"/>
  <c r="U991" i="288"/>
  <c r="T991" i="288"/>
  <c r="U990" i="288"/>
  <c r="T990" i="288"/>
  <c r="U989" i="288"/>
  <c r="T989" i="288"/>
  <c r="U988" i="288"/>
  <c r="T988" i="288"/>
  <c r="U987" i="288"/>
  <c r="T987" i="288"/>
  <c r="U986" i="288"/>
  <c r="T986" i="288"/>
  <c r="U985" i="288"/>
  <c r="T985" i="288"/>
  <c r="U984" i="288"/>
  <c r="T984" i="288"/>
  <c r="U983" i="288"/>
  <c r="T983" i="288"/>
  <c r="U982" i="288"/>
  <c r="T982" i="288"/>
  <c r="U981" i="288"/>
  <c r="T981" i="288"/>
  <c r="U980" i="288"/>
  <c r="T980" i="288"/>
  <c r="U979" i="288"/>
  <c r="T979" i="288"/>
  <c r="U978" i="288"/>
  <c r="T978" i="288"/>
  <c r="U977" i="288"/>
  <c r="T977" i="288"/>
  <c r="U976" i="288"/>
  <c r="T976" i="288"/>
  <c r="U975" i="288"/>
  <c r="T975" i="288"/>
  <c r="U974" i="288"/>
  <c r="T974" i="288"/>
  <c r="U973" i="288"/>
  <c r="T973" i="288"/>
  <c r="U972" i="288"/>
  <c r="T972" i="288"/>
  <c r="U971" i="288"/>
  <c r="T971" i="288"/>
  <c r="U970" i="288"/>
  <c r="T970" i="288"/>
  <c r="U969" i="288"/>
  <c r="T969" i="288"/>
  <c r="U968" i="288"/>
  <c r="T968" i="288"/>
  <c r="U967" i="288"/>
  <c r="T967" i="288"/>
  <c r="U966" i="288"/>
  <c r="T966" i="288"/>
  <c r="U965" i="288"/>
  <c r="T965" i="288"/>
  <c r="U964" i="288"/>
  <c r="T964" i="288"/>
  <c r="U963" i="288"/>
  <c r="T963" i="288"/>
  <c r="U962" i="288"/>
  <c r="T962" i="288"/>
  <c r="U961" i="288"/>
  <c r="T961" i="288"/>
  <c r="U960" i="288"/>
  <c r="T960" i="288"/>
  <c r="U959" i="288"/>
  <c r="T959" i="288"/>
  <c r="U958" i="288"/>
  <c r="T958" i="288"/>
  <c r="U957" i="288"/>
  <c r="T957" i="288"/>
  <c r="U956" i="288"/>
  <c r="T956" i="288"/>
  <c r="U955" i="288"/>
  <c r="T955" i="288"/>
  <c r="U954" i="288"/>
  <c r="T954" i="288"/>
  <c r="U953" i="288"/>
  <c r="T953" i="288"/>
  <c r="U952" i="288"/>
  <c r="T952" i="288"/>
  <c r="U951" i="288"/>
  <c r="T951" i="288"/>
  <c r="U950" i="288"/>
  <c r="T950" i="288"/>
  <c r="U949" i="288"/>
  <c r="T949" i="288"/>
  <c r="U948" i="288"/>
  <c r="T948" i="288"/>
  <c r="U947" i="288"/>
  <c r="T947" i="288"/>
  <c r="U946" i="288"/>
  <c r="T946" i="288"/>
  <c r="U945" i="288"/>
  <c r="T945" i="288"/>
  <c r="U944" i="288"/>
  <c r="T944" i="288"/>
  <c r="U943" i="288"/>
  <c r="T943" i="288"/>
  <c r="U942" i="288"/>
  <c r="T942" i="288"/>
  <c r="U941" i="288"/>
  <c r="T941" i="288"/>
  <c r="U940" i="288"/>
  <c r="T940" i="288"/>
  <c r="U939" i="288"/>
  <c r="T939" i="288"/>
  <c r="U938" i="288"/>
  <c r="T938" i="288"/>
  <c r="U937" i="288"/>
  <c r="T937" i="288"/>
  <c r="U936" i="288"/>
  <c r="T936" i="288"/>
  <c r="U935" i="288"/>
  <c r="T935" i="288"/>
  <c r="U934" i="288"/>
  <c r="T934" i="288"/>
  <c r="U933" i="288"/>
  <c r="T933" i="288"/>
  <c r="U932" i="288"/>
  <c r="T932" i="288"/>
  <c r="U931" i="288"/>
  <c r="T931" i="288"/>
  <c r="U930" i="288"/>
  <c r="T930" i="288"/>
  <c r="U929" i="288"/>
  <c r="T929" i="288"/>
  <c r="U928" i="288"/>
  <c r="T928" i="288"/>
  <c r="U927" i="288"/>
  <c r="T927" i="288"/>
  <c r="U926" i="288"/>
  <c r="T926" i="288"/>
  <c r="U925" i="288"/>
  <c r="T925" i="288"/>
  <c r="U924" i="288"/>
  <c r="T924" i="288"/>
  <c r="U923" i="288"/>
  <c r="T923" i="288"/>
  <c r="U922" i="288"/>
  <c r="T922" i="288"/>
  <c r="U921" i="288"/>
  <c r="T921" i="288"/>
  <c r="U920" i="288"/>
  <c r="T920" i="288"/>
  <c r="U919" i="288"/>
  <c r="T919" i="288"/>
  <c r="U918" i="288"/>
  <c r="T918" i="288"/>
  <c r="U917" i="288"/>
  <c r="T917" i="288"/>
  <c r="U916" i="288"/>
  <c r="T916" i="288"/>
  <c r="U915" i="288"/>
  <c r="T915" i="288"/>
  <c r="U914" i="288"/>
  <c r="T914" i="288"/>
  <c r="U913" i="288"/>
  <c r="T913" i="288"/>
  <c r="U912" i="288"/>
  <c r="T912" i="288"/>
  <c r="U911" i="288"/>
  <c r="T911" i="288"/>
  <c r="U910" i="288"/>
  <c r="T910" i="288"/>
  <c r="U909" i="288"/>
  <c r="T909" i="288"/>
  <c r="U908" i="288"/>
  <c r="T908" i="288"/>
  <c r="U907" i="288"/>
  <c r="T907" i="288"/>
  <c r="U906" i="288"/>
  <c r="T906" i="288"/>
  <c r="U905" i="288"/>
  <c r="T905" i="288"/>
  <c r="U904" i="288"/>
  <c r="T904" i="288"/>
  <c r="U903" i="288"/>
  <c r="T903" i="288"/>
  <c r="U902" i="288"/>
  <c r="T902" i="288"/>
  <c r="U901" i="288"/>
  <c r="T901" i="288"/>
  <c r="U900" i="288"/>
  <c r="T900" i="288"/>
  <c r="U899" i="288"/>
  <c r="T899" i="288"/>
  <c r="U898" i="288"/>
  <c r="T898" i="288"/>
  <c r="U897" i="288"/>
  <c r="T897" i="288"/>
  <c r="U896" i="288"/>
  <c r="T896" i="288"/>
  <c r="U895" i="288"/>
  <c r="T895" i="288"/>
  <c r="U894" i="288"/>
  <c r="T894" i="288"/>
  <c r="U893" i="288"/>
  <c r="T893" i="288"/>
  <c r="U892" i="288"/>
  <c r="T892" i="288"/>
  <c r="U891" i="288"/>
  <c r="T891" i="288"/>
  <c r="U890" i="288"/>
  <c r="T890" i="288"/>
  <c r="U889" i="288"/>
  <c r="T889" i="288"/>
  <c r="U888" i="288"/>
  <c r="T888" i="288"/>
  <c r="U887" i="288"/>
  <c r="T887" i="288"/>
  <c r="U886" i="288"/>
  <c r="T886" i="288"/>
  <c r="U885" i="288"/>
  <c r="T885" i="288"/>
  <c r="U884" i="288"/>
  <c r="T884" i="288"/>
  <c r="U883" i="288"/>
  <c r="T883" i="288"/>
  <c r="U882" i="288"/>
  <c r="T882" i="288"/>
  <c r="U881" i="288"/>
  <c r="T881" i="288"/>
  <c r="U880" i="288"/>
  <c r="T880" i="288"/>
  <c r="U879" i="288"/>
  <c r="T879" i="288"/>
  <c r="U878" i="288"/>
  <c r="T878" i="288"/>
  <c r="U877" i="288"/>
  <c r="T877" i="288"/>
  <c r="U876" i="288"/>
  <c r="T876" i="288"/>
  <c r="U875" i="288"/>
  <c r="T875" i="288"/>
  <c r="U874" i="288"/>
  <c r="T874" i="288"/>
  <c r="U873" i="288"/>
  <c r="T873" i="288"/>
  <c r="U872" i="288"/>
  <c r="T872" i="288"/>
  <c r="U871" i="288"/>
  <c r="T871" i="288"/>
  <c r="U870" i="288"/>
  <c r="T870" i="288"/>
  <c r="U869" i="288"/>
  <c r="T869" i="288"/>
  <c r="U868" i="288"/>
  <c r="T868" i="288"/>
  <c r="U867" i="288"/>
  <c r="T867" i="288"/>
  <c r="U866" i="288"/>
  <c r="T866" i="288"/>
  <c r="U865" i="288"/>
  <c r="T865" i="288"/>
  <c r="U864" i="288"/>
  <c r="T864" i="288"/>
  <c r="U863" i="288"/>
  <c r="T863" i="288"/>
  <c r="U862" i="288"/>
  <c r="T862" i="288"/>
  <c r="U861" i="288"/>
  <c r="T861" i="288"/>
  <c r="U860" i="288"/>
  <c r="T860" i="288"/>
  <c r="U859" i="288"/>
  <c r="T859" i="288"/>
  <c r="U858" i="288"/>
  <c r="T858" i="288"/>
  <c r="U857" i="288"/>
  <c r="T857" i="288"/>
  <c r="U856" i="288"/>
  <c r="T856" i="288"/>
  <c r="U855" i="288"/>
  <c r="T855" i="288"/>
  <c r="U854" i="288"/>
  <c r="T854" i="288"/>
  <c r="U853" i="288"/>
  <c r="T853" i="288"/>
  <c r="U852" i="288"/>
  <c r="T852" i="288"/>
  <c r="U851" i="288"/>
  <c r="T851" i="288"/>
  <c r="U850" i="288"/>
  <c r="T850" i="288"/>
  <c r="U849" i="288"/>
  <c r="T849" i="288"/>
  <c r="U848" i="288"/>
  <c r="T848" i="288"/>
  <c r="U847" i="288"/>
  <c r="T847" i="288"/>
  <c r="U846" i="288"/>
  <c r="T846" i="288"/>
  <c r="U845" i="288"/>
  <c r="T845" i="288"/>
  <c r="U844" i="288"/>
  <c r="T844" i="288"/>
  <c r="U843" i="288"/>
  <c r="T843" i="288"/>
  <c r="U842" i="288"/>
  <c r="T842" i="288"/>
  <c r="U841" i="288"/>
  <c r="T841" i="288"/>
  <c r="U840" i="288"/>
  <c r="T840" i="288"/>
  <c r="U839" i="288"/>
  <c r="T839" i="288"/>
  <c r="U838" i="288"/>
  <c r="T838" i="288"/>
  <c r="U837" i="288"/>
  <c r="T837" i="288"/>
  <c r="U836" i="288"/>
  <c r="T836" i="288"/>
  <c r="U835" i="288"/>
  <c r="T835" i="288"/>
  <c r="U834" i="288"/>
  <c r="T834" i="288"/>
  <c r="U833" i="288"/>
  <c r="T833" i="288"/>
  <c r="U832" i="288"/>
  <c r="T832" i="288"/>
  <c r="U831" i="288"/>
  <c r="T831" i="288"/>
  <c r="U830" i="288"/>
  <c r="T830" i="288"/>
  <c r="U829" i="288"/>
  <c r="T829" i="288"/>
  <c r="U828" i="288"/>
  <c r="T828" i="288"/>
  <c r="U827" i="288"/>
  <c r="T827" i="288"/>
  <c r="U826" i="288"/>
  <c r="T826" i="288"/>
  <c r="U825" i="288"/>
  <c r="T825" i="288"/>
  <c r="U824" i="288"/>
  <c r="T824" i="288"/>
  <c r="U823" i="288"/>
  <c r="T823" i="288"/>
  <c r="U822" i="288"/>
  <c r="T822" i="288"/>
  <c r="U821" i="288"/>
  <c r="T821" i="288"/>
  <c r="U820" i="288"/>
  <c r="T820" i="288"/>
  <c r="U819" i="288"/>
  <c r="T819" i="288"/>
  <c r="U818" i="288"/>
  <c r="T818" i="288"/>
  <c r="U817" i="288"/>
  <c r="T817" i="288"/>
  <c r="U816" i="288"/>
  <c r="T816" i="288"/>
  <c r="U815" i="288"/>
  <c r="T815" i="288"/>
  <c r="U814" i="288"/>
  <c r="T814" i="288"/>
  <c r="U813" i="288"/>
  <c r="T813" i="288"/>
  <c r="U812" i="288"/>
  <c r="T812" i="288"/>
  <c r="U811" i="288"/>
  <c r="T811" i="288"/>
  <c r="U810" i="288"/>
  <c r="T810" i="288"/>
  <c r="U809" i="288"/>
  <c r="T809" i="288"/>
  <c r="U808" i="288"/>
  <c r="T808" i="288"/>
  <c r="U807" i="288"/>
  <c r="T807" i="288"/>
  <c r="U806" i="288"/>
  <c r="T806" i="288"/>
  <c r="U805" i="288"/>
  <c r="T805" i="288"/>
  <c r="U804" i="288"/>
  <c r="T804" i="288"/>
  <c r="U803" i="288"/>
  <c r="T803" i="288"/>
  <c r="U802" i="288"/>
  <c r="T802" i="288"/>
  <c r="U801" i="288"/>
  <c r="T801" i="288"/>
  <c r="U800" i="288"/>
  <c r="T800" i="288"/>
  <c r="U799" i="288"/>
  <c r="T799" i="288"/>
  <c r="U798" i="288"/>
  <c r="T798" i="288"/>
  <c r="U797" i="288"/>
  <c r="T797" i="288"/>
  <c r="U796" i="288"/>
  <c r="T796" i="288"/>
  <c r="U795" i="288"/>
  <c r="T795" i="288"/>
  <c r="U794" i="288"/>
  <c r="T794" i="288"/>
  <c r="U793" i="288"/>
  <c r="T793" i="288"/>
  <c r="U792" i="288"/>
  <c r="T792" i="288"/>
  <c r="U791" i="288"/>
  <c r="T791" i="288"/>
  <c r="U790" i="288"/>
  <c r="T790" i="288"/>
  <c r="U789" i="288"/>
  <c r="T789" i="288"/>
  <c r="U788" i="288"/>
  <c r="T788" i="288"/>
  <c r="U787" i="288"/>
  <c r="T787" i="288"/>
  <c r="U786" i="288"/>
  <c r="T786" i="288"/>
  <c r="U785" i="288"/>
  <c r="T785" i="288"/>
  <c r="U784" i="288"/>
  <c r="T784" i="288"/>
  <c r="U783" i="288"/>
  <c r="T783" i="288"/>
  <c r="U782" i="288"/>
  <c r="T782" i="288"/>
  <c r="U781" i="288"/>
  <c r="T781" i="288"/>
  <c r="U780" i="288"/>
  <c r="T780" i="288"/>
  <c r="U779" i="288"/>
  <c r="T779" i="288"/>
  <c r="U778" i="288"/>
  <c r="T778" i="288"/>
  <c r="U777" i="288"/>
  <c r="T777" i="288"/>
  <c r="U776" i="288"/>
  <c r="T776" i="288"/>
  <c r="U775" i="288"/>
  <c r="T775" i="288"/>
  <c r="U774" i="288"/>
  <c r="T774" i="288"/>
  <c r="U773" i="288"/>
  <c r="T773" i="288"/>
  <c r="U772" i="288"/>
  <c r="T772" i="288"/>
  <c r="U771" i="288"/>
  <c r="T771" i="288"/>
  <c r="U770" i="288"/>
  <c r="T770" i="288"/>
  <c r="U769" i="288"/>
  <c r="T769" i="288"/>
  <c r="U768" i="288"/>
  <c r="T768" i="288"/>
  <c r="U767" i="288"/>
  <c r="T767" i="288"/>
  <c r="U766" i="288"/>
  <c r="T766" i="288"/>
  <c r="U765" i="288"/>
  <c r="T765" i="288"/>
  <c r="U764" i="288"/>
  <c r="T764" i="288"/>
  <c r="U763" i="288"/>
  <c r="T763" i="288"/>
  <c r="U762" i="288"/>
  <c r="T762" i="288"/>
  <c r="U761" i="288"/>
  <c r="T761" i="288"/>
  <c r="U760" i="288"/>
  <c r="T760" i="288"/>
  <c r="U759" i="288"/>
  <c r="T759" i="288"/>
  <c r="U758" i="288"/>
  <c r="T758" i="288"/>
  <c r="U757" i="288"/>
  <c r="T757" i="288"/>
  <c r="U756" i="288"/>
  <c r="T756" i="288"/>
  <c r="U755" i="288"/>
  <c r="T755" i="288"/>
  <c r="U754" i="288"/>
  <c r="T754" i="288"/>
  <c r="U753" i="288"/>
  <c r="T753" i="288"/>
  <c r="U752" i="288"/>
  <c r="T752" i="288"/>
  <c r="U751" i="288"/>
  <c r="T751" i="288"/>
  <c r="U750" i="288"/>
  <c r="T750" i="288"/>
  <c r="U749" i="288"/>
  <c r="T749" i="288"/>
  <c r="U748" i="288"/>
  <c r="T748" i="288"/>
  <c r="U747" i="288"/>
  <c r="T747" i="288"/>
  <c r="U746" i="288"/>
  <c r="T746" i="288"/>
  <c r="U745" i="288"/>
  <c r="T745" i="288"/>
  <c r="U744" i="288"/>
  <c r="T744" i="288"/>
  <c r="U743" i="288"/>
  <c r="T743" i="288"/>
  <c r="U742" i="288"/>
  <c r="T742" i="288"/>
  <c r="U741" i="288"/>
  <c r="T741" i="288"/>
  <c r="U740" i="288"/>
  <c r="T740" i="288"/>
  <c r="U739" i="288"/>
  <c r="T739" i="288"/>
  <c r="U738" i="288"/>
  <c r="T738" i="288"/>
  <c r="U737" i="288"/>
  <c r="T737" i="288"/>
  <c r="U736" i="288"/>
  <c r="T736" i="288"/>
  <c r="U735" i="288"/>
  <c r="T735" i="288"/>
  <c r="U734" i="288"/>
  <c r="T734" i="288"/>
  <c r="U733" i="288"/>
  <c r="T733" i="288"/>
  <c r="U732" i="288"/>
  <c r="T732" i="288"/>
  <c r="U731" i="288"/>
  <c r="T731" i="288"/>
  <c r="U730" i="288"/>
  <c r="T730" i="288"/>
  <c r="U729" i="288"/>
  <c r="T729" i="288"/>
  <c r="U728" i="288"/>
  <c r="T728" i="288"/>
  <c r="U727" i="288"/>
  <c r="T727" i="288"/>
  <c r="U726" i="288"/>
  <c r="T726" i="288"/>
  <c r="U725" i="288"/>
  <c r="T725" i="288"/>
  <c r="U724" i="288"/>
  <c r="T724" i="288"/>
  <c r="U723" i="288"/>
  <c r="T723" i="288"/>
  <c r="U722" i="288"/>
  <c r="T722" i="288"/>
  <c r="U721" i="288"/>
  <c r="T721" i="288"/>
  <c r="U720" i="288"/>
  <c r="T720" i="288"/>
  <c r="U719" i="288"/>
  <c r="T719" i="288"/>
  <c r="U718" i="288"/>
  <c r="T718" i="288"/>
  <c r="U717" i="288"/>
  <c r="T717" i="288"/>
  <c r="U716" i="288"/>
  <c r="T716" i="288"/>
  <c r="U715" i="288"/>
  <c r="T715" i="288"/>
  <c r="U714" i="288"/>
  <c r="T714" i="288"/>
  <c r="U713" i="288"/>
  <c r="T713" i="288"/>
  <c r="U712" i="288"/>
  <c r="T712" i="288"/>
  <c r="U711" i="288"/>
  <c r="T711" i="288"/>
  <c r="U710" i="288"/>
  <c r="T710" i="288"/>
  <c r="U709" i="288"/>
  <c r="T709" i="288"/>
  <c r="U708" i="288"/>
  <c r="T708" i="288"/>
  <c r="U707" i="288"/>
  <c r="T707" i="288"/>
  <c r="U706" i="288"/>
  <c r="T706" i="288"/>
  <c r="U705" i="288"/>
  <c r="T705" i="288"/>
  <c r="U704" i="288"/>
  <c r="T704" i="288"/>
  <c r="U703" i="288"/>
  <c r="T703" i="288"/>
  <c r="U702" i="288"/>
  <c r="T702" i="288"/>
  <c r="U701" i="288"/>
  <c r="T701" i="288"/>
  <c r="U700" i="288"/>
  <c r="T700" i="288"/>
  <c r="U699" i="288"/>
  <c r="T699" i="288"/>
  <c r="U698" i="288"/>
  <c r="T698" i="288"/>
  <c r="U697" i="288"/>
  <c r="T697" i="288"/>
  <c r="U696" i="288"/>
  <c r="T696" i="288"/>
  <c r="U695" i="288"/>
  <c r="T695" i="288"/>
  <c r="U694" i="288"/>
  <c r="T694" i="288"/>
  <c r="U693" i="288"/>
  <c r="T693" i="288"/>
  <c r="U692" i="288"/>
  <c r="T692" i="288"/>
  <c r="U691" i="288"/>
  <c r="T691" i="288"/>
  <c r="U690" i="288"/>
  <c r="T690" i="288"/>
  <c r="U689" i="288"/>
  <c r="T689" i="288"/>
  <c r="U688" i="288"/>
  <c r="T688" i="288"/>
  <c r="U687" i="288"/>
  <c r="T687" i="288"/>
  <c r="U686" i="288"/>
  <c r="T686" i="288"/>
  <c r="U685" i="288"/>
  <c r="T685" i="288"/>
  <c r="U684" i="288"/>
  <c r="T684" i="288"/>
  <c r="U683" i="288"/>
  <c r="T683" i="288"/>
  <c r="U682" i="288"/>
  <c r="T682" i="288"/>
  <c r="U681" i="288"/>
  <c r="T681" i="288"/>
  <c r="U680" i="288"/>
  <c r="T680" i="288"/>
  <c r="U679" i="288"/>
  <c r="T679" i="288"/>
  <c r="U678" i="288"/>
  <c r="T678" i="288"/>
  <c r="U677" i="288"/>
  <c r="T677" i="288"/>
  <c r="U676" i="288"/>
  <c r="T676" i="288"/>
  <c r="U675" i="288"/>
  <c r="T675" i="288"/>
  <c r="U674" i="288"/>
  <c r="T674" i="288"/>
  <c r="U673" i="288"/>
  <c r="T673" i="288"/>
  <c r="U672" i="288"/>
  <c r="T672" i="288"/>
  <c r="U671" i="288"/>
  <c r="T671" i="288"/>
  <c r="U670" i="288"/>
  <c r="T670" i="288"/>
  <c r="U669" i="288"/>
  <c r="T669" i="288"/>
  <c r="U668" i="288"/>
  <c r="T668" i="288"/>
  <c r="U667" i="288"/>
  <c r="T667" i="288"/>
  <c r="U666" i="288"/>
  <c r="T666" i="288"/>
  <c r="U665" i="288"/>
  <c r="T665" i="288"/>
  <c r="U664" i="288"/>
  <c r="T664" i="288"/>
  <c r="U663" i="288"/>
  <c r="T663" i="288"/>
  <c r="U662" i="288"/>
  <c r="T662" i="288"/>
  <c r="U661" i="288"/>
  <c r="T661" i="288"/>
  <c r="U660" i="288"/>
  <c r="T660" i="288"/>
  <c r="U659" i="288"/>
  <c r="T659" i="288"/>
  <c r="U658" i="288"/>
  <c r="T658" i="288"/>
  <c r="U657" i="288"/>
  <c r="T657" i="288"/>
  <c r="U656" i="288"/>
  <c r="T656" i="288"/>
  <c r="U655" i="288"/>
  <c r="T655" i="288"/>
  <c r="U654" i="288"/>
  <c r="T654" i="288"/>
  <c r="U653" i="288"/>
  <c r="T653" i="288"/>
  <c r="U652" i="288"/>
  <c r="T652" i="288"/>
  <c r="U651" i="288"/>
  <c r="T651" i="288"/>
  <c r="U650" i="288"/>
  <c r="T650" i="288"/>
  <c r="U649" i="288"/>
  <c r="T649" i="288"/>
  <c r="U648" i="288"/>
  <c r="T648" i="288"/>
  <c r="U647" i="288"/>
  <c r="T647" i="288"/>
  <c r="U646" i="288"/>
  <c r="T646" i="288"/>
  <c r="U645" i="288"/>
  <c r="T645" i="288"/>
  <c r="U644" i="288"/>
  <c r="T644" i="288"/>
  <c r="U643" i="288"/>
  <c r="T643" i="288"/>
  <c r="U642" i="288"/>
  <c r="T642" i="288"/>
  <c r="U641" i="288"/>
  <c r="T641" i="288"/>
  <c r="U640" i="288"/>
  <c r="T640" i="288"/>
  <c r="U639" i="288"/>
  <c r="T639" i="288"/>
  <c r="U638" i="288"/>
  <c r="T638" i="288"/>
  <c r="U637" i="288"/>
  <c r="T637" i="288"/>
  <c r="U636" i="288"/>
  <c r="T636" i="288"/>
  <c r="U635" i="288"/>
  <c r="T635" i="288"/>
  <c r="U634" i="288"/>
  <c r="T634" i="288"/>
  <c r="U633" i="288"/>
  <c r="T633" i="288"/>
  <c r="U632" i="288"/>
  <c r="T632" i="288"/>
  <c r="U631" i="288"/>
  <c r="T631" i="288"/>
  <c r="U630" i="288"/>
  <c r="T630" i="288"/>
  <c r="U629" i="288"/>
  <c r="T629" i="288"/>
  <c r="U628" i="288"/>
  <c r="T628" i="288"/>
  <c r="U627" i="288"/>
  <c r="T627" i="288"/>
  <c r="U626" i="288"/>
  <c r="T626" i="288"/>
  <c r="U625" i="288"/>
  <c r="T625" i="288"/>
  <c r="U624" i="288"/>
  <c r="T624" i="288"/>
  <c r="U623" i="288"/>
  <c r="T623" i="288"/>
  <c r="U622" i="288"/>
  <c r="T622" i="288"/>
  <c r="U621" i="288"/>
  <c r="T621" i="288"/>
  <c r="U620" i="288"/>
  <c r="T620" i="288"/>
  <c r="U619" i="288"/>
  <c r="T619" i="288"/>
  <c r="U618" i="288"/>
  <c r="T618" i="288"/>
  <c r="U617" i="288"/>
  <c r="T617" i="288"/>
  <c r="U616" i="288"/>
  <c r="T616" i="288"/>
  <c r="U615" i="288"/>
  <c r="T615" i="288"/>
  <c r="U614" i="288"/>
  <c r="T614" i="288"/>
  <c r="U613" i="288"/>
  <c r="T613" i="288"/>
  <c r="U612" i="288"/>
  <c r="T612" i="288"/>
  <c r="U611" i="288"/>
  <c r="T611" i="288"/>
  <c r="U610" i="288"/>
  <c r="T610" i="288"/>
  <c r="U609" i="288"/>
  <c r="T609" i="288"/>
  <c r="U608" i="288"/>
  <c r="T608" i="288"/>
  <c r="U607" i="288"/>
  <c r="T607" i="288"/>
  <c r="U606" i="288"/>
  <c r="T606" i="288"/>
  <c r="U605" i="288"/>
  <c r="T605" i="288"/>
  <c r="U604" i="288"/>
  <c r="T604" i="288"/>
  <c r="U603" i="288"/>
  <c r="T603" i="288"/>
  <c r="U602" i="288"/>
  <c r="T602" i="288"/>
  <c r="U601" i="288"/>
  <c r="T601" i="288"/>
  <c r="U600" i="288"/>
  <c r="T600" i="288"/>
  <c r="U599" i="288"/>
  <c r="T599" i="288"/>
  <c r="U598" i="288"/>
  <c r="T598" i="288"/>
  <c r="U597" i="288"/>
  <c r="T597" i="288"/>
  <c r="U596" i="288"/>
  <c r="T596" i="288"/>
  <c r="U595" i="288"/>
  <c r="T595" i="288"/>
  <c r="U594" i="288"/>
  <c r="T594" i="288"/>
  <c r="U593" i="288"/>
  <c r="T593" i="288"/>
  <c r="U592" i="288"/>
  <c r="T592" i="288"/>
  <c r="U591" i="288"/>
  <c r="T591" i="288"/>
  <c r="U590" i="288"/>
  <c r="T590" i="288"/>
  <c r="U589" i="288"/>
  <c r="T589" i="288"/>
  <c r="U588" i="288"/>
  <c r="T588" i="288"/>
  <c r="U587" i="288"/>
  <c r="T587" i="288"/>
  <c r="U586" i="288"/>
  <c r="T586" i="288"/>
  <c r="U585" i="288"/>
  <c r="T585" i="288"/>
  <c r="U584" i="288"/>
  <c r="T584" i="288"/>
  <c r="U583" i="288"/>
  <c r="T583" i="288"/>
  <c r="U582" i="288"/>
  <c r="T582" i="288"/>
  <c r="U581" i="288"/>
  <c r="T581" i="288"/>
  <c r="U580" i="288"/>
  <c r="T580" i="288"/>
  <c r="U579" i="288"/>
  <c r="T579" i="288"/>
  <c r="U578" i="288"/>
  <c r="T578" i="288"/>
  <c r="U577" i="288"/>
  <c r="T577" i="288"/>
  <c r="U576" i="288"/>
  <c r="T576" i="288"/>
  <c r="U575" i="288"/>
  <c r="T575" i="288"/>
  <c r="U574" i="288"/>
  <c r="T574" i="288"/>
  <c r="U573" i="288"/>
  <c r="T573" i="288"/>
  <c r="U572" i="288"/>
  <c r="T572" i="288"/>
  <c r="U571" i="288"/>
  <c r="T571" i="288"/>
  <c r="U570" i="288"/>
  <c r="T570" i="288"/>
  <c r="U569" i="288"/>
  <c r="T569" i="288"/>
  <c r="U568" i="288"/>
  <c r="T568" i="288"/>
  <c r="U567" i="288"/>
  <c r="T567" i="288"/>
  <c r="U566" i="288"/>
  <c r="T566" i="288"/>
  <c r="U565" i="288"/>
  <c r="T565" i="288"/>
  <c r="U564" i="288"/>
  <c r="T564" i="288"/>
  <c r="U563" i="288"/>
  <c r="T563" i="288"/>
  <c r="U562" i="288"/>
  <c r="T562" i="288"/>
  <c r="U561" i="288"/>
  <c r="T561" i="288"/>
  <c r="U560" i="288"/>
  <c r="T560" i="288"/>
  <c r="U559" i="288"/>
  <c r="T559" i="288"/>
  <c r="U558" i="288"/>
  <c r="T558" i="288"/>
  <c r="U557" i="288"/>
  <c r="T557" i="288"/>
  <c r="U556" i="288"/>
  <c r="T556" i="288"/>
  <c r="U555" i="288"/>
  <c r="T555" i="288"/>
  <c r="U554" i="288"/>
  <c r="T554" i="288"/>
  <c r="U553" i="288"/>
  <c r="T553" i="288"/>
  <c r="U552" i="288"/>
  <c r="T552" i="288"/>
  <c r="U551" i="288"/>
  <c r="T551" i="288"/>
  <c r="U550" i="288"/>
  <c r="T550" i="288"/>
  <c r="U549" i="288"/>
  <c r="T549" i="288"/>
  <c r="U548" i="288"/>
  <c r="T548" i="288"/>
  <c r="U547" i="288"/>
  <c r="T547" i="288"/>
  <c r="U546" i="288"/>
  <c r="T546" i="288"/>
  <c r="U545" i="288"/>
  <c r="T545" i="288"/>
  <c r="U544" i="288"/>
  <c r="T544" i="288"/>
  <c r="U543" i="288"/>
  <c r="T543" i="288"/>
  <c r="U542" i="288"/>
  <c r="T542" i="288"/>
  <c r="U541" i="288"/>
  <c r="T541" i="288"/>
  <c r="U540" i="288"/>
  <c r="T540" i="288"/>
  <c r="U539" i="288"/>
  <c r="T539" i="288"/>
  <c r="U538" i="288"/>
  <c r="T538" i="288"/>
  <c r="U537" i="288"/>
  <c r="T537" i="288"/>
  <c r="U536" i="288"/>
  <c r="T536" i="288"/>
  <c r="U535" i="288"/>
  <c r="T535" i="288"/>
  <c r="U534" i="288"/>
  <c r="T534" i="288"/>
  <c r="U533" i="288"/>
  <c r="T533" i="288"/>
  <c r="U532" i="288"/>
  <c r="T532" i="288"/>
  <c r="U531" i="288"/>
  <c r="T531" i="288"/>
  <c r="U530" i="288"/>
  <c r="T530" i="288"/>
  <c r="U529" i="288"/>
  <c r="T529" i="288"/>
  <c r="U528" i="288"/>
  <c r="T528" i="288"/>
  <c r="U527" i="288"/>
  <c r="T527" i="288"/>
  <c r="U526" i="288"/>
  <c r="T526" i="288"/>
  <c r="U525" i="288"/>
  <c r="T525" i="288"/>
  <c r="U524" i="288"/>
  <c r="T524" i="288"/>
  <c r="U523" i="288"/>
  <c r="T523" i="288"/>
  <c r="U522" i="288"/>
  <c r="T522" i="288"/>
  <c r="U521" i="288"/>
  <c r="T521" i="288"/>
  <c r="U520" i="288"/>
  <c r="T520" i="288"/>
  <c r="U519" i="288"/>
  <c r="T519" i="288"/>
  <c r="U518" i="288"/>
  <c r="T518" i="288"/>
  <c r="U517" i="288"/>
  <c r="T517" i="288"/>
  <c r="U516" i="288"/>
  <c r="T516" i="288"/>
  <c r="U515" i="288"/>
  <c r="T515" i="288"/>
  <c r="U514" i="288"/>
  <c r="T514" i="288"/>
  <c r="U513" i="288"/>
  <c r="T513" i="288"/>
  <c r="U512" i="288"/>
  <c r="T512" i="288"/>
  <c r="U511" i="288"/>
  <c r="T511" i="288"/>
  <c r="U510" i="288"/>
  <c r="T510" i="288"/>
  <c r="U509" i="288"/>
  <c r="T509" i="288"/>
  <c r="U508" i="288"/>
  <c r="T508" i="288"/>
  <c r="U507" i="288"/>
  <c r="T507" i="288"/>
  <c r="U506" i="288"/>
  <c r="T506" i="288"/>
  <c r="U505" i="288"/>
  <c r="T505" i="288"/>
  <c r="U504" i="288"/>
  <c r="T504" i="288"/>
  <c r="U503" i="288"/>
  <c r="T503" i="288"/>
  <c r="U502" i="288"/>
  <c r="T502" i="288"/>
  <c r="U501" i="288"/>
  <c r="T501" i="288"/>
  <c r="U500" i="288"/>
  <c r="T500" i="288"/>
  <c r="U499" i="288"/>
  <c r="T499" i="288"/>
  <c r="U498" i="288"/>
  <c r="T498" i="288"/>
  <c r="U497" i="288"/>
  <c r="T497" i="288"/>
  <c r="U496" i="288"/>
  <c r="T496" i="288"/>
  <c r="U495" i="288"/>
  <c r="T495" i="288"/>
  <c r="U494" i="288"/>
  <c r="T494" i="288"/>
  <c r="U493" i="288"/>
  <c r="T493" i="288"/>
  <c r="U492" i="288"/>
  <c r="T492" i="288"/>
  <c r="U491" i="288"/>
  <c r="T491" i="288"/>
  <c r="U490" i="288"/>
  <c r="T490" i="288"/>
  <c r="U489" i="288"/>
  <c r="T489" i="288"/>
  <c r="U488" i="288"/>
  <c r="T488" i="288"/>
  <c r="U487" i="288"/>
  <c r="T487" i="288"/>
  <c r="U486" i="288"/>
  <c r="T486" i="288"/>
  <c r="U485" i="288"/>
  <c r="T485" i="288"/>
  <c r="U484" i="288"/>
  <c r="T484" i="288"/>
  <c r="U483" i="288"/>
  <c r="T483" i="288"/>
  <c r="U482" i="288"/>
  <c r="T482" i="288"/>
  <c r="U481" i="288"/>
  <c r="T481" i="288"/>
  <c r="U480" i="288"/>
  <c r="T480" i="288"/>
  <c r="U479" i="288"/>
  <c r="T479" i="288"/>
  <c r="U478" i="288"/>
  <c r="T478" i="288"/>
  <c r="U477" i="288"/>
  <c r="T477" i="288"/>
  <c r="U476" i="288"/>
  <c r="T476" i="288"/>
  <c r="U475" i="288"/>
  <c r="T475" i="288"/>
  <c r="U474" i="288"/>
  <c r="T474" i="288"/>
  <c r="U473" i="288"/>
  <c r="T473" i="288"/>
  <c r="U472" i="288"/>
  <c r="T472" i="288"/>
  <c r="U471" i="288"/>
  <c r="T471" i="288"/>
  <c r="U470" i="288"/>
  <c r="T470" i="288"/>
  <c r="U469" i="288"/>
  <c r="T469" i="288"/>
  <c r="U468" i="288"/>
  <c r="T468" i="288"/>
  <c r="U467" i="288"/>
  <c r="T467" i="288"/>
  <c r="U466" i="288"/>
  <c r="T466" i="288"/>
  <c r="U465" i="288"/>
  <c r="T465" i="288"/>
  <c r="U464" i="288"/>
  <c r="T464" i="288"/>
  <c r="U463" i="288"/>
  <c r="T463" i="288"/>
  <c r="U462" i="288"/>
  <c r="T462" i="288"/>
  <c r="U461" i="288"/>
  <c r="T461" i="288"/>
  <c r="U460" i="288"/>
  <c r="T460" i="288"/>
  <c r="U459" i="288"/>
  <c r="T459" i="288"/>
  <c r="U458" i="288"/>
  <c r="T458" i="288"/>
  <c r="U457" i="288"/>
  <c r="T457" i="288"/>
  <c r="U456" i="288"/>
  <c r="T456" i="288"/>
  <c r="U455" i="288"/>
  <c r="T455" i="288"/>
  <c r="U454" i="288"/>
  <c r="T454" i="288"/>
  <c r="U453" i="288"/>
  <c r="T453" i="288"/>
  <c r="U452" i="288"/>
  <c r="T452" i="288"/>
  <c r="U451" i="288"/>
  <c r="T451" i="288"/>
  <c r="U450" i="288"/>
  <c r="T450" i="288"/>
  <c r="U449" i="288"/>
  <c r="T449" i="288"/>
  <c r="U448" i="288"/>
  <c r="T448" i="288"/>
  <c r="U447" i="288"/>
  <c r="T447" i="288"/>
  <c r="U446" i="288"/>
  <c r="T446" i="288"/>
  <c r="U445" i="288"/>
  <c r="T445" i="288"/>
  <c r="U444" i="288"/>
  <c r="T444" i="288"/>
  <c r="U443" i="288"/>
  <c r="T443" i="288"/>
  <c r="U442" i="288"/>
  <c r="T442" i="288"/>
  <c r="U441" i="288"/>
  <c r="T441" i="288"/>
  <c r="U440" i="288"/>
  <c r="T440" i="288"/>
  <c r="U439" i="288"/>
  <c r="T439" i="288"/>
  <c r="U438" i="288"/>
  <c r="T438" i="288"/>
  <c r="U437" i="288"/>
  <c r="T437" i="288"/>
  <c r="U436" i="288"/>
  <c r="T436" i="288"/>
  <c r="U435" i="288"/>
  <c r="T435" i="288"/>
  <c r="U434" i="288"/>
  <c r="T434" i="288"/>
  <c r="U433" i="288"/>
  <c r="T433" i="288"/>
  <c r="U432" i="288"/>
  <c r="T432" i="288"/>
  <c r="U431" i="288"/>
  <c r="T431" i="288"/>
  <c r="U430" i="288"/>
  <c r="T430" i="288"/>
  <c r="U429" i="288"/>
  <c r="T429" i="288"/>
  <c r="U428" i="288"/>
  <c r="T428" i="288"/>
  <c r="U427" i="288"/>
  <c r="T427" i="288"/>
  <c r="U426" i="288"/>
  <c r="T426" i="288"/>
  <c r="U425" i="288"/>
  <c r="T425" i="288"/>
  <c r="U424" i="288"/>
  <c r="T424" i="288"/>
  <c r="U423" i="288"/>
  <c r="T423" i="288"/>
  <c r="U422" i="288"/>
  <c r="T422" i="288"/>
  <c r="U421" i="288"/>
  <c r="T421" i="288"/>
  <c r="U420" i="288"/>
  <c r="T420" i="288"/>
  <c r="U419" i="288"/>
  <c r="T419" i="288"/>
  <c r="U418" i="288"/>
  <c r="T418" i="288"/>
  <c r="U417" i="288"/>
  <c r="T417" i="288"/>
  <c r="U416" i="288"/>
  <c r="T416" i="288"/>
  <c r="U415" i="288"/>
  <c r="T415" i="288"/>
  <c r="U414" i="288"/>
  <c r="T414" i="288"/>
  <c r="U413" i="288"/>
  <c r="T413" i="288"/>
  <c r="U412" i="288"/>
  <c r="T412" i="288"/>
  <c r="U411" i="288"/>
  <c r="T411" i="288"/>
  <c r="U410" i="288"/>
  <c r="T410" i="288"/>
  <c r="U409" i="288"/>
  <c r="T409" i="288"/>
  <c r="U408" i="288"/>
  <c r="T408" i="288"/>
  <c r="U407" i="288"/>
  <c r="T407" i="288"/>
  <c r="U406" i="288"/>
  <c r="T406" i="288"/>
  <c r="U405" i="288"/>
  <c r="T405" i="288"/>
  <c r="U404" i="288"/>
  <c r="T404" i="288"/>
  <c r="U403" i="288"/>
  <c r="T403" i="288"/>
  <c r="U402" i="288"/>
  <c r="T402" i="288"/>
  <c r="U401" i="288"/>
  <c r="T401" i="288"/>
  <c r="U400" i="288"/>
  <c r="T400" i="288"/>
  <c r="U399" i="288"/>
  <c r="T399" i="288"/>
  <c r="U398" i="288"/>
  <c r="T398" i="288"/>
  <c r="U397" i="288"/>
  <c r="T397" i="288"/>
  <c r="U396" i="288"/>
  <c r="T396" i="288"/>
  <c r="U395" i="288"/>
  <c r="T395" i="288"/>
  <c r="U394" i="288"/>
  <c r="T394" i="288"/>
  <c r="U393" i="288"/>
  <c r="T393" i="288"/>
  <c r="U392" i="288"/>
  <c r="T392" i="288"/>
  <c r="U391" i="288"/>
  <c r="T391" i="288"/>
  <c r="U390" i="288"/>
  <c r="T390" i="288"/>
  <c r="U389" i="288"/>
  <c r="T389" i="288"/>
  <c r="U388" i="288"/>
  <c r="T388" i="288"/>
  <c r="U387" i="288"/>
  <c r="T387" i="288"/>
  <c r="U386" i="288"/>
  <c r="T386" i="288"/>
  <c r="U385" i="288"/>
  <c r="T385" i="288"/>
  <c r="U384" i="288"/>
  <c r="T384" i="288"/>
  <c r="U383" i="288"/>
  <c r="T383" i="288"/>
  <c r="U382" i="288"/>
  <c r="T382" i="288"/>
  <c r="U381" i="288"/>
  <c r="T381" i="288"/>
  <c r="U380" i="288"/>
  <c r="T380" i="288"/>
  <c r="U379" i="288"/>
  <c r="T379" i="288"/>
  <c r="U378" i="288"/>
  <c r="T378" i="288"/>
  <c r="U377" i="288"/>
  <c r="T377" i="288"/>
  <c r="U376" i="288"/>
  <c r="T376" i="288"/>
  <c r="U375" i="288"/>
  <c r="T375" i="288"/>
  <c r="U374" i="288"/>
  <c r="T374" i="288"/>
  <c r="U373" i="288"/>
  <c r="T373" i="288"/>
  <c r="U372" i="288"/>
  <c r="T372" i="288"/>
  <c r="U371" i="288"/>
  <c r="T371" i="288"/>
  <c r="U370" i="288"/>
  <c r="T370" i="288"/>
  <c r="U369" i="288"/>
  <c r="T369" i="288"/>
  <c r="U368" i="288"/>
  <c r="T368" i="288"/>
  <c r="U367" i="288"/>
  <c r="T367" i="288"/>
  <c r="U366" i="288"/>
  <c r="T366" i="288"/>
  <c r="U365" i="288"/>
  <c r="T365" i="288"/>
  <c r="U364" i="288"/>
  <c r="T364" i="288"/>
  <c r="U363" i="288"/>
  <c r="T363" i="288"/>
  <c r="U362" i="288"/>
  <c r="T362" i="288"/>
  <c r="U361" i="288"/>
  <c r="T361" i="288"/>
  <c r="U360" i="288"/>
  <c r="T360" i="288"/>
  <c r="U359" i="288"/>
  <c r="T359" i="288"/>
  <c r="U358" i="288"/>
  <c r="T358" i="288"/>
  <c r="U357" i="288"/>
  <c r="T357" i="288"/>
  <c r="U356" i="288"/>
  <c r="T356" i="288"/>
  <c r="U355" i="288"/>
  <c r="T355" i="288"/>
  <c r="U354" i="288"/>
  <c r="T354" i="288"/>
  <c r="U353" i="288"/>
  <c r="T353" i="288"/>
  <c r="U352" i="288"/>
  <c r="T352" i="288"/>
  <c r="U351" i="288"/>
  <c r="T351" i="288"/>
  <c r="U350" i="288"/>
  <c r="T350" i="288"/>
  <c r="U349" i="288"/>
  <c r="T349" i="288"/>
  <c r="U348" i="288"/>
  <c r="T348" i="288"/>
  <c r="U347" i="288"/>
  <c r="T347" i="288"/>
  <c r="U346" i="288"/>
  <c r="T346" i="288"/>
  <c r="U345" i="288"/>
  <c r="T345" i="288"/>
  <c r="U344" i="288"/>
  <c r="T344" i="288"/>
  <c r="U343" i="288"/>
  <c r="T343" i="288"/>
  <c r="U342" i="288"/>
  <c r="T342" i="288"/>
  <c r="U341" i="288"/>
  <c r="T341" i="288"/>
  <c r="U340" i="288"/>
  <c r="T340" i="288"/>
  <c r="U339" i="288"/>
  <c r="T339" i="288"/>
  <c r="U338" i="288"/>
  <c r="T338" i="288"/>
  <c r="U337" i="288"/>
  <c r="T337" i="288"/>
  <c r="U336" i="288"/>
  <c r="T336" i="288"/>
  <c r="U335" i="288"/>
  <c r="T335" i="288"/>
  <c r="U334" i="288"/>
  <c r="T334" i="288"/>
  <c r="U333" i="288"/>
  <c r="T333" i="288"/>
  <c r="U332" i="288"/>
  <c r="T332" i="288"/>
  <c r="U331" i="288"/>
  <c r="T331" i="288"/>
  <c r="U330" i="288"/>
  <c r="T330" i="288"/>
  <c r="U329" i="288"/>
  <c r="T329" i="288"/>
  <c r="U328" i="288"/>
  <c r="T328" i="288"/>
  <c r="U327" i="288"/>
  <c r="T327" i="288"/>
  <c r="U326" i="288"/>
  <c r="T326" i="288"/>
  <c r="U325" i="288"/>
  <c r="T325" i="288"/>
  <c r="U324" i="288"/>
  <c r="T324" i="288"/>
  <c r="U323" i="288"/>
  <c r="T323" i="288"/>
  <c r="U322" i="288"/>
  <c r="T322" i="288"/>
  <c r="U321" i="288"/>
  <c r="T321" i="288"/>
  <c r="U320" i="288"/>
  <c r="T320" i="288"/>
  <c r="U319" i="288"/>
  <c r="T319" i="288"/>
  <c r="U318" i="288"/>
  <c r="T318" i="288"/>
  <c r="U317" i="288"/>
  <c r="T317" i="288"/>
  <c r="U316" i="288"/>
  <c r="T316" i="288"/>
  <c r="U315" i="288"/>
  <c r="T315" i="288"/>
  <c r="U314" i="288"/>
  <c r="T314" i="288"/>
  <c r="U313" i="288"/>
  <c r="T313" i="288"/>
  <c r="U312" i="288"/>
  <c r="T312" i="288"/>
  <c r="U311" i="288"/>
  <c r="T311" i="288"/>
  <c r="U310" i="288"/>
  <c r="T310" i="288"/>
  <c r="U309" i="288"/>
  <c r="T309" i="288"/>
  <c r="U308" i="288"/>
  <c r="T308" i="288"/>
  <c r="U307" i="288"/>
  <c r="T307" i="288"/>
  <c r="U306" i="288"/>
  <c r="T306" i="288"/>
  <c r="U305" i="288"/>
  <c r="T305" i="288"/>
  <c r="U304" i="288"/>
  <c r="T304" i="288"/>
  <c r="U303" i="288"/>
  <c r="T303" i="288"/>
  <c r="U302" i="288"/>
  <c r="T302" i="288"/>
  <c r="U301" i="288"/>
  <c r="T301" i="288"/>
  <c r="U300" i="288"/>
  <c r="T300" i="288"/>
  <c r="U299" i="288"/>
  <c r="T299" i="288"/>
  <c r="U298" i="288"/>
  <c r="T298" i="288"/>
  <c r="U297" i="288"/>
  <c r="T297" i="288"/>
  <c r="U296" i="288"/>
  <c r="T296" i="288"/>
  <c r="U295" i="288"/>
  <c r="T295" i="288"/>
  <c r="U294" i="288"/>
  <c r="T294" i="288"/>
  <c r="U293" i="288"/>
  <c r="T293" i="288"/>
  <c r="U292" i="288"/>
  <c r="T292" i="288"/>
  <c r="U291" i="288"/>
  <c r="T291" i="288"/>
  <c r="U290" i="288"/>
  <c r="T290" i="288"/>
  <c r="U289" i="288"/>
  <c r="T289" i="288"/>
  <c r="U288" i="288"/>
  <c r="T288" i="288"/>
  <c r="U287" i="288"/>
  <c r="T287" i="288"/>
  <c r="U286" i="288"/>
  <c r="T286" i="288"/>
  <c r="U285" i="288"/>
  <c r="T285" i="288"/>
  <c r="U284" i="288"/>
  <c r="T284" i="288"/>
  <c r="U283" i="288"/>
  <c r="T283" i="288"/>
  <c r="U282" i="288"/>
  <c r="T282" i="288"/>
  <c r="U281" i="288"/>
  <c r="T281" i="288"/>
  <c r="U280" i="288"/>
  <c r="T280" i="288"/>
  <c r="U279" i="288"/>
  <c r="T279" i="288"/>
  <c r="U278" i="288"/>
  <c r="T278" i="288"/>
  <c r="U277" i="288"/>
  <c r="T277" i="288"/>
  <c r="U276" i="288"/>
  <c r="T276" i="288"/>
  <c r="U275" i="288"/>
  <c r="T275" i="288"/>
  <c r="U274" i="288"/>
  <c r="T274" i="288"/>
  <c r="U273" i="288"/>
  <c r="T273" i="288"/>
  <c r="U272" i="288"/>
  <c r="T272" i="288"/>
  <c r="U271" i="288"/>
  <c r="T271" i="288"/>
  <c r="U270" i="288"/>
  <c r="T270" i="288"/>
  <c r="U269" i="288"/>
  <c r="T269" i="288"/>
  <c r="U268" i="288"/>
  <c r="T268" i="288"/>
  <c r="U267" i="288"/>
  <c r="T267" i="288"/>
  <c r="U266" i="288"/>
  <c r="T266" i="288"/>
  <c r="U265" i="288"/>
  <c r="T265" i="288"/>
  <c r="U264" i="288"/>
  <c r="T264" i="288"/>
  <c r="U263" i="288"/>
  <c r="T263" i="288"/>
  <c r="U262" i="288"/>
  <c r="T262" i="288"/>
  <c r="U261" i="288"/>
  <c r="T261" i="288"/>
  <c r="U260" i="288"/>
  <c r="T260" i="288"/>
  <c r="U259" i="288"/>
  <c r="T259" i="288"/>
  <c r="U258" i="288"/>
  <c r="T258" i="288"/>
  <c r="U257" i="288"/>
  <c r="T257" i="288"/>
  <c r="U256" i="288"/>
  <c r="T256" i="288"/>
  <c r="U255" i="288"/>
  <c r="T255" i="288"/>
  <c r="U254" i="288"/>
  <c r="T254" i="288"/>
  <c r="U253" i="288"/>
  <c r="T253" i="288"/>
  <c r="U252" i="288"/>
  <c r="T252" i="288"/>
  <c r="U251" i="288"/>
  <c r="T251" i="288"/>
  <c r="U250" i="288"/>
  <c r="T250" i="288"/>
  <c r="U249" i="288"/>
  <c r="T249" i="288"/>
  <c r="U248" i="288"/>
  <c r="T248" i="288"/>
  <c r="U247" i="288"/>
  <c r="T247" i="288"/>
  <c r="U246" i="288"/>
  <c r="T246" i="288"/>
  <c r="U245" i="288"/>
  <c r="T245" i="288"/>
  <c r="U244" i="288"/>
  <c r="T244" i="288"/>
  <c r="U243" i="288"/>
  <c r="T243" i="288"/>
  <c r="U242" i="288"/>
  <c r="T242" i="288"/>
  <c r="U241" i="288"/>
  <c r="T241" i="288"/>
  <c r="U240" i="288"/>
  <c r="T240" i="288"/>
  <c r="U239" i="288"/>
  <c r="T239" i="288"/>
  <c r="U238" i="288"/>
  <c r="T238" i="288"/>
  <c r="U237" i="288"/>
  <c r="T237" i="288"/>
  <c r="U236" i="288"/>
  <c r="T236" i="288"/>
  <c r="U235" i="288"/>
  <c r="T235" i="288"/>
  <c r="U234" i="288"/>
  <c r="T234" i="288"/>
  <c r="U233" i="288"/>
  <c r="T233" i="288"/>
  <c r="U232" i="288"/>
  <c r="T232" i="288"/>
  <c r="U231" i="288"/>
  <c r="T231" i="288"/>
  <c r="U230" i="288"/>
  <c r="T230" i="288"/>
  <c r="U229" i="288"/>
  <c r="T229" i="288"/>
  <c r="U228" i="288"/>
  <c r="T228" i="288"/>
  <c r="U227" i="288"/>
  <c r="T227" i="288"/>
  <c r="U226" i="288"/>
  <c r="T226" i="288"/>
  <c r="U225" i="288"/>
  <c r="T225" i="288"/>
  <c r="U224" i="288"/>
  <c r="T224" i="288"/>
  <c r="U223" i="288"/>
  <c r="T223" i="288"/>
  <c r="U222" i="288"/>
  <c r="T222" i="288"/>
  <c r="U221" i="288"/>
  <c r="T221" i="288"/>
  <c r="U220" i="288"/>
  <c r="T220" i="288"/>
  <c r="U219" i="288"/>
  <c r="T219" i="288"/>
  <c r="U218" i="288"/>
  <c r="T218" i="288"/>
  <c r="U217" i="288"/>
  <c r="T217" i="288"/>
  <c r="U216" i="288"/>
  <c r="T216" i="288"/>
  <c r="U215" i="288"/>
  <c r="T215" i="288"/>
  <c r="U214" i="288"/>
  <c r="T214" i="288"/>
  <c r="U213" i="288"/>
  <c r="T213" i="288"/>
  <c r="U212" i="288"/>
  <c r="T212" i="288"/>
  <c r="U211" i="288"/>
  <c r="T211" i="288"/>
  <c r="U210" i="288"/>
  <c r="T210" i="288"/>
  <c r="U209" i="288"/>
  <c r="T209" i="288"/>
  <c r="U208" i="288"/>
  <c r="T208" i="288"/>
  <c r="U207" i="288"/>
  <c r="T207" i="288"/>
  <c r="U206" i="288"/>
  <c r="T206" i="288"/>
  <c r="U205" i="288"/>
  <c r="T205" i="288"/>
  <c r="U204" i="288"/>
  <c r="T204" i="288"/>
  <c r="U203" i="288"/>
  <c r="T203" i="288"/>
  <c r="U202" i="288"/>
  <c r="T202" i="288"/>
  <c r="U201" i="288"/>
  <c r="T201" i="288"/>
  <c r="U200" i="288"/>
  <c r="T200" i="288"/>
  <c r="U199" i="288"/>
  <c r="T199" i="288"/>
  <c r="U198" i="288"/>
  <c r="T198" i="288"/>
  <c r="U197" i="288"/>
  <c r="T197" i="288"/>
  <c r="U196" i="288"/>
  <c r="T196" i="288"/>
  <c r="U195" i="288"/>
  <c r="T195" i="288"/>
  <c r="U194" i="288"/>
  <c r="T194" i="288"/>
  <c r="U193" i="288"/>
  <c r="T193" i="288"/>
  <c r="U192" i="288"/>
  <c r="T192" i="288"/>
  <c r="U191" i="288"/>
  <c r="T191" i="288"/>
  <c r="U190" i="288"/>
  <c r="T190" i="288"/>
  <c r="U189" i="288"/>
  <c r="T189" i="288"/>
  <c r="U188" i="288"/>
  <c r="T188" i="288"/>
  <c r="U187" i="288"/>
  <c r="T187" i="288"/>
  <c r="U186" i="288"/>
  <c r="T186" i="288"/>
  <c r="U185" i="288"/>
  <c r="T185" i="288"/>
  <c r="U184" i="288"/>
  <c r="T184" i="288"/>
  <c r="U183" i="288"/>
  <c r="T183" i="288"/>
  <c r="U182" i="288"/>
  <c r="T182" i="288"/>
  <c r="U181" i="288"/>
  <c r="T181" i="288"/>
  <c r="U180" i="288"/>
  <c r="T180" i="288"/>
  <c r="U179" i="288"/>
  <c r="T179" i="288"/>
  <c r="U178" i="288"/>
  <c r="T178" i="288"/>
  <c r="U177" i="288"/>
  <c r="T177" i="288"/>
  <c r="U176" i="288"/>
  <c r="T176" i="288"/>
  <c r="U175" i="288"/>
  <c r="T175" i="288"/>
  <c r="U174" i="288"/>
  <c r="T174" i="288"/>
  <c r="U173" i="288"/>
  <c r="T173" i="288"/>
  <c r="U172" i="288"/>
  <c r="T172" i="288"/>
  <c r="U171" i="288"/>
  <c r="T171" i="288"/>
  <c r="U170" i="288"/>
  <c r="T170" i="288"/>
  <c r="U169" i="288"/>
  <c r="T169" i="288"/>
  <c r="D1637" i="288"/>
  <c r="C1637" i="288"/>
  <c r="U168" i="288"/>
  <c r="T168" i="288"/>
  <c r="U167" i="288"/>
  <c r="T167" i="288"/>
  <c r="U166" i="288"/>
  <c r="T166" i="288"/>
  <c r="U165" i="288"/>
  <c r="T165" i="288"/>
  <c r="U164" i="288"/>
  <c r="T164" i="288"/>
  <c r="U163" i="288"/>
  <c r="T163" i="288"/>
  <c r="U162" i="288"/>
  <c r="T162" i="288"/>
  <c r="U161" i="288"/>
  <c r="T161" i="288"/>
  <c r="U160" i="288"/>
  <c r="T160" i="288"/>
  <c r="U159" i="288"/>
  <c r="T159" i="288"/>
  <c r="U158" i="288"/>
  <c r="T158" i="288"/>
  <c r="U157" i="288"/>
  <c r="T157" i="288"/>
  <c r="U156" i="288"/>
  <c r="T156" i="288"/>
  <c r="U155" i="288"/>
  <c r="T155" i="288"/>
  <c r="U154" i="288"/>
  <c r="T154" i="288"/>
  <c r="U153" i="288"/>
  <c r="T153" i="288"/>
  <c r="U152" i="288"/>
  <c r="T152" i="288"/>
  <c r="U151" i="288"/>
  <c r="T151" i="288"/>
  <c r="U150" i="288"/>
  <c r="T150" i="288"/>
  <c r="U149" i="288"/>
  <c r="T149" i="288"/>
  <c r="U148" i="288"/>
  <c r="T148" i="288"/>
  <c r="U147" i="288"/>
  <c r="T147" i="288"/>
  <c r="U146" i="288"/>
  <c r="T146" i="288"/>
  <c r="U145" i="288"/>
  <c r="T145" i="288"/>
  <c r="U144" i="288"/>
  <c r="T144" i="288"/>
  <c r="U143" i="288"/>
  <c r="T143" i="288"/>
  <c r="U142" i="288"/>
  <c r="T142" i="288"/>
  <c r="U141" i="288"/>
  <c r="T141" i="288"/>
  <c r="U140" i="288"/>
  <c r="T140" i="288"/>
  <c r="U139" i="288"/>
  <c r="T139" i="288"/>
  <c r="U138" i="288"/>
  <c r="T138" i="288"/>
  <c r="U137" i="288"/>
  <c r="T137" i="288"/>
  <c r="U136" i="288"/>
  <c r="T136" i="288"/>
  <c r="U135" i="288"/>
  <c r="T135" i="288"/>
  <c r="U134" i="288"/>
  <c r="T134" i="288"/>
  <c r="U133" i="288"/>
  <c r="T133" i="288"/>
  <c r="U132" i="288"/>
  <c r="T132" i="288"/>
  <c r="U131" i="288"/>
  <c r="T131" i="288"/>
  <c r="U130" i="288"/>
  <c r="T130" i="288"/>
  <c r="U129" i="288"/>
  <c r="T129" i="288"/>
  <c r="U128" i="288"/>
  <c r="T128" i="288"/>
  <c r="U127" i="288"/>
  <c r="T127" i="288"/>
  <c r="U126" i="288"/>
  <c r="T126" i="288"/>
  <c r="U125" i="288"/>
  <c r="T125" i="288"/>
  <c r="U124" i="288"/>
  <c r="T124" i="288"/>
  <c r="U123" i="288"/>
  <c r="T123" i="288"/>
  <c r="U122" i="288"/>
  <c r="T122" i="288"/>
  <c r="U121" i="288"/>
  <c r="T121" i="288"/>
  <c r="U120" i="288"/>
  <c r="T120" i="288"/>
  <c r="U119" i="288"/>
  <c r="T119" i="288"/>
  <c r="U118" i="288"/>
  <c r="T118" i="288"/>
  <c r="U117" i="288"/>
  <c r="T117" i="288"/>
  <c r="U116" i="288"/>
  <c r="T116" i="288"/>
  <c r="U115" i="288"/>
  <c r="T115" i="288"/>
  <c r="U114" i="288"/>
  <c r="T114" i="288"/>
  <c r="U113" i="288"/>
  <c r="T113" i="288"/>
  <c r="U112" i="288"/>
  <c r="T112" i="288"/>
  <c r="U111" i="288"/>
  <c r="T111" i="288"/>
  <c r="U110" i="288"/>
  <c r="T110" i="288"/>
  <c r="U109" i="288"/>
  <c r="T109" i="288"/>
  <c r="U108" i="288"/>
  <c r="T108" i="288"/>
  <c r="U107" i="288"/>
  <c r="T107" i="288"/>
  <c r="U106" i="288"/>
  <c r="T106" i="288"/>
  <c r="U105" i="288"/>
  <c r="T105" i="288"/>
  <c r="U104" i="288"/>
  <c r="T104" i="288"/>
  <c r="U103" i="288"/>
  <c r="T103" i="288"/>
  <c r="U102" i="288"/>
  <c r="T102" i="288"/>
  <c r="U101" i="288"/>
  <c r="T101" i="288"/>
  <c r="U100" i="288"/>
  <c r="T100" i="288"/>
  <c r="U99" i="288"/>
  <c r="T99" i="288"/>
  <c r="U98" i="288"/>
  <c r="T98" i="288"/>
  <c r="U97" i="288"/>
  <c r="T97" i="288"/>
  <c r="U96" i="288"/>
  <c r="T96" i="288"/>
  <c r="U95" i="288"/>
  <c r="T95" i="288"/>
  <c r="U94" i="288"/>
  <c r="T94" i="288"/>
  <c r="U93" i="288"/>
  <c r="T93" i="288"/>
  <c r="U92" i="288"/>
  <c r="T92" i="288"/>
  <c r="U91" i="288"/>
  <c r="T91" i="288"/>
  <c r="U90" i="288"/>
  <c r="T90" i="288"/>
  <c r="U89" i="288"/>
  <c r="T89" i="288"/>
  <c r="D1627" i="288"/>
  <c r="C1627" i="288"/>
  <c r="U88" i="288"/>
  <c r="T88" i="288"/>
  <c r="U87" i="288"/>
  <c r="T87" i="288"/>
  <c r="U86" i="288"/>
  <c r="T86" i="288"/>
  <c r="U85" i="288"/>
  <c r="T85" i="288"/>
  <c r="U84" i="288"/>
  <c r="T84" i="288"/>
  <c r="U83" i="288"/>
  <c r="T83" i="288"/>
  <c r="U82" i="288"/>
  <c r="T82" i="288"/>
  <c r="U81" i="288"/>
  <c r="T81" i="288"/>
  <c r="U80" i="288"/>
  <c r="T80" i="288"/>
  <c r="U79" i="288"/>
  <c r="T79" i="288"/>
  <c r="U78" i="288"/>
  <c r="T78" i="288"/>
  <c r="U77" i="288"/>
  <c r="T77" i="288"/>
  <c r="U76" i="288"/>
  <c r="T76" i="288"/>
  <c r="U75" i="288"/>
  <c r="T75" i="288"/>
  <c r="U74" i="288"/>
  <c r="T74" i="288"/>
  <c r="U73" i="288"/>
  <c r="T73" i="288"/>
  <c r="U72" i="288"/>
  <c r="T72" i="288"/>
  <c r="U71" i="288"/>
  <c r="T71" i="288"/>
  <c r="U70" i="288"/>
  <c r="T70" i="288"/>
  <c r="U69" i="288"/>
  <c r="T69" i="288"/>
  <c r="U68" i="288"/>
  <c r="T68" i="288"/>
  <c r="U67" i="288"/>
  <c r="T67" i="288"/>
  <c r="U66" i="288"/>
  <c r="T66" i="288"/>
  <c r="U65" i="288"/>
  <c r="T65" i="288"/>
  <c r="U64" i="288"/>
  <c r="T64" i="288"/>
  <c r="U63" i="288"/>
  <c r="T63" i="288"/>
  <c r="U62" i="288"/>
  <c r="T62" i="288"/>
  <c r="U61" i="288"/>
  <c r="T61" i="288"/>
  <c r="U60" i="288"/>
  <c r="T60" i="288"/>
  <c r="U59" i="288"/>
  <c r="T59" i="288"/>
  <c r="U58" i="288"/>
  <c r="T58" i="288"/>
  <c r="U57" i="288"/>
  <c r="T57" i="288"/>
  <c r="U56" i="288"/>
  <c r="T56" i="288"/>
  <c r="U55" i="288"/>
  <c r="T55" i="288"/>
  <c r="U54" i="288"/>
  <c r="T54" i="288"/>
  <c r="U53" i="288"/>
  <c r="T53" i="288"/>
  <c r="U52" i="288"/>
  <c r="T52" i="288"/>
  <c r="U51" i="288"/>
  <c r="T51" i="288"/>
  <c r="U50" i="288"/>
  <c r="T50" i="288"/>
  <c r="U49" i="288"/>
  <c r="T49" i="288"/>
  <c r="U48" i="288"/>
  <c r="T48" i="288"/>
  <c r="U47" i="288"/>
  <c r="T47" i="288"/>
  <c r="U46" i="288"/>
  <c r="T46" i="288"/>
  <c r="U45" i="288"/>
  <c r="T45" i="288"/>
  <c r="U44" i="288"/>
  <c r="T44" i="288"/>
  <c r="U43" i="288"/>
  <c r="T43" i="288"/>
  <c r="U42" i="288"/>
  <c r="T42" i="288"/>
  <c r="U41" i="288"/>
  <c r="T41" i="288"/>
  <c r="U40" i="288"/>
  <c r="T40" i="288"/>
  <c r="U39" i="288"/>
  <c r="T39" i="288"/>
  <c r="U38" i="288"/>
  <c r="T38" i="288"/>
  <c r="U37" i="288"/>
  <c r="T37" i="288"/>
  <c r="U36" i="288"/>
  <c r="T36" i="288"/>
  <c r="U35" i="288"/>
  <c r="T35" i="288"/>
  <c r="U34" i="288"/>
  <c r="T34" i="288"/>
  <c r="U33" i="288"/>
  <c r="T33" i="288"/>
  <c r="U32" i="288"/>
  <c r="T32" i="288"/>
  <c r="U31" i="288"/>
  <c r="T31" i="288"/>
  <c r="U30" i="288"/>
  <c r="T30" i="288"/>
  <c r="U29" i="288"/>
  <c r="T29" i="288"/>
  <c r="U28" i="288"/>
  <c r="T28" i="288"/>
  <c r="U27" i="288"/>
  <c r="T27" i="288"/>
  <c r="U26" i="288"/>
  <c r="T26" i="288"/>
  <c r="U25" i="288"/>
  <c r="T25" i="288"/>
  <c r="U24" i="288"/>
  <c r="T24" i="288"/>
  <c r="U23" i="288"/>
  <c r="T23" i="288"/>
  <c r="U22" i="288"/>
  <c r="T22" i="288"/>
  <c r="U21" i="288"/>
  <c r="T21" i="288"/>
  <c r="U20" i="288"/>
  <c r="T20" i="288"/>
  <c r="U19" i="288"/>
  <c r="T19" i="288"/>
  <c r="U18" i="288"/>
  <c r="T18" i="288"/>
  <c r="U17" i="288"/>
  <c r="T17" i="288"/>
  <c r="U16" i="288"/>
  <c r="U15" i="288"/>
  <c r="U14" i="288"/>
  <c r="U13" i="288"/>
  <c r="U12" i="288"/>
  <c r="U11" i="288"/>
  <c r="U10" i="288"/>
  <c r="T10" i="288"/>
  <c r="U9" i="288"/>
  <c r="T9" i="288"/>
  <c r="I1845" i="288" s="1"/>
  <c r="BO35" i="61" s="1"/>
  <c r="D1617" i="288"/>
  <c r="C1617" i="288"/>
  <c r="H33" i="284"/>
  <c r="H32" i="284"/>
  <c r="H31" i="284"/>
  <c r="H30" i="284"/>
  <c r="H29" i="284"/>
  <c r="H28" i="284"/>
  <c r="H24" i="284"/>
  <c r="H23" i="284"/>
  <c r="H22" i="284"/>
  <c r="H21" i="284"/>
  <c r="H20" i="284"/>
  <c r="H19" i="284"/>
  <c r="H18" i="284"/>
  <c r="H17" i="284"/>
  <c r="H16" i="284"/>
  <c r="H15" i="284"/>
  <c r="H14" i="284"/>
  <c r="H13" i="284"/>
  <c r="H12" i="284"/>
  <c r="H11" i="284"/>
  <c r="H10" i="284"/>
  <c r="H9" i="284"/>
  <c r="H8" i="284"/>
  <c r="H7" i="284"/>
  <c r="H6" i="288" l="1"/>
  <c r="I1825" i="288"/>
  <c r="I1828" i="288" s="1"/>
  <c r="I1823" i="288"/>
  <c r="U1740" i="288"/>
  <c r="U1764" i="288"/>
  <c r="U1758" i="288"/>
  <c r="U1814" i="288"/>
  <c r="U1754" i="288"/>
  <c r="U1748" i="288"/>
  <c r="U1772" i="288"/>
  <c r="U1738" i="288"/>
  <c r="BN35" i="61"/>
  <c r="BN45" i="61" s="1"/>
  <c r="BN47" i="61" s="1"/>
  <c r="BN49" i="61" s="1"/>
  <c r="BF35" i="61"/>
  <c r="BF45" i="61" s="1"/>
  <c r="BF47" i="61" s="1"/>
  <c r="BF49" i="61" s="1"/>
  <c r="AX35" i="61"/>
  <c r="AX45" i="61" s="1"/>
  <c r="AX47" i="61" s="1"/>
  <c r="AX49" i="61" s="1"/>
  <c r="BE35" i="61"/>
  <c r="BE45" i="61" s="1"/>
  <c r="BE47" i="61" s="1"/>
  <c r="BE49" i="61" s="1"/>
  <c r="AW35" i="61"/>
  <c r="AW45" i="61" s="1"/>
  <c r="AW47" i="61" s="1"/>
  <c r="AW49" i="61" s="1"/>
  <c r="BM35" i="61"/>
  <c r="BM45" i="61" s="1"/>
  <c r="BM47" i="61" s="1"/>
  <c r="BM49" i="61" s="1"/>
  <c r="BL35" i="61"/>
  <c r="BL45" i="61" s="1"/>
  <c r="BL47" i="61" s="1"/>
  <c r="BL49" i="61" s="1"/>
  <c r="BK35" i="61"/>
  <c r="BK45" i="61" s="1"/>
  <c r="BK47" i="61" s="1"/>
  <c r="BK49" i="61" s="1"/>
  <c r="BC35" i="61"/>
  <c r="BC45" i="61" s="1"/>
  <c r="BC47" i="61" s="1"/>
  <c r="BC49" i="61" s="1"/>
  <c r="AU35" i="61"/>
  <c r="AU45" i="61" s="1"/>
  <c r="AU47" i="61" s="1"/>
  <c r="AU49" i="61" s="1"/>
  <c r="AY35" i="61"/>
  <c r="AY45" i="61" s="1"/>
  <c r="AY47" i="61" s="1"/>
  <c r="AY49" i="61" s="1"/>
  <c r="BJ35" i="61"/>
  <c r="BJ45" i="61" s="1"/>
  <c r="BJ47" i="61" s="1"/>
  <c r="BJ49" i="61" s="1"/>
  <c r="BB35" i="61"/>
  <c r="BB45" i="61" s="1"/>
  <c r="BB47" i="61" s="1"/>
  <c r="BB49" i="61" s="1"/>
  <c r="AV35" i="61"/>
  <c r="AV45" i="61" s="1"/>
  <c r="AV47" i="61" s="1"/>
  <c r="AV49" i="61" s="1"/>
  <c r="BI35" i="61"/>
  <c r="BI45" i="61" s="1"/>
  <c r="BI47" i="61" s="1"/>
  <c r="BI49" i="61" s="1"/>
  <c r="BA35" i="61"/>
  <c r="BA45" i="61" s="1"/>
  <c r="BA47" i="61" s="1"/>
  <c r="BA49" i="61" s="1"/>
  <c r="BH35" i="61"/>
  <c r="BH45" i="61" s="1"/>
  <c r="BH47" i="61" s="1"/>
  <c r="BH49" i="61" s="1"/>
  <c r="AZ35" i="61"/>
  <c r="AZ45" i="61" s="1"/>
  <c r="AZ47" i="61" s="1"/>
  <c r="AZ49" i="61" s="1"/>
  <c r="BG35" i="61"/>
  <c r="BG45" i="61" s="1"/>
  <c r="BG47" i="61" s="1"/>
  <c r="BG49" i="61" s="1"/>
  <c r="BD35" i="61"/>
  <c r="BD45" i="61" s="1"/>
  <c r="BD47" i="61" s="1"/>
  <c r="BD49" i="61" s="1"/>
  <c r="U1714" i="288"/>
  <c r="U1708" i="288"/>
  <c r="U1768" i="288"/>
  <c r="U1800" i="288"/>
  <c r="U1734" i="288"/>
  <c r="U1744" i="288"/>
  <c r="U1790" i="288"/>
  <c r="U1762" i="288"/>
  <c r="U1712" i="288"/>
  <c r="U1752" i="288"/>
  <c r="U1742" i="288"/>
  <c r="AE149" i="287"/>
  <c r="Z149" i="287"/>
  <c r="AU23" i="61"/>
  <c r="AU6" i="61"/>
  <c r="U1796" i="288"/>
  <c r="U1696" i="288"/>
  <c r="U1730" i="288"/>
  <c r="U1782" i="288"/>
  <c r="U1806" i="288"/>
  <c r="U1810" i="288"/>
  <c r="I1855" i="288"/>
  <c r="I1859" i="288" s="1"/>
  <c r="U1736" i="288"/>
  <c r="U1792" i="288"/>
  <c r="U1816" i="288"/>
  <c r="U1648" i="288"/>
  <c r="U1692" i="288"/>
  <c r="U1746" i="288"/>
  <c r="U1750" i="288"/>
  <c r="U1774" i="288"/>
  <c r="U1778" i="288"/>
  <c r="U1802" i="288"/>
  <c r="U1732" i="288"/>
  <c r="U1756" i="288"/>
  <c r="U1760" i="288"/>
  <c r="U1784" i="288"/>
  <c r="U1788" i="288"/>
  <c r="U1812" i="288"/>
  <c r="U1766" i="288"/>
  <c r="U1770" i="288"/>
  <c r="U1794" i="288"/>
  <c r="U1798" i="288"/>
  <c r="U1786" i="288"/>
  <c r="U1688" i="288"/>
  <c r="U1728" i="288"/>
  <c r="U1776" i="288"/>
  <c r="U1780" i="288"/>
  <c r="U1804" i="288"/>
  <c r="U1808" i="288"/>
  <c r="U1628" i="288"/>
  <c r="U1630" i="288"/>
  <c r="U1632" i="288"/>
  <c r="U1634" i="288"/>
  <c r="U1636" i="288"/>
  <c r="U1655" i="288"/>
  <c r="U1653" i="288"/>
  <c r="U1651" i="288"/>
  <c r="U1647" i="288"/>
  <c r="U1649" i="288"/>
  <c r="U1654" i="288"/>
  <c r="U1665" i="288"/>
  <c r="U1663" i="288"/>
  <c r="U1661" i="288"/>
  <c r="U1659" i="288"/>
  <c r="U1660" i="288"/>
  <c r="U1674" i="288"/>
  <c r="U1685" i="288"/>
  <c r="U1683" i="288"/>
  <c r="U1681" i="288"/>
  <c r="U1679" i="288"/>
  <c r="U1677" i="288"/>
  <c r="U1680" i="288"/>
  <c r="U1705" i="288"/>
  <c r="U1703" i="288"/>
  <c r="U1701" i="288"/>
  <c r="U1699" i="288"/>
  <c r="U1697" i="288"/>
  <c r="U1700" i="288"/>
  <c r="U1725" i="288"/>
  <c r="U1723" i="288"/>
  <c r="U1721" i="288"/>
  <c r="U1719" i="288"/>
  <c r="U1717" i="288"/>
  <c r="U1720" i="288"/>
  <c r="U1618" i="288"/>
  <c r="AU10" i="61" s="1"/>
  <c r="U1620" i="288"/>
  <c r="U1622" i="288"/>
  <c r="AU17" i="61" s="1"/>
  <c r="U1624" i="288"/>
  <c r="U1626" i="288"/>
  <c r="U1637" i="288"/>
  <c r="U1639" i="288"/>
  <c r="U1641" i="288"/>
  <c r="U1643" i="288"/>
  <c r="U1645" i="288"/>
  <c r="U1652" i="288"/>
  <c r="U1658" i="288"/>
  <c r="U1666" i="288"/>
  <c r="U1678" i="288"/>
  <c r="U1686" i="288"/>
  <c r="U1698" i="288"/>
  <c r="U1706" i="288"/>
  <c r="U1718" i="288"/>
  <c r="U1726" i="288"/>
  <c r="U1627" i="288"/>
  <c r="U1629" i="288"/>
  <c r="U1631" i="288"/>
  <c r="U1633" i="288"/>
  <c r="U1675" i="288"/>
  <c r="U1673" i="288"/>
  <c r="U1671" i="288"/>
  <c r="U1669" i="288"/>
  <c r="U1667" i="288"/>
  <c r="U1670" i="288"/>
  <c r="U1684" i="288"/>
  <c r="U1695" i="288"/>
  <c r="U1693" i="288"/>
  <c r="U1691" i="288"/>
  <c r="U1689" i="288"/>
  <c r="U1687" i="288"/>
  <c r="U1690" i="288"/>
  <c r="U1704" i="288"/>
  <c r="U1715" i="288"/>
  <c r="U1713" i="288"/>
  <c r="U1711" i="288"/>
  <c r="U1709" i="288"/>
  <c r="U1707" i="288"/>
  <c r="U1710" i="288"/>
  <c r="U1724" i="288"/>
  <c r="U1617" i="288"/>
  <c r="U1619" i="288"/>
  <c r="U1621" i="288"/>
  <c r="AU14" i="61" s="1"/>
  <c r="U1623" i="288"/>
  <c r="U1638" i="288"/>
  <c r="U1640" i="288"/>
  <c r="U1642" i="288"/>
  <c r="U1644" i="288"/>
  <c r="U1656" i="288"/>
  <c r="U1662" i="288"/>
  <c r="U1668" i="288"/>
  <c r="U1676" i="288"/>
  <c r="U1682" i="288"/>
  <c r="U1702" i="288"/>
  <c r="U1722" i="288"/>
  <c r="U1727" i="288"/>
  <c r="U1729" i="288"/>
  <c r="U1731" i="288"/>
  <c r="U1733" i="288"/>
  <c r="U1737" i="288"/>
  <c r="U1739" i="288"/>
  <c r="U1741" i="288"/>
  <c r="U1743" i="288"/>
  <c r="U1747" i="288"/>
  <c r="U1749" i="288"/>
  <c r="U1751" i="288"/>
  <c r="U1753" i="288"/>
  <c r="U1757" i="288"/>
  <c r="U1759" i="288"/>
  <c r="U1761" i="288"/>
  <c r="U1763" i="288"/>
  <c r="U1767" i="288"/>
  <c r="U1769" i="288"/>
  <c r="U1771" i="288"/>
  <c r="U1773" i="288"/>
  <c r="U1777" i="288"/>
  <c r="U1779" i="288"/>
  <c r="U1781" i="288"/>
  <c r="U1783" i="288"/>
  <c r="U1787" i="288"/>
  <c r="U1789" i="288"/>
  <c r="U1791" i="288"/>
  <c r="U1793" i="288"/>
  <c r="U1797" i="288"/>
  <c r="U1799" i="288"/>
  <c r="U1801" i="288"/>
  <c r="U1803" i="288"/>
  <c r="U1807" i="288"/>
  <c r="U1809" i="288"/>
  <c r="U1811" i="288"/>
  <c r="U1813" i="288"/>
  <c r="H56" i="274"/>
  <c r="H55" i="274"/>
  <c r="H54" i="274"/>
  <c r="L9" i="274"/>
  <c r="G6" i="286" s="1"/>
  <c r="L8" i="274"/>
  <c r="G5" i="286" s="1"/>
  <c r="BJ17" i="61" l="1"/>
  <c r="BB17" i="61"/>
  <c r="BI17" i="61"/>
  <c r="BH17" i="61"/>
  <c r="AZ17" i="61"/>
  <c r="BL17" i="61"/>
  <c r="BK17" i="61"/>
  <c r="BG17" i="61"/>
  <c r="AY17" i="61"/>
  <c r="AV17" i="61"/>
  <c r="BC17" i="61"/>
  <c r="BN17" i="61"/>
  <c r="BF17" i="61"/>
  <c r="AX17" i="61"/>
  <c r="BD17" i="61"/>
  <c r="BM17" i="61"/>
  <c r="BE17" i="61"/>
  <c r="AW17" i="61"/>
  <c r="BA17" i="61"/>
  <c r="BG11" i="61"/>
  <c r="AY11" i="61"/>
  <c r="BN11" i="61"/>
  <c r="BM11" i="61"/>
  <c r="BE11" i="61"/>
  <c r="AW11" i="61"/>
  <c r="AZ11" i="61"/>
  <c r="BL11" i="61"/>
  <c r="BD11" i="61"/>
  <c r="AV11" i="61"/>
  <c r="BJ11" i="61"/>
  <c r="BA11" i="61"/>
  <c r="BF11" i="61"/>
  <c r="BK11" i="61"/>
  <c r="BC11" i="61"/>
  <c r="BH11" i="61"/>
  <c r="BB11" i="61"/>
  <c r="BI11" i="61"/>
  <c r="AX11" i="61"/>
  <c r="AU9" i="61"/>
  <c r="BM9" i="61"/>
  <c r="BE9" i="61"/>
  <c r="AW9" i="61"/>
  <c r="BK9" i="61"/>
  <c r="BC9" i="61"/>
  <c r="BH9" i="61"/>
  <c r="BG9" i="61"/>
  <c r="BF9" i="61"/>
  <c r="BL9" i="61"/>
  <c r="BJ9" i="61"/>
  <c r="BB9" i="61"/>
  <c r="AY9" i="61"/>
  <c r="BN9" i="61"/>
  <c r="BI9" i="61"/>
  <c r="BA9" i="61"/>
  <c r="BD9" i="61"/>
  <c r="AZ9" i="61"/>
  <c r="AX9" i="61"/>
  <c r="AV9" i="61"/>
  <c r="BH13" i="61"/>
  <c r="AZ13" i="61"/>
  <c r="BG13" i="61"/>
  <c r="BN13" i="61"/>
  <c r="BF13" i="61"/>
  <c r="AX13" i="61"/>
  <c r="BM13" i="61"/>
  <c r="BE13" i="61"/>
  <c r="AW13" i="61"/>
  <c r="BI13" i="61"/>
  <c r="BL13" i="61"/>
  <c r="BD13" i="61"/>
  <c r="AV13" i="61"/>
  <c r="BJ13" i="61"/>
  <c r="BA13" i="61"/>
  <c r="BK13" i="61"/>
  <c r="BC13" i="61"/>
  <c r="BB13" i="61"/>
  <c r="AY13" i="61"/>
  <c r="BJ10" i="61"/>
  <c r="BB10" i="61"/>
  <c r="BI10" i="61"/>
  <c r="BH10" i="61"/>
  <c r="AZ10" i="61"/>
  <c r="BM10" i="61"/>
  <c r="BL10" i="61"/>
  <c r="BG10" i="61"/>
  <c r="AY10" i="61"/>
  <c r="BE10" i="61"/>
  <c r="BA10" i="61"/>
  <c r="BN10" i="61"/>
  <c r="BF10" i="61"/>
  <c r="AX10" i="61"/>
  <c r="AW10" i="61"/>
  <c r="AV10" i="61"/>
  <c r="BC10" i="61"/>
  <c r="BD10" i="61"/>
  <c r="BK10" i="61"/>
  <c r="BM14" i="61"/>
  <c r="BE14" i="61"/>
  <c r="AW14" i="61"/>
  <c r="BK14" i="61"/>
  <c r="BC14" i="61"/>
  <c r="AY14" i="61"/>
  <c r="AX14" i="61"/>
  <c r="BD14" i="61"/>
  <c r="BJ14" i="61"/>
  <c r="BB14" i="61"/>
  <c r="AV14" i="61"/>
  <c r="BI14" i="61"/>
  <c r="BA14" i="61"/>
  <c r="BN14" i="61"/>
  <c r="BL14" i="61"/>
  <c r="BH14" i="61"/>
  <c r="AZ14" i="61"/>
  <c r="BG14" i="61"/>
  <c r="BF14" i="61"/>
  <c r="AU13" i="61"/>
  <c r="AU11" i="61"/>
  <c r="I1829" i="288"/>
  <c r="I1831" i="288" s="1"/>
  <c r="F1614" i="288" s="1"/>
  <c r="I1857" i="288"/>
  <c r="B6" i="288" s="1"/>
  <c r="F6" i="288" s="1"/>
  <c r="BO10" i="61" l="1"/>
  <c r="BO13" i="61"/>
  <c r="BO17" i="61"/>
  <c r="BO20" i="61" s="1"/>
  <c r="BO14" i="61"/>
  <c r="BK15" i="61"/>
  <c r="BK16" i="61" s="1"/>
  <c r="BK18" i="61" s="1"/>
  <c r="BK19" i="61" s="1"/>
  <c r="AW15" i="61"/>
  <c r="AW16" i="61" s="1"/>
  <c r="AW18" i="61" s="1"/>
  <c r="AW19" i="61" s="1"/>
  <c r="BO9" i="61"/>
  <c r="BF15" i="61"/>
  <c r="BF16" i="61" s="1"/>
  <c r="BF18" i="61" s="1"/>
  <c r="BF19" i="61" s="1"/>
  <c r="BE15" i="61"/>
  <c r="BE16" i="61" s="1"/>
  <c r="BE18" i="61" s="1"/>
  <c r="BE19" i="61" s="1"/>
  <c r="BA15" i="61"/>
  <c r="BA16" i="61" s="1"/>
  <c r="BA18" i="61" s="1"/>
  <c r="BA19" i="61" s="1"/>
  <c r="BM15" i="61"/>
  <c r="BM16" i="61" s="1"/>
  <c r="BM18" i="61" s="1"/>
  <c r="BM19" i="61" s="1"/>
  <c r="AX15" i="61"/>
  <c r="AX16" i="61" s="1"/>
  <c r="AX18" i="61" s="1"/>
  <c r="AX19" i="61" s="1"/>
  <c r="BJ15" i="61"/>
  <c r="BJ16" i="61" s="1"/>
  <c r="BJ18" i="61" s="1"/>
  <c r="BJ19" i="61" s="1"/>
  <c r="BN15" i="61"/>
  <c r="BN16" i="61" s="1"/>
  <c r="BN18" i="61" s="1"/>
  <c r="BN19" i="61" s="1"/>
  <c r="BI15" i="61"/>
  <c r="BI16" i="61" s="1"/>
  <c r="BI18" i="61" s="1"/>
  <c r="BI19" i="61" s="1"/>
  <c r="AV15" i="61"/>
  <c r="AV16" i="61" s="1"/>
  <c r="AV18" i="61" s="1"/>
  <c r="AV19" i="61" s="1"/>
  <c r="AY15" i="61"/>
  <c r="AY16" i="61" s="1"/>
  <c r="AY18" i="61" s="1"/>
  <c r="AY19" i="61" s="1"/>
  <c r="BB15" i="61"/>
  <c r="BB16" i="61" s="1"/>
  <c r="BB18" i="61" s="1"/>
  <c r="BB19" i="61" s="1"/>
  <c r="BD15" i="61"/>
  <c r="BD16" i="61" s="1"/>
  <c r="BD18" i="61" s="1"/>
  <c r="BD19" i="61" s="1"/>
  <c r="BG15" i="61"/>
  <c r="BG16" i="61" s="1"/>
  <c r="BG18" i="61" s="1"/>
  <c r="BG19" i="61" s="1"/>
  <c r="AU15" i="61"/>
  <c r="BO11" i="61"/>
  <c r="BH15" i="61"/>
  <c r="BH16" i="61" s="1"/>
  <c r="BH18" i="61" s="1"/>
  <c r="BH19" i="61" s="1"/>
  <c r="BL15" i="61"/>
  <c r="BL16" i="61" s="1"/>
  <c r="BL18" i="61" s="1"/>
  <c r="BL19" i="61" s="1"/>
  <c r="BC15" i="61"/>
  <c r="BC16" i="61" s="1"/>
  <c r="BC18" i="61" s="1"/>
  <c r="BC19" i="61" s="1"/>
  <c r="AZ15" i="61"/>
  <c r="AZ16" i="61" s="1"/>
  <c r="AZ18" i="61" s="1"/>
  <c r="AZ19" i="61" s="1"/>
  <c r="A1" i="271"/>
  <c r="AS48" i="61"/>
  <c r="AR48" i="61"/>
  <c r="AQ48" i="61"/>
  <c r="AP48" i="61"/>
  <c r="AO48" i="61"/>
  <c r="AN48" i="61"/>
  <c r="AM48" i="61"/>
  <c r="AL48" i="61"/>
  <c r="AK48" i="61"/>
  <c r="AJ48" i="61"/>
  <c r="AI48" i="61"/>
  <c r="AH48" i="61"/>
  <c r="AG48" i="61"/>
  <c r="AF48" i="61"/>
  <c r="AE48" i="61"/>
  <c r="AD48" i="61"/>
  <c r="AC48" i="61"/>
  <c r="AB48" i="61"/>
  <c r="AA48" i="61"/>
  <c r="Z48" i="61"/>
  <c r="X48" i="61"/>
  <c r="W48" i="61"/>
  <c r="V48" i="61"/>
  <c r="U48" i="61"/>
  <c r="T48" i="61"/>
  <c r="S48" i="61"/>
  <c r="R48" i="61"/>
  <c r="Q48" i="61"/>
  <c r="P48" i="61"/>
  <c r="O48" i="61"/>
  <c r="N48" i="61"/>
  <c r="M48" i="61"/>
  <c r="L48" i="61"/>
  <c r="K48" i="61"/>
  <c r="J48" i="61"/>
  <c r="I48" i="61"/>
  <c r="H48" i="61"/>
  <c r="G48" i="61"/>
  <c r="F48" i="61"/>
  <c r="AS17" i="61"/>
  <c r="AR17" i="61"/>
  <c r="AQ17" i="61"/>
  <c r="AP17" i="61"/>
  <c r="AO17" i="61"/>
  <c r="AN17" i="61"/>
  <c r="AM17" i="61"/>
  <c r="AL17" i="61"/>
  <c r="AK17" i="61"/>
  <c r="AJ17" i="61"/>
  <c r="AI17" i="61"/>
  <c r="AH17" i="61"/>
  <c r="AG17" i="61"/>
  <c r="AF17" i="61"/>
  <c r="AE17" i="61"/>
  <c r="AD17" i="61"/>
  <c r="AC17" i="61"/>
  <c r="AB17" i="61"/>
  <c r="AA17" i="61"/>
  <c r="E38" i="271"/>
  <c r="E40" i="271" s="1"/>
  <c r="E42" i="271" s="1"/>
  <c r="U159" i="199"/>
  <c r="U160" i="199"/>
  <c r="U161" i="199"/>
  <c r="U162" i="199"/>
  <c r="U163" i="199"/>
  <c r="U164" i="199"/>
  <c r="U165" i="199"/>
  <c r="U166" i="199"/>
  <c r="U167" i="199"/>
  <c r="U168" i="199"/>
  <c r="U169" i="199"/>
  <c r="U170" i="199"/>
  <c r="U171" i="199"/>
  <c r="U172" i="199"/>
  <c r="U173" i="199"/>
  <c r="U174" i="199"/>
  <c r="U175" i="199"/>
  <c r="U176" i="199"/>
  <c r="U177" i="199"/>
  <c r="U178" i="199"/>
  <c r="U179" i="199"/>
  <c r="U180" i="199"/>
  <c r="U181" i="199"/>
  <c r="U182" i="199"/>
  <c r="U183" i="199"/>
  <c r="U184" i="199"/>
  <c r="U185" i="199"/>
  <c r="U186" i="199"/>
  <c r="U187" i="199"/>
  <c r="U188" i="199"/>
  <c r="U189" i="199"/>
  <c r="U190" i="199"/>
  <c r="U191" i="199"/>
  <c r="U192" i="199"/>
  <c r="U193" i="199"/>
  <c r="U194" i="199"/>
  <c r="U195" i="199"/>
  <c r="U196" i="199"/>
  <c r="U197" i="199"/>
  <c r="U198" i="199"/>
  <c r="U199" i="199"/>
  <c r="U200" i="199"/>
  <c r="U201" i="199"/>
  <c r="U202" i="199"/>
  <c r="U203" i="199"/>
  <c r="U204" i="199"/>
  <c r="U205" i="199"/>
  <c r="U206" i="199"/>
  <c r="U207" i="199"/>
  <c r="U208" i="199"/>
  <c r="BO15" i="61" l="1"/>
  <c r="AU16" i="61"/>
  <c r="U248" i="199"/>
  <c r="U252" i="199"/>
  <c r="U256" i="199"/>
  <c r="U260" i="199"/>
  <c r="U264" i="199"/>
  <c r="U249" i="199"/>
  <c r="U253" i="199"/>
  <c r="U257" i="199"/>
  <c r="U261" i="199"/>
  <c r="U265" i="199"/>
  <c r="U250" i="199"/>
  <c r="U254" i="199"/>
  <c r="U258" i="199"/>
  <c r="U262" i="199"/>
  <c r="U266" i="199"/>
  <c r="U251" i="199"/>
  <c r="U259" i="199"/>
  <c r="U255" i="199"/>
  <c r="U263" i="199"/>
  <c r="U247" i="199"/>
  <c r="BO16" i="61" l="1"/>
  <c r="BO18" i="61" s="1"/>
  <c r="AU18" i="61"/>
  <c r="AU19" i="61" s="1"/>
  <c r="T183" i="199"/>
  <c r="T182" i="199"/>
  <c r="T181" i="199"/>
  <c r="T180" i="199"/>
  <c r="T179" i="199"/>
  <c r="T178" i="199"/>
  <c r="T177" i="199"/>
  <c r="T176" i="199"/>
  <c r="T175" i="199"/>
  <c r="T174" i="199"/>
  <c r="T173" i="199"/>
  <c r="T172" i="199"/>
  <c r="T171" i="199"/>
  <c r="T170" i="199"/>
  <c r="T169" i="199"/>
  <c r="T168" i="199"/>
  <c r="T167" i="199"/>
  <c r="T166" i="199"/>
  <c r="T165" i="199"/>
  <c r="T164" i="199"/>
  <c r="T163" i="199"/>
  <c r="T162" i="199"/>
  <c r="T161" i="199"/>
  <c r="T160" i="199"/>
  <c r="T207" i="199"/>
  <c r="T206" i="199"/>
  <c r="T205" i="199"/>
  <c r="T204" i="199"/>
  <c r="T203" i="199"/>
  <c r="T202" i="199"/>
  <c r="T201" i="199"/>
  <c r="T200" i="199"/>
  <c r="T199" i="199"/>
  <c r="T198" i="199"/>
  <c r="T197" i="199"/>
  <c r="T196" i="199"/>
  <c r="T195" i="199"/>
  <c r="T194" i="199"/>
  <c r="T193" i="199"/>
  <c r="T192" i="199"/>
  <c r="T191" i="199"/>
  <c r="T190" i="199"/>
  <c r="T189" i="199"/>
  <c r="T188" i="199"/>
  <c r="T187" i="199"/>
  <c r="T186" i="199"/>
  <c r="T185" i="199"/>
  <c r="T184" i="199"/>
  <c r="U143" i="199"/>
  <c r="U142" i="199"/>
  <c r="U141" i="199"/>
  <c r="U140" i="199"/>
  <c r="U139" i="199"/>
  <c r="U118" i="199"/>
  <c r="U117" i="199"/>
  <c r="T117" i="199"/>
  <c r="U116" i="199"/>
  <c r="T116" i="199"/>
  <c r="U115" i="199"/>
  <c r="T115" i="199"/>
  <c r="U114" i="199"/>
  <c r="T114" i="199"/>
  <c r="U113" i="199"/>
  <c r="T113" i="199"/>
  <c r="U112" i="199"/>
  <c r="T112" i="199"/>
  <c r="U111" i="199"/>
  <c r="T111" i="199"/>
  <c r="U110" i="199"/>
  <c r="T110" i="199"/>
  <c r="U150" i="199"/>
  <c r="U149" i="199"/>
  <c r="U148" i="199"/>
  <c r="U147" i="199"/>
  <c r="U146" i="199"/>
  <c r="U145" i="199"/>
  <c r="U144" i="199"/>
  <c r="U93" i="199"/>
  <c r="U92" i="199"/>
  <c r="U91" i="199"/>
  <c r="U90" i="199"/>
  <c r="U89" i="199"/>
  <c r="U68" i="199"/>
  <c r="T68" i="199"/>
  <c r="U67" i="199"/>
  <c r="T67" i="199"/>
  <c r="U66" i="199"/>
  <c r="T66" i="199"/>
  <c r="U65" i="199"/>
  <c r="T65" i="199"/>
  <c r="U64" i="199"/>
  <c r="T64" i="199"/>
  <c r="U63" i="199"/>
  <c r="T63" i="199"/>
  <c r="U62" i="199"/>
  <c r="T62" i="199"/>
  <c r="U61" i="199"/>
  <c r="T61" i="199"/>
  <c r="U60" i="199"/>
  <c r="T60" i="199"/>
  <c r="U100" i="199"/>
  <c r="U99" i="199"/>
  <c r="U98" i="199"/>
  <c r="U97" i="199"/>
  <c r="U96" i="199"/>
  <c r="U95" i="199"/>
  <c r="U94" i="199"/>
  <c r="U42" i="199"/>
  <c r="T42" i="199"/>
  <c r="U41" i="199"/>
  <c r="T41" i="199"/>
  <c r="U40" i="199"/>
  <c r="T40" i="199"/>
  <c r="U39" i="199"/>
  <c r="T39" i="199"/>
  <c r="U18" i="199"/>
  <c r="T18" i="199"/>
  <c r="U17" i="199"/>
  <c r="T17" i="199"/>
  <c r="U16" i="199"/>
  <c r="U15" i="199"/>
  <c r="U14" i="199"/>
  <c r="U13" i="199"/>
  <c r="U12" i="199"/>
  <c r="U11" i="199"/>
  <c r="U10" i="199"/>
  <c r="T10" i="199"/>
  <c r="U49" i="199"/>
  <c r="T49" i="199"/>
  <c r="U48" i="199"/>
  <c r="T48" i="199"/>
  <c r="U47" i="199"/>
  <c r="T47" i="199"/>
  <c r="U46" i="199"/>
  <c r="T46" i="199"/>
  <c r="U45" i="199"/>
  <c r="T45" i="199"/>
  <c r="U44" i="199"/>
  <c r="T44" i="199"/>
  <c r="U43" i="199"/>
  <c r="T43" i="199"/>
  <c r="U1565" i="179" l="1"/>
  <c r="T1565" i="179"/>
  <c r="U1564" i="179"/>
  <c r="T1564" i="179"/>
  <c r="U1563" i="179"/>
  <c r="T1563" i="179"/>
  <c r="U1562" i="179"/>
  <c r="T1562" i="179"/>
  <c r="U1561" i="179"/>
  <c r="T1561" i="179"/>
  <c r="U1560" i="179"/>
  <c r="T1560" i="179"/>
  <c r="U1559" i="179"/>
  <c r="T1559" i="179"/>
  <c r="U1558" i="179"/>
  <c r="T1558" i="179"/>
  <c r="U1557" i="179"/>
  <c r="T1557" i="179"/>
  <c r="U1556" i="179"/>
  <c r="T1556" i="179"/>
  <c r="U1555" i="179"/>
  <c r="T1555" i="179"/>
  <c r="U1554" i="179"/>
  <c r="T1554" i="179"/>
  <c r="U1553" i="179"/>
  <c r="T1553" i="179"/>
  <c r="U1552" i="179"/>
  <c r="T1552" i="179"/>
  <c r="U1551" i="179"/>
  <c r="T1551" i="179"/>
  <c r="U1550" i="179"/>
  <c r="T1550" i="179"/>
  <c r="U1549" i="179"/>
  <c r="T1549" i="179"/>
  <c r="U1548" i="179"/>
  <c r="T1548" i="179"/>
  <c r="U1547" i="179"/>
  <c r="T1547" i="179"/>
  <c r="U1546" i="179"/>
  <c r="T1546" i="179"/>
  <c r="U1545" i="179"/>
  <c r="T1545" i="179"/>
  <c r="U1544" i="179"/>
  <c r="T1544" i="179"/>
  <c r="U1543" i="179"/>
  <c r="T1543" i="179"/>
  <c r="U1542" i="179"/>
  <c r="T1542" i="179"/>
  <c r="U1541" i="179"/>
  <c r="T1541" i="179"/>
  <c r="U1540" i="179"/>
  <c r="T1540" i="179"/>
  <c r="U1539" i="179"/>
  <c r="T1539" i="179"/>
  <c r="U1538" i="179"/>
  <c r="T1538" i="179"/>
  <c r="U1537" i="179"/>
  <c r="T1537" i="179"/>
  <c r="U1536" i="179"/>
  <c r="T1536" i="179"/>
  <c r="U1535" i="179"/>
  <c r="T1535" i="179"/>
  <c r="U1534" i="179"/>
  <c r="T1534" i="179"/>
  <c r="U1533" i="179"/>
  <c r="T1533" i="179"/>
  <c r="U1532" i="179"/>
  <c r="T1532" i="179"/>
  <c r="U1531" i="179"/>
  <c r="T1531" i="179"/>
  <c r="U1591" i="179"/>
  <c r="T1591" i="179"/>
  <c r="U1590" i="179"/>
  <c r="T1590" i="179"/>
  <c r="U1589" i="179"/>
  <c r="T1589" i="179"/>
  <c r="U1588" i="179"/>
  <c r="T1588" i="179"/>
  <c r="U1587" i="179"/>
  <c r="T1587" i="179"/>
  <c r="U1586" i="179"/>
  <c r="T1586" i="179"/>
  <c r="U1585" i="179"/>
  <c r="T1585" i="179"/>
  <c r="U1584" i="179"/>
  <c r="T1584" i="179"/>
  <c r="U1583" i="179"/>
  <c r="T1583" i="179"/>
  <c r="U1582" i="179"/>
  <c r="T1582" i="179"/>
  <c r="U1581" i="179"/>
  <c r="T1581" i="179"/>
  <c r="U1580" i="179"/>
  <c r="T1580" i="179"/>
  <c r="U1579" i="179"/>
  <c r="T1579" i="179"/>
  <c r="U1578" i="179"/>
  <c r="T1578" i="179"/>
  <c r="U1577" i="179"/>
  <c r="T1577" i="179"/>
  <c r="U1576" i="179"/>
  <c r="T1576" i="179"/>
  <c r="U1575" i="179"/>
  <c r="T1575" i="179"/>
  <c r="U1574" i="179"/>
  <c r="T1574" i="179"/>
  <c r="U1573" i="179"/>
  <c r="T1573" i="179"/>
  <c r="U1572" i="179"/>
  <c r="T1572" i="179"/>
  <c r="U1571" i="179"/>
  <c r="T1571" i="179"/>
  <c r="U1570" i="179"/>
  <c r="T1570" i="179"/>
  <c r="U1569" i="179"/>
  <c r="T1569" i="179"/>
  <c r="U1568" i="179"/>
  <c r="T1568" i="179"/>
  <c r="U1567" i="179"/>
  <c r="T1567" i="179"/>
  <c r="U1566" i="179"/>
  <c r="T1566" i="179"/>
  <c r="U1486" i="179"/>
  <c r="T1486" i="179"/>
  <c r="U1485" i="179"/>
  <c r="T1485" i="179"/>
  <c r="U1484" i="179"/>
  <c r="T1484" i="179"/>
  <c r="U1483" i="179"/>
  <c r="T1483" i="179"/>
  <c r="U1482" i="179"/>
  <c r="T1482" i="179"/>
  <c r="U1481" i="179"/>
  <c r="T1481" i="179"/>
  <c r="U1480" i="179"/>
  <c r="T1480" i="179"/>
  <c r="U1479" i="179"/>
  <c r="T1479" i="179"/>
  <c r="U1478" i="179"/>
  <c r="T1478" i="179"/>
  <c r="U1477" i="179"/>
  <c r="T1477" i="179"/>
  <c r="U1476" i="179"/>
  <c r="T1476" i="179"/>
  <c r="U1475" i="179"/>
  <c r="T1475" i="179"/>
  <c r="U1474" i="179"/>
  <c r="T1474" i="179"/>
  <c r="U1473" i="179"/>
  <c r="T1473" i="179"/>
  <c r="U1472" i="179"/>
  <c r="T1472" i="179"/>
  <c r="U1471" i="179"/>
  <c r="T1471" i="179"/>
  <c r="U1470" i="179"/>
  <c r="T1470" i="179"/>
  <c r="U1469" i="179"/>
  <c r="T1469" i="179"/>
  <c r="U1468" i="179"/>
  <c r="T1468" i="179"/>
  <c r="U1467" i="179"/>
  <c r="T1467" i="179"/>
  <c r="U1466" i="179"/>
  <c r="T1466" i="179"/>
  <c r="U1465" i="179"/>
  <c r="T1465" i="179"/>
  <c r="U1464" i="179"/>
  <c r="T1464" i="179"/>
  <c r="U1463" i="179"/>
  <c r="T1463" i="179"/>
  <c r="U1462" i="179"/>
  <c r="T1462" i="179"/>
  <c r="U1461" i="179"/>
  <c r="T1461" i="179"/>
  <c r="U1460" i="179"/>
  <c r="T1460" i="179"/>
  <c r="U1459" i="179"/>
  <c r="T1459" i="179"/>
  <c r="U1458" i="179"/>
  <c r="T1458" i="179"/>
  <c r="U1457" i="179"/>
  <c r="T1457" i="179"/>
  <c r="U1456" i="179"/>
  <c r="T1456" i="179"/>
  <c r="U1455" i="179"/>
  <c r="T1455" i="179"/>
  <c r="U1454" i="179"/>
  <c r="T1454" i="179"/>
  <c r="U1453" i="179"/>
  <c r="T1453" i="179"/>
  <c r="U1452" i="179"/>
  <c r="T1452" i="179"/>
  <c r="U1451" i="179"/>
  <c r="T1451" i="179"/>
  <c r="U1450" i="179"/>
  <c r="T1450" i="179"/>
  <c r="U1513" i="179"/>
  <c r="T1513" i="179"/>
  <c r="U1512" i="179"/>
  <c r="T1512" i="179"/>
  <c r="U1511" i="179"/>
  <c r="T1511" i="179"/>
  <c r="U1510" i="179"/>
  <c r="T1510" i="179"/>
  <c r="U1509" i="179"/>
  <c r="T1509" i="179"/>
  <c r="U1508" i="179"/>
  <c r="T1508" i="179"/>
  <c r="U1507" i="179"/>
  <c r="T1507" i="179"/>
  <c r="U1506" i="179"/>
  <c r="T1506" i="179"/>
  <c r="U1505" i="179"/>
  <c r="T1505" i="179"/>
  <c r="U1504" i="179"/>
  <c r="T1504" i="179"/>
  <c r="U1503" i="179"/>
  <c r="T1503" i="179"/>
  <c r="U1502" i="179"/>
  <c r="T1502" i="179"/>
  <c r="U1501" i="179"/>
  <c r="T1501" i="179"/>
  <c r="U1500" i="179"/>
  <c r="T1500" i="179"/>
  <c r="U1499" i="179"/>
  <c r="T1499" i="179"/>
  <c r="U1498" i="179"/>
  <c r="T1498" i="179"/>
  <c r="U1497" i="179"/>
  <c r="T1497" i="179"/>
  <c r="U1496" i="179"/>
  <c r="T1496" i="179"/>
  <c r="U1495" i="179"/>
  <c r="T1495" i="179"/>
  <c r="U1494" i="179"/>
  <c r="T1494" i="179"/>
  <c r="U1493" i="179"/>
  <c r="T1493" i="179"/>
  <c r="U1492" i="179"/>
  <c r="T1492" i="179"/>
  <c r="U1491" i="179"/>
  <c r="T1491" i="179"/>
  <c r="U1490" i="179"/>
  <c r="T1490" i="179"/>
  <c r="U1489" i="179"/>
  <c r="T1489" i="179"/>
  <c r="U1488" i="179"/>
  <c r="T1488" i="179"/>
  <c r="U1404" i="179"/>
  <c r="T1404" i="179"/>
  <c r="U1403" i="179"/>
  <c r="T1403" i="179"/>
  <c r="U1402" i="179"/>
  <c r="T1402" i="179"/>
  <c r="U1401" i="179"/>
  <c r="T1401" i="179"/>
  <c r="U1400" i="179"/>
  <c r="T1400" i="179"/>
  <c r="U1399" i="179"/>
  <c r="T1399" i="179"/>
  <c r="U1398" i="179"/>
  <c r="T1398" i="179"/>
  <c r="U1397" i="179"/>
  <c r="T1397" i="179"/>
  <c r="U1396" i="179"/>
  <c r="T1396" i="179"/>
  <c r="U1395" i="179"/>
  <c r="T1395" i="179"/>
  <c r="U1394" i="179"/>
  <c r="T1394" i="179"/>
  <c r="U1393" i="179"/>
  <c r="T1393" i="179"/>
  <c r="U1392" i="179"/>
  <c r="T1392" i="179"/>
  <c r="U1391" i="179"/>
  <c r="T1391" i="179"/>
  <c r="U1390" i="179"/>
  <c r="T1390" i="179"/>
  <c r="U1389" i="179"/>
  <c r="T1389" i="179"/>
  <c r="U1388" i="179"/>
  <c r="T1388" i="179"/>
  <c r="U1387" i="179"/>
  <c r="T1387" i="179"/>
  <c r="U1386" i="179"/>
  <c r="T1386" i="179"/>
  <c r="U1385" i="179"/>
  <c r="T1385" i="179"/>
  <c r="U1384" i="179"/>
  <c r="T1384" i="179"/>
  <c r="U1383" i="179"/>
  <c r="T1383" i="179"/>
  <c r="U1382" i="179"/>
  <c r="T1382" i="179"/>
  <c r="U1381" i="179"/>
  <c r="T1381" i="179"/>
  <c r="U1380" i="179"/>
  <c r="T1380" i="179"/>
  <c r="U1379" i="179"/>
  <c r="T1379" i="179"/>
  <c r="U1378" i="179"/>
  <c r="T1378" i="179"/>
  <c r="U1377" i="179"/>
  <c r="T1377" i="179"/>
  <c r="U1376" i="179"/>
  <c r="T1376" i="179"/>
  <c r="U1375" i="179"/>
  <c r="T1375" i="179"/>
  <c r="U1374" i="179"/>
  <c r="T1374" i="179"/>
  <c r="U1373" i="179"/>
  <c r="T1373" i="179"/>
  <c r="U1372" i="179"/>
  <c r="T1372" i="179"/>
  <c r="U1371" i="179"/>
  <c r="T1371" i="179"/>
  <c r="U1370" i="179"/>
  <c r="T1370" i="179"/>
  <c r="U1430" i="179"/>
  <c r="T1430" i="179"/>
  <c r="U1429" i="179"/>
  <c r="T1429" i="179"/>
  <c r="U1428" i="179"/>
  <c r="T1428" i="179"/>
  <c r="U1427" i="179"/>
  <c r="T1427" i="179"/>
  <c r="U1426" i="179"/>
  <c r="T1426" i="179"/>
  <c r="U1425" i="179"/>
  <c r="T1425" i="179"/>
  <c r="U1424" i="179"/>
  <c r="T1424" i="179"/>
  <c r="U1423" i="179"/>
  <c r="T1423" i="179"/>
  <c r="U1422" i="179"/>
  <c r="T1422" i="179"/>
  <c r="U1421" i="179"/>
  <c r="T1421" i="179"/>
  <c r="U1420" i="179"/>
  <c r="T1420" i="179"/>
  <c r="U1419" i="179"/>
  <c r="T1419" i="179"/>
  <c r="U1418" i="179"/>
  <c r="T1418" i="179"/>
  <c r="U1417" i="179"/>
  <c r="T1417" i="179"/>
  <c r="U1416" i="179"/>
  <c r="T1416" i="179"/>
  <c r="U1415" i="179"/>
  <c r="T1415" i="179"/>
  <c r="U1414" i="179"/>
  <c r="T1414" i="179"/>
  <c r="U1413" i="179"/>
  <c r="T1413" i="179"/>
  <c r="U1412" i="179"/>
  <c r="T1412" i="179"/>
  <c r="U1411" i="179"/>
  <c r="T1411" i="179"/>
  <c r="U1410" i="179"/>
  <c r="T1410" i="179"/>
  <c r="U1409" i="179"/>
  <c r="T1409" i="179"/>
  <c r="U1408" i="179"/>
  <c r="T1408" i="179"/>
  <c r="U1407" i="179"/>
  <c r="T1407" i="179"/>
  <c r="U1406" i="179"/>
  <c r="T1406" i="179"/>
  <c r="U1405" i="179"/>
  <c r="T1405" i="179"/>
  <c r="U1325" i="179"/>
  <c r="T1325" i="179"/>
  <c r="U1324" i="179"/>
  <c r="T1324" i="179"/>
  <c r="U1323" i="179"/>
  <c r="T1323" i="179"/>
  <c r="U1322" i="179"/>
  <c r="T1322" i="179"/>
  <c r="U1321" i="179"/>
  <c r="T1321" i="179"/>
  <c r="U1320" i="179"/>
  <c r="T1320" i="179"/>
  <c r="U1319" i="179"/>
  <c r="T1319" i="179"/>
  <c r="U1318" i="179"/>
  <c r="T1318" i="179"/>
  <c r="U1317" i="179"/>
  <c r="T1317" i="179"/>
  <c r="U1316" i="179"/>
  <c r="T1316" i="179"/>
  <c r="U1315" i="179"/>
  <c r="T1315" i="179"/>
  <c r="U1314" i="179"/>
  <c r="T1314" i="179"/>
  <c r="U1313" i="179"/>
  <c r="T1313" i="179"/>
  <c r="U1312" i="179"/>
  <c r="T1312" i="179"/>
  <c r="U1311" i="179"/>
  <c r="T1311" i="179"/>
  <c r="U1310" i="179"/>
  <c r="T1310" i="179"/>
  <c r="U1309" i="179"/>
  <c r="T1309" i="179"/>
  <c r="U1308" i="179"/>
  <c r="T1308" i="179"/>
  <c r="U1307" i="179"/>
  <c r="T1307" i="179"/>
  <c r="U1306" i="179"/>
  <c r="T1306" i="179"/>
  <c r="U1305" i="179"/>
  <c r="T1305" i="179"/>
  <c r="U1304" i="179"/>
  <c r="T1304" i="179"/>
  <c r="U1303" i="179"/>
  <c r="T1303" i="179"/>
  <c r="U1302" i="179"/>
  <c r="T1302" i="179"/>
  <c r="U1301" i="179"/>
  <c r="T1301" i="179"/>
  <c r="U1300" i="179"/>
  <c r="T1300" i="179"/>
  <c r="U1299" i="179"/>
  <c r="T1299" i="179"/>
  <c r="U1298" i="179"/>
  <c r="T1298" i="179"/>
  <c r="U1297" i="179"/>
  <c r="T1297" i="179"/>
  <c r="U1296" i="179"/>
  <c r="T1296" i="179"/>
  <c r="U1295" i="179"/>
  <c r="T1295" i="179"/>
  <c r="U1294" i="179"/>
  <c r="T1294" i="179"/>
  <c r="U1293" i="179"/>
  <c r="T1293" i="179"/>
  <c r="U1292" i="179"/>
  <c r="T1292" i="179"/>
  <c r="U1291" i="179"/>
  <c r="T1291" i="179"/>
  <c r="U1290" i="179"/>
  <c r="T1290" i="179"/>
  <c r="U1352" i="179"/>
  <c r="T1352" i="179"/>
  <c r="U1351" i="179"/>
  <c r="T1351" i="179"/>
  <c r="U1350" i="179"/>
  <c r="T1350" i="179"/>
  <c r="U1349" i="179"/>
  <c r="T1349" i="179"/>
  <c r="U1348" i="179"/>
  <c r="T1348" i="179"/>
  <c r="U1347" i="179"/>
  <c r="T1347" i="179"/>
  <c r="U1346" i="179"/>
  <c r="T1346" i="179"/>
  <c r="U1345" i="179"/>
  <c r="T1345" i="179"/>
  <c r="U1344" i="179"/>
  <c r="T1344" i="179"/>
  <c r="U1343" i="179"/>
  <c r="T1343" i="179"/>
  <c r="U1342" i="179"/>
  <c r="T1342" i="179"/>
  <c r="U1341" i="179"/>
  <c r="T1341" i="179"/>
  <c r="U1340" i="179"/>
  <c r="T1340" i="179"/>
  <c r="U1339" i="179"/>
  <c r="T1339" i="179"/>
  <c r="U1338" i="179"/>
  <c r="T1338" i="179"/>
  <c r="U1337" i="179"/>
  <c r="T1337" i="179"/>
  <c r="U1336" i="179"/>
  <c r="T1336" i="179"/>
  <c r="U1335" i="179"/>
  <c r="T1335" i="179"/>
  <c r="U1334" i="179"/>
  <c r="T1334" i="179"/>
  <c r="U1333" i="179"/>
  <c r="T1333" i="179"/>
  <c r="U1332" i="179"/>
  <c r="T1332" i="179"/>
  <c r="U1331" i="179"/>
  <c r="T1331" i="179"/>
  <c r="U1330" i="179"/>
  <c r="T1330" i="179"/>
  <c r="U1329" i="179"/>
  <c r="T1329" i="179"/>
  <c r="U1328" i="179"/>
  <c r="T1328" i="179"/>
  <c r="U1327" i="179"/>
  <c r="T1327" i="179"/>
  <c r="U1326" i="179"/>
  <c r="T1326" i="179"/>
  <c r="U1245" i="179"/>
  <c r="T1245" i="179"/>
  <c r="U1244" i="179"/>
  <c r="T1244" i="179"/>
  <c r="U1243" i="179"/>
  <c r="T1243" i="179"/>
  <c r="U1242" i="179"/>
  <c r="T1242" i="179"/>
  <c r="U1241" i="179"/>
  <c r="T1241" i="179"/>
  <c r="U1240" i="179"/>
  <c r="T1240" i="179"/>
  <c r="U1239" i="179"/>
  <c r="T1239" i="179"/>
  <c r="U1238" i="179"/>
  <c r="T1238" i="179"/>
  <c r="U1237" i="179"/>
  <c r="T1237" i="179"/>
  <c r="U1236" i="179"/>
  <c r="T1236" i="179"/>
  <c r="U1235" i="179"/>
  <c r="T1235" i="179"/>
  <c r="U1234" i="179"/>
  <c r="T1234" i="179"/>
  <c r="U1233" i="179"/>
  <c r="T1233" i="179"/>
  <c r="U1232" i="179"/>
  <c r="T1232" i="179"/>
  <c r="U1231" i="179"/>
  <c r="T1231" i="179"/>
  <c r="U1230" i="179"/>
  <c r="T1230" i="179"/>
  <c r="U1229" i="179"/>
  <c r="T1229" i="179"/>
  <c r="U1228" i="179"/>
  <c r="T1228" i="179"/>
  <c r="U1227" i="179"/>
  <c r="T1227" i="179"/>
  <c r="U1226" i="179"/>
  <c r="T1226" i="179"/>
  <c r="U1225" i="179"/>
  <c r="T1225" i="179"/>
  <c r="U1224" i="179"/>
  <c r="T1224" i="179"/>
  <c r="U1223" i="179"/>
  <c r="T1223" i="179"/>
  <c r="U1222" i="179"/>
  <c r="T1222" i="179"/>
  <c r="U1221" i="179"/>
  <c r="T1221" i="179"/>
  <c r="U1220" i="179"/>
  <c r="T1220" i="179"/>
  <c r="U1219" i="179"/>
  <c r="T1219" i="179"/>
  <c r="U1218" i="179"/>
  <c r="T1218" i="179"/>
  <c r="U1217" i="179"/>
  <c r="T1217" i="179"/>
  <c r="U1216" i="179"/>
  <c r="T1216" i="179"/>
  <c r="U1215" i="179"/>
  <c r="T1215" i="179"/>
  <c r="U1214" i="179"/>
  <c r="T1214" i="179"/>
  <c r="U1213" i="179"/>
  <c r="T1213" i="179"/>
  <c r="U1212" i="179"/>
  <c r="T1212" i="179"/>
  <c r="U1211" i="179"/>
  <c r="T1211" i="179"/>
  <c r="U1210" i="179"/>
  <c r="T1210" i="179"/>
  <c r="U1272" i="179"/>
  <c r="T1272" i="179"/>
  <c r="U1271" i="179"/>
  <c r="T1271" i="179"/>
  <c r="U1270" i="179"/>
  <c r="T1270" i="179"/>
  <c r="U1269" i="179"/>
  <c r="T1269" i="179"/>
  <c r="U1268" i="179"/>
  <c r="T1268" i="179"/>
  <c r="U1267" i="179"/>
  <c r="T1267" i="179"/>
  <c r="U1266" i="179"/>
  <c r="T1266" i="179"/>
  <c r="U1265" i="179"/>
  <c r="T1265" i="179"/>
  <c r="U1264" i="179"/>
  <c r="T1264" i="179"/>
  <c r="U1263" i="179"/>
  <c r="T1263" i="179"/>
  <c r="U1262" i="179"/>
  <c r="T1262" i="179"/>
  <c r="U1261" i="179"/>
  <c r="T1261" i="179"/>
  <c r="U1260" i="179"/>
  <c r="T1260" i="179"/>
  <c r="U1259" i="179"/>
  <c r="T1259" i="179"/>
  <c r="U1258" i="179"/>
  <c r="T1258" i="179"/>
  <c r="U1257" i="179"/>
  <c r="T1257" i="179"/>
  <c r="U1256" i="179"/>
  <c r="T1256" i="179"/>
  <c r="U1255" i="179"/>
  <c r="T1255" i="179"/>
  <c r="U1254" i="179"/>
  <c r="T1254" i="179"/>
  <c r="U1253" i="179"/>
  <c r="T1253" i="179"/>
  <c r="U1252" i="179"/>
  <c r="T1252" i="179"/>
  <c r="U1251" i="179"/>
  <c r="T1251" i="179"/>
  <c r="U1250" i="179"/>
  <c r="T1250" i="179"/>
  <c r="U1249" i="179"/>
  <c r="T1249" i="179"/>
  <c r="U1248" i="179"/>
  <c r="T1248" i="179"/>
  <c r="U1247" i="179"/>
  <c r="T1247" i="179"/>
  <c r="U1246" i="179"/>
  <c r="T1246" i="179"/>
  <c r="U1169" i="179"/>
  <c r="T1169" i="179"/>
  <c r="U1168" i="179"/>
  <c r="T1168" i="179"/>
  <c r="U1167" i="179"/>
  <c r="T1167" i="179"/>
  <c r="U1166" i="179"/>
  <c r="T1166" i="179"/>
  <c r="U1165" i="179"/>
  <c r="T1165" i="179"/>
  <c r="U1164" i="179"/>
  <c r="T1164" i="179"/>
  <c r="U1163" i="179"/>
  <c r="T1163" i="179"/>
  <c r="U1162" i="179"/>
  <c r="T1162" i="179"/>
  <c r="U1161" i="179"/>
  <c r="T1161" i="179"/>
  <c r="U1160" i="179"/>
  <c r="T1160" i="179"/>
  <c r="U1159" i="179"/>
  <c r="T1159" i="179"/>
  <c r="U1158" i="179"/>
  <c r="T1158" i="179"/>
  <c r="U1157" i="179"/>
  <c r="T1157" i="179"/>
  <c r="U1156" i="179"/>
  <c r="T1156" i="179"/>
  <c r="U1155" i="179"/>
  <c r="T1155" i="179"/>
  <c r="U1154" i="179"/>
  <c r="T1154" i="179"/>
  <c r="U1153" i="179"/>
  <c r="T1153" i="179"/>
  <c r="U1152" i="179"/>
  <c r="T1152" i="179"/>
  <c r="U1151" i="179"/>
  <c r="T1151" i="179"/>
  <c r="U1150" i="179"/>
  <c r="T1150" i="179"/>
  <c r="U1149" i="179"/>
  <c r="T1149" i="179"/>
  <c r="U1148" i="179"/>
  <c r="T1148" i="179"/>
  <c r="U1147" i="179"/>
  <c r="T1147" i="179"/>
  <c r="U1146" i="179"/>
  <c r="T1146" i="179"/>
  <c r="U1145" i="179"/>
  <c r="T1145" i="179"/>
  <c r="U1144" i="179"/>
  <c r="T1144" i="179"/>
  <c r="U1143" i="179"/>
  <c r="T1143" i="179"/>
  <c r="U1142" i="179"/>
  <c r="T1142" i="179"/>
  <c r="U1141" i="179"/>
  <c r="T1141" i="179"/>
  <c r="U1140" i="179"/>
  <c r="T1140" i="179"/>
  <c r="U1139" i="179"/>
  <c r="T1139" i="179"/>
  <c r="U1138" i="179"/>
  <c r="T1138" i="179"/>
  <c r="U1137" i="179"/>
  <c r="T1137" i="179"/>
  <c r="U1136" i="179"/>
  <c r="T1136" i="179"/>
  <c r="U1135" i="179"/>
  <c r="T1135" i="179"/>
  <c r="U1134" i="179"/>
  <c r="T1134" i="179"/>
  <c r="U1133" i="179"/>
  <c r="T1133" i="179"/>
  <c r="U1132" i="179"/>
  <c r="T1132" i="179"/>
  <c r="U1131" i="179"/>
  <c r="T1131" i="179"/>
  <c r="U1130" i="179"/>
  <c r="T1130" i="179"/>
  <c r="U1195" i="179"/>
  <c r="T1195" i="179"/>
  <c r="U1194" i="179"/>
  <c r="T1194" i="179"/>
  <c r="U1193" i="179"/>
  <c r="T1193" i="179"/>
  <c r="U1192" i="179"/>
  <c r="T1192" i="179"/>
  <c r="U1191" i="179"/>
  <c r="T1191" i="179"/>
  <c r="U1190" i="179"/>
  <c r="T1190" i="179"/>
  <c r="U1189" i="179"/>
  <c r="T1189" i="179"/>
  <c r="U1188" i="179"/>
  <c r="T1188" i="179"/>
  <c r="U1187" i="179"/>
  <c r="T1187" i="179"/>
  <c r="U1186" i="179"/>
  <c r="T1186" i="179"/>
  <c r="U1185" i="179"/>
  <c r="T1185" i="179"/>
  <c r="U1184" i="179"/>
  <c r="T1184" i="179"/>
  <c r="U1183" i="179"/>
  <c r="T1183" i="179"/>
  <c r="U1182" i="179"/>
  <c r="T1182" i="179"/>
  <c r="U1181" i="179"/>
  <c r="T1181" i="179"/>
  <c r="U1180" i="179"/>
  <c r="T1180" i="179"/>
  <c r="U1179" i="179"/>
  <c r="T1179" i="179"/>
  <c r="U1178" i="179"/>
  <c r="T1178" i="179"/>
  <c r="U1177" i="179"/>
  <c r="T1177" i="179"/>
  <c r="U1176" i="179"/>
  <c r="T1176" i="179"/>
  <c r="U1175" i="179"/>
  <c r="T1175" i="179"/>
  <c r="U1174" i="179"/>
  <c r="T1174" i="179"/>
  <c r="U1173" i="179"/>
  <c r="T1173" i="179"/>
  <c r="U1172" i="179"/>
  <c r="T1172" i="179"/>
  <c r="U1171" i="179"/>
  <c r="T1171" i="179"/>
  <c r="U1170" i="179"/>
  <c r="T1170" i="179"/>
  <c r="U1093" i="179"/>
  <c r="T1093" i="179"/>
  <c r="U1092" i="179"/>
  <c r="T1092" i="179"/>
  <c r="U1091" i="179"/>
  <c r="T1091" i="179"/>
  <c r="U1090" i="179"/>
  <c r="T1090" i="179"/>
  <c r="U1089" i="179"/>
  <c r="T1089" i="179"/>
  <c r="U1088" i="179"/>
  <c r="T1088" i="179"/>
  <c r="U1087" i="179"/>
  <c r="T1087" i="179"/>
  <c r="U1086" i="179"/>
  <c r="T1086" i="179"/>
  <c r="U1085" i="179"/>
  <c r="T1085" i="179"/>
  <c r="U1084" i="179"/>
  <c r="T1084" i="179"/>
  <c r="U1083" i="179"/>
  <c r="T1083" i="179"/>
  <c r="U1082" i="179"/>
  <c r="T1082" i="179"/>
  <c r="U1081" i="179"/>
  <c r="T1081" i="179"/>
  <c r="U1080" i="179"/>
  <c r="T1080" i="179"/>
  <c r="U1079" i="179"/>
  <c r="T1079" i="179"/>
  <c r="U1078" i="179"/>
  <c r="T1078" i="179"/>
  <c r="U1077" i="179"/>
  <c r="T1077" i="179"/>
  <c r="U1076" i="179"/>
  <c r="T1076" i="179"/>
  <c r="U1075" i="179"/>
  <c r="T1075" i="179"/>
  <c r="U1074" i="179"/>
  <c r="T1074" i="179"/>
  <c r="U1073" i="179"/>
  <c r="T1073" i="179"/>
  <c r="U1072" i="179"/>
  <c r="T1072" i="179"/>
  <c r="U1071" i="179"/>
  <c r="T1071" i="179"/>
  <c r="U1070" i="179"/>
  <c r="T1070" i="179"/>
  <c r="U1069" i="179"/>
  <c r="T1069" i="179"/>
  <c r="U1068" i="179"/>
  <c r="T1068" i="179"/>
  <c r="U1067" i="179"/>
  <c r="T1067" i="179"/>
  <c r="U1066" i="179"/>
  <c r="T1066" i="179"/>
  <c r="U1065" i="179"/>
  <c r="T1065" i="179"/>
  <c r="U1064" i="179"/>
  <c r="T1064" i="179"/>
  <c r="U1063" i="179"/>
  <c r="T1063" i="179"/>
  <c r="U1062" i="179"/>
  <c r="T1062" i="179"/>
  <c r="U1061" i="179"/>
  <c r="T1061" i="179"/>
  <c r="U1060" i="179"/>
  <c r="T1060" i="179"/>
  <c r="U1059" i="179"/>
  <c r="T1059" i="179"/>
  <c r="U1058" i="179"/>
  <c r="T1058" i="179"/>
  <c r="U1057" i="179"/>
  <c r="T1057" i="179"/>
  <c r="U1056" i="179"/>
  <c r="T1056" i="179"/>
  <c r="U1055" i="179"/>
  <c r="T1055" i="179"/>
  <c r="U1054" i="179"/>
  <c r="T1054" i="179"/>
  <c r="U1053" i="179"/>
  <c r="T1053" i="179"/>
  <c r="U1052" i="179"/>
  <c r="T1052" i="179"/>
  <c r="U1051" i="179"/>
  <c r="T1051" i="179"/>
  <c r="U1050" i="179"/>
  <c r="T1050" i="179"/>
  <c r="U1119" i="179"/>
  <c r="T1119" i="179"/>
  <c r="U1118" i="179"/>
  <c r="T1118" i="179"/>
  <c r="U1117" i="179"/>
  <c r="T1117" i="179"/>
  <c r="U1116" i="179"/>
  <c r="T1116" i="179"/>
  <c r="U1115" i="179"/>
  <c r="T1115" i="179"/>
  <c r="U1114" i="179"/>
  <c r="T1114" i="179"/>
  <c r="U1113" i="179"/>
  <c r="T1113" i="179"/>
  <c r="U1112" i="179"/>
  <c r="T1112" i="179"/>
  <c r="U1111" i="179"/>
  <c r="T1111" i="179"/>
  <c r="U1110" i="179"/>
  <c r="T1110" i="179"/>
  <c r="U1109" i="179"/>
  <c r="T1109" i="179"/>
  <c r="U1108" i="179"/>
  <c r="T1108" i="179"/>
  <c r="U1107" i="179"/>
  <c r="T1107" i="179"/>
  <c r="U1106" i="179"/>
  <c r="T1106" i="179"/>
  <c r="U1105" i="179"/>
  <c r="T1105" i="179"/>
  <c r="U1104" i="179"/>
  <c r="T1104" i="179"/>
  <c r="U1103" i="179"/>
  <c r="T1103" i="179"/>
  <c r="U1102" i="179"/>
  <c r="T1102" i="179"/>
  <c r="U1101" i="179"/>
  <c r="T1101" i="179"/>
  <c r="U1100" i="179"/>
  <c r="T1100" i="179"/>
  <c r="U1099" i="179"/>
  <c r="T1099" i="179"/>
  <c r="U1098" i="179"/>
  <c r="T1098" i="179"/>
  <c r="U1097" i="179"/>
  <c r="T1097" i="179"/>
  <c r="U1096" i="179"/>
  <c r="T1096" i="179"/>
  <c r="U1095" i="179"/>
  <c r="T1095" i="179"/>
  <c r="U1002" i="179"/>
  <c r="T1002" i="179"/>
  <c r="U1001" i="179"/>
  <c r="T1001" i="179"/>
  <c r="U1000" i="179"/>
  <c r="T1000" i="179"/>
  <c r="U999" i="179"/>
  <c r="T999" i="179"/>
  <c r="U998" i="179"/>
  <c r="T998" i="179"/>
  <c r="U997" i="179"/>
  <c r="T997" i="179"/>
  <c r="U996" i="179"/>
  <c r="T996" i="179"/>
  <c r="U995" i="179"/>
  <c r="T995" i="179"/>
  <c r="U994" i="179"/>
  <c r="T994" i="179"/>
  <c r="U993" i="179"/>
  <c r="T993" i="179"/>
  <c r="U992" i="179"/>
  <c r="T992" i="179"/>
  <c r="U991" i="179"/>
  <c r="T991" i="179"/>
  <c r="U990" i="179"/>
  <c r="T990" i="179"/>
  <c r="U989" i="179"/>
  <c r="T989" i="179"/>
  <c r="U988" i="179"/>
  <c r="T988" i="179"/>
  <c r="U987" i="179"/>
  <c r="T987" i="179"/>
  <c r="U986" i="179"/>
  <c r="T986" i="179"/>
  <c r="U985" i="179"/>
  <c r="T985" i="179"/>
  <c r="U984" i="179"/>
  <c r="T984" i="179"/>
  <c r="U983" i="179"/>
  <c r="T983" i="179"/>
  <c r="U982" i="179"/>
  <c r="T982" i="179"/>
  <c r="U981" i="179"/>
  <c r="T981" i="179"/>
  <c r="U980" i="179"/>
  <c r="T980" i="179"/>
  <c r="U979" i="179"/>
  <c r="T979" i="179"/>
  <c r="U978" i="179"/>
  <c r="T978" i="179"/>
  <c r="U977" i="179"/>
  <c r="T977" i="179"/>
  <c r="U976" i="179"/>
  <c r="T976" i="179"/>
  <c r="U975" i="179"/>
  <c r="T975" i="179"/>
  <c r="U974" i="179"/>
  <c r="T974" i="179"/>
  <c r="U973" i="179"/>
  <c r="T973" i="179"/>
  <c r="U972" i="179"/>
  <c r="T972" i="179"/>
  <c r="U971" i="179"/>
  <c r="T971" i="179"/>
  <c r="U970" i="179"/>
  <c r="T970" i="179"/>
  <c r="U1028" i="179"/>
  <c r="T1028" i="179"/>
  <c r="U1027" i="179"/>
  <c r="T1027" i="179"/>
  <c r="U1026" i="179"/>
  <c r="T1026" i="179"/>
  <c r="U1025" i="179"/>
  <c r="T1025" i="179"/>
  <c r="U1024" i="179"/>
  <c r="T1024" i="179"/>
  <c r="U1023" i="179"/>
  <c r="T1023" i="179"/>
  <c r="U1022" i="179"/>
  <c r="T1022" i="179"/>
  <c r="U1021" i="179"/>
  <c r="T1021" i="179"/>
  <c r="U1020" i="179"/>
  <c r="T1020" i="179"/>
  <c r="U1019" i="179"/>
  <c r="T1019" i="179"/>
  <c r="U1018" i="179"/>
  <c r="T1018" i="179"/>
  <c r="U1017" i="179"/>
  <c r="T1017" i="179"/>
  <c r="U1016" i="179"/>
  <c r="T1016" i="179"/>
  <c r="U1015" i="179"/>
  <c r="T1015" i="179"/>
  <c r="U1014" i="179"/>
  <c r="T1014" i="179"/>
  <c r="U1013" i="179"/>
  <c r="T1013" i="179"/>
  <c r="U1012" i="179"/>
  <c r="T1012" i="179"/>
  <c r="U1011" i="179"/>
  <c r="T1011" i="179"/>
  <c r="U1010" i="179"/>
  <c r="T1010" i="179"/>
  <c r="U1009" i="179"/>
  <c r="T1009" i="179"/>
  <c r="U1008" i="179"/>
  <c r="T1008" i="179"/>
  <c r="U1007" i="179"/>
  <c r="T1007" i="179"/>
  <c r="U1006" i="179"/>
  <c r="T1006" i="179"/>
  <c r="U1005" i="179"/>
  <c r="T1005" i="179"/>
  <c r="U1004" i="179"/>
  <c r="T1004" i="179"/>
  <c r="U1003" i="179"/>
  <c r="T1003" i="179"/>
  <c r="U923" i="179"/>
  <c r="T923" i="179"/>
  <c r="U922" i="179"/>
  <c r="T922" i="179"/>
  <c r="U921" i="179"/>
  <c r="T921" i="179"/>
  <c r="U920" i="179"/>
  <c r="T920" i="179"/>
  <c r="U919" i="179"/>
  <c r="T919" i="179"/>
  <c r="U918" i="179"/>
  <c r="T918" i="179"/>
  <c r="U917" i="179"/>
  <c r="T917" i="179"/>
  <c r="U916" i="179"/>
  <c r="T916" i="179"/>
  <c r="U915" i="179"/>
  <c r="T915" i="179"/>
  <c r="U914" i="179"/>
  <c r="T914" i="179"/>
  <c r="U913" i="179"/>
  <c r="T913" i="179"/>
  <c r="U912" i="179"/>
  <c r="T912" i="179"/>
  <c r="U911" i="179"/>
  <c r="T911" i="179"/>
  <c r="U910" i="179"/>
  <c r="T910" i="179"/>
  <c r="U909" i="179"/>
  <c r="T909" i="179"/>
  <c r="U908" i="179"/>
  <c r="T908" i="179"/>
  <c r="U907" i="179"/>
  <c r="T907" i="179"/>
  <c r="U906" i="179"/>
  <c r="T906" i="179"/>
  <c r="U905" i="179"/>
  <c r="T905" i="179"/>
  <c r="U904" i="179"/>
  <c r="T904" i="179"/>
  <c r="U903" i="179"/>
  <c r="T903" i="179"/>
  <c r="U902" i="179"/>
  <c r="T902" i="179"/>
  <c r="U901" i="179"/>
  <c r="T901" i="179"/>
  <c r="U900" i="179"/>
  <c r="T900" i="179"/>
  <c r="U899" i="179"/>
  <c r="T899" i="179"/>
  <c r="U898" i="179"/>
  <c r="T898" i="179"/>
  <c r="U897" i="179"/>
  <c r="T897" i="179"/>
  <c r="U896" i="179"/>
  <c r="T896" i="179"/>
  <c r="U895" i="179"/>
  <c r="T895" i="179"/>
  <c r="U894" i="179"/>
  <c r="T894" i="179"/>
  <c r="U893" i="179"/>
  <c r="T893" i="179"/>
  <c r="U892" i="179"/>
  <c r="T892" i="179"/>
  <c r="U891" i="179"/>
  <c r="T891" i="179"/>
  <c r="U890" i="179"/>
  <c r="T890" i="179"/>
  <c r="U949" i="179"/>
  <c r="T949" i="179"/>
  <c r="U948" i="179"/>
  <c r="T948" i="179"/>
  <c r="U947" i="179"/>
  <c r="T947" i="179"/>
  <c r="U946" i="179"/>
  <c r="T946" i="179"/>
  <c r="U945" i="179"/>
  <c r="T945" i="179"/>
  <c r="U944" i="179"/>
  <c r="T944" i="179"/>
  <c r="U943" i="179"/>
  <c r="T943" i="179"/>
  <c r="U942" i="179"/>
  <c r="T942" i="179"/>
  <c r="U941" i="179"/>
  <c r="T941" i="179"/>
  <c r="U940" i="179"/>
  <c r="T940" i="179"/>
  <c r="U939" i="179"/>
  <c r="T939" i="179"/>
  <c r="U938" i="179"/>
  <c r="T938" i="179"/>
  <c r="U937" i="179"/>
  <c r="T937" i="179"/>
  <c r="U936" i="179"/>
  <c r="T936" i="179"/>
  <c r="U935" i="179"/>
  <c r="T935" i="179"/>
  <c r="U934" i="179"/>
  <c r="T934" i="179"/>
  <c r="U933" i="179"/>
  <c r="T933" i="179"/>
  <c r="U932" i="179"/>
  <c r="T932" i="179"/>
  <c r="U931" i="179"/>
  <c r="T931" i="179"/>
  <c r="U930" i="179"/>
  <c r="T930" i="179"/>
  <c r="U929" i="179"/>
  <c r="T929" i="179"/>
  <c r="U928" i="179"/>
  <c r="T928" i="179"/>
  <c r="U927" i="179"/>
  <c r="T927" i="179"/>
  <c r="U926" i="179"/>
  <c r="T926" i="179"/>
  <c r="U925" i="179"/>
  <c r="T925" i="179"/>
  <c r="U924" i="179"/>
  <c r="T924" i="179"/>
  <c r="U847" i="179"/>
  <c r="T847" i="179"/>
  <c r="U846" i="179"/>
  <c r="T846" i="179"/>
  <c r="U845" i="179"/>
  <c r="T845" i="179"/>
  <c r="U844" i="179"/>
  <c r="T844" i="179"/>
  <c r="U843" i="179"/>
  <c r="T843" i="179"/>
  <c r="U842" i="179"/>
  <c r="T842" i="179"/>
  <c r="U841" i="179"/>
  <c r="T841" i="179"/>
  <c r="U840" i="179"/>
  <c r="T840" i="179"/>
  <c r="U839" i="179"/>
  <c r="T839" i="179"/>
  <c r="U838" i="179"/>
  <c r="T838" i="179"/>
  <c r="U837" i="179"/>
  <c r="T837" i="179"/>
  <c r="U836" i="179"/>
  <c r="T836" i="179"/>
  <c r="U835" i="179"/>
  <c r="T835" i="179"/>
  <c r="U834" i="179"/>
  <c r="T834" i="179"/>
  <c r="U833" i="179"/>
  <c r="T833" i="179"/>
  <c r="U832" i="179"/>
  <c r="T832" i="179"/>
  <c r="U831" i="179"/>
  <c r="T831" i="179"/>
  <c r="U830" i="179"/>
  <c r="T830" i="179"/>
  <c r="U829" i="179"/>
  <c r="T829" i="179"/>
  <c r="U828" i="179"/>
  <c r="T828" i="179"/>
  <c r="U827" i="179"/>
  <c r="T827" i="179"/>
  <c r="U826" i="179"/>
  <c r="T826" i="179"/>
  <c r="U825" i="179"/>
  <c r="T825" i="179"/>
  <c r="U824" i="179"/>
  <c r="T824" i="179"/>
  <c r="U823" i="179"/>
  <c r="T823" i="179"/>
  <c r="U822" i="179"/>
  <c r="T822" i="179"/>
  <c r="U821" i="179"/>
  <c r="T821" i="179"/>
  <c r="U820" i="179"/>
  <c r="T820" i="179"/>
  <c r="U819" i="179"/>
  <c r="T819" i="179"/>
  <c r="U818" i="179"/>
  <c r="T818" i="179"/>
  <c r="U817" i="179"/>
  <c r="T817" i="179"/>
  <c r="U816" i="179"/>
  <c r="T816" i="179"/>
  <c r="U815" i="179"/>
  <c r="T815" i="179"/>
  <c r="U814" i="179"/>
  <c r="T814" i="179"/>
  <c r="U813" i="179"/>
  <c r="T813" i="179"/>
  <c r="U812" i="179"/>
  <c r="T812" i="179"/>
  <c r="U811" i="179"/>
  <c r="T811" i="179"/>
  <c r="U810" i="179"/>
  <c r="T810" i="179"/>
  <c r="U872" i="179"/>
  <c r="T872" i="179"/>
  <c r="U871" i="179"/>
  <c r="T871" i="179"/>
  <c r="U870" i="179"/>
  <c r="T870" i="179"/>
  <c r="U869" i="179"/>
  <c r="T869" i="179"/>
  <c r="U868" i="179"/>
  <c r="T868" i="179"/>
  <c r="U867" i="179"/>
  <c r="T867" i="179"/>
  <c r="U866" i="179"/>
  <c r="T866" i="179"/>
  <c r="U865" i="179"/>
  <c r="T865" i="179"/>
  <c r="U864" i="179"/>
  <c r="T864" i="179"/>
  <c r="U863" i="179"/>
  <c r="T863" i="179"/>
  <c r="U862" i="179"/>
  <c r="T862" i="179"/>
  <c r="U861" i="179"/>
  <c r="T861" i="179"/>
  <c r="U860" i="179"/>
  <c r="T860" i="179"/>
  <c r="U859" i="179"/>
  <c r="T859" i="179"/>
  <c r="U858" i="179"/>
  <c r="T858" i="179"/>
  <c r="U857" i="179"/>
  <c r="T857" i="179"/>
  <c r="U856" i="179"/>
  <c r="T856" i="179"/>
  <c r="U855" i="179"/>
  <c r="T855" i="179"/>
  <c r="U854" i="179"/>
  <c r="T854" i="179"/>
  <c r="U853" i="179"/>
  <c r="T853" i="179"/>
  <c r="U852" i="179"/>
  <c r="T852" i="179"/>
  <c r="U851" i="179"/>
  <c r="T851" i="179"/>
  <c r="U850" i="179"/>
  <c r="T850" i="179"/>
  <c r="U849" i="179"/>
  <c r="T849" i="179"/>
  <c r="U848" i="179"/>
  <c r="T848" i="179"/>
  <c r="U767" i="179"/>
  <c r="T767" i="179"/>
  <c r="U766" i="179"/>
  <c r="T766" i="179"/>
  <c r="U765" i="179"/>
  <c r="T765" i="179"/>
  <c r="U764" i="179"/>
  <c r="T764" i="179"/>
  <c r="U763" i="179"/>
  <c r="T763" i="179"/>
  <c r="U762" i="179"/>
  <c r="T762" i="179"/>
  <c r="U761" i="179"/>
  <c r="T761" i="179"/>
  <c r="U760" i="179"/>
  <c r="T760" i="179"/>
  <c r="U759" i="179"/>
  <c r="T759" i="179"/>
  <c r="U758" i="179"/>
  <c r="T758" i="179"/>
  <c r="U757" i="179"/>
  <c r="T757" i="179"/>
  <c r="U756" i="179"/>
  <c r="T756" i="179"/>
  <c r="U755" i="179"/>
  <c r="T755" i="179"/>
  <c r="U754" i="179"/>
  <c r="T754" i="179"/>
  <c r="U753" i="179"/>
  <c r="T753" i="179"/>
  <c r="U752" i="179"/>
  <c r="T752" i="179"/>
  <c r="U751" i="179"/>
  <c r="T751" i="179"/>
  <c r="U750" i="179"/>
  <c r="T750" i="179"/>
  <c r="U749" i="179"/>
  <c r="T749" i="179"/>
  <c r="U748" i="179"/>
  <c r="T748" i="179"/>
  <c r="U747" i="179"/>
  <c r="T747" i="179"/>
  <c r="U746" i="179"/>
  <c r="T746" i="179"/>
  <c r="U745" i="179"/>
  <c r="T745" i="179"/>
  <c r="U744" i="179"/>
  <c r="T744" i="179"/>
  <c r="U743" i="179"/>
  <c r="T743" i="179"/>
  <c r="U742" i="179"/>
  <c r="T742" i="179"/>
  <c r="U741" i="179"/>
  <c r="T741" i="179"/>
  <c r="U740" i="179"/>
  <c r="T740" i="179"/>
  <c r="U739" i="179"/>
  <c r="T739" i="179"/>
  <c r="U738" i="179"/>
  <c r="T738" i="179"/>
  <c r="U737" i="179"/>
  <c r="T737" i="179"/>
  <c r="U736" i="179"/>
  <c r="T736" i="179"/>
  <c r="U735" i="179"/>
  <c r="T735" i="179"/>
  <c r="U734" i="179"/>
  <c r="T734" i="179"/>
  <c r="U733" i="179"/>
  <c r="T733" i="179"/>
  <c r="U732" i="179"/>
  <c r="T732" i="179"/>
  <c r="U731" i="179"/>
  <c r="T731" i="179"/>
  <c r="U730" i="179"/>
  <c r="T730" i="179"/>
  <c r="U792" i="179"/>
  <c r="T792" i="179"/>
  <c r="U791" i="179"/>
  <c r="T791" i="179"/>
  <c r="U790" i="179"/>
  <c r="T790" i="179"/>
  <c r="U789" i="179"/>
  <c r="T789" i="179"/>
  <c r="U788" i="179"/>
  <c r="T788" i="179"/>
  <c r="U787" i="179"/>
  <c r="T787" i="179"/>
  <c r="U786" i="179"/>
  <c r="T786" i="179"/>
  <c r="U785" i="179"/>
  <c r="T785" i="179"/>
  <c r="U784" i="179"/>
  <c r="T784" i="179"/>
  <c r="U783" i="179"/>
  <c r="T783" i="179"/>
  <c r="U782" i="179"/>
  <c r="T782" i="179"/>
  <c r="U781" i="179"/>
  <c r="T781" i="179"/>
  <c r="U780" i="179"/>
  <c r="T780" i="179"/>
  <c r="U779" i="179"/>
  <c r="T779" i="179"/>
  <c r="U778" i="179"/>
  <c r="T778" i="179"/>
  <c r="U777" i="179"/>
  <c r="T777" i="179"/>
  <c r="U776" i="179"/>
  <c r="T776" i="179"/>
  <c r="U775" i="179"/>
  <c r="T775" i="179"/>
  <c r="U774" i="179"/>
  <c r="T774" i="179"/>
  <c r="U773" i="179"/>
  <c r="T773" i="179"/>
  <c r="U772" i="179"/>
  <c r="T772" i="179"/>
  <c r="U771" i="179"/>
  <c r="T771" i="179"/>
  <c r="U770" i="179"/>
  <c r="T770" i="179"/>
  <c r="U769" i="179"/>
  <c r="T769" i="179"/>
  <c r="U768" i="179"/>
  <c r="T768" i="179"/>
  <c r="U686" i="179"/>
  <c r="T686" i="179"/>
  <c r="U685" i="179"/>
  <c r="T685" i="179"/>
  <c r="U684" i="179"/>
  <c r="T684" i="179"/>
  <c r="U683" i="179"/>
  <c r="T683" i="179"/>
  <c r="U682" i="179"/>
  <c r="T682" i="179"/>
  <c r="U681" i="179"/>
  <c r="T681" i="179"/>
  <c r="U680" i="179"/>
  <c r="T680" i="179"/>
  <c r="U679" i="179"/>
  <c r="T679" i="179"/>
  <c r="U678" i="179"/>
  <c r="T678" i="179"/>
  <c r="U677" i="179"/>
  <c r="T677" i="179"/>
  <c r="U676" i="179"/>
  <c r="T676" i="179"/>
  <c r="U675" i="179"/>
  <c r="T675" i="179"/>
  <c r="U674" i="179"/>
  <c r="T674" i="179"/>
  <c r="U673" i="179"/>
  <c r="T673" i="179"/>
  <c r="U672" i="179"/>
  <c r="T672" i="179"/>
  <c r="U671" i="179"/>
  <c r="T671" i="179"/>
  <c r="U670" i="179"/>
  <c r="T670" i="179"/>
  <c r="U669" i="179"/>
  <c r="T669" i="179"/>
  <c r="U668" i="179"/>
  <c r="T668" i="179"/>
  <c r="U667" i="179"/>
  <c r="T667" i="179"/>
  <c r="U666" i="179"/>
  <c r="T666" i="179"/>
  <c r="U665" i="179"/>
  <c r="T665" i="179"/>
  <c r="U664" i="179"/>
  <c r="T664" i="179"/>
  <c r="U663" i="179"/>
  <c r="T663" i="179"/>
  <c r="U662" i="179"/>
  <c r="T662" i="179"/>
  <c r="U661" i="179"/>
  <c r="T661" i="179"/>
  <c r="U660" i="179"/>
  <c r="T660" i="179"/>
  <c r="U659" i="179"/>
  <c r="T659" i="179"/>
  <c r="U658" i="179"/>
  <c r="T658" i="179"/>
  <c r="U657" i="179"/>
  <c r="T657" i="179"/>
  <c r="U656" i="179"/>
  <c r="T656" i="179"/>
  <c r="U655" i="179"/>
  <c r="T655" i="179"/>
  <c r="U654" i="179"/>
  <c r="T654" i="179"/>
  <c r="U653" i="179"/>
  <c r="T653" i="179"/>
  <c r="U652" i="179"/>
  <c r="T652" i="179"/>
  <c r="U651" i="179"/>
  <c r="T651" i="179"/>
  <c r="U650" i="179"/>
  <c r="T650" i="179"/>
  <c r="U711" i="179"/>
  <c r="T711" i="179"/>
  <c r="U710" i="179"/>
  <c r="T710" i="179"/>
  <c r="U709" i="179"/>
  <c r="T709" i="179"/>
  <c r="U708" i="179"/>
  <c r="T708" i="179"/>
  <c r="U707" i="179"/>
  <c r="T707" i="179"/>
  <c r="U706" i="179"/>
  <c r="T706" i="179"/>
  <c r="U705" i="179"/>
  <c r="T705" i="179"/>
  <c r="U704" i="179"/>
  <c r="T704" i="179"/>
  <c r="U703" i="179"/>
  <c r="T703" i="179"/>
  <c r="U702" i="179"/>
  <c r="T702" i="179"/>
  <c r="U701" i="179"/>
  <c r="T701" i="179"/>
  <c r="U700" i="179"/>
  <c r="T700" i="179"/>
  <c r="U699" i="179"/>
  <c r="T699" i="179"/>
  <c r="U698" i="179"/>
  <c r="T698" i="179"/>
  <c r="U697" i="179"/>
  <c r="T697" i="179"/>
  <c r="U696" i="179"/>
  <c r="T696" i="179"/>
  <c r="U695" i="179"/>
  <c r="T695" i="179"/>
  <c r="U694" i="179"/>
  <c r="T694" i="179"/>
  <c r="U693" i="179"/>
  <c r="T693" i="179"/>
  <c r="U692" i="179"/>
  <c r="T692" i="179"/>
  <c r="U691" i="179"/>
  <c r="T691" i="179"/>
  <c r="U690" i="179"/>
  <c r="T690" i="179"/>
  <c r="U689" i="179"/>
  <c r="T689" i="179"/>
  <c r="U688" i="179"/>
  <c r="T688" i="179"/>
  <c r="U687" i="179"/>
  <c r="T687" i="179"/>
  <c r="U600" i="179"/>
  <c r="T600" i="179"/>
  <c r="U599" i="179"/>
  <c r="T599" i="179"/>
  <c r="U598" i="179"/>
  <c r="T598" i="179"/>
  <c r="U597" i="179"/>
  <c r="T597" i="179"/>
  <c r="U596" i="179"/>
  <c r="T596" i="179"/>
  <c r="U595" i="179"/>
  <c r="T595" i="179"/>
  <c r="U594" i="179"/>
  <c r="T594" i="179"/>
  <c r="U593" i="179"/>
  <c r="T593" i="179"/>
  <c r="U592" i="179"/>
  <c r="T592" i="179"/>
  <c r="U591" i="179"/>
  <c r="T591" i="179"/>
  <c r="U590" i="179"/>
  <c r="T590" i="179"/>
  <c r="U589" i="179"/>
  <c r="T589" i="179"/>
  <c r="U588" i="179"/>
  <c r="T588" i="179"/>
  <c r="U587" i="179"/>
  <c r="T587" i="179"/>
  <c r="U586" i="179"/>
  <c r="T586" i="179"/>
  <c r="U585" i="179"/>
  <c r="T585" i="179"/>
  <c r="U584" i="179"/>
  <c r="T584" i="179"/>
  <c r="U583" i="179"/>
  <c r="T583" i="179"/>
  <c r="U582" i="179"/>
  <c r="T582" i="179"/>
  <c r="U581" i="179"/>
  <c r="T581" i="179"/>
  <c r="U580" i="179"/>
  <c r="T580" i="179"/>
  <c r="U579" i="179"/>
  <c r="T579" i="179"/>
  <c r="U578" i="179"/>
  <c r="T578" i="179"/>
  <c r="U577" i="179"/>
  <c r="T577" i="179"/>
  <c r="U576" i="179"/>
  <c r="T576" i="179"/>
  <c r="U575" i="179"/>
  <c r="T575" i="179"/>
  <c r="U574" i="179"/>
  <c r="T574" i="179"/>
  <c r="U573" i="179"/>
  <c r="T573" i="179"/>
  <c r="U572" i="179"/>
  <c r="T572" i="179"/>
  <c r="U571" i="179"/>
  <c r="T571" i="179"/>
  <c r="U570" i="179"/>
  <c r="T570" i="179"/>
  <c r="U625" i="179"/>
  <c r="T625" i="179"/>
  <c r="U624" i="179"/>
  <c r="T624" i="179"/>
  <c r="U623" i="179"/>
  <c r="T623" i="179"/>
  <c r="U622" i="179"/>
  <c r="T622" i="179"/>
  <c r="U621" i="179"/>
  <c r="T621" i="179"/>
  <c r="U620" i="179"/>
  <c r="T620" i="179"/>
  <c r="U619" i="179"/>
  <c r="T619" i="179"/>
  <c r="U618" i="179"/>
  <c r="T618" i="179"/>
  <c r="U617" i="179"/>
  <c r="T617" i="179"/>
  <c r="U616" i="179"/>
  <c r="T616" i="179"/>
  <c r="U615" i="179"/>
  <c r="T615" i="179"/>
  <c r="U614" i="179"/>
  <c r="T614" i="179"/>
  <c r="U613" i="179"/>
  <c r="T613" i="179"/>
  <c r="U612" i="179"/>
  <c r="T612" i="179"/>
  <c r="U611" i="179"/>
  <c r="T611" i="179"/>
  <c r="U610" i="179"/>
  <c r="T610" i="179"/>
  <c r="U609" i="179"/>
  <c r="T609" i="179"/>
  <c r="U608" i="179"/>
  <c r="T608" i="179"/>
  <c r="U607" i="179"/>
  <c r="T607" i="179"/>
  <c r="U606" i="179"/>
  <c r="T606" i="179"/>
  <c r="U605" i="179"/>
  <c r="T605" i="179"/>
  <c r="U604" i="179"/>
  <c r="T604" i="179"/>
  <c r="U603" i="179"/>
  <c r="T603" i="179"/>
  <c r="U602" i="179"/>
  <c r="T602" i="179"/>
  <c r="U601" i="179"/>
  <c r="T601" i="179"/>
  <c r="U533" i="179"/>
  <c r="T533" i="179"/>
  <c r="U532" i="179"/>
  <c r="T532" i="179"/>
  <c r="U531" i="179"/>
  <c r="T531" i="179"/>
  <c r="U530" i="179"/>
  <c r="T530" i="179"/>
  <c r="U529" i="179"/>
  <c r="T529" i="179"/>
  <c r="U528" i="179"/>
  <c r="T528" i="179"/>
  <c r="U527" i="179"/>
  <c r="T527" i="179"/>
  <c r="U526" i="179"/>
  <c r="T526" i="179"/>
  <c r="U525" i="179"/>
  <c r="T525" i="179"/>
  <c r="U524" i="179"/>
  <c r="T524" i="179"/>
  <c r="U523" i="179"/>
  <c r="T523" i="179"/>
  <c r="U522" i="179"/>
  <c r="T522" i="179"/>
  <c r="U521" i="179"/>
  <c r="T521" i="179"/>
  <c r="U520" i="179"/>
  <c r="T520" i="179"/>
  <c r="U519" i="179"/>
  <c r="T519" i="179"/>
  <c r="U518" i="179"/>
  <c r="T518" i="179"/>
  <c r="U517" i="179"/>
  <c r="T517" i="179"/>
  <c r="U516" i="179"/>
  <c r="T516" i="179"/>
  <c r="U515" i="179"/>
  <c r="T515" i="179"/>
  <c r="U514" i="179"/>
  <c r="T514" i="179"/>
  <c r="U513" i="179"/>
  <c r="T513" i="179"/>
  <c r="U512" i="179"/>
  <c r="T512" i="179"/>
  <c r="U511" i="179"/>
  <c r="T511" i="179"/>
  <c r="U510" i="179"/>
  <c r="T510" i="179"/>
  <c r="U509" i="179"/>
  <c r="T509" i="179"/>
  <c r="U508" i="179"/>
  <c r="T508" i="179"/>
  <c r="U507" i="179"/>
  <c r="T507" i="179"/>
  <c r="U506" i="179"/>
  <c r="T506" i="179"/>
  <c r="U505" i="179"/>
  <c r="T505" i="179"/>
  <c r="U504" i="179"/>
  <c r="T504" i="179"/>
  <c r="U503" i="179"/>
  <c r="T503" i="179"/>
  <c r="U502" i="179"/>
  <c r="T502" i="179"/>
  <c r="U501" i="179"/>
  <c r="T501" i="179"/>
  <c r="U500" i="179"/>
  <c r="T500" i="179"/>
  <c r="U499" i="179"/>
  <c r="T499" i="179"/>
  <c r="U498" i="179"/>
  <c r="T498" i="179"/>
  <c r="U497" i="179"/>
  <c r="T497" i="179"/>
  <c r="U496" i="179"/>
  <c r="T496" i="179"/>
  <c r="U495" i="179"/>
  <c r="T495" i="179"/>
  <c r="U494" i="179"/>
  <c r="T494" i="179"/>
  <c r="U493" i="179"/>
  <c r="T493" i="179"/>
  <c r="U492" i="179"/>
  <c r="T492" i="179"/>
  <c r="U491" i="179"/>
  <c r="T491" i="179"/>
  <c r="U490" i="179"/>
  <c r="T490" i="179"/>
  <c r="U559" i="179"/>
  <c r="T559" i="179"/>
  <c r="U558" i="179"/>
  <c r="T558" i="179"/>
  <c r="U557" i="179"/>
  <c r="T557" i="179"/>
  <c r="U556" i="179"/>
  <c r="T556" i="179"/>
  <c r="U555" i="179"/>
  <c r="T555" i="179"/>
  <c r="U554" i="179"/>
  <c r="T554" i="179"/>
  <c r="U553" i="179"/>
  <c r="T553" i="179"/>
  <c r="U552" i="179"/>
  <c r="T552" i="179"/>
  <c r="U551" i="179"/>
  <c r="T551" i="179"/>
  <c r="U550" i="179"/>
  <c r="T550" i="179"/>
  <c r="U549" i="179"/>
  <c r="T549" i="179"/>
  <c r="U548" i="179"/>
  <c r="T548" i="179"/>
  <c r="U547" i="179"/>
  <c r="T547" i="179"/>
  <c r="U546" i="179"/>
  <c r="T546" i="179"/>
  <c r="U545" i="179"/>
  <c r="T545" i="179"/>
  <c r="U544" i="179"/>
  <c r="T544" i="179"/>
  <c r="U543" i="179"/>
  <c r="T543" i="179"/>
  <c r="U542" i="179"/>
  <c r="T542" i="179"/>
  <c r="U541" i="179"/>
  <c r="T541" i="179"/>
  <c r="U540" i="179"/>
  <c r="T540" i="179"/>
  <c r="U539" i="179"/>
  <c r="T539" i="179"/>
  <c r="U538" i="179"/>
  <c r="T538" i="179"/>
  <c r="U537" i="179"/>
  <c r="T537" i="179"/>
  <c r="U536" i="179"/>
  <c r="T536" i="179"/>
  <c r="U535" i="179"/>
  <c r="T535" i="179"/>
  <c r="U450" i="179"/>
  <c r="T450" i="179"/>
  <c r="U449" i="179"/>
  <c r="T449" i="179"/>
  <c r="U448" i="179"/>
  <c r="T448" i="179"/>
  <c r="U447" i="179"/>
  <c r="T447" i="179"/>
  <c r="U446" i="179"/>
  <c r="T446" i="179"/>
  <c r="U445" i="179"/>
  <c r="T445" i="179"/>
  <c r="U444" i="179"/>
  <c r="T444" i="179"/>
  <c r="U443" i="179"/>
  <c r="T443" i="179"/>
  <c r="U442" i="179"/>
  <c r="T442" i="179"/>
  <c r="U441" i="179"/>
  <c r="T441" i="179"/>
  <c r="U440" i="179"/>
  <c r="T440" i="179"/>
  <c r="U439" i="179"/>
  <c r="T439" i="179"/>
  <c r="U438" i="179"/>
  <c r="T438" i="179"/>
  <c r="U437" i="179"/>
  <c r="T437" i="179"/>
  <c r="U436" i="179"/>
  <c r="T436" i="179"/>
  <c r="U435" i="179"/>
  <c r="T435" i="179"/>
  <c r="U434" i="179"/>
  <c r="T434" i="179"/>
  <c r="U433" i="179"/>
  <c r="T433" i="179"/>
  <c r="U432" i="179"/>
  <c r="T432" i="179"/>
  <c r="U431" i="179"/>
  <c r="T431" i="179"/>
  <c r="U430" i="179"/>
  <c r="T430" i="179"/>
  <c r="U429" i="179"/>
  <c r="T429" i="179"/>
  <c r="U428" i="179"/>
  <c r="T428" i="179"/>
  <c r="U427" i="179"/>
  <c r="T427" i="179"/>
  <c r="U426" i="179"/>
  <c r="T426" i="179"/>
  <c r="U425" i="179"/>
  <c r="T425" i="179"/>
  <c r="U424" i="179"/>
  <c r="T424" i="179"/>
  <c r="U423" i="179"/>
  <c r="T423" i="179"/>
  <c r="U422" i="179"/>
  <c r="T422" i="179"/>
  <c r="U421" i="179"/>
  <c r="T421" i="179"/>
  <c r="U420" i="179"/>
  <c r="T420" i="179"/>
  <c r="U419" i="179"/>
  <c r="T419" i="179"/>
  <c r="U418" i="179"/>
  <c r="T418" i="179"/>
  <c r="U417" i="179"/>
  <c r="T417" i="179"/>
  <c r="U416" i="179"/>
  <c r="T416" i="179"/>
  <c r="U415" i="179"/>
  <c r="T415" i="179"/>
  <c r="U414" i="179"/>
  <c r="T414" i="179"/>
  <c r="U413" i="179"/>
  <c r="T413" i="179"/>
  <c r="U412" i="179"/>
  <c r="T412" i="179"/>
  <c r="U411" i="179"/>
  <c r="T411" i="179"/>
  <c r="U474" i="179"/>
  <c r="T474" i="179"/>
  <c r="U473" i="179"/>
  <c r="T473" i="179"/>
  <c r="U472" i="179"/>
  <c r="T472" i="179"/>
  <c r="U471" i="179"/>
  <c r="T471" i="179"/>
  <c r="U470" i="179"/>
  <c r="T470" i="179"/>
  <c r="U469" i="179"/>
  <c r="T469" i="179"/>
  <c r="U468" i="179"/>
  <c r="T468" i="179"/>
  <c r="U467" i="179"/>
  <c r="T467" i="179"/>
  <c r="U466" i="179"/>
  <c r="T466" i="179"/>
  <c r="U465" i="179"/>
  <c r="T465" i="179"/>
  <c r="U464" i="179"/>
  <c r="T464" i="179"/>
  <c r="U463" i="179"/>
  <c r="T463" i="179"/>
  <c r="U462" i="179"/>
  <c r="T462" i="179"/>
  <c r="U461" i="179"/>
  <c r="T461" i="179"/>
  <c r="U460" i="179"/>
  <c r="T460" i="179"/>
  <c r="U459" i="179"/>
  <c r="T459" i="179"/>
  <c r="U458" i="179"/>
  <c r="T458" i="179"/>
  <c r="U457" i="179"/>
  <c r="T457" i="179"/>
  <c r="U456" i="179"/>
  <c r="T456" i="179"/>
  <c r="U455" i="179"/>
  <c r="T455" i="179"/>
  <c r="U454" i="179"/>
  <c r="T454" i="179"/>
  <c r="U453" i="179"/>
  <c r="T453" i="179"/>
  <c r="U452" i="179"/>
  <c r="T452" i="179"/>
  <c r="U451" i="179"/>
  <c r="T451" i="179"/>
  <c r="U410" i="179"/>
  <c r="T410" i="179"/>
  <c r="U364" i="179"/>
  <c r="T364" i="179"/>
  <c r="U363" i="179"/>
  <c r="T363" i="179"/>
  <c r="U362" i="179"/>
  <c r="T362" i="179"/>
  <c r="U361" i="179"/>
  <c r="T361" i="179"/>
  <c r="U360" i="179"/>
  <c r="T360" i="179"/>
  <c r="U359" i="179"/>
  <c r="T359" i="179"/>
  <c r="U358" i="179"/>
  <c r="T358" i="179"/>
  <c r="U357" i="179"/>
  <c r="T357" i="179"/>
  <c r="U356" i="179"/>
  <c r="T356" i="179"/>
  <c r="U355" i="179"/>
  <c r="T355" i="179"/>
  <c r="U354" i="179"/>
  <c r="T354" i="179"/>
  <c r="U353" i="179"/>
  <c r="T353" i="179"/>
  <c r="U352" i="179"/>
  <c r="T352" i="179"/>
  <c r="U351" i="179"/>
  <c r="T351" i="179"/>
  <c r="U350" i="179"/>
  <c r="T350" i="179"/>
  <c r="U349" i="179"/>
  <c r="T349" i="179"/>
  <c r="U348" i="179"/>
  <c r="T348" i="179"/>
  <c r="U347" i="179"/>
  <c r="T347" i="179"/>
  <c r="U346" i="179"/>
  <c r="T346" i="179"/>
  <c r="U345" i="179"/>
  <c r="T345" i="179"/>
  <c r="U344" i="179"/>
  <c r="T344" i="179"/>
  <c r="U343" i="179"/>
  <c r="T343" i="179"/>
  <c r="U342" i="179"/>
  <c r="T342" i="179"/>
  <c r="U341" i="179"/>
  <c r="T341" i="179"/>
  <c r="U340" i="179"/>
  <c r="T340" i="179"/>
  <c r="U339" i="179"/>
  <c r="T339" i="179"/>
  <c r="U338" i="179"/>
  <c r="T338" i="179"/>
  <c r="U337" i="179"/>
  <c r="T337" i="179"/>
  <c r="U336" i="179"/>
  <c r="T336" i="179"/>
  <c r="U335" i="179"/>
  <c r="T335" i="179"/>
  <c r="U334" i="179"/>
  <c r="T334" i="179"/>
  <c r="U333" i="179"/>
  <c r="T333" i="179"/>
  <c r="U332" i="179"/>
  <c r="T332" i="179"/>
  <c r="U331" i="179"/>
  <c r="T331" i="179"/>
  <c r="U330" i="179"/>
  <c r="T330" i="179"/>
  <c r="U389" i="179"/>
  <c r="T389" i="179"/>
  <c r="U388" i="179"/>
  <c r="T388" i="179"/>
  <c r="U387" i="179"/>
  <c r="T387" i="179"/>
  <c r="U386" i="179"/>
  <c r="T386" i="179"/>
  <c r="U385" i="179"/>
  <c r="T385" i="179"/>
  <c r="U384" i="179"/>
  <c r="T384" i="179"/>
  <c r="U383" i="179"/>
  <c r="T383" i="179"/>
  <c r="U382" i="179"/>
  <c r="T382" i="179"/>
  <c r="U381" i="179"/>
  <c r="T381" i="179"/>
  <c r="U380" i="179"/>
  <c r="T380" i="179"/>
  <c r="U379" i="179"/>
  <c r="T379" i="179"/>
  <c r="U378" i="179"/>
  <c r="T378" i="179"/>
  <c r="U377" i="179"/>
  <c r="T377" i="179"/>
  <c r="U376" i="179"/>
  <c r="T376" i="179"/>
  <c r="U375" i="179"/>
  <c r="T375" i="179"/>
  <c r="U374" i="179"/>
  <c r="T374" i="179"/>
  <c r="U373" i="179"/>
  <c r="T373" i="179"/>
  <c r="U372" i="179"/>
  <c r="T372" i="179"/>
  <c r="U371" i="179"/>
  <c r="T371" i="179"/>
  <c r="U370" i="179"/>
  <c r="T370" i="179"/>
  <c r="U369" i="179"/>
  <c r="T369" i="179"/>
  <c r="U368" i="179"/>
  <c r="T368" i="179"/>
  <c r="U367" i="179"/>
  <c r="T367" i="179"/>
  <c r="U366" i="179"/>
  <c r="T366" i="179"/>
  <c r="U365" i="179"/>
  <c r="T365" i="179"/>
  <c r="U286" i="179"/>
  <c r="T286" i="179"/>
  <c r="U285" i="179"/>
  <c r="T285" i="179"/>
  <c r="U284" i="179"/>
  <c r="T284" i="179"/>
  <c r="U283" i="179"/>
  <c r="T283" i="179"/>
  <c r="U282" i="179"/>
  <c r="T282" i="179"/>
  <c r="U281" i="179"/>
  <c r="T281" i="179"/>
  <c r="U280" i="179"/>
  <c r="T280" i="179"/>
  <c r="U279" i="179"/>
  <c r="T279" i="179"/>
  <c r="U278" i="179"/>
  <c r="T278" i="179"/>
  <c r="U277" i="179"/>
  <c r="T277" i="179"/>
  <c r="U276" i="179"/>
  <c r="T276" i="179"/>
  <c r="U275" i="179"/>
  <c r="T275" i="179"/>
  <c r="U274" i="179"/>
  <c r="T274" i="179"/>
  <c r="U273" i="179"/>
  <c r="T273" i="179"/>
  <c r="U272" i="179"/>
  <c r="T272" i="179"/>
  <c r="U271" i="179"/>
  <c r="T271" i="179"/>
  <c r="U270" i="179"/>
  <c r="T270" i="179"/>
  <c r="U269" i="179"/>
  <c r="T269" i="179"/>
  <c r="U268" i="179"/>
  <c r="T268" i="179"/>
  <c r="U267" i="179"/>
  <c r="T267" i="179"/>
  <c r="U266" i="179"/>
  <c r="T266" i="179"/>
  <c r="U265" i="179"/>
  <c r="T265" i="179"/>
  <c r="U264" i="179"/>
  <c r="T264" i="179"/>
  <c r="U263" i="179"/>
  <c r="T263" i="179"/>
  <c r="U262" i="179"/>
  <c r="T262" i="179"/>
  <c r="U261" i="179"/>
  <c r="T261" i="179"/>
  <c r="U260" i="179"/>
  <c r="T260" i="179"/>
  <c r="U259" i="179"/>
  <c r="T259" i="179"/>
  <c r="U258" i="179"/>
  <c r="T258" i="179"/>
  <c r="U257" i="179"/>
  <c r="T257" i="179"/>
  <c r="U256" i="179"/>
  <c r="T256" i="179"/>
  <c r="U255" i="179"/>
  <c r="T255" i="179"/>
  <c r="U254" i="179"/>
  <c r="T254" i="179"/>
  <c r="U253" i="179"/>
  <c r="T253" i="179"/>
  <c r="U252" i="179"/>
  <c r="T252" i="179"/>
  <c r="U251" i="179"/>
  <c r="T251" i="179"/>
  <c r="U250" i="179"/>
  <c r="T250" i="179"/>
  <c r="U311" i="179"/>
  <c r="T311" i="179"/>
  <c r="U310" i="179"/>
  <c r="T310" i="179"/>
  <c r="U309" i="179"/>
  <c r="T309" i="179"/>
  <c r="U308" i="179"/>
  <c r="T308" i="179"/>
  <c r="U307" i="179"/>
  <c r="T307" i="179"/>
  <c r="U306" i="179"/>
  <c r="T306" i="179"/>
  <c r="U305" i="179"/>
  <c r="T305" i="179"/>
  <c r="U304" i="179"/>
  <c r="T304" i="179"/>
  <c r="U303" i="179"/>
  <c r="T303" i="179"/>
  <c r="U302" i="179"/>
  <c r="T302" i="179"/>
  <c r="U301" i="179"/>
  <c r="T301" i="179"/>
  <c r="U300" i="179"/>
  <c r="T300" i="179"/>
  <c r="U299" i="179"/>
  <c r="T299" i="179"/>
  <c r="U298" i="179"/>
  <c r="T298" i="179"/>
  <c r="U297" i="179"/>
  <c r="T297" i="179"/>
  <c r="U296" i="179"/>
  <c r="T296" i="179"/>
  <c r="U295" i="179"/>
  <c r="T295" i="179"/>
  <c r="U294" i="179"/>
  <c r="T294" i="179"/>
  <c r="U293" i="179"/>
  <c r="T293" i="179"/>
  <c r="U292" i="179"/>
  <c r="T292" i="179"/>
  <c r="U291" i="179"/>
  <c r="T291" i="179"/>
  <c r="U290" i="179"/>
  <c r="T290" i="179"/>
  <c r="U289" i="179"/>
  <c r="T289" i="179"/>
  <c r="U288" i="179"/>
  <c r="T288" i="179"/>
  <c r="U287" i="179"/>
  <c r="T287" i="179"/>
  <c r="U211" i="179"/>
  <c r="T211" i="179"/>
  <c r="U210" i="179"/>
  <c r="T210" i="179"/>
  <c r="U209" i="179"/>
  <c r="T209" i="179"/>
  <c r="U208" i="179"/>
  <c r="T208" i="179"/>
  <c r="U207" i="179"/>
  <c r="T207" i="179"/>
  <c r="U206" i="179"/>
  <c r="T206" i="179"/>
  <c r="U205" i="179"/>
  <c r="T205" i="179"/>
  <c r="U204" i="179"/>
  <c r="T204" i="179"/>
  <c r="U203" i="179"/>
  <c r="T203" i="179"/>
  <c r="U202" i="179"/>
  <c r="T202" i="179"/>
  <c r="U201" i="179"/>
  <c r="T201" i="179"/>
  <c r="U200" i="179"/>
  <c r="T200" i="179"/>
  <c r="U199" i="179"/>
  <c r="T199" i="179"/>
  <c r="U198" i="179"/>
  <c r="T198" i="179"/>
  <c r="U197" i="179"/>
  <c r="T197" i="179"/>
  <c r="U196" i="179"/>
  <c r="T196" i="179"/>
  <c r="U195" i="179"/>
  <c r="T195" i="179"/>
  <c r="U194" i="179"/>
  <c r="T194" i="179"/>
  <c r="U193" i="179"/>
  <c r="T193" i="179"/>
  <c r="U192" i="179"/>
  <c r="T192" i="179"/>
  <c r="U191" i="179"/>
  <c r="T191" i="179"/>
  <c r="U190" i="179"/>
  <c r="T190" i="179"/>
  <c r="U189" i="179"/>
  <c r="T189" i="179"/>
  <c r="U188" i="179"/>
  <c r="T188" i="179"/>
  <c r="U187" i="179"/>
  <c r="T187" i="179"/>
  <c r="U186" i="179"/>
  <c r="T186" i="179"/>
  <c r="U185" i="179"/>
  <c r="T185" i="179"/>
  <c r="U184" i="179"/>
  <c r="T184" i="179"/>
  <c r="U183" i="179"/>
  <c r="T183" i="179"/>
  <c r="U182" i="179"/>
  <c r="T182" i="179"/>
  <c r="U181" i="179"/>
  <c r="T181" i="179"/>
  <c r="U180" i="179"/>
  <c r="T180" i="179"/>
  <c r="U179" i="179"/>
  <c r="T179" i="179"/>
  <c r="U178" i="179"/>
  <c r="T178" i="179"/>
  <c r="U177" i="179"/>
  <c r="T177" i="179"/>
  <c r="U176" i="179"/>
  <c r="T176" i="179"/>
  <c r="U175" i="179"/>
  <c r="T175" i="179"/>
  <c r="U174" i="179"/>
  <c r="T174" i="179"/>
  <c r="U173" i="179"/>
  <c r="T173" i="179"/>
  <c r="U172" i="179"/>
  <c r="T172" i="179"/>
  <c r="U171" i="179"/>
  <c r="T171" i="179"/>
  <c r="U170" i="179"/>
  <c r="T170" i="179"/>
  <c r="U236" i="179"/>
  <c r="T236" i="179"/>
  <c r="U235" i="179"/>
  <c r="T235" i="179"/>
  <c r="U234" i="179"/>
  <c r="T234" i="179"/>
  <c r="U233" i="179"/>
  <c r="T233" i="179"/>
  <c r="U232" i="179"/>
  <c r="T232" i="179"/>
  <c r="U231" i="179"/>
  <c r="T231" i="179"/>
  <c r="U230" i="179"/>
  <c r="T230" i="179"/>
  <c r="U229" i="179"/>
  <c r="T229" i="179"/>
  <c r="U228" i="179"/>
  <c r="T228" i="179"/>
  <c r="U227" i="179"/>
  <c r="T227" i="179"/>
  <c r="U226" i="179"/>
  <c r="T226" i="179"/>
  <c r="U225" i="179"/>
  <c r="T225" i="179"/>
  <c r="U224" i="179"/>
  <c r="T224" i="179"/>
  <c r="U223" i="179"/>
  <c r="T223" i="179"/>
  <c r="U222" i="179"/>
  <c r="T222" i="179"/>
  <c r="U221" i="179"/>
  <c r="T221" i="179"/>
  <c r="U220" i="179"/>
  <c r="T220" i="179"/>
  <c r="U219" i="179"/>
  <c r="T219" i="179"/>
  <c r="U218" i="179"/>
  <c r="T218" i="179"/>
  <c r="U217" i="179"/>
  <c r="T217" i="179"/>
  <c r="U216" i="179"/>
  <c r="T216" i="179"/>
  <c r="U215" i="179"/>
  <c r="T215" i="179"/>
  <c r="U214" i="179"/>
  <c r="T214" i="179"/>
  <c r="U213" i="179"/>
  <c r="T213" i="179"/>
  <c r="U212" i="179"/>
  <c r="T212" i="179"/>
  <c r="U129" i="179"/>
  <c r="T129" i="179"/>
  <c r="U128" i="179"/>
  <c r="T128" i="179"/>
  <c r="U127" i="179"/>
  <c r="T127" i="179"/>
  <c r="U126" i="179"/>
  <c r="T126" i="179"/>
  <c r="U125" i="179"/>
  <c r="T125" i="179"/>
  <c r="U124" i="179"/>
  <c r="T124" i="179"/>
  <c r="U123" i="179"/>
  <c r="T123" i="179"/>
  <c r="U122" i="179"/>
  <c r="T122" i="179"/>
  <c r="U121" i="179"/>
  <c r="T121" i="179"/>
  <c r="U120" i="179"/>
  <c r="T120" i="179"/>
  <c r="U119" i="179"/>
  <c r="T119" i="179"/>
  <c r="U118" i="179"/>
  <c r="T118" i="179"/>
  <c r="U117" i="179"/>
  <c r="T117" i="179"/>
  <c r="U116" i="179"/>
  <c r="T116" i="179"/>
  <c r="U115" i="179"/>
  <c r="T115" i="179"/>
  <c r="U114" i="179"/>
  <c r="T114" i="179"/>
  <c r="U113" i="179"/>
  <c r="T113" i="179"/>
  <c r="U112" i="179"/>
  <c r="T112" i="179"/>
  <c r="U111" i="179"/>
  <c r="T111" i="179"/>
  <c r="U110" i="179"/>
  <c r="T110" i="179"/>
  <c r="U109" i="179"/>
  <c r="T109" i="179"/>
  <c r="U108" i="179"/>
  <c r="T108" i="179"/>
  <c r="U107" i="179"/>
  <c r="T107" i="179"/>
  <c r="U106" i="179"/>
  <c r="T106" i="179"/>
  <c r="U105" i="179"/>
  <c r="T105" i="179"/>
  <c r="U104" i="179"/>
  <c r="T104" i="179"/>
  <c r="U103" i="179"/>
  <c r="T103" i="179"/>
  <c r="U102" i="179"/>
  <c r="T102" i="179"/>
  <c r="U101" i="179"/>
  <c r="T101" i="179"/>
  <c r="U100" i="179"/>
  <c r="T100" i="179"/>
  <c r="U99" i="179"/>
  <c r="T99" i="179"/>
  <c r="U98" i="179"/>
  <c r="T98" i="179"/>
  <c r="U97" i="179"/>
  <c r="T97" i="179"/>
  <c r="U96" i="179"/>
  <c r="T96" i="179"/>
  <c r="U95" i="179"/>
  <c r="T95" i="179"/>
  <c r="U151" i="179"/>
  <c r="T151" i="179"/>
  <c r="U150" i="179"/>
  <c r="T150" i="179"/>
  <c r="U149" i="179"/>
  <c r="T149" i="179"/>
  <c r="U148" i="179"/>
  <c r="T148" i="179"/>
  <c r="U147" i="179"/>
  <c r="T147" i="179"/>
  <c r="U146" i="179"/>
  <c r="T146" i="179"/>
  <c r="U145" i="179"/>
  <c r="T145" i="179"/>
  <c r="U144" i="179"/>
  <c r="T144" i="179"/>
  <c r="U143" i="179"/>
  <c r="T143" i="179"/>
  <c r="U142" i="179"/>
  <c r="T142" i="179"/>
  <c r="U141" i="179"/>
  <c r="T141" i="179"/>
  <c r="U140" i="179"/>
  <c r="T140" i="179"/>
  <c r="U139" i="179"/>
  <c r="T139" i="179"/>
  <c r="U138" i="179"/>
  <c r="T138" i="179"/>
  <c r="U137" i="179"/>
  <c r="T137" i="179"/>
  <c r="U136" i="179"/>
  <c r="T136" i="179"/>
  <c r="U135" i="179"/>
  <c r="T135" i="179"/>
  <c r="U134" i="179"/>
  <c r="T134" i="179"/>
  <c r="U133" i="179"/>
  <c r="T133" i="179"/>
  <c r="U132" i="179"/>
  <c r="T132" i="179"/>
  <c r="U131" i="179"/>
  <c r="T131" i="179"/>
  <c r="U130" i="179"/>
  <c r="T130" i="179"/>
  <c r="U94" i="179"/>
  <c r="T94" i="179"/>
  <c r="U93" i="179"/>
  <c r="T93" i="179"/>
  <c r="U92" i="179"/>
  <c r="T92" i="179"/>
  <c r="U91" i="179"/>
  <c r="T91" i="179"/>
  <c r="U90" i="179"/>
  <c r="T90" i="179"/>
  <c r="U49" i="179"/>
  <c r="T49" i="179"/>
  <c r="U48" i="179"/>
  <c r="T48" i="179"/>
  <c r="U47" i="179"/>
  <c r="T47" i="179"/>
  <c r="U46" i="179"/>
  <c r="T46" i="179"/>
  <c r="U45" i="179"/>
  <c r="T45" i="179"/>
  <c r="U44" i="179"/>
  <c r="T44" i="179"/>
  <c r="U43" i="179"/>
  <c r="T43" i="179"/>
  <c r="U42" i="179"/>
  <c r="T42" i="179"/>
  <c r="U41" i="179"/>
  <c r="T41" i="179"/>
  <c r="U40" i="179"/>
  <c r="T40" i="179"/>
  <c r="U39" i="179"/>
  <c r="T39" i="179"/>
  <c r="U38" i="179"/>
  <c r="T38" i="179"/>
  <c r="U37" i="179"/>
  <c r="T37" i="179"/>
  <c r="U36" i="179"/>
  <c r="T36" i="179"/>
  <c r="U35" i="179"/>
  <c r="T35" i="179"/>
  <c r="U34" i="179"/>
  <c r="T34" i="179"/>
  <c r="U33" i="179"/>
  <c r="T33" i="179"/>
  <c r="U32" i="179"/>
  <c r="T32" i="179"/>
  <c r="U31" i="179"/>
  <c r="T31" i="179"/>
  <c r="U30" i="179"/>
  <c r="T30" i="179"/>
  <c r="U29" i="179"/>
  <c r="T29" i="179"/>
  <c r="U28" i="179"/>
  <c r="T28" i="179"/>
  <c r="U27" i="179"/>
  <c r="T27" i="179"/>
  <c r="U26" i="179"/>
  <c r="T26" i="179"/>
  <c r="U25" i="179"/>
  <c r="T25" i="179"/>
  <c r="U24" i="179"/>
  <c r="T24" i="179"/>
  <c r="U23" i="179"/>
  <c r="T23" i="179"/>
  <c r="U22" i="179"/>
  <c r="T22" i="179"/>
  <c r="U21" i="179"/>
  <c r="T21" i="179"/>
  <c r="U20" i="179"/>
  <c r="T20" i="179"/>
  <c r="U19" i="179"/>
  <c r="T19" i="179"/>
  <c r="U18" i="179"/>
  <c r="T18" i="179"/>
  <c r="U17" i="179"/>
  <c r="T17" i="179"/>
  <c r="U16" i="179"/>
  <c r="U15" i="179"/>
  <c r="U14" i="179"/>
  <c r="U13" i="179"/>
  <c r="U12" i="179"/>
  <c r="U11" i="179"/>
  <c r="U10" i="179"/>
  <c r="T10" i="179"/>
  <c r="U74" i="179"/>
  <c r="T74" i="179"/>
  <c r="U73" i="179"/>
  <c r="T73" i="179"/>
  <c r="U72" i="179"/>
  <c r="T72" i="179"/>
  <c r="U71" i="179"/>
  <c r="T71" i="179"/>
  <c r="U70" i="179"/>
  <c r="T70" i="179"/>
  <c r="U69" i="179"/>
  <c r="T69" i="179"/>
  <c r="U68" i="179"/>
  <c r="T68" i="179"/>
  <c r="U67" i="179"/>
  <c r="T67" i="179"/>
  <c r="U66" i="179"/>
  <c r="T66" i="179"/>
  <c r="U65" i="179"/>
  <c r="T65" i="179"/>
  <c r="U64" i="179"/>
  <c r="T64" i="179"/>
  <c r="U63" i="179"/>
  <c r="T63" i="179"/>
  <c r="U62" i="179"/>
  <c r="T62" i="179"/>
  <c r="U61" i="179"/>
  <c r="T61" i="179"/>
  <c r="U60" i="179"/>
  <c r="T60" i="179"/>
  <c r="U59" i="179"/>
  <c r="T59" i="179"/>
  <c r="U58" i="179"/>
  <c r="T58" i="179"/>
  <c r="U57" i="179"/>
  <c r="T57" i="179"/>
  <c r="U56" i="179"/>
  <c r="T56" i="179"/>
  <c r="U55" i="179"/>
  <c r="T55" i="179"/>
  <c r="U54" i="179"/>
  <c r="T54" i="179"/>
  <c r="U53" i="179"/>
  <c r="T53" i="179"/>
  <c r="U52" i="179"/>
  <c r="T52" i="179"/>
  <c r="U51" i="179"/>
  <c r="T51" i="179"/>
  <c r="U50" i="179"/>
  <c r="T50" i="179"/>
  <c r="U1562" i="140" l="1"/>
  <c r="T1562" i="140"/>
  <c r="U1561" i="140"/>
  <c r="T1561" i="140"/>
  <c r="U1560" i="140"/>
  <c r="T1560" i="140"/>
  <c r="U1559" i="140"/>
  <c r="T1559" i="140"/>
  <c r="U1558" i="140"/>
  <c r="T1558" i="140"/>
  <c r="U1557" i="140"/>
  <c r="T1557" i="140"/>
  <c r="U1556" i="140"/>
  <c r="T1556" i="140"/>
  <c r="U1555" i="140"/>
  <c r="T1555" i="140"/>
  <c r="U1554" i="140"/>
  <c r="T1554" i="140"/>
  <c r="U1553" i="140"/>
  <c r="T1553" i="140"/>
  <c r="U1552" i="140"/>
  <c r="T1552" i="140"/>
  <c r="U1551" i="140"/>
  <c r="T1551" i="140"/>
  <c r="U1550" i="140"/>
  <c r="T1550" i="140"/>
  <c r="U1549" i="140"/>
  <c r="T1549" i="140"/>
  <c r="U1548" i="140"/>
  <c r="T1548" i="140"/>
  <c r="U1547" i="140"/>
  <c r="T1547" i="140"/>
  <c r="U1546" i="140"/>
  <c r="T1546" i="140"/>
  <c r="U1545" i="140"/>
  <c r="T1545" i="140"/>
  <c r="U1544" i="140"/>
  <c r="T1544" i="140"/>
  <c r="U1543" i="140"/>
  <c r="T1543" i="140"/>
  <c r="U1542" i="140"/>
  <c r="T1542" i="140"/>
  <c r="U1541" i="140"/>
  <c r="T1541" i="140"/>
  <c r="U1540" i="140"/>
  <c r="T1540" i="140"/>
  <c r="U1539" i="140"/>
  <c r="T1539" i="140"/>
  <c r="U1538" i="140"/>
  <c r="T1538" i="140"/>
  <c r="U1537" i="140"/>
  <c r="T1537" i="140"/>
  <c r="U1536" i="140"/>
  <c r="T1536" i="140"/>
  <c r="U1535" i="140"/>
  <c r="T1535" i="140"/>
  <c r="U1534" i="140"/>
  <c r="T1534" i="140"/>
  <c r="U1533" i="140"/>
  <c r="T1533" i="140"/>
  <c r="U1532" i="140"/>
  <c r="T1532" i="140"/>
  <c r="U1531" i="140"/>
  <c r="T1531" i="140"/>
  <c r="U1530" i="140"/>
  <c r="T1530" i="140"/>
  <c r="U1589" i="140"/>
  <c r="T1589" i="140"/>
  <c r="U1588" i="140"/>
  <c r="T1588" i="140"/>
  <c r="U1587" i="140"/>
  <c r="T1587" i="140"/>
  <c r="U1586" i="140"/>
  <c r="T1586" i="140"/>
  <c r="U1585" i="140"/>
  <c r="T1585" i="140"/>
  <c r="U1584" i="140"/>
  <c r="T1584" i="140"/>
  <c r="U1583" i="140"/>
  <c r="T1583" i="140"/>
  <c r="U1582" i="140"/>
  <c r="T1582" i="140"/>
  <c r="U1581" i="140"/>
  <c r="T1581" i="140"/>
  <c r="U1580" i="140"/>
  <c r="T1580" i="140"/>
  <c r="U1579" i="140"/>
  <c r="T1579" i="140"/>
  <c r="U1578" i="140"/>
  <c r="T1578" i="140"/>
  <c r="U1577" i="140"/>
  <c r="T1577" i="140"/>
  <c r="U1576" i="140"/>
  <c r="T1576" i="140"/>
  <c r="U1575" i="140"/>
  <c r="T1575" i="140"/>
  <c r="U1574" i="140"/>
  <c r="T1574" i="140"/>
  <c r="U1573" i="140"/>
  <c r="T1573" i="140"/>
  <c r="U1572" i="140"/>
  <c r="T1572" i="140"/>
  <c r="U1571" i="140"/>
  <c r="T1571" i="140"/>
  <c r="U1570" i="140"/>
  <c r="T1570" i="140"/>
  <c r="U1569" i="140"/>
  <c r="T1569" i="140"/>
  <c r="U1568" i="140"/>
  <c r="T1568" i="140"/>
  <c r="U1567" i="140"/>
  <c r="T1567" i="140"/>
  <c r="U1566" i="140"/>
  <c r="T1566" i="140"/>
  <c r="U1565" i="140"/>
  <c r="T1565" i="140"/>
  <c r="U1564" i="140"/>
  <c r="T1564" i="140"/>
  <c r="U1563" i="140"/>
  <c r="T1563" i="140"/>
  <c r="U1481" i="140"/>
  <c r="T1481" i="140"/>
  <c r="U1480" i="140"/>
  <c r="T1480" i="140"/>
  <c r="U1479" i="140"/>
  <c r="T1479" i="140"/>
  <c r="U1478" i="140"/>
  <c r="T1478" i="140"/>
  <c r="U1477" i="140"/>
  <c r="T1477" i="140"/>
  <c r="U1476" i="140"/>
  <c r="T1476" i="140"/>
  <c r="U1475" i="140"/>
  <c r="T1475" i="140"/>
  <c r="U1474" i="140"/>
  <c r="T1474" i="140"/>
  <c r="U1473" i="140"/>
  <c r="T1473" i="140"/>
  <c r="U1472" i="140"/>
  <c r="T1472" i="140"/>
  <c r="U1471" i="140"/>
  <c r="T1471" i="140"/>
  <c r="U1470" i="140"/>
  <c r="T1470" i="140"/>
  <c r="U1469" i="140"/>
  <c r="T1469" i="140"/>
  <c r="U1468" i="140"/>
  <c r="T1468" i="140"/>
  <c r="U1467" i="140"/>
  <c r="T1467" i="140"/>
  <c r="U1466" i="140"/>
  <c r="T1466" i="140"/>
  <c r="U1465" i="140"/>
  <c r="T1465" i="140"/>
  <c r="U1464" i="140"/>
  <c r="T1464" i="140"/>
  <c r="U1463" i="140"/>
  <c r="T1463" i="140"/>
  <c r="U1462" i="140"/>
  <c r="T1462" i="140"/>
  <c r="U1461" i="140"/>
  <c r="T1461" i="140"/>
  <c r="U1460" i="140"/>
  <c r="T1460" i="140"/>
  <c r="U1459" i="140"/>
  <c r="T1459" i="140"/>
  <c r="U1458" i="140"/>
  <c r="T1458" i="140"/>
  <c r="U1457" i="140"/>
  <c r="T1457" i="140"/>
  <c r="U1456" i="140"/>
  <c r="T1456" i="140"/>
  <c r="U1455" i="140"/>
  <c r="T1455" i="140"/>
  <c r="U1454" i="140"/>
  <c r="T1454" i="140"/>
  <c r="U1453" i="140"/>
  <c r="T1453" i="140"/>
  <c r="U1452" i="140"/>
  <c r="T1452" i="140"/>
  <c r="U1451" i="140"/>
  <c r="T1451" i="140"/>
  <c r="U1450" i="140"/>
  <c r="T1450" i="140"/>
  <c r="U1508" i="140"/>
  <c r="T1508" i="140"/>
  <c r="U1507" i="140"/>
  <c r="T1507" i="140"/>
  <c r="U1506" i="140"/>
  <c r="T1506" i="140"/>
  <c r="U1505" i="140"/>
  <c r="T1505" i="140"/>
  <c r="U1504" i="140"/>
  <c r="T1504" i="140"/>
  <c r="U1503" i="140"/>
  <c r="T1503" i="140"/>
  <c r="U1502" i="140"/>
  <c r="T1502" i="140"/>
  <c r="U1501" i="140"/>
  <c r="T1501" i="140"/>
  <c r="U1500" i="140"/>
  <c r="T1500" i="140"/>
  <c r="U1499" i="140"/>
  <c r="T1499" i="140"/>
  <c r="U1498" i="140"/>
  <c r="T1498" i="140"/>
  <c r="U1497" i="140"/>
  <c r="T1497" i="140"/>
  <c r="U1496" i="140"/>
  <c r="T1496" i="140"/>
  <c r="U1495" i="140"/>
  <c r="T1495" i="140"/>
  <c r="U1494" i="140"/>
  <c r="T1494" i="140"/>
  <c r="U1493" i="140"/>
  <c r="T1493" i="140"/>
  <c r="U1492" i="140"/>
  <c r="T1492" i="140"/>
  <c r="U1491" i="140"/>
  <c r="T1491" i="140"/>
  <c r="U1490" i="140"/>
  <c r="T1490" i="140"/>
  <c r="U1489" i="140"/>
  <c r="T1489" i="140"/>
  <c r="U1488" i="140"/>
  <c r="T1488" i="140"/>
  <c r="U1487" i="140"/>
  <c r="T1487" i="140"/>
  <c r="U1486" i="140"/>
  <c r="T1486" i="140"/>
  <c r="U1485" i="140"/>
  <c r="T1485" i="140"/>
  <c r="U1484" i="140"/>
  <c r="T1484" i="140"/>
  <c r="U1483" i="140"/>
  <c r="T1483" i="140"/>
  <c r="U1482" i="140"/>
  <c r="T1482" i="140"/>
  <c r="U1413" i="140"/>
  <c r="T1413" i="140"/>
  <c r="U1412" i="140"/>
  <c r="T1412" i="140"/>
  <c r="U1411" i="140"/>
  <c r="T1411" i="140"/>
  <c r="U1410" i="140"/>
  <c r="T1410" i="140"/>
  <c r="U1409" i="140"/>
  <c r="T1409" i="140"/>
  <c r="U1408" i="140"/>
  <c r="T1408" i="140"/>
  <c r="U1407" i="140"/>
  <c r="T1407" i="140"/>
  <c r="U1406" i="140"/>
  <c r="T1406" i="140"/>
  <c r="U1405" i="140"/>
  <c r="T1405" i="140"/>
  <c r="U1404" i="140"/>
  <c r="T1404" i="140"/>
  <c r="U1403" i="140"/>
  <c r="T1403" i="140"/>
  <c r="U1402" i="140"/>
  <c r="T1402" i="140"/>
  <c r="U1401" i="140"/>
  <c r="T1401" i="140"/>
  <c r="U1400" i="140"/>
  <c r="T1400" i="140"/>
  <c r="U1399" i="140"/>
  <c r="T1399" i="140"/>
  <c r="U1398" i="140"/>
  <c r="T1398" i="140"/>
  <c r="U1397" i="140"/>
  <c r="T1397" i="140"/>
  <c r="U1396" i="140"/>
  <c r="T1396" i="140"/>
  <c r="U1395" i="140"/>
  <c r="T1395" i="140"/>
  <c r="U1394" i="140"/>
  <c r="T1394" i="140"/>
  <c r="U1393" i="140"/>
  <c r="T1393" i="140"/>
  <c r="U1392" i="140"/>
  <c r="T1392" i="140"/>
  <c r="U1391" i="140"/>
  <c r="T1391" i="140"/>
  <c r="U1390" i="140"/>
  <c r="T1390" i="140"/>
  <c r="U1389" i="140"/>
  <c r="T1389" i="140"/>
  <c r="U1388" i="140"/>
  <c r="T1388" i="140"/>
  <c r="U1387" i="140"/>
  <c r="T1387" i="140"/>
  <c r="U1386" i="140"/>
  <c r="T1386" i="140"/>
  <c r="U1385" i="140"/>
  <c r="T1385" i="140"/>
  <c r="U1384" i="140"/>
  <c r="T1384" i="140"/>
  <c r="U1383" i="140"/>
  <c r="T1383" i="140"/>
  <c r="U1382" i="140"/>
  <c r="T1382" i="140"/>
  <c r="U1381" i="140"/>
  <c r="T1381" i="140"/>
  <c r="U1380" i="140"/>
  <c r="T1380" i="140"/>
  <c r="U1379" i="140"/>
  <c r="T1379" i="140"/>
  <c r="U1378" i="140"/>
  <c r="T1378" i="140"/>
  <c r="U1377" i="140"/>
  <c r="T1377" i="140"/>
  <c r="U1376" i="140"/>
  <c r="T1376" i="140"/>
  <c r="U1375" i="140"/>
  <c r="T1375" i="140"/>
  <c r="U1374" i="140"/>
  <c r="T1374" i="140"/>
  <c r="U1373" i="140"/>
  <c r="T1373" i="140"/>
  <c r="U1372" i="140"/>
  <c r="T1372" i="140"/>
  <c r="U1371" i="140"/>
  <c r="T1371" i="140"/>
  <c r="U1370" i="140"/>
  <c r="T1370" i="140"/>
  <c r="U1440" i="140"/>
  <c r="T1440" i="140"/>
  <c r="U1439" i="140"/>
  <c r="T1439" i="140"/>
  <c r="U1438" i="140"/>
  <c r="T1438" i="140"/>
  <c r="U1437" i="140"/>
  <c r="T1437" i="140"/>
  <c r="U1436" i="140"/>
  <c r="T1436" i="140"/>
  <c r="U1435" i="140"/>
  <c r="T1435" i="140"/>
  <c r="U1434" i="140"/>
  <c r="T1434" i="140"/>
  <c r="U1433" i="140"/>
  <c r="T1433" i="140"/>
  <c r="U1432" i="140"/>
  <c r="T1432" i="140"/>
  <c r="U1431" i="140"/>
  <c r="T1431" i="140"/>
  <c r="U1430" i="140"/>
  <c r="T1430" i="140"/>
  <c r="U1429" i="140"/>
  <c r="T1429" i="140"/>
  <c r="U1428" i="140"/>
  <c r="T1428" i="140"/>
  <c r="U1427" i="140"/>
  <c r="T1427" i="140"/>
  <c r="U1426" i="140"/>
  <c r="T1426" i="140"/>
  <c r="U1425" i="140"/>
  <c r="T1425" i="140"/>
  <c r="U1424" i="140"/>
  <c r="T1424" i="140"/>
  <c r="U1423" i="140"/>
  <c r="T1423" i="140"/>
  <c r="U1422" i="140"/>
  <c r="T1422" i="140"/>
  <c r="U1421" i="140"/>
  <c r="T1421" i="140"/>
  <c r="U1420" i="140"/>
  <c r="T1420" i="140"/>
  <c r="U1419" i="140"/>
  <c r="T1419" i="140"/>
  <c r="U1418" i="140"/>
  <c r="T1418" i="140"/>
  <c r="U1417" i="140"/>
  <c r="T1417" i="140"/>
  <c r="U1416" i="140"/>
  <c r="T1416" i="140"/>
  <c r="U1415" i="140"/>
  <c r="T1415" i="140"/>
  <c r="U1414" i="140"/>
  <c r="T1414" i="140"/>
  <c r="U1328" i="140"/>
  <c r="T1328" i="140"/>
  <c r="U1327" i="140"/>
  <c r="T1327" i="140"/>
  <c r="U1326" i="140"/>
  <c r="T1326" i="140"/>
  <c r="U1325" i="140"/>
  <c r="T1325" i="140"/>
  <c r="U1324" i="140"/>
  <c r="T1324" i="140"/>
  <c r="U1323" i="140"/>
  <c r="T1323" i="140"/>
  <c r="U1322" i="140"/>
  <c r="T1322" i="140"/>
  <c r="U1321" i="140"/>
  <c r="T1321" i="140"/>
  <c r="U1320" i="140"/>
  <c r="T1320" i="140"/>
  <c r="U1319" i="140"/>
  <c r="T1319" i="140"/>
  <c r="U1318" i="140"/>
  <c r="T1318" i="140"/>
  <c r="U1317" i="140"/>
  <c r="T1317" i="140"/>
  <c r="U1316" i="140"/>
  <c r="T1316" i="140"/>
  <c r="U1315" i="140"/>
  <c r="T1315" i="140"/>
  <c r="U1314" i="140"/>
  <c r="T1314" i="140"/>
  <c r="U1313" i="140"/>
  <c r="T1313" i="140"/>
  <c r="U1312" i="140"/>
  <c r="T1312" i="140"/>
  <c r="U1311" i="140"/>
  <c r="T1311" i="140"/>
  <c r="U1310" i="140"/>
  <c r="T1310" i="140"/>
  <c r="U1309" i="140"/>
  <c r="T1309" i="140"/>
  <c r="U1308" i="140"/>
  <c r="T1308" i="140"/>
  <c r="U1307" i="140"/>
  <c r="T1307" i="140"/>
  <c r="U1306" i="140"/>
  <c r="T1306" i="140"/>
  <c r="U1305" i="140"/>
  <c r="T1305" i="140"/>
  <c r="U1304" i="140"/>
  <c r="T1304" i="140"/>
  <c r="U1303" i="140"/>
  <c r="T1303" i="140"/>
  <c r="U1302" i="140"/>
  <c r="T1302" i="140"/>
  <c r="U1301" i="140"/>
  <c r="T1301" i="140"/>
  <c r="U1300" i="140"/>
  <c r="T1300" i="140"/>
  <c r="U1299" i="140"/>
  <c r="T1299" i="140"/>
  <c r="U1298" i="140"/>
  <c r="T1298" i="140"/>
  <c r="U1297" i="140"/>
  <c r="T1297" i="140"/>
  <c r="U1296" i="140"/>
  <c r="T1296" i="140"/>
  <c r="U1295" i="140"/>
  <c r="T1295" i="140"/>
  <c r="U1294" i="140"/>
  <c r="T1294" i="140"/>
  <c r="U1293" i="140"/>
  <c r="T1293" i="140"/>
  <c r="U1292" i="140"/>
  <c r="T1292" i="140"/>
  <c r="U1291" i="140"/>
  <c r="T1291" i="140"/>
  <c r="U1290" i="140"/>
  <c r="T1290" i="140"/>
  <c r="U1349" i="140"/>
  <c r="T1349" i="140"/>
  <c r="U1348" i="140"/>
  <c r="T1348" i="140"/>
  <c r="U1347" i="140"/>
  <c r="T1347" i="140"/>
  <c r="U1346" i="140"/>
  <c r="T1346" i="140"/>
  <c r="U1345" i="140"/>
  <c r="T1345" i="140"/>
  <c r="U1344" i="140"/>
  <c r="T1344" i="140"/>
  <c r="U1343" i="140"/>
  <c r="T1343" i="140"/>
  <c r="U1342" i="140"/>
  <c r="T1342" i="140"/>
  <c r="U1341" i="140"/>
  <c r="T1341" i="140"/>
  <c r="U1340" i="140"/>
  <c r="T1340" i="140"/>
  <c r="U1339" i="140"/>
  <c r="T1339" i="140"/>
  <c r="U1338" i="140"/>
  <c r="T1338" i="140"/>
  <c r="U1337" i="140"/>
  <c r="T1337" i="140"/>
  <c r="U1336" i="140"/>
  <c r="T1336" i="140"/>
  <c r="U1335" i="140"/>
  <c r="T1335" i="140"/>
  <c r="U1334" i="140"/>
  <c r="T1334" i="140"/>
  <c r="U1333" i="140"/>
  <c r="T1333" i="140"/>
  <c r="U1332" i="140"/>
  <c r="T1332" i="140"/>
  <c r="U1331" i="140"/>
  <c r="T1331" i="140"/>
  <c r="U1330" i="140"/>
  <c r="T1330" i="140"/>
  <c r="U1329" i="140"/>
  <c r="T1329" i="140"/>
  <c r="U1237" i="140"/>
  <c r="T1237" i="140"/>
  <c r="U1236" i="140"/>
  <c r="T1236" i="140"/>
  <c r="U1235" i="140"/>
  <c r="T1235" i="140"/>
  <c r="U1234" i="140"/>
  <c r="T1234" i="140"/>
  <c r="U1233" i="140"/>
  <c r="T1233" i="140"/>
  <c r="U1232" i="140"/>
  <c r="T1232" i="140"/>
  <c r="U1231" i="140"/>
  <c r="T1231" i="140"/>
  <c r="U1230" i="140"/>
  <c r="T1230" i="140"/>
  <c r="U1229" i="140"/>
  <c r="T1229" i="140"/>
  <c r="U1228" i="140"/>
  <c r="T1228" i="140"/>
  <c r="U1227" i="140"/>
  <c r="T1227" i="140"/>
  <c r="U1226" i="140"/>
  <c r="T1226" i="140"/>
  <c r="U1225" i="140"/>
  <c r="T1225" i="140"/>
  <c r="U1224" i="140"/>
  <c r="T1224" i="140"/>
  <c r="U1223" i="140"/>
  <c r="T1223" i="140"/>
  <c r="U1222" i="140"/>
  <c r="T1222" i="140"/>
  <c r="U1221" i="140"/>
  <c r="T1221" i="140"/>
  <c r="U1220" i="140"/>
  <c r="T1220" i="140"/>
  <c r="U1219" i="140"/>
  <c r="T1219" i="140"/>
  <c r="U1218" i="140"/>
  <c r="T1218" i="140"/>
  <c r="U1217" i="140"/>
  <c r="T1217" i="140"/>
  <c r="U1216" i="140"/>
  <c r="T1216" i="140"/>
  <c r="U1215" i="140"/>
  <c r="T1215" i="140"/>
  <c r="U1214" i="140"/>
  <c r="T1214" i="140"/>
  <c r="U1213" i="140"/>
  <c r="T1213" i="140"/>
  <c r="U1212" i="140"/>
  <c r="T1212" i="140"/>
  <c r="U1211" i="140"/>
  <c r="T1211" i="140"/>
  <c r="U1210" i="140"/>
  <c r="T1210" i="140"/>
  <c r="U1264" i="140"/>
  <c r="T1264" i="140"/>
  <c r="U1263" i="140"/>
  <c r="T1263" i="140"/>
  <c r="U1262" i="140"/>
  <c r="T1262" i="140"/>
  <c r="U1261" i="140"/>
  <c r="T1261" i="140"/>
  <c r="U1260" i="140"/>
  <c r="T1260" i="140"/>
  <c r="U1259" i="140"/>
  <c r="T1259" i="140"/>
  <c r="U1258" i="140"/>
  <c r="T1258" i="140"/>
  <c r="U1257" i="140"/>
  <c r="T1257" i="140"/>
  <c r="U1256" i="140"/>
  <c r="T1256" i="140"/>
  <c r="U1255" i="140"/>
  <c r="T1255" i="140"/>
  <c r="U1254" i="140"/>
  <c r="T1254" i="140"/>
  <c r="U1253" i="140"/>
  <c r="T1253" i="140"/>
  <c r="U1252" i="140"/>
  <c r="T1252" i="140"/>
  <c r="U1251" i="140"/>
  <c r="T1251" i="140"/>
  <c r="U1250" i="140"/>
  <c r="T1250" i="140"/>
  <c r="U1249" i="140"/>
  <c r="T1249" i="140"/>
  <c r="U1248" i="140"/>
  <c r="T1248" i="140"/>
  <c r="U1247" i="140"/>
  <c r="T1247" i="140"/>
  <c r="U1246" i="140"/>
  <c r="T1246" i="140"/>
  <c r="U1245" i="140"/>
  <c r="T1245" i="140"/>
  <c r="U1244" i="140"/>
  <c r="T1244" i="140"/>
  <c r="U1243" i="140"/>
  <c r="T1243" i="140"/>
  <c r="U1242" i="140"/>
  <c r="T1242" i="140"/>
  <c r="U1241" i="140"/>
  <c r="T1241" i="140"/>
  <c r="U1240" i="140"/>
  <c r="T1240" i="140"/>
  <c r="U1239" i="140"/>
  <c r="T1239" i="140"/>
  <c r="U1159" i="140"/>
  <c r="T1159" i="140"/>
  <c r="U1158" i="140"/>
  <c r="T1158" i="140"/>
  <c r="U1157" i="140"/>
  <c r="T1157" i="140"/>
  <c r="U1156" i="140"/>
  <c r="T1156" i="140"/>
  <c r="U1155" i="140"/>
  <c r="T1155" i="140"/>
  <c r="U1154" i="140"/>
  <c r="T1154" i="140"/>
  <c r="U1153" i="140"/>
  <c r="T1153" i="140"/>
  <c r="U1152" i="140"/>
  <c r="T1152" i="140"/>
  <c r="U1151" i="140"/>
  <c r="T1151" i="140"/>
  <c r="U1150" i="140"/>
  <c r="T1150" i="140"/>
  <c r="U1149" i="140"/>
  <c r="T1149" i="140"/>
  <c r="U1148" i="140"/>
  <c r="T1148" i="140"/>
  <c r="U1147" i="140"/>
  <c r="T1147" i="140"/>
  <c r="U1146" i="140"/>
  <c r="T1146" i="140"/>
  <c r="U1145" i="140"/>
  <c r="T1145" i="140"/>
  <c r="U1144" i="140"/>
  <c r="T1144" i="140"/>
  <c r="U1143" i="140"/>
  <c r="T1143" i="140"/>
  <c r="U1142" i="140"/>
  <c r="T1142" i="140"/>
  <c r="U1141" i="140"/>
  <c r="T1141" i="140"/>
  <c r="U1140" i="140"/>
  <c r="T1140" i="140"/>
  <c r="U1139" i="140"/>
  <c r="T1139" i="140"/>
  <c r="U1138" i="140"/>
  <c r="T1138" i="140"/>
  <c r="U1137" i="140"/>
  <c r="T1137" i="140"/>
  <c r="U1136" i="140"/>
  <c r="T1136" i="140"/>
  <c r="U1135" i="140"/>
  <c r="T1135" i="140"/>
  <c r="U1134" i="140"/>
  <c r="T1134" i="140"/>
  <c r="U1133" i="140"/>
  <c r="T1133" i="140"/>
  <c r="U1132" i="140"/>
  <c r="T1132" i="140"/>
  <c r="U1131" i="140"/>
  <c r="T1131" i="140"/>
  <c r="U1185" i="140"/>
  <c r="T1185" i="140"/>
  <c r="U1184" i="140"/>
  <c r="T1184" i="140"/>
  <c r="U1183" i="140"/>
  <c r="T1183" i="140"/>
  <c r="U1182" i="140"/>
  <c r="T1182" i="140"/>
  <c r="U1181" i="140"/>
  <c r="T1181" i="140"/>
  <c r="U1180" i="140"/>
  <c r="T1180" i="140"/>
  <c r="U1179" i="140"/>
  <c r="T1179" i="140"/>
  <c r="U1178" i="140"/>
  <c r="T1178" i="140"/>
  <c r="U1177" i="140"/>
  <c r="T1177" i="140"/>
  <c r="U1176" i="140"/>
  <c r="T1176" i="140"/>
  <c r="U1175" i="140"/>
  <c r="T1175" i="140"/>
  <c r="U1174" i="140"/>
  <c r="T1174" i="140"/>
  <c r="U1173" i="140"/>
  <c r="T1173" i="140"/>
  <c r="U1172" i="140"/>
  <c r="T1172" i="140"/>
  <c r="U1171" i="140"/>
  <c r="T1171" i="140"/>
  <c r="U1170" i="140"/>
  <c r="T1170" i="140"/>
  <c r="U1169" i="140"/>
  <c r="T1169" i="140"/>
  <c r="U1168" i="140"/>
  <c r="T1168" i="140"/>
  <c r="U1167" i="140"/>
  <c r="T1167" i="140"/>
  <c r="U1166" i="140"/>
  <c r="T1166" i="140"/>
  <c r="U1165" i="140"/>
  <c r="T1165" i="140"/>
  <c r="U1164" i="140"/>
  <c r="T1164" i="140"/>
  <c r="U1163" i="140"/>
  <c r="T1163" i="140"/>
  <c r="U1162" i="140"/>
  <c r="T1162" i="140"/>
  <c r="U1161" i="140"/>
  <c r="T1161" i="140"/>
  <c r="U1160" i="140"/>
  <c r="T1160" i="140"/>
  <c r="U1130" i="140"/>
  <c r="T1130" i="140"/>
  <c r="U1076" i="140"/>
  <c r="T1076" i="140"/>
  <c r="U1075" i="140"/>
  <c r="T1075" i="140"/>
  <c r="U1074" i="140"/>
  <c r="T1074" i="140"/>
  <c r="U1073" i="140"/>
  <c r="T1073" i="140"/>
  <c r="U1072" i="140"/>
  <c r="T1072" i="140"/>
  <c r="U1071" i="140"/>
  <c r="T1071" i="140"/>
  <c r="U1070" i="140"/>
  <c r="T1070" i="140"/>
  <c r="U1069" i="140"/>
  <c r="T1069" i="140"/>
  <c r="U1068" i="140"/>
  <c r="T1068" i="140"/>
  <c r="U1067" i="140"/>
  <c r="T1067" i="140"/>
  <c r="U1066" i="140"/>
  <c r="T1066" i="140"/>
  <c r="U1065" i="140"/>
  <c r="T1065" i="140"/>
  <c r="U1064" i="140"/>
  <c r="T1064" i="140"/>
  <c r="U1063" i="140"/>
  <c r="T1063" i="140"/>
  <c r="U1062" i="140"/>
  <c r="T1062" i="140"/>
  <c r="U1061" i="140"/>
  <c r="T1061" i="140"/>
  <c r="U1060" i="140"/>
  <c r="T1060" i="140"/>
  <c r="U1059" i="140"/>
  <c r="T1059" i="140"/>
  <c r="U1058" i="140"/>
  <c r="T1058" i="140"/>
  <c r="U1057" i="140"/>
  <c r="T1057" i="140"/>
  <c r="U1056" i="140"/>
  <c r="T1056" i="140"/>
  <c r="U1055" i="140"/>
  <c r="T1055" i="140"/>
  <c r="U1054" i="140"/>
  <c r="T1054" i="140"/>
  <c r="U1053" i="140"/>
  <c r="T1053" i="140"/>
  <c r="U1052" i="140"/>
  <c r="T1052" i="140"/>
  <c r="U1051" i="140"/>
  <c r="T1051" i="140"/>
  <c r="U1050" i="140"/>
  <c r="T1050" i="140"/>
  <c r="U1103" i="140"/>
  <c r="T1103" i="140"/>
  <c r="U1102" i="140"/>
  <c r="T1102" i="140"/>
  <c r="U1101" i="140"/>
  <c r="T1101" i="140"/>
  <c r="U1100" i="140"/>
  <c r="T1100" i="140"/>
  <c r="U1099" i="140"/>
  <c r="T1099" i="140"/>
  <c r="U1098" i="140"/>
  <c r="T1098" i="140"/>
  <c r="U1097" i="140"/>
  <c r="T1097" i="140"/>
  <c r="U1096" i="140"/>
  <c r="T1096" i="140"/>
  <c r="U1095" i="140"/>
  <c r="T1095" i="140"/>
  <c r="U1094" i="140"/>
  <c r="T1094" i="140"/>
  <c r="U1093" i="140"/>
  <c r="T1093" i="140"/>
  <c r="U1092" i="140"/>
  <c r="T1092" i="140"/>
  <c r="U1091" i="140"/>
  <c r="T1091" i="140"/>
  <c r="U1090" i="140"/>
  <c r="T1090" i="140"/>
  <c r="U1089" i="140"/>
  <c r="T1089" i="140"/>
  <c r="U1088" i="140"/>
  <c r="T1088" i="140"/>
  <c r="U1087" i="140"/>
  <c r="T1087" i="140"/>
  <c r="U1086" i="140"/>
  <c r="T1086" i="140"/>
  <c r="U1085" i="140"/>
  <c r="T1085" i="140"/>
  <c r="U1084" i="140"/>
  <c r="T1084" i="140"/>
  <c r="U1083" i="140"/>
  <c r="T1083" i="140"/>
  <c r="U1082" i="140"/>
  <c r="T1082" i="140"/>
  <c r="U1081" i="140"/>
  <c r="T1081" i="140"/>
  <c r="U1080" i="140"/>
  <c r="T1080" i="140"/>
  <c r="U1079" i="140"/>
  <c r="T1079" i="140"/>
  <c r="U1078" i="140"/>
  <c r="T1078" i="140"/>
  <c r="U1077" i="140"/>
  <c r="T1077" i="140"/>
  <c r="U995" i="140"/>
  <c r="T995" i="140"/>
  <c r="U994" i="140"/>
  <c r="T994" i="140"/>
  <c r="U993" i="140"/>
  <c r="T993" i="140"/>
  <c r="U992" i="140"/>
  <c r="T992" i="140"/>
  <c r="U991" i="140"/>
  <c r="T991" i="140"/>
  <c r="U990" i="140"/>
  <c r="T990" i="140"/>
  <c r="U989" i="140"/>
  <c r="T989" i="140"/>
  <c r="U988" i="140"/>
  <c r="T988" i="140"/>
  <c r="U987" i="140"/>
  <c r="T987" i="140"/>
  <c r="U986" i="140"/>
  <c r="T986" i="140"/>
  <c r="U985" i="140"/>
  <c r="T985" i="140"/>
  <c r="U984" i="140"/>
  <c r="T984" i="140"/>
  <c r="U983" i="140"/>
  <c r="T983" i="140"/>
  <c r="U982" i="140"/>
  <c r="T982" i="140"/>
  <c r="U981" i="140"/>
  <c r="T981" i="140"/>
  <c r="U980" i="140"/>
  <c r="T980" i="140"/>
  <c r="U979" i="140"/>
  <c r="T979" i="140"/>
  <c r="U978" i="140"/>
  <c r="T978" i="140"/>
  <c r="U977" i="140"/>
  <c r="T977" i="140"/>
  <c r="U976" i="140"/>
  <c r="T976" i="140"/>
  <c r="U975" i="140"/>
  <c r="T975" i="140"/>
  <c r="U974" i="140"/>
  <c r="T974" i="140"/>
  <c r="U973" i="140"/>
  <c r="T973" i="140"/>
  <c r="U972" i="140"/>
  <c r="T972" i="140"/>
  <c r="U971" i="140"/>
  <c r="T971" i="140"/>
  <c r="U970" i="140"/>
  <c r="T970" i="140"/>
  <c r="U1022" i="140"/>
  <c r="T1022" i="140"/>
  <c r="U1021" i="140"/>
  <c r="T1021" i="140"/>
  <c r="U1020" i="140"/>
  <c r="T1020" i="140"/>
  <c r="U1019" i="140"/>
  <c r="T1019" i="140"/>
  <c r="U1018" i="140"/>
  <c r="T1018" i="140"/>
  <c r="U1017" i="140"/>
  <c r="T1017" i="140"/>
  <c r="U1016" i="140"/>
  <c r="T1016" i="140"/>
  <c r="U1015" i="140"/>
  <c r="T1015" i="140"/>
  <c r="U1014" i="140"/>
  <c r="T1014" i="140"/>
  <c r="U1013" i="140"/>
  <c r="T1013" i="140"/>
  <c r="U1012" i="140"/>
  <c r="T1012" i="140"/>
  <c r="U1011" i="140"/>
  <c r="T1011" i="140"/>
  <c r="U1010" i="140"/>
  <c r="T1010" i="140"/>
  <c r="U1009" i="140"/>
  <c r="T1009" i="140"/>
  <c r="U1008" i="140"/>
  <c r="T1008" i="140"/>
  <c r="U1007" i="140"/>
  <c r="T1007" i="140"/>
  <c r="U1006" i="140"/>
  <c r="T1006" i="140"/>
  <c r="U1005" i="140"/>
  <c r="T1005" i="140"/>
  <c r="U1004" i="140"/>
  <c r="T1004" i="140"/>
  <c r="U1003" i="140"/>
  <c r="T1003" i="140"/>
  <c r="U1002" i="140"/>
  <c r="T1002" i="140"/>
  <c r="U1001" i="140"/>
  <c r="T1001" i="140"/>
  <c r="U1000" i="140"/>
  <c r="T1000" i="140"/>
  <c r="U999" i="140"/>
  <c r="T999" i="140"/>
  <c r="U998" i="140"/>
  <c r="T998" i="140"/>
  <c r="U997" i="140"/>
  <c r="T997" i="140"/>
  <c r="U935" i="140"/>
  <c r="T935" i="140"/>
  <c r="U934" i="140"/>
  <c r="T934" i="140"/>
  <c r="U933" i="140"/>
  <c r="T933" i="140"/>
  <c r="U932" i="140"/>
  <c r="T932" i="140"/>
  <c r="U931" i="140"/>
  <c r="T931" i="140"/>
  <c r="U930" i="140"/>
  <c r="T930" i="140"/>
  <c r="U929" i="140"/>
  <c r="T929" i="140"/>
  <c r="U928" i="140"/>
  <c r="T928" i="140"/>
  <c r="U927" i="140"/>
  <c r="T927" i="140"/>
  <c r="U926" i="140"/>
  <c r="T926" i="140"/>
  <c r="U925" i="140"/>
  <c r="T925" i="140"/>
  <c r="U924" i="140"/>
  <c r="T924" i="140"/>
  <c r="U923" i="140"/>
  <c r="T923" i="140"/>
  <c r="U922" i="140"/>
  <c r="T922" i="140"/>
  <c r="U921" i="140"/>
  <c r="T921" i="140"/>
  <c r="U920" i="140"/>
  <c r="T920" i="140"/>
  <c r="U919" i="140"/>
  <c r="T919" i="140"/>
  <c r="U918" i="140"/>
  <c r="T918" i="140"/>
  <c r="U917" i="140"/>
  <c r="T917" i="140"/>
  <c r="U916" i="140"/>
  <c r="T916" i="140"/>
  <c r="U915" i="140"/>
  <c r="T915" i="140"/>
  <c r="U914" i="140"/>
  <c r="T914" i="140"/>
  <c r="U913" i="140"/>
  <c r="T913" i="140"/>
  <c r="U912" i="140"/>
  <c r="T912" i="140"/>
  <c r="U911" i="140"/>
  <c r="T911" i="140"/>
  <c r="U910" i="140"/>
  <c r="T910" i="140"/>
  <c r="U909" i="140"/>
  <c r="T909" i="140"/>
  <c r="U908" i="140"/>
  <c r="T908" i="140"/>
  <c r="U907" i="140"/>
  <c r="T907" i="140"/>
  <c r="U906" i="140"/>
  <c r="T906" i="140"/>
  <c r="U905" i="140"/>
  <c r="T905" i="140"/>
  <c r="U904" i="140"/>
  <c r="T904" i="140"/>
  <c r="U903" i="140"/>
  <c r="T903" i="140"/>
  <c r="U902" i="140"/>
  <c r="T902" i="140"/>
  <c r="U901" i="140"/>
  <c r="T901" i="140"/>
  <c r="U900" i="140"/>
  <c r="T900" i="140"/>
  <c r="U899" i="140"/>
  <c r="T899" i="140"/>
  <c r="U898" i="140"/>
  <c r="T898" i="140"/>
  <c r="U897" i="140"/>
  <c r="T897" i="140"/>
  <c r="U896" i="140"/>
  <c r="T896" i="140"/>
  <c r="U895" i="140"/>
  <c r="T895" i="140"/>
  <c r="U894" i="140"/>
  <c r="T894" i="140"/>
  <c r="U893" i="140"/>
  <c r="T893" i="140"/>
  <c r="U892" i="140"/>
  <c r="T892" i="140"/>
  <c r="U891" i="140"/>
  <c r="T891" i="140"/>
  <c r="U961" i="140"/>
  <c r="T961" i="140"/>
  <c r="U960" i="140"/>
  <c r="T960" i="140"/>
  <c r="U959" i="140"/>
  <c r="T959" i="140"/>
  <c r="U958" i="140"/>
  <c r="T958" i="140"/>
  <c r="U957" i="140"/>
  <c r="T957" i="140"/>
  <c r="U956" i="140"/>
  <c r="T956" i="140"/>
  <c r="U955" i="140"/>
  <c r="T955" i="140"/>
  <c r="U954" i="140"/>
  <c r="T954" i="140"/>
  <c r="U953" i="140"/>
  <c r="T953" i="140"/>
  <c r="U952" i="140"/>
  <c r="T952" i="140"/>
  <c r="U951" i="140"/>
  <c r="T951" i="140"/>
  <c r="U950" i="140"/>
  <c r="T950" i="140"/>
  <c r="U949" i="140"/>
  <c r="T949" i="140"/>
  <c r="U948" i="140"/>
  <c r="T948" i="140"/>
  <c r="U947" i="140"/>
  <c r="T947" i="140"/>
  <c r="U946" i="140"/>
  <c r="T946" i="140"/>
  <c r="U945" i="140"/>
  <c r="T945" i="140"/>
  <c r="U944" i="140"/>
  <c r="T944" i="140"/>
  <c r="U943" i="140"/>
  <c r="T943" i="140"/>
  <c r="U942" i="140"/>
  <c r="T942" i="140"/>
  <c r="U941" i="140"/>
  <c r="T941" i="140"/>
  <c r="U940" i="140"/>
  <c r="T940" i="140"/>
  <c r="U939" i="140"/>
  <c r="T939" i="140"/>
  <c r="U938" i="140"/>
  <c r="T938" i="140"/>
  <c r="U937" i="140"/>
  <c r="T937" i="140"/>
  <c r="U936" i="140"/>
  <c r="T936" i="140"/>
  <c r="U890" i="140"/>
  <c r="T890" i="140"/>
  <c r="U836" i="140"/>
  <c r="T836" i="140"/>
  <c r="U835" i="140"/>
  <c r="T835" i="140"/>
  <c r="U834" i="140"/>
  <c r="T834" i="140"/>
  <c r="U833" i="140"/>
  <c r="T833" i="140"/>
  <c r="U832" i="140"/>
  <c r="T832" i="140"/>
  <c r="U831" i="140"/>
  <c r="T831" i="140"/>
  <c r="U830" i="140"/>
  <c r="T830" i="140"/>
  <c r="U829" i="140"/>
  <c r="T829" i="140"/>
  <c r="U828" i="140"/>
  <c r="T828" i="140"/>
  <c r="U827" i="140"/>
  <c r="T827" i="140"/>
  <c r="U826" i="140"/>
  <c r="T826" i="140"/>
  <c r="U825" i="140"/>
  <c r="T825" i="140"/>
  <c r="U824" i="140"/>
  <c r="T824" i="140"/>
  <c r="U823" i="140"/>
  <c r="T823" i="140"/>
  <c r="U822" i="140"/>
  <c r="T822" i="140"/>
  <c r="U821" i="140"/>
  <c r="T821" i="140"/>
  <c r="U820" i="140"/>
  <c r="T820" i="140"/>
  <c r="U819" i="140"/>
  <c r="T819" i="140"/>
  <c r="U818" i="140"/>
  <c r="T818" i="140"/>
  <c r="U817" i="140"/>
  <c r="T817" i="140"/>
  <c r="U816" i="140"/>
  <c r="T816" i="140"/>
  <c r="U815" i="140"/>
  <c r="T815" i="140"/>
  <c r="U814" i="140"/>
  <c r="T814" i="140"/>
  <c r="U813" i="140"/>
  <c r="T813" i="140"/>
  <c r="U812" i="140"/>
  <c r="T812" i="140"/>
  <c r="U861" i="140"/>
  <c r="T861" i="140"/>
  <c r="U860" i="140"/>
  <c r="T860" i="140"/>
  <c r="U859" i="140"/>
  <c r="T859" i="140"/>
  <c r="U858" i="140"/>
  <c r="T858" i="140"/>
  <c r="U857" i="140"/>
  <c r="T857" i="140"/>
  <c r="U856" i="140"/>
  <c r="T856" i="140"/>
  <c r="U855" i="140"/>
  <c r="T855" i="140"/>
  <c r="U854" i="140"/>
  <c r="T854" i="140"/>
  <c r="U853" i="140"/>
  <c r="T853" i="140"/>
  <c r="U852" i="140"/>
  <c r="T852" i="140"/>
  <c r="U851" i="140"/>
  <c r="T851" i="140"/>
  <c r="U850" i="140"/>
  <c r="T850" i="140"/>
  <c r="U849" i="140"/>
  <c r="T849" i="140"/>
  <c r="U848" i="140"/>
  <c r="T848" i="140"/>
  <c r="U847" i="140"/>
  <c r="T847" i="140"/>
  <c r="U846" i="140"/>
  <c r="T846" i="140"/>
  <c r="U845" i="140"/>
  <c r="T845" i="140"/>
  <c r="U844" i="140"/>
  <c r="T844" i="140"/>
  <c r="U843" i="140"/>
  <c r="T843" i="140"/>
  <c r="U842" i="140"/>
  <c r="T842" i="140"/>
  <c r="U841" i="140"/>
  <c r="T841" i="140"/>
  <c r="U840" i="140"/>
  <c r="T840" i="140"/>
  <c r="U839" i="140"/>
  <c r="T839" i="140"/>
  <c r="U838" i="140"/>
  <c r="T838" i="140"/>
  <c r="U837" i="140"/>
  <c r="T837" i="140"/>
  <c r="U811" i="140"/>
  <c r="T811" i="140"/>
  <c r="U810" i="140"/>
  <c r="T810" i="140"/>
  <c r="U764" i="140"/>
  <c r="T764" i="140"/>
  <c r="U763" i="140"/>
  <c r="T763" i="140"/>
  <c r="U762" i="140"/>
  <c r="T762" i="140"/>
  <c r="U761" i="140"/>
  <c r="T761" i="140"/>
  <c r="U760" i="140"/>
  <c r="T760" i="140"/>
  <c r="U759" i="140"/>
  <c r="T759" i="140"/>
  <c r="U758" i="140"/>
  <c r="T758" i="140"/>
  <c r="U757" i="140"/>
  <c r="T757" i="140"/>
  <c r="U756" i="140"/>
  <c r="T756" i="140"/>
  <c r="U755" i="140"/>
  <c r="T755" i="140"/>
  <c r="U754" i="140"/>
  <c r="T754" i="140"/>
  <c r="U753" i="140"/>
  <c r="T753" i="140"/>
  <c r="U752" i="140"/>
  <c r="T752" i="140"/>
  <c r="U751" i="140"/>
  <c r="T751" i="140"/>
  <c r="U750" i="140"/>
  <c r="T750" i="140"/>
  <c r="U749" i="140"/>
  <c r="T749" i="140"/>
  <c r="U748" i="140"/>
  <c r="T748" i="140"/>
  <c r="U747" i="140"/>
  <c r="T747" i="140"/>
  <c r="U746" i="140"/>
  <c r="T746" i="140"/>
  <c r="U745" i="140"/>
  <c r="T745" i="140"/>
  <c r="U744" i="140"/>
  <c r="T744" i="140"/>
  <c r="U743" i="140"/>
  <c r="T743" i="140"/>
  <c r="U742" i="140"/>
  <c r="T742" i="140"/>
  <c r="U741" i="140"/>
  <c r="T741" i="140"/>
  <c r="U740" i="140"/>
  <c r="T740" i="140"/>
  <c r="U739" i="140"/>
  <c r="T739" i="140"/>
  <c r="U738" i="140"/>
  <c r="T738" i="140"/>
  <c r="U737" i="140"/>
  <c r="T737" i="140"/>
  <c r="U736" i="140"/>
  <c r="T736" i="140"/>
  <c r="U735" i="140"/>
  <c r="T735" i="140"/>
  <c r="U734" i="140"/>
  <c r="T734" i="140"/>
  <c r="U733" i="140"/>
  <c r="T733" i="140"/>
  <c r="U732" i="140"/>
  <c r="T732" i="140"/>
  <c r="U731" i="140"/>
  <c r="T731" i="140"/>
  <c r="U730" i="140"/>
  <c r="T730" i="140"/>
  <c r="U791" i="140"/>
  <c r="T791" i="140"/>
  <c r="U790" i="140"/>
  <c r="T790" i="140"/>
  <c r="U789" i="140"/>
  <c r="T789" i="140"/>
  <c r="U788" i="140"/>
  <c r="T788" i="140"/>
  <c r="U787" i="140"/>
  <c r="T787" i="140"/>
  <c r="U786" i="140"/>
  <c r="T786" i="140"/>
  <c r="U785" i="140"/>
  <c r="T785" i="140"/>
  <c r="U784" i="140"/>
  <c r="T784" i="140"/>
  <c r="U783" i="140"/>
  <c r="T783" i="140"/>
  <c r="U782" i="140"/>
  <c r="T782" i="140"/>
  <c r="U781" i="140"/>
  <c r="T781" i="140"/>
  <c r="U780" i="140"/>
  <c r="T780" i="140"/>
  <c r="U779" i="140"/>
  <c r="T779" i="140"/>
  <c r="U778" i="140"/>
  <c r="T778" i="140"/>
  <c r="U777" i="140"/>
  <c r="T777" i="140"/>
  <c r="U776" i="140"/>
  <c r="T776" i="140"/>
  <c r="U775" i="140"/>
  <c r="T775" i="140"/>
  <c r="U774" i="140"/>
  <c r="T774" i="140"/>
  <c r="U773" i="140"/>
  <c r="T773" i="140"/>
  <c r="U772" i="140"/>
  <c r="T772" i="140"/>
  <c r="U771" i="140"/>
  <c r="T771" i="140"/>
  <c r="U770" i="140"/>
  <c r="T770" i="140"/>
  <c r="U769" i="140"/>
  <c r="T769" i="140"/>
  <c r="U768" i="140"/>
  <c r="T768" i="140"/>
  <c r="U767" i="140"/>
  <c r="T767" i="140"/>
  <c r="U766" i="140"/>
  <c r="T766" i="140"/>
  <c r="U765" i="140"/>
  <c r="T765" i="140"/>
  <c r="U685" i="140"/>
  <c r="T685" i="140"/>
  <c r="U684" i="140"/>
  <c r="T684" i="140"/>
  <c r="U683" i="140"/>
  <c r="T683" i="140"/>
  <c r="U682" i="140"/>
  <c r="T682" i="140"/>
  <c r="U681" i="140"/>
  <c r="T681" i="140"/>
  <c r="U680" i="140"/>
  <c r="T680" i="140"/>
  <c r="U679" i="140"/>
  <c r="T679" i="140"/>
  <c r="U678" i="140"/>
  <c r="T678" i="140"/>
  <c r="U677" i="140"/>
  <c r="T677" i="140"/>
  <c r="U676" i="140"/>
  <c r="T676" i="140"/>
  <c r="U675" i="140"/>
  <c r="T675" i="140"/>
  <c r="U674" i="140"/>
  <c r="T674" i="140"/>
  <c r="U673" i="140"/>
  <c r="T673" i="140"/>
  <c r="U672" i="140"/>
  <c r="T672" i="140"/>
  <c r="U671" i="140"/>
  <c r="T671" i="140"/>
  <c r="U670" i="140"/>
  <c r="T670" i="140"/>
  <c r="U669" i="140"/>
  <c r="T669" i="140"/>
  <c r="U668" i="140"/>
  <c r="T668" i="140"/>
  <c r="U667" i="140"/>
  <c r="T667" i="140"/>
  <c r="U666" i="140"/>
  <c r="T666" i="140"/>
  <c r="U665" i="140"/>
  <c r="T665" i="140"/>
  <c r="U664" i="140"/>
  <c r="T664" i="140"/>
  <c r="U663" i="140"/>
  <c r="T663" i="140"/>
  <c r="U662" i="140"/>
  <c r="T662" i="140"/>
  <c r="U661" i="140"/>
  <c r="T661" i="140"/>
  <c r="U660" i="140"/>
  <c r="T660" i="140"/>
  <c r="U659" i="140"/>
  <c r="T659" i="140"/>
  <c r="U658" i="140"/>
  <c r="T658" i="140"/>
  <c r="U657" i="140"/>
  <c r="T657" i="140"/>
  <c r="U656" i="140"/>
  <c r="T656" i="140"/>
  <c r="U655" i="140"/>
  <c r="T655" i="140"/>
  <c r="U654" i="140"/>
  <c r="T654" i="140"/>
  <c r="U653" i="140"/>
  <c r="T653" i="140"/>
  <c r="U652" i="140"/>
  <c r="T652" i="140"/>
  <c r="U708" i="140"/>
  <c r="T708" i="140"/>
  <c r="U707" i="140"/>
  <c r="T707" i="140"/>
  <c r="U706" i="140"/>
  <c r="T706" i="140"/>
  <c r="U705" i="140"/>
  <c r="T705" i="140"/>
  <c r="U704" i="140"/>
  <c r="T704" i="140"/>
  <c r="U703" i="140"/>
  <c r="T703" i="140"/>
  <c r="U702" i="140"/>
  <c r="T702" i="140"/>
  <c r="U701" i="140"/>
  <c r="T701" i="140"/>
  <c r="U700" i="140"/>
  <c r="T700" i="140"/>
  <c r="U699" i="140"/>
  <c r="T699" i="140"/>
  <c r="U698" i="140"/>
  <c r="T698" i="140"/>
  <c r="U697" i="140"/>
  <c r="T697" i="140"/>
  <c r="U696" i="140"/>
  <c r="T696" i="140"/>
  <c r="U695" i="140"/>
  <c r="T695" i="140"/>
  <c r="U694" i="140"/>
  <c r="T694" i="140"/>
  <c r="U693" i="140"/>
  <c r="T693" i="140"/>
  <c r="U692" i="140"/>
  <c r="T692" i="140"/>
  <c r="U691" i="140"/>
  <c r="T691" i="140"/>
  <c r="U690" i="140"/>
  <c r="T690" i="140"/>
  <c r="U689" i="140"/>
  <c r="T689" i="140"/>
  <c r="U688" i="140"/>
  <c r="T688" i="140"/>
  <c r="U687" i="140"/>
  <c r="T687" i="140"/>
  <c r="U686" i="140"/>
  <c r="T686" i="140"/>
  <c r="U651" i="140"/>
  <c r="T651" i="140"/>
  <c r="U650" i="140"/>
  <c r="T650" i="140"/>
  <c r="U602" i="140"/>
  <c r="T602" i="140"/>
  <c r="U601" i="140"/>
  <c r="T601" i="140"/>
  <c r="U600" i="140"/>
  <c r="T600" i="140"/>
  <c r="U599" i="140"/>
  <c r="T599" i="140"/>
  <c r="U598" i="140"/>
  <c r="T598" i="140"/>
  <c r="U597" i="140"/>
  <c r="T597" i="140"/>
  <c r="U596" i="140"/>
  <c r="T596" i="140"/>
  <c r="U595" i="140"/>
  <c r="T595" i="140"/>
  <c r="U594" i="140"/>
  <c r="T594" i="140"/>
  <c r="U593" i="140"/>
  <c r="T593" i="140"/>
  <c r="U592" i="140"/>
  <c r="T592" i="140"/>
  <c r="U591" i="140"/>
  <c r="T591" i="140"/>
  <c r="U590" i="140"/>
  <c r="T590" i="140"/>
  <c r="U589" i="140"/>
  <c r="T589" i="140"/>
  <c r="U588" i="140"/>
  <c r="T588" i="140"/>
  <c r="U587" i="140"/>
  <c r="T587" i="140"/>
  <c r="U586" i="140"/>
  <c r="T586" i="140"/>
  <c r="U585" i="140"/>
  <c r="T585" i="140"/>
  <c r="U584" i="140"/>
  <c r="T584" i="140"/>
  <c r="U583" i="140"/>
  <c r="T583" i="140"/>
  <c r="U582" i="140"/>
  <c r="T582" i="140"/>
  <c r="U581" i="140"/>
  <c r="T581" i="140"/>
  <c r="U580" i="140"/>
  <c r="T580" i="140"/>
  <c r="U579" i="140"/>
  <c r="T579" i="140"/>
  <c r="U578" i="140"/>
  <c r="T578" i="140"/>
  <c r="U577" i="140"/>
  <c r="T577" i="140"/>
  <c r="U576" i="140"/>
  <c r="T576" i="140"/>
  <c r="U575" i="140"/>
  <c r="T575" i="140"/>
  <c r="U574" i="140"/>
  <c r="T574" i="140"/>
  <c r="U573" i="140"/>
  <c r="T573" i="140"/>
  <c r="U572" i="140"/>
  <c r="T572" i="140"/>
  <c r="U627" i="140"/>
  <c r="T627" i="140"/>
  <c r="U626" i="140"/>
  <c r="T626" i="140"/>
  <c r="U625" i="140"/>
  <c r="T625" i="140"/>
  <c r="U624" i="140"/>
  <c r="T624" i="140"/>
  <c r="U623" i="140"/>
  <c r="T623" i="140"/>
  <c r="U622" i="140"/>
  <c r="T622" i="140"/>
  <c r="U621" i="140"/>
  <c r="T621" i="140"/>
  <c r="U620" i="140"/>
  <c r="T620" i="140"/>
  <c r="U619" i="140"/>
  <c r="T619" i="140"/>
  <c r="U618" i="140"/>
  <c r="T618" i="140"/>
  <c r="U617" i="140"/>
  <c r="T617" i="140"/>
  <c r="U616" i="140"/>
  <c r="T616" i="140"/>
  <c r="U615" i="140"/>
  <c r="T615" i="140"/>
  <c r="U614" i="140"/>
  <c r="T614" i="140"/>
  <c r="U613" i="140"/>
  <c r="T613" i="140"/>
  <c r="U612" i="140"/>
  <c r="T612" i="140"/>
  <c r="U611" i="140"/>
  <c r="T611" i="140"/>
  <c r="U610" i="140"/>
  <c r="T610" i="140"/>
  <c r="U609" i="140"/>
  <c r="T609" i="140"/>
  <c r="U608" i="140"/>
  <c r="T608" i="140"/>
  <c r="U607" i="140"/>
  <c r="T607" i="140"/>
  <c r="U606" i="140"/>
  <c r="T606" i="140"/>
  <c r="U605" i="140"/>
  <c r="T605" i="140"/>
  <c r="U604" i="140"/>
  <c r="T604" i="140"/>
  <c r="U603" i="140"/>
  <c r="T603" i="140"/>
  <c r="U571" i="140"/>
  <c r="T571" i="140"/>
  <c r="U570" i="140"/>
  <c r="T570" i="140"/>
  <c r="U555" i="140"/>
  <c r="T555" i="140"/>
  <c r="U554" i="140"/>
  <c r="T554" i="140"/>
  <c r="U553" i="140"/>
  <c r="T553" i="140"/>
  <c r="U552" i="140"/>
  <c r="T552" i="140"/>
  <c r="U551" i="140"/>
  <c r="T551" i="140"/>
  <c r="U550" i="140"/>
  <c r="T550" i="140"/>
  <c r="U549" i="140"/>
  <c r="T549" i="140"/>
  <c r="U548" i="140"/>
  <c r="T548" i="140"/>
  <c r="U547" i="140"/>
  <c r="T547" i="140"/>
  <c r="U512" i="140"/>
  <c r="T512" i="140"/>
  <c r="U511" i="140"/>
  <c r="T511" i="140"/>
  <c r="U510" i="140"/>
  <c r="T510" i="140"/>
  <c r="U509" i="140"/>
  <c r="T509" i="140"/>
  <c r="U508" i="140"/>
  <c r="T508" i="140"/>
  <c r="U507" i="140"/>
  <c r="T507" i="140"/>
  <c r="U506" i="140"/>
  <c r="T506" i="140"/>
  <c r="U505" i="140"/>
  <c r="T505" i="140"/>
  <c r="U504" i="140"/>
  <c r="T504" i="140"/>
  <c r="U503" i="140"/>
  <c r="T503" i="140"/>
  <c r="U502" i="140"/>
  <c r="T502" i="140"/>
  <c r="U501" i="140"/>
  <c r="T501" i="140"/>
  <c r="U500" i="140"/>
  <c r="T500" i="140"/>
  <c r="U499" i="140"/>
  <c r="T499" i="140"/>
  <c r="U498" i="140"/>
  <c r="T498" i="140"/>
  <c r="U497" i="140"/>
  <c r="T497" i="140"/>
  <c r="U496" i="140"/>
  <c r="T496" i="140"/>
  <c r="U495" i="140"/>
  <c r="T495" i="140"/>
  <c r="U494" i="140"/>
  <c r="T494" i="140"/>
  <c r="U493" i="140"/>
  <c r="T493" i="140"/>
  <c r="U492" i="140"/>
  <c r="T492" i="140"/>
  <c r="U533" i="140"/>
  <c r="T533" i="140"/>
  <c r="U532" i="140"/>
  <c r="T532" i="140"/>
  <c r="U531" i="140"/>
  <c r="T531" i="140"/>
  <c r="U530" i="140"/>
  <c r="T530" i="140"/>
  <c r="U529" i="140"/>
  <c r="T529" i="140"/>
  <c r="U528" i="140"/>
  <c r="T528" i="140"/>
  <c r="U527" i="140"/>
  <c r="T527" i="140"/>
  <c r="U526" i="140"/>
  <c r="T526" i="140"/>
  <c r="U525" i="140"/>
  <c r="T525" i="140"/>
  <c r="U524" i="140"/>
  <c r="T524" i="140"/>
  <c r="U523" i="140"/>
  <c r="T523" i="140"/>
  <c r="U522" i="140"/>
  <c r="T522" i="140"/>
  <c r="U521" i="140"/>
  <c r="T521" i="140"/>
  <c r="U520" i="140"/>
  <c r="T520" i="140"/>
  <c r="U519" i="140"/>
  <c r="T519" i="140"/>
  <c r="U518" i="140"/>
  <c r="T518" i="140"/>
  <c r="U517" i="140"/>
  <c r="T517" i="140"/>
  <c r="U516" i="140"/>
  <c r="T516" i="140"/>
  <c r="U515" i="140"/>
  <c r="T515" i="140"/>
  <c r="U514" i="140"/>
  <c r="T514" i="140"/>
  <c r="U440" i="140"/>
  <c r="T440" i="140"/>
  <c r="U439" i="140"/>
  <c r="T439" i="140"/>
  <c r="U438" i="140"/>
  <c r="T438" i="140"/>
  <c r="U437" i="140"/>
  <c r="T437" i="140"/>
  <c r="U436" i="140"/>
  <c r="T436" i="140"/>
  <c r="U435" i="140"/>
  <c r="T435" i="140"/>
  <c r="U434" i="140"/>
  <c r="T434" i="140"/>
  <c r="U433" i="140"/>
  <c r="T433" i="140"/>
  <c r="U432" i="140"/>
  <c r="T432" i="140"/>
  <c r="U431" i="140"/>
  <c r="T431" i="140"/>
  <c r="U430" i="140"/>
  <c r="T430" i="140"/>
  <c r="U429" i="140"/>
  <c r="T429" i="140"/>
  <c r="U428" i="140"/>
  <c r="T428" i="140"/>
  <c r="U427" i="140"/>
  <c r="T427" i="140"/>
  <c r="U426" i="140"/>
  <c r="T426" i="140"/>
  <c r="U425" i="140"/>
  <c r="T425" i="140"/>
  <c r="U424" i="140"/>
  <c r="T424" i="140"/>
  <c r="U423" i="140"/>
  <c r="T423" i="140"/>
  <c r="U422" i="140"/>
  <c r="T422" i="140"/>
  <c r="U421" i="140"/>
  <c r="T421" i="140"/>
  <c r="U420" i="140"/>
  <c r="T420" i="140"/>
  <c r="U419" i="140"/>
  <c r="T419" i="140"/>
  <c r="U418" i="140"/>
  <c r="T418" i="140"/>
  <c r="U417" i="140"/>
  <c r="T417" i="140"/>
  <c r="U416" i="140"/>
  <c r="T416" i="140"/>
  <c r="U415" i="140"/>
  <c r="T415" i="140"/>
  <c r="U414" i="140"/>
  <c r="T414" i="140"/>
  <c r="U413" i="140"/>
  <c r="T413" i="140"/>
  <c r="U412" i="140"/>
  <c r="T412" i="140"/>
  <c r="U462" i="140"/>
  <c r="T462" i="140"/>
  <c r="U461" i="140"/>
  <c r="T461" i="140"/>
  <c r="U460" i="140"/>
  <c r="T460" i="140"/>
  <c r="U459" i="140"/>
  <c r="T459" i="140"/>
  <c r="U458" i="140"/>
  <c r="T458" i="140"/>
  <c r="U457" i="140"/>
  <c r="T457" i="140"/>
  <c r="U456" i="140"/>
  <c r="T456" i="140"/>
  <c r="U455" i="140"/>
  <c r="T455" i="140"/>
  <c r="U454" i="140"/>
  <c r="T454" i="140"/>
  <c r="U453" i="140"/>
  <c r="T453" i="140"/>
  <c r="U452" i="140"/>
  <c r="T452" i="140"/>
  <c r="U451" i="140"/>
  <c r="T451" i="140"/>
  <c r="U450" i="140"/>
  <c r="T450" i="140"/>
  <c r="U449" i="140"/>
  <c r="T449" i="140"/>
  <c r="U448" i="140"/>
  <c r="T448" i="140"/>
  <c r="U447" i="140"/>
  <c r="T447" i="140"/>
  <c r="U446" i="140"/>
  <c r="T446" i="140"/>
  <c r="U445" i="140"/>
  <c r="T445" i="140"/>
  <c r="U444" i="140"/>
  <c r="T444" i="140"/>
  <c r="U443" i="140"/>
  <c r="T443" i="140"/>
  <c r="U442" i="140"/>
  <c r="T442" i="140"/>
  <c r="U370" i="140"/>
  <c r="T370" i="140"/>
  <c r="U369" i="140"/>
  <c r="T369" i="140"/>
  <c r="U368" i="140"/>
  <c r="T368" i="140"/>
  <c r="U367" i="140"/>
  <c r="T367" i="140"/>
  <c r="U366" i="140"/>
  <c r="T366" i="140"/>
  <c r="U365" i="140"/>
  <c r="T365" i="140"/>
  <c r="U364" i="140"/>
  <c r="T364" i="140"/>
  <c r="U363" i="140"/>
  <c r="T363" i="140"/>
  <c r="U362" i="140"/>
  <c r="T362" i="140"/>
  <c r="U361" i="140"/>
  <c r="T361" i="140"/>
  <c r="U360" i="140"/>
  <c r="T360" i="140"/>
  <c r="U359" i="140"/>
  <c r="T359" i="140"/>
  <c r="U358" i="140"/>
  <c r="T358" i="140"/>
  <c r="U357" i="140"/>
  <c r="T357" i="140"/>
  <c r="U356" i="140"/>
  <c r="T356" i="140"/>
  <c r="U355" i="140"/>
  <c r="T355" i="140"/>
  <c r="U354" i="140"/>
  <c r="T354" i="140"/>
  <c r="U353" i="140"/>
  <c r="T353" i="140"/>
  <c r="U352" i="140"/>
  <c r="T352" i="140"/>
  <c r="U351" i="140"/>
  <c r="T351" i="140"/>
  <c r="U350" i="140"/>
  <c r="T350" i="140"/>
  <c r="U349" i="140"/>
  <c r="T349" i="140"/>
  <c r="U348" i="140"/>
  <c r="T348" i="140"/>
  <c r="U347" i="140"/>
  <c r="T347" i="140"/>
  <c r="U346" i="140"/>
  <c r="T346" i="140"/>
  <c r="U345" i="140"/>
  <c r="T345" i="140"/>
  <c r="U344" i="140"/>
  <c r="T344" i="140"/>
  <c r="U343" i="140"/>
  <c r="T343" i="140"/>
  <c r="U342" i="140"/>
  <c r="T342" i="140"/>
  <c r="U341" i="140"/>
  <c r="T341" i="140"/>
  <c r="U340" i="140"/>
  <c r="T340" i="140"/>
  <c r="U339" i="140"/>
  <c r="T339" i="140"/>
  <c r="U338" i="140"/>
  <c r="T338" i="140"/>
  <c r="U337" i="140"/>
  <c r="T337" i="140"/>
  <c r="U336" i="140"/>
  <c r="T336" i="140"/>
  <c r="U335" i="140"/>
  <c r="T335" i="140"/>
  <c r="U391" i="140"/>
  <c r="T391" i="140"/>
  <c r="U390" i="140"/>
  <c r="T390" i="140"/>
  <c r="U389" i="140"/>
  <c r="T389" i="140"/>
  <c r="U388" i="140"/>
  <c r="T388" i="140"/>
  <c r="U387" i="140"/>
  <c r="T387" i="140"/>
  <c r="U386" i="140"/>
  <c r="T386" i="140"/>
  <c r="U385" i="140"/>
  <c r="T385" i="140"/>
  <c r="U384" i="140"/>
  <c r="T384" i="140"/>
  <c r="U383" i="140"/>
  <c r="T383" i="140"/>
  <c r="U382" i="140"/>
  <c r="T382" i="140"/>
  <c r="U381" i="140"/>
  <c r="T381" i="140"/>
  <c r="U380" i="140"/>
  <c r="T380" i="140"/>
  <c r="U379" i="140"/>
  <c r="T379" i="140"/>
  <c r="U378" i="140"/>
  <c r="T378" i="140"/>
  <c r="U377" i="140"/>
  <c r="T377" i="140"/>
  <c r="U376" i="140"/>
  <c r="T376" i="140"/>
  <c r="U375" i="140"/>
  <c r="T375" i="140"/>
  <c r="U374" i="140"/>
  <c r="T374" i="140"/>
  <c r="U373" i="140"/>
  <c r="T373" i="140"/>
  <c r="U372" i="140"/>
  <c r="T372" i="140"/>
  <c r="U371" i="140"/>
  <c r="T371" i="140"/>
  <c r="U334" i="140"/>
  <c r="T334" i="140"/>
  <c r="U333" i="140"/>
  <c r="T333" i="140"/>
  <c r="U332" i="140"/>
  <c r="T332" i="140"/>
  <c r="U331" i="140"/>
  <c r="T331" i="140"/>
  <c r="U330" i="140"/>
  <c r="T330" i="140"/>
  <c r="U307" i="140"/>
  <c r="T307" i="140"/>
  <c r="U306" i="140"/>
  <c r="T306" i="140"/>
  <c r="U305" i="140"/>
  <c r="T305" i="140"/>
  <c r="U304" i="140"/>
  <c r="T304" i="140"/>
  <c r="U303" i="140"/>
  <c r="T303" i="140"/>
  <c r="U302" i="140"/>
  <c r="T302" i="140"/>
  <c r="U301" i="140"/>
  <c r="T301" i="140"/>
  <c r="U300" i="140"/>
  <c r="T300" i="140"/>
  <c r="U299" i="140"/>
  <c r="T299" i="140"/>
  <c r="U298" i="140"/>
  <c r="T298" i="140"/>
  <c r="U297" i="140"/>
  <c r="T297" i="140"/>
  <c r="U296" i="140"/>
  <c r="T296" i="140"/>
  <c r="U295" i="140"/>
  <c r="T295" i="140"/>
  <c r="U294" i="140"/>
  <c r="T294" i="140"/>
  <c r="U293" i="140"/>
  <c r="T293" i="140"/>
  <c r="U292" i="140"/>
  <c r="T292" i="140"/>
  <c r="U291" i="140"/>
  <c r="T291" i="140"/>
  <c r="U290" i="140"/>
  <c r="T290" i="140"/>
  <c r="U289" i="140"/>
  <c r="T289" i="140"/>
  <c r="U288" i="140"/>
  <c r="T288" i="140"/>
  <c r="U287" i="140"/>
  <c r="T287" i="140"/>
  <c r="U286" i="140"/>
  <c r="T286" i="140"/>
  <c r="U285" i="140"/>
  <c r="T285" i="140"/>
  <c r="U284" i="140"/>
  <c r="T284" i="140"/>
  <c r="U283" i="140"/>
  <c r="T283" i="140"/>
  <c r="U282" i="140"/>
  <c r="T282" i="140"/>
  <c r="U281" i="140"/>
  <c r="T281" i="140"/>
  <c r="U280" i="140"/>
  <c r="T280" i="140"/>
  <c r="U279" i="140"/>
  <c r="T279" i="140"/>
  <c r="U276" i="140"/>
  <c r="T276" i="140"/>
  <c r="U275" i="140"/>
  <c r="T275" i="140"/>
  <c r="U274" i="140"/>
  <c r="T274" i="140"/>
  <c r="U273" i="140"/>
  <c r="T273" i="140"/>
  <c r="U272" i="140"/>
  <c r="T272" i="140"/>
  <c r="U271" i="140"/>
  <c r="T271" i="140"/>
  <c r="U270" i="140"/>
  <c r="T270" i="140"/>
  <c r="U269" i="140"/>
  <c r="T269" i="140"/>
  <c r="U268" i="140"/>
  <c r="T268" i="140"/>
  <c r="U267" i="140"/>
  <c r="T267" i="140"/>
  <c r="U266" i="140"/>
  <c r="T266" i="140"/>
  <c r="U265" i="140"/>
  <c r="T265" i="140"/>
  <c r="U264" i="140"/>
  <c r="T264" i="140"/>
  <c r="U263" i="140"/>
  <c r="T263" i="140"/>
  <c r="U262" i="140"/>
  <c r="T262" i="140"/>
  <c r="U261" i="140"/>
  <c r="T261" i="140"/>
  <c r="U260" i="140"/>
  <c r="T260" i="140"/>
  <c r="U259" i="140"/>
  <c r="T259" i="140"/>
  <c r="U258" i="140"/>
  <c r="T258" i="140"/>
  <c r="U257" i="140"/>
  <c r="T257" i="140"/>
  <c r="U256" i="140"/>
  <c r="T256" i="140"/>
  <c r="U255" i="140"/>
  <c r="T255" i="140"/>
  <c r="U254" i="140"/>
  <c r="T254" i="140"/>
  <c r="U253" i="140"/>
  <c r="T253" i="140"/>
  <c r="U252" i="140"/>
  <c r="T252" i="140"/>
  <c r="U251" i="140"/>
  <c r="T251" i="140"/>
  <c r="U250" i="140"/>
  <c r="T250" i="140"/>
  <c r="U199" i="140"/>
  <c r="T199" i="140"/>
  <c r="U198" i="140"/>
  <c r="T198" i="140"/>
  <c r="U197" i="140"/>
  <c r="T197" i="140"/>
  <c r="U196" i="140"/>
  <c r="T196" i="140"/>
  <c r="U195" i="140"/>
  <c r="T195" i="140"/>
  <c r="U194" i="140"/>
  <c r="T194" i="140"/>
  <c r="U193" i="140"/>
  <c r="T193" i="140"/>
  <c r="U192" i="140"/>
  <c r="T192" i="140"/>
  <c r="U191" i="140"/>
  <c r="T191" i="140"/>
  <c r="U190" i="140"/>
  <c r="T190" i="140"/>
  <c r="U189" i="140"/>
  <c r="T189" i="140"/>
  <c r="U188" i="140"/>
  <c r="T188" i="140"/>
  <c r="U187" i="140"/>
  <c r="T187" i="140"/>
  <c r="U186" i="140"/>
  <c r="T186" i="140"/>
  <c r="U185" i="140"/>
  <c r="T185" i="140"/>
  <c r="U184" i="140"/>
  <c r="T184" i="140"/>
  <c r="U183" i="140"/>
  <c r="T183" i="140"/>
  <c r="U182" i="140"/>
  <c r="T182" i="140"/>
  <c r="U181" i="140"/>
  <c r="T181" i="140"/>
  <c r="U180" i="140"/>
  <c r="T180" i="140"/>
  <c r="U179" i="140"/>
  <c r="T179" i="140"/>
  <c r="U178" i="140"/>
  <c r="T178" i="140"/>
  <c r="U177" i="140"/>
  <c r="T177" i="140"/>
  <c r="U176" i="140"/>
  <c r="T176" i="140"/>
  <c r="U175" i="140"/>
  <c r="T175" i="140"/>
  <c r="U174" i="140"/>
  <c r="T174" i="140"/>
  <c r="U173" i="140"/>
  <c r="T173" i="140"/>
  <c r="U172" i="140"/>
  <c r="T172" i="140"/>
  <c r="U223" i="140"/>
  <c r="T223" i="140"/>
  <c r="U222" i="140"/>
  <c r="T222" i="140"/>
  <c r="U221" i="140"/>
  <c r="T221" i="140"/>
  <c r="U220" i="140"/>
  <c r="T220" i="140"/>
  <c r="U219" i="140"/>
  <c r="T219" i="140"/>
  <c r="U218" i="140"/>
  <c r="T218" i="140"/>
  <c r="U217" i="140"/>
  <c r="T217" i="140"/>
  <c r="U216" i="140"/>
  <c r="T216" i="140"/>
  <c r="U215" i="140"/>
  <c r="T215" i="140"/>
  <c r="U214" i="140"/>
  <c r="T214" i="140"/>
  <c r="U213" i="140"/>
  <c r="T213" i="140"/>
  <c r="U212" i="140"/>
  <c r="T212" i="140"/>
  <c r="U211" i="140"/>
  <c r="T211" i="140"/>
  <c r="U210" i="140"/>
  <c r="T210" i="140"/>
  <c r="U209" i="140"/>
  <c r="T209" i="140"/>
  <c r="U208" i="140"/>
  <c r="T208" i="140"/>
  <c r="U207" i="140"/>
  <c r="T207" i="140"/>
  <c r="U206" i="140"/>
  <c r="T206" i="140"/>
  <c r="U205" i="140"/>
  <c r="T205" i="140"/>
  <c r="U204" i="140"/>
  <c r="T204" i="140"/>
  <c r="U203" i="140"/>
  <c r="T203" i="140"/>
  <c r="U202" i="140"/>
  <c r="T202" i="140"/>
  <c r="U201" i="140"/>
  <c r="T201" i="140"/>
  <c r="U200" i="140"/>
  <c r="T200" i="140"/>
  <c r="U171" i="140"/>
  <c r="T171" i="140"/>
  <c r="U170" i="140"/>
  <c r="T170" i="140"/>
  <c r="U168" i="140"/>
  <c r="T168" i="140"/>
  <c r="U167" i="140"/>
  <c r="T167" i="140"/>
  <c r="U166" i="140"/>
  <c r="T166" i="140"/>
  <c r="U165" i="140"/>
  <c r="T165" i="140"/>
  <c r="U164" i="140"/>
  <c r="T164" i="140"/>
  <c r="U163" i="140"/>
  <c r="T163" i="140"/>
  <c r="U162" i="140"/>
  <c r="T162" i="140"/>
  <c r="U161" i="140"/>
  <c r="T161" i="140"/>
  <c r="U160" i="140"/>
  <c r="T160" i="140"/>
  <c r="U159" i="140"/>
  <c r="T159" i="140"/>
  <c r="U158" i="140"/>
  <c r="T158" i="140"/>
  <c r="U157" i="140"/>
  <c r="T157" i="140"/>
  <c r="U156" i="140"/>
  <c r="T156" i="140"/>
  <c r="U155" i="140"/>
  <c r="T155" i="140"/>
  <c r="U154" i="140"/>
  <c r="T154" i="140"/>
  <c r="U153" i="140"/>
  <c r="T153" i="140"/>
  <c r="U152" i="140"/>
  <c r="T152" i="140"/>
  <c r="U151" i="140"/>
  <c r="T151" i="140"/>
  <c r="U150" i="140"/>
  <c r="T150" i="140"/>
  <c r="U149" i="140"/>
  <c r="T149" i="140"/>
  <c r="U148" i="140"/>
  <c r="T148" i="140"/>
  <c r="U147" i="140"/>
  <c r="T147" i="140"/>
  <c r="U146" i="140"/>
  <c r="T146" i="140"/>
  <c r="U145" i="140"/>
  <c r="T145" i="140"/>
  <c r="U144" i="140"/>
  <c r="T144" i="140"/>
  <c r="U143" i="140"/>
  <c r="T143" i="140"/>
  <c r="U142" i="140"/>
  <c r="T142" i="140"/>
  <c r="U141" i="140"/>
  <c r="T141" i="140"/>
  <c r="U140" i="140"/>
  <c r="T140" i="140"/>
  <c r="U139" i="140"/>
  <c r="T139" i="140"/>
  <c r="U138" i="140"/>
  <c r="T138" i="140"/>
  <c r="U137" i="140"/>
  <c r="T137" i="140"/>
  <c r="U136" i="140"/>
  <c r="T136" i="140"/>
  <c r="U135" i="140"/>
  <c r="T135" i="140"/>
  <c r="U134" i="140"/>
  <c r="T134" i="140"/>
  <c r="U133" i="140"/>
  <c r="T133" i="140"/>
  <c r="U132" i="140"/>
  <c r="T132" i="140"/>
  <c r="U131" i="140"/>
  <c r="T131" i="140"/>
  <c r="U130" i="140"/>
  <c r="T130" i="140"/>
  <c r="U129" i="140"/>
  <c r="T129" i="140"/>
  <c r="U128" i="140"/>
  <c r="T128" i="140"/>
  <c r="U127" i="140"/>
  <c r="T127" i="140"/>
  <c r="U126" i="140"/>
  <c r="T126" i="140"/>
  <c r="U125" i="140"/>
  <c r="T125" i="140"/>
  <c r="U124" i="140"/>
  <c r="T124" i="140"/>
  <c r="U123" i="140"/>
  <c r="T123" i="140"/>
  <c r="U122" i="140"/>
  <c r="T122" i="140"/>
  <c r="U121" i="140"/>
  <c r="T121" i="140"/>
  <c r="U120" i="140"/>
  <c r="T120" i="140"/>
  <c r="U119" i="140"/>
  <c r="T119" i="140"/>
  <c r="U118" i="140"/>
  <c r="T118" i="140"/>
  <c r="T12" i="140"/>
  <c r="T13" i="140"/>
  <c r="T14" i="140"/>
  <c r="T15" i="140"/>
  <c r="T17" i="140"/>
  <c r="T18" i="140"/>
  <c r="T19" i="140"/>
  <c r="T20" i="140"/>
  <c r="T21" i="140"/>
  <c r="T22" i="140"/>
  <c r="T23" i="140"/>
  <c r="T24" i="140"/>
  <c r="T25" i="140"/>
  <c r="T26" i="140"/>
  <c r="T27" i="140"/>
  <c r="T28" i="140"/>
  <c r="T29" i="140"/>
  <c r="T30" i="140"/>
  <c r="T31" i="140"/>
  <c r="T32" i="140"/>
  <c r="T33" i="140"/>
  <c r="T34" i="140"/>
  <c r="T35" i="140"/>
  <c r="T36" i="140"/>
  <c r="T37" i="140"/>
  <c r="T38" i="140"/>
  <c r="T39" i="140"/>
  <c r="T40" i="140"/>
  <c r="T41" i="140"/>
  <c r="T42" i="140"/>
  <c r="T43" i="140"/>
  <c r="T44" i="140"/>
  <c r="T45" i="140"/>
  <c r="T46" i="140"/>
  <c r="T47" i="140"/>
  <c r="T48" i="140"/>
  <c r="T49" i="140"/>
  <c r="T50" i="140"/>
  <c r="T51" i="140"/>
  <c r="T52" i="140"/>
  <c r="T53" i="140"/>
  <c r="T54" i="140"/>
  <c r="T55" i="140"/>
  <c r="T56" i="140"/>
  <c r="T57" i="140"/>
  <c r="T58" i="140"/>
  <c r="T59" i="140"/>
  <c r="T60" i="140"/>
  <c r="T61" i="140"/>
  <c r="T62" i="140"/>
  <c r="T63" i="140"/>
  <c r="T64" i="140"/>
  <c r="T65" i="140"/>
  <c r="T66" i="140"/>
  <c r="T67" i="140"/>
  <c r="T68" i="140"/>
  <c r="T69" i="140"/>
  <c r="T70" i="140"/>
  <c r="T71" i="140"/>
  <c r="T72" i="140"/>
  <c r="T73" i="140"/>
  <c r="T74" i="140"/>
  <c r="T75" i="140"/>
  <c r="T76" i="140"/>
  <c r="T77" i="140"/>
  <c r="T78" i="140"/>
  <c r="T79" i="140"/>
  <c r="T80" i="140"/>
  <c r="T81" i="140"/>
  <c r="T82" i="140"/>
  <c r="T83" i="140"/>
  <c r="T84" i="140"/>
  <c r="T85" i="140"/>
  <c r="T86" i="140"/>
  <c r="T87" i="140"/>
  <c r="T88" i="140"/>
  <c r="U84" i="140"/>
  <c r="U86" i="140"/>
  <c r="U76" i="140"/>
  <c r="U75" i="140"/>
  <c r="U74" i="140"/>
  <c r="U73" i="140"/>
  <c r="U72" i="140"/>
  <c r="U71" i="140"/>
  <c r="U70" i="140"/>
  <c r="U69" i="140"/>
  <c r="U68" i="140"/>
  <c r="T89" i="140" l="1"/>
  <c r="T90" i="140"/>
  <c r="T91" i="140"/>
  <c r="T92" i="140"/>
  <c r="T9" i="179"/>
  <c r="T75" i="179"/>
  <c r="T76" i="179"/>
  <c r="T77" i="179"/>
  <c r="E42" i="61" l="1"/>
  <c r="F42" i="61"/>
  <c r="G42" i="61"/>
  <c r="H42" i="61"/>
  <c r="I42" i="61"/>
  <c r="J42" i="61"/>
  <c r="K42" i="61"/>
  <c r="L42" i="61"/>
  <c r="M42" i="61"/>
  <c r="N42" i="61"/>
  <c r="O42" i="61"/>
  <c r="P42" i="61"/>
  <c r="Q42" i="61"/>
  <c r="R42" i="61"/>
  <c r="S42" i="61"/>
  <c r="T42" i="61"/>
  <c r="U42" i="61"/>
  <c r="V42" i="61"/>
  <c r="W42" i="61"/>
  <c r="Z42" i="61"/>
  <c r="AA42" i="61"/>
  <c r="AB42" i="61"/>
  <c r="AC42" i="61"/>
  <c r="AD42" i="61"/>
  <c r="AE42" i="61"/>
  <c r="AF42" i="61"/>
  <c r="AG42" i="61"/>
  <c r="AH42" i="61"/>
  <c r="AI42" i="61"/>
  <c r="AJ42" i="61"/>
  <c r="AK42" i="61"/>
  <c r="AL42" i="61"/>
  <c r="AM42" i="61"/>
  <c r="AN42" i="61"/>
  <c r="AO42" i="61"/>
  <c r="AP42" i="61"/>
  <c r="AQ42" i="61"/>
  <c r="AR42" i="61"/>
  <c r="AS42" i="61"/>
  <c r="E43" i="61"/>
  <c r="F43" i="61"/>
  <c r="G43" i="61"/>
  <c r="H43" i="61"/>
  <c r="I43" i="61"/>
  <c r="J43" i="61"/>
  <c r="K43" i="61"/>
  <c r="L43" i="61"/>
  <c r="M43" i="61"/>
  <c r="N43" i="61"/>
  <c r="O43" i="61"/>
  <c r="P43" i="61"/>
  <c r="Q43" i="61"/>
  <c r="R43" i="61"/>
  <c r="S43" i="61"/>
  <c r="T43" i="61"/>
  <c r="U43" i="61"/>
  <c r="V43" i="61"/>
  <c r="W43" i="61"/>
  <c r="X43" i="61"/>
  <c r="Z43" i="61"/>
  <c r="AA43" i="61"/>
  <c r="AB43" i="61"/>
  <c r="AC43" i="61"/>
  <c r="AD43" i="61"/>
  <c r="AE43" i="61"/>
  <c r="AF43" i="61"/>
  <c r="AG43" i="61"/>
  <c r="AH43" i="61"/>
  <c r="AI43" i="61"/>
  <c r="AJ43" i="61"/>
  <c r="AK43" i="61"/>
  <c r="AL43" i="61"/>
  <c r="AM43" i="61"/>
  <c r="AN43" i="61"/>
  <c r="AO43" i="61"/>
  <c r="AP43" i="61"/>
  <c r="AQ43" i="61"/>
  <c r="AR43" i="61"/>
  <c r="AS43" i="61"/>
  <c r="T10" i="140" l="1"/>
  <c r="I1841" i="140" l="1"/>
  <c r="E48" i="61"/>
  <c r="I1852" i="179"/>
  <c r="AT42" i="61" s="1"/>
  <c r="I1853" i="140"/>
  <c r="Y43" i="61" l="1"/>
  <c r="U28" i="140"/>
  <c r="U27" i="140"/>
  <c r="U26" i="140"/>
  <c r="U25" i="140"/>
  <c r="U24" i="140"/>
  <c r="U23" i="140"/>
  <c r="U22" i="140"/>
  <c r="U21" i="140"/>
  <c r="U20" i="140"/>
  <c r="U19" i="140"/>
  <c r="U48" i="140"/>
  <c r="U47" i="140"/>
  <c r="U46" i="140"/>
  <c r="U45" i="140"/>
  <c r="U44" i="140"/>
  <c r="U43" i="140"/>
  <c r="U42" i="140"/>
  <c r="U41" i="140"/>
  <c r="U40" i="140"/>
  <c r="U39" i="140"/>
  <c r="U38" i="140"/>
  <c r="U37" i="140"/>
  <c r="U36" i="140"/>
  <c r="U35" i="140"/>
  <c r="U34" i="140"/>
  <c r="U33" i="140"/>
  <c r="U32" i="140"/>
  <c r="U31" i="140"/>
  <c r="U30" i="140"/>
  <c r="U29" i="140"/>
  <c r="U77" i="140"/>
  <c r="U67" i="140"/>
  <c r="U66" i="140"/>
  <c r="U65" i="140"/>
  <c r="U64" i="140"/>
  <c r="U63" i="140"/>
  <c r="U62" i="140"/>
  <c r="U61" i="140"/>
  <c r="U60" i="140"/>
  <c r="U59" i="140"/>
  <c r="I280" i="199" l="1"/>
  <c r="BP17" i="61" s="1"/>
  <c r="I277" i="199"/>
  <c r="BP14" i="61" s="1"/>
  <c r="I276" i="199"/>
  <c r="BP13" i="61" s="1"/>
  <c r="I274" i="199"/>
  <c r="BP12" i="61" s="1"/>
  <c r="I301" i="199"/>
  <c r="BP41" i="61" s="1"/>
  <c r="I300" i="199"/>
  <c r="BP40" i="61" s="1"/>
  <c r="I299" i="199"/>
  <c r="BP39" i="61" s="1"/>
  <c r="I297" i="199"/>
  <c r="BP37" i="61" s="1"/>
  <c r="I296" i="199"/>
  <c r="BP36" i="61" s="1"/>
  <c r="I293" i="199"/>
  <c r="BP33" i="61" s="1"/>
  <c r="I292" i="199"/>
  <c r="BP32" i="61" s="1"/>
  <c r="I291" i="199"/>
  <c r="BP31" i="61" s="1"/>
  <c r="I290" i="199"/>
  <c r="BP30" i="61" s="1"/>
  <c r="I289" i="199"/>
  <c r="BP29" i="61" s="1"/>
  <c r="I288" i="199"/>
  <c r="BP28" i="61" s="1"/>
  <c r="I287" i="199"/>
  <c r="BP27" i="61" s="1"/>
  <c r="A247" i="199"/>
  <c r="T266" i="199"/>
  <c r="T265" i="199"/>
  <c r="T264" i="199"/>
  <c r="T263" i="199"/>
  <c r="T262" i="199"/>
  <c r="T261" i="199"/>
  <c r="T260" i="199"/>
  <c r="T259" i="199"/>
  <c r="T258" i="199"/>
  <c r="T257" i="199"/>
  <c r="T256" i="199"/>
  <c r="T255" i="199"/>
  <c r="T254" i="199"/>
  <c r="T253" i="199"/>
  <c r="T252" i="199"/>
  <c r="T251" i="199"/>
  <c r="T250" i="199"/>
  <c r="T249" i="199"/>
  <c r="T248" i="199"/>
  <c r="T247" i="199"/>
  <c r="T208" i="199"/>
  <c r="I304" i="199" s="1"/>
  <c r="BP44" i="61" s="1"/>
  <c r="T159" i="199"/>
  <c r="T246" i="199"/>
  <c r="T245" i="199"/>
  <c r="T244" i="199"/>
  <c r="T243" i="199"/>
  <c r="T242" i="199"/>
  <c r="T241" i="199"/>
  <c r="T240" i="199"/>
  <c r="T239" i="199"/>
  <c r="T238" i="199"/>
  <c r="T237" i="199"/>
  <c r="B237" i="199"/>
  <c r="A237" i="199"/>
  <c r="T236" i="199"/>
  <c r="T235" i="199"/>
  <c r="T234" i="199"/>
  <c r="T233" i="199"/>
  <c r="T232" i="199"/>
  <c r="T231" i="199"/>
  <c r="T230" i="199"/>
  <c r="T229" i="199"/>
  <c r="T228" i="199"/>
  <c r="T227" i="199"/>
  <c r="I273" i="199" s="1"/>
  <c r="BP10" i="61" s="1"/>
  <c r="B227" i="199"/>
  <c r="A227" i="199"/>
  <c r="T226" i="199"/>
  <c r="T225" i="199"/>
  <c r="T224" i="199"/>
  <c r="T223" i="199"/>
  <c r="T222" i="199"/>
  <c r="H6" i="199" s="1"/>
  <c r="T221" i="199"/>
  <c r="T220" i="199"/>
  <c r="T219" i="199"/>
  <c r="T218" i="199"/>
  <c r="T217" i="199"/>
  <c r="I272" i="199" s="1"/>
  <c r="BP9" i="61" s="1"/>
  <c r="A217" i="199"/>
  <c r="B211" i="199"/>
  <c r="A210" i="199"/>
  <c r="I295" i="199"/>
  <c r="BP35" i="61" s="1"/>
  <c r="I308" i="199"/>
  <c r="BP48" i="61" s="1"/>
  <c r="U158" i="199"/>
  <c r="U157" i="199"/>
  <c r="U156" i="199"/>
  <c r="I294" i="199"/>
  <c r="BP34" i="61" s="1"/>
  <c r="U155" i="199"/>
  <c r="U154" i="199"/>
  <c r="U153" i="199"/>
  <c r="U152" i="199"/>
  <c r="U151" i="199"/>
  <c r="U109" i="199"/>
  <c r="T109" i="199"/>
  <c r="D237" i="199"/>
  <c r="U108" i="199"/>
  <c r="U107" i="199"/>
  <c r="U106" i="199"/>
  <c r="U105" i="199"/>
  <c r="U104" i="199"/>
  <c r="U103" i="199"/>
  <c r="U102" i="199"/>
  <c r="U101" i="199"/>
  <c r="U59" i="199"/>
  <c r="T59" i="199"/>
  <c r="D227" i="199"/>
  <c r="U58" i="199"/>
  <c r="T58" i="199"/>
  <c r="U57" i="199"/>
  <c r="T57" i="199"/>
  <c r="U56" i="199"/>
  <c r="T56" i="199"/>
  <c r="U55" i="199"/>
  <c r="T55" i="199"/>
  <c r="U54" i="199"/>
  <c r="T54" i="199"/>
  <c r="U53" i="199"/>
  <c r="T53" i="199"/>
  <c r="U52" i="199"/>
  <c r="T52" i="199"/>
  <c r="U51" i="199"/>
  <c r="T51" i="199"/>
  <c r="I303" i="199" s="1"/>
  <c r="BP43" i="61" s="1"/>
  <c r="U50" i="199"/>
  <c r="T50" i="199"/>
  <c r="U9" i="199"/>
  <c r="T9" i="199"/>
  <c r="I302" i="199" s="1"/>
  <c r="BP42" i="61" s="1"/>
  <c r="D217" i="199"/>
  <c r="E211" i="199"/>
  <c r="U235" i="199" l="1"/>
  <c r="U245" i="199"/>
  <c r="U224" i="199"/>
  <c r="BP20" i="61"/>
  <c r="I275" i="199"/>
  <c r="BP11" i="61" s="1"/>
  <c r="BP16" i="61" s="1"/>
  <c r="BP18" i="61" s="1"/>
  <c r="I298" i="199"/>
  <c r="BP38" i="61" s="1"/>
  <c r="I286" i="199"/>
  <c r="BP26" i="61" s="1"/>
  <c r="U217" i="199"/>
  <c r="U221" i="199"/>
  <c r="U225" i="199"/>
  <c r="U218" i="199"/>
  <c r="U222" i="199"/>
  <c r="U226" i="199"/>
  <c r="U228" i="199"/>
  <c r="U232" i="199"/>
  <c r="U236" i="199"/>
  <c r="U238" i="199"/>
  <c r="U242" i="199"/>
  <c r="U246" i="199"/>
  <c r="U219" i="199"/>
  <c r="U223" i="199"/>
  <c r="U229" i="199"/>
  <c r="U233" i="199"/>
  <c r="U239" i="199"/>
  <c r="U243" i="199"/>
  <c r="U220" i="199"/>
  <c r="U230" i="199"/>
  <c r="U234" i="199"/>
  <c r="U240" i="199"/>
  <c r="U244" i="199"/>
  <c r="U227" i="199"/>
  <c r="U231" i="199"/>
  <c r="U237" i="199"/>
  <c r="U241" i="199"/>
  <c r="BP15" i="61" l="1"/>
  <c r="BP45" i="61"/>
  <c r="BP47" i="61" s="1"/>
  <c r="BP49" i="61" s="1"/>
  <c r="BP19" i="61" s="1"/>
  <c r="I278" i="199"/>
  <c r="I279" i="199" s="1"/>
  <c r="I281" i="199" s="1"/>
  <c r="F214" i="199" s="1"/>
  <c r="I305" i="199"/>
  <c r="D6" i="199"/>
  <c r="I307" i="199" l="1"/>
  <c r="B6" i="199"/>
  <c r="F6" i="199" s="1"/>
  <c r="I309" i="199"/>
  <c r="AS44" i="61"/>
  <c r="AR44" i="61"/>
  <c r="AQ44" i="61"/>
  <c r="AP44" i="61"/>
  <c r="AO44" i="61"/>
  <c r="AN44" i="61"/>
  <c r="AM44" i="61"/>
  <c r="AL44" i="61"/>
  <c r="AK44" i="61"/>
  <c r="AJ44" i="61"/>
  <c r="AI44" i="61"/>
  <c r="AH44" i="61"/>
  <c r="AG44" i="61"/>
  <c r="AF44" i="61"/>
  <c r="AE44" i="61"/>
  <c r="AD44" i="61"/>
  <c r="AC44" i="61"/>
  <c r="AB44" i="61"/>
  <c r="AS41" i="61"/>
  <c r="AQ41" i="61"/>
  <c r="AP41" i="61"/>
  <c r="AO41" i="61"/>
  <c r="AN41" i="61"/>
  <c r="AM41" i="61"/>
  <c r="AL41" i="61"/>
  <c r="AK41" i="61"/>
  <c r="AJ41" i="61"/>
  <c r="AI41" i="61"/>
  <c r="AH41" i="61"/>
  <c r="AG41" i="61"/>
  <c r="AF41" i="61"/>
  <c r="AE41" i="61"/>
  <c r="AD41" i="61"/>
  <c r="AC41" i="61"/>
  <c r="AB41" i="61"/>
  <c r="AS40" i="61"/>
  <c r="AR40" i="61"/>
  <c r="AQ40" i="61"/>
  <c r="AO40" i="61"/>
  <c r="AN40" i="61"/>
  <c r="AM40" i="61"/>
  <c r="AK40" i="61"/>
  <c r="AJ40" i="61"/>
  <c r="AI40" i="61"/>
  <c r="AH40" i="61"/>
  <c r="AG40" i="61"/>
  <c r="AF40" i="61"/>
  <c r="AE40" i="61"/>
  <c r="AD40" i="61"/>
  <c r="AC40" i="61"/>
  <c r="AB40" i="61"/>
  <c r="AS39" i="61"/>
  <c r="AR39" i="61"/>
  <c r="AQ39" i="61"/>
  <c r="AP39" i="61"/>
  <c r="AO39" i="61"/>
  <c r="AN39" i="61"/>
  <c r="AM39" i="61"/>
  <c r="AL39" i="61"/>
  <c r="AK39" i="61"/>
  <c r="AJ39" i="61"/>
  <c r="AI39" i="61"/>
  <c r="AH39" i="61"/>
  <c r="AG39" i="61"/>
  <c r="AF39" i="61"/>
  <c r="AE39" i="61"/>
  <c r="AD39" i="61"/>
  <c r="AC39" i="61"/>
  <c r="AB39" i="61"/>
  <c r="AS38" i="61"/>
  <c r="AR38" i="61"/>
  <c r="AQ38" i="61"/>
  <c r="AP38" i="61"/>
  <c r="AO38" i="61"/>
  <c r="AN38" i="61"/>
  <c r="AM38" i="61"/>
  <c r="AL38" i="61"/>
  <c r="AK38" i="61"/>
  <c r="AJ38" i="61"/>
  <c r="AI38" i="61"/>
  <c r="AH38" i="61"/>
  <c r="AG38" i="61"/>
  <c r="AF38" i="61"/>
  <c r="AE38" i="61"/>
  <c r="AD38" i="61"/>
  <c r="AC38" i="61"/>
  <c r="AB38" i="61"/>
  <c r="AS37" i="61"/>
  <c r="AR37" i="61"/>
  <c r="AQ37" i="61"/>
  <c r="AP37" i="61"/>
  <c r="AO37" i="61"/>
  <c r="AN37" i="61"/>
  <c r="AM37" i="61"/>
  <c r="AL37" i="61"/>
  <c r="AK37" i="61"/>
  <c r="AJ37" i="61"/>
  <c r="AI37" i="61"/>
  <c r="AH37" i="61"/>
  <c r="AG37" i="61"/>
  <c r="AF37" i="61"/>
  <c r="AE37" i="61"/>
  <c r="AD37" i="61"/>
  <c r="AC37" i="61"/>
  <c r="AB37" i="61"/>
  <c r="AS36" i="61"/>
  <c r="AR36" i="61"/>
  <c r="AQ36" i="61"/>
  <c r="AP36" i="61"/>
  <c r="AO36" i="61"/>
  <c r="AM36" i="61"/>
  <c r="AL36" i="61"/>
  <c r="AK36" i="61"/>
  <c r="AJ36" i="61"/>
  <c r="AI36" i="61"/>
  <c r="AH36" i="61"/>
  <c r="AG36" i="61"/>
  <c r="AF36" i="61"/>
  <c r="AE36" i="61"/>
  <c r="AD36" i="61"/>
  <c r="AC36" i="61"/>
  <c r="AB36" i="61"/>
  <c r="AS35" i="61"/>
  <c r="AR35" i="61"/>
  <c r="AQ35" i="61"/>
  <c r="AP35" i="61"/>
  <c r="AO35" i="61"/>
  <c r="AN35" i="61"/>
  <c r="AM35" i="61"/>
  <c r="AL35" i="61"/>
  <c r="AK35" i="61"/>
  <c r="AJ35" i="61"/>
  <c r="AI35" i="61"/>
  <c r="AH35" i="61"/>
  <c r="AG35" i="61"/>
  <c r="AE35" i="61"/>
  <c r="AD35" i="61"/>
  <c r="AC35" i="61"/>
  <c r="AB35" i="61"/>
  <c r="AS34" i="61"/>
  <c r="AR34" i="61"/>
  <c r="AQ34" i="61"/>
  <c r="AP34" i="61"/>
  <c r="AO34" i="61"/>
  <c r="AN34" i="61"/>
  <c r="AM34" i="61"/>
  <c r="AL34" i="61"/>
  <c r="AK34" i="61"/>
  <c r="AJ34" i="61"/>
  <c r="AI34" i="61"/>
  <c r="AH34" i="61"/>
  <c r="AG34" i="61"/>
  <c r="AF34" i="61"/>
  <c r="AE34" i="61"/>
  <c r="AD34" i="61"/>
  <c r="AC34" i="61"/>
  <c r="AB34" i="61"/>
  <c r="AS33" i="61"/>
  <c r="AR33" i="61"/>
  <c r="AQ33" i="61"/>
  <c r="AP33" i="61"/>
  <c r="AO33" i="61"/>
  <c r="AN33" i="61"/>
  <c r="AM33" i="61"/>
  <c r="AL33" i="61"/>
  <c r="AK33" i="61"/>
  <c r="AJ33" i="61"/>
  <c r="AI33" i="61"/>
  <c r="AH33" i="61"/>
  <c r="AG33" i="61"/>
  <c r="AF33" i="61"/>
  <c r="AE33" i="61"/>
  <c r="AD33" i="61"/>
  <c r="AC33" i="61"/>
  <c r="AB33" i="61"/>
  <c r="AS32" i="61"/>
  <c r="AR32" i="61"/>
  <c r="AQ32" i="61"/>
  <c r="AP32" i="61"/>
  <c r="AO32" i="61"/>
  <c r="AN32" i="61"/>
  <c r="AM32" i="61"/>
  <c r="AL32" i="61"/>
  <c r="AK32" i="61"/>
  <c r="AJ32" i="61"/>
  <c r="AI32" i="61"/>
  <c r="AH32" i="61"/>
  <c r="AG32" i="61"/>
  <c r="AF32" i="61"/>
  <c r="AE32" i="61"/>
  <c r="AD32" i="61"/>
  <c r="AC32" i="61"/>
  <c r="AB32" i="61"/>
  <c r="AS31" i="61"/>
  <c r="AR31" i="61"/>
  <c r="AQ31" i="61"/>
  <c r="AP31" i="61"/>
  <c r="AO31" i="61"/>
  <c r="AN31" i="61"/>
  <c r="AM31" i="61"/>
  <c r="AL31" i="61"/>
  <c r="AK31" i="61"/>
  <c r="AJ31" i="61"/>
  <c r="AI31" i="61"/>
  <c r="AH31" i="61"/>
  <c r="AG31" i="61"/>
  <c r="AF31" i="61"/>
  <c r="AE31" i="61"/>
  <c r="AD31" i="61"/>
  <c r="AC31" i="61"/>
  <c r="AB31" i="61"/>
  <c r="AS30" i="61"/>
  <c r="AR30" i="61"/>
  <c r="AQ30" i="61"/>
  <c r="AP30" i="61"/>
  <c r="AO30" i="61"/>
  <c r="AN30" i="61"/>
  <c r="AM30" i="61"/>
  <c r="AL30" i="61"/>
  <c r="AK30" i="61"/>
  <c r="AJ30" i="61"/>
  <c r="AI30" i="61"/>
  <c r="AH30" i="61"/>
  <c r="AG30" i="61"/>
  <c r="AF30" i="61"/>
  <c r="AE30" i="61"/>
  <c r="AC30" i="61"/>
  <c r="AB30" i="61"/>
  <c r="AS29" i="61"/>
  <c r="AR29" i="61"/>
  <c r="AQ29" i="61"/>
  <c r="AP29" i="61"/>
  <c r="AO29" i="61"/>
  <c r="AN29" i="61"/>
  <c r="AM29" i="61"/>
  <c r="AL29" i="61"/>
  <c r="AK29" i="61"/>
  <c r="AJ29" i="61"/>
  <c r="AI29" i="61"/>
  <c r="AH29" i="61"/>
  <c r="AG29" i="61"/>
  <c r="AF29" i="61"/>
  <c r="AE29" i="61"/>
  <c r="AD29" i="61"/>
  <c r="AC29" i="61"/>
  <c r="AB29" i="61"/>
  <c r="AS28" i="61"/>
  <c r="AR28" i="61"/>
  <c r="AQ28" i="61"/>
  <c r="AP28" i="61"/>
  <c r="AO28" i="61"/>
  <c r="AN28" i="61"/>
  <c r="AM28" i="61"/>
  <c r="AL28" i="61"/>
  <c r="AK28" i="61"/>
  <c r="AJ28" i="61"/>
  <c r="AI28" i="61"/>
  <c r="AH28" i="61"/>
  <c r="AG28" i="61"/>
  <c r="AF28" i="61"/>
  <c r="AE28" i="61"/>
  <c r="AD28" i="61"/>
  <c r="AC28" i="61"/>
  <c r="AB28" i="61"/>
  <c r="AS27" i="61"/>
  <c r="AR27" i="61"/>
  <c r="AQ27" i="61"/>
  <c r="AP27" i="61"/>
  <c r="AO27" i="61"/>
  <c r="AN27" i="61"/>
  <c r="AM27" i="61"/>
  <c r="AL27" i="61"/>
  <c r="AK27" i="61"/>
  <c r="AJ27" i="61"/>
  <c r="AI27" i="61"/>
  <c r="AH27" i="61"/>
  <c r="AG27" i="61"/>
  <c r="AF27" i="61"/>
  <c r="AE27" i="61"/>
  <c r="AD27" i="61"/>
  <c r="AC27" i="61"/>
  <c r="AB27" i="61"/>
  <c r="AS26" i="61"/>
  <c r="AR26" i="61"/>
  <c r="AQ26" i="61"/>
  <c r="AP26" i="61"/>
  <c r="AO26" i="61"/>
  <c r="AN26" i="61"/>
  <c r="AM26" i="61"/>
  <c r="AL26" i="61"/>
  <c r="AK26" i="61"/>
  <c r="AJ26" i="61"/>
  <c r="AI26" i="61"/>
  <c r="AH26" i="61"/>
  <c r="AG26" i="61"/>
  <c r="AF26" i="61"/>
  <c r="AE26" i="61"/>
  <c r="AD26" i="61"/>
  <c r="AC26" i="61"/>
  <c r="AT46" i="61"/>
  <c r="AC45" i="61" l="1"/>
  <c r="AC47" i="61" s="1"/>
  <c r="AC49" i="61" s="1"/>
  <c r="AG45" i="61"/>
  <c r="AG47" i="61" s="1"/>
  <c r="AG49" i="61" s="1"/>
  <c r="AK45" i="61"/>
  <c r="AK47" i="61" s="1"/>
  <c r="AK49" i="61" s="1"/>
  <c r="AO45" i="61"/>
  <c r="AO47" i="61" s="1"/>
  <c r="AO49" i="61" s="1"/>
  <c r="AS45" i="61"/>
  <c r="AS47" i="61" s="1"/>
  <c r="AS49" i="61" s="1"/>
  <c r="AI45" i="61"/>
  <c r="AI47" i="61" s="1"/>
  <c r="AI49" i="61" s="1"/>
  <c r="AQ45" i="61"/>
  <c r="AQ47" i="61" s="1"/>
  <c r="AQ49" i="61" s="1"/>
  <c r="AJ45" i="61"/>
  <c r="AJ47" i="61" s="1"/>
  <c r="AJ49" i="61" s="1"/>
  <c r="AE45" i="61"/>
  <c r="AE47" i="61" s="1"/>
  <c r="AE49" i="61" s="1"/>
  <c r="AM45" i="61"/>
  <c r="AM47" i="61" s="1"/>
  <c r="AM49" i="61" s="1"/>
  <c r="AH45" i="61"/>
  <c r="AH47" i="61" s="1"/>
  <c r="AH49" i="61" s="1"/>
  <c r="AB13" i="61" l="1"/>
  <c r="AC13" i="61"/>
  <c r="AD13" i="61"/>
  <c r="AE13" i="61"/>
  <c r="AF13" i="61"/>
  <c r="AG13" i="61"/>
  <c r="AH13" i="61"/>
  <c r="AI13" i="61"/>
  <c r="AJ13" i="61"/>
  <c r="AK13" i="61"/>
  <c r="AL13" i="61"/>
  <c r="AM13" i="61"/>
  <c r="AN13" i="61"/>
  <c r="AO13" i="61"/>
  <c r="AP13" i="61"/>
  <c r="AQ13" i="61"/>
  <c r="AR13" i="61"/>
  <c r="AS13" i="61"/>
  <c r="AB9" i="61"/>
  <c r="AC9" i="61"/>
  <c r="AD9" i="61"/>
  <c r="AE9" i="61"/>
  <c r="AF9" i="61"/>
  <c r="AG9" i="61"/>
  <c r="AH9" i="61"/>
  <c r="AI9" i="61"/>
  <c r="AJ9" i="61"/>
  <c r="AK9" i="61"/>
  <c r="AL9" i="61"/>
  <c r="AM9" i="61"/>
  <c r="AN9" i="61"/>
  <c r="AO9" i="61"/>
  <c r="AP9" i="61"/>
  <c r="AQ9" i="61"/>
  <c r="AR9" i="61"/>
  <c r="AS9" i="61"/>
  <c r="X44" i="61"/>
  <c r="W44" i="61"/>
  <c r="V44" i="61"/>
  <c r="U44" i="61"/>
  <c r="T44" i="61"/>
  <c r="S44" i="61"/>
  <c r="R44" i="61"/>
  <c r="Q44" i="61"/>
  <c r="P44" i="61"/>
  <c r="O44" i="61"/>
  <c r="N44" i="61"/>
  <c r="M44" i="61"/>
  <c r="L44" i="61"/>
  <c r="K44" i="61"/>
  <c r="J44" i="61"/>
  <c r="I44" i="61"/>
  <c r="H44" i="61"/>
  <c r="G44" i="61"/>
  <c r="X41" i="61"/>
  <c r="V41" i="61"/>
  <c r="U41" i="61"/>
  <c r="T41" i="61"/>
  <c r="S41" i="61"/>
  <c r="R41" i="61"/>
  <c r="Q41" i="61"/>
  <c r="P41" i="61"/>
  <c r="O41" i="61"/>
  <c r="N41" i="61"/>
  <c r="M41" i="61"/>
  <c r="L41" i="61"/>
  <c r="K41" i="61"/>
  <c r="J41" i="61"/>
  <c r="I41" i="61"/>
  <c r="H41" i="61"/>
  <c r="G41" i="61"/>
  <c r="X40" i="61"/>
  <c r="W40" i="61"/>
  <c r="V40" i="61"/>
  <c r="T40" i="61"/>
  <c r="S40" i="61"/>
  <c r="R40" i="61"/>
  <c r="P40" i="61"/>
  <c r="O40" i="61"/>
  <c r="N40" i="61"/>
  <c r="M40" i="61"/>
  <c r="L40" i="61"/>
  <c r="K40" i="61"/>
  <c r="J40" i="61"/>
  <c r="I40" i="61"/>
  <c r="H40" i="61"/>
  <c r="G40" i="61"/>
  <c r="X39" i="61"/>
  <c r="W39" i="61"/>
  <c r="V39" i="61"/>
  <c r="U39" i="61"/>
  <c r="T39" i="61"/>
  <c r="S39" i="61"/>
  <c r="R39" i="61"/>
  <c r="Q39" i="61"/>
  <c r="P39" i="61"/>
  <c r="O39" i="61"/>
  <c r="N39" i="61"/>
  <c r="M39" i="61"/>
  <c r="L39" i="61"/>
  <c r="K39" i="61"/>
  <c r="J39" i="61"/>
  <c r="I39" i="61"/>
  <c r="H39" i="61"/>
  <c r="G39" i="61"/>
  <c r="X38" i="61"/>
  <c r="W38" i="61"/>
  <c r="V38" i="61"/>
  <c r="U38" i="61"/>
  <c r="T38" i="61"/>
  <c r="S38" i="61"/>
  <c r="R38" i="61"/>
  <c r="Q38" i="61"/>
  <c r="P38" i="61"/>
  <c r="O38" i="61"/>
  <c r="N38" i="61"/>
  <c r="M38" i="61"/>
  <c r="L38" i="61"/>
  <c r="K38" i="61"/>
  <c r="J38" i="61"/>
  <c r="I38" i="61"/>
  <c r="H38" i="61"/>
  <c r="G38" i="61"/>
  <c r="X37" i="61"/>
  <c r="W37" i="61"/>
  <c r="V37" i="61"/>
  <c r="U37" i="61"/>
  <c r="T37" i="61"/>
  <c r="S37" i="61"/>
  <c r="R37" i="61"/>
  <c r="Q37" i="61"/>
  <c r="P37" i="61"/>
  <c r="O37" i="61"/>
  <c r="N37" i="61"/>
  <c r="M37" i="61"/>
  <c r="L37" i="61"/>
  <c r="K37" i="61"/>
  <c r="I37" i="61"/>
  <c r="H37" i="61"/>
  <c r="G37" i="61"/>
  <c r="X36" i="61"/>
  <c r="W36" i="61"/>
  <c r="V36" i="61"/>
  <c r="U36" i="61"/>
  <c r="T36" i="61"/>
  <c r="R36" i="61"/>
  <c r="Q36" i="61"/>
  <c r="P36" i="61"/>
  <c r="O36" i="61"/>
  <c r="N36" i="61"/>
  <c r="M36" i="61"/>
  <c r="L36" i="61"/>
  <c r="K36" i="61"/>
  <c r="J36" i="61"/>
  <c r="I36" i="61"/>
  <c r="H36" i="61"/>
  <c r="G36" i="61"/>
  <c r="X35" i="61"/>
  <c r="W35" i="61"/>
  <c r="V35" i="61"/>
  <c r="U35" i="61"/>
  <c r="T35" i="61"/>
  <c r="S35" i="61"/>
  <c r="R35" i="61"/>
  <c r="Q35" i="61"/>
  <c r="P35" i="61"/>
  <c r="O35" i="61"/>
  <c r="N35" i="61"/>
  <c r="M35" i="61"/>
  <c r="L35" i="61"/>
  <c r="J35" i="61"/>
  <c r="I35" i="61"/>
  <c r="H35" i="61"/>
  <c r="G35" i="61"/>
  <c r="W34" i="61"/>
  <c r="V34" i="61"/>
  <c r="U34" i="61"/>
  <c r="T34" i="61"/>
  <c r="S34" i="61"/>
  <c r="R34" i="61"/>
  <c r="Q34" i="61"/>
  <c r="P34" i="61"/>
  <c r="O34" i="61"/>
  <c r="N34" i="61"/>
  <c r="M34" i="61"/>
  <c r="L34" i="61"/>
  <c r="K34" i="61"/>
  <c r="J34" i="61"/>
  <c r="I34" i="61"/>
  <c r="H34" i="61"/>
  <c r="G34" i="61"/>
  <c r="X33" i="61"/>
  <c r="W33" i="61"/>
  <c r="V33" i="61"/>
  <c r="U33" i="61"/>
  <c r="T33" i="61"/>
  <c r="S33" i="61"/>
  <c r="R33" i="61"/>
  <c r="Q33" i="61"/>
  <c r="P33" i="61"/>
  <c r="O33" i="61"/>
  <c r="N33" i="61"/>
  <c r="M33" i="61"/>
  <c r="L33" i="61"/>
  <c r="K33" i="61"/>
  <c r="J33" i="61"/>
  <c r="I33" i="61"/>
  <c r="H33" i="61"/>
  <c r="G33" i="61"/>
  <c r="X32" i="61"/>
  <c r="W32" i="61"/>
  <c r="V32" i="61"/>
  <c r="U32" i="61"/>
  <c r="T32" i="61"/>
  <c r="S32" i="61"/>
  <c r="R32" i="61"/>
  <c r="Q32" i="61"/>
  <c r="P32" i="61"/>
  <c r="O32" i="61"/>
  <c r="N32" i="61"/>
  <c r="M32" i="61"/>
  <c r="L32" i="61"/>
  <c r="K32" i="61"/>
  <c r="J32" i="61"/>
  <c r="I32" i="61"/>
  <c r="H32" i="61"/>
  <c r="G32" i="61"/>
  <c r="F32" i="61"/>
  <c r="X31" i="61"/>
  <c r="W31" i="61"/>
  <c r="V31" i="61"/>
  <c r="U31" i="61"/>
  <c r="T31" i="61"/>
  <c r="S31" i="61"/>
  <c r="R31" i="61"/>
  <c r="Q31" i="61"/>
  <c r="P31" i="61"/>
  <c r="O31" i="61"/>
  <c r="N31" i="61"/>
  <c r="M31" i="61"/>
  <c r="L31" i="61"/>
  <c r="K31" i="61"/>
  <c r="J31" i="61"/>
  <c r="I31" i="61"/>
  <c r="H31" i="61"/>
  <c r="G31" i="61"/>
  <c r="X30" i="61"/>
  <c r="W30" i="61"/>
  <c r="V30" i="61"/>
  <c r="U30" i="61"/>
  <c r="T30" i="61"/>
  <c r="S30" i="61"/>
  <c r="R30" i="61"/>
  <c r="Q30" i="61"/>
  <c r="P30" i="61"/>
  <c r="O30" i="61"/>
  <c r="N30" i="61"/>
  <c r="M30" i="61"/>
  <c r="L30" i="61"/>
  <c r="K30" i="61"/>
  <c r="J30" i="61"/>
  <c r="H30" i="61"/>
  <c r="G30" i="61"/>
  <c r="X29" i="61"/>
  <c r="W29" i="61"/>
  <c r="V29" i="61"/>
  <c r="U29" i="61"/>
  <c r="T29" i="61"/>
  <c r="S29" i="61"/>
  <c r="R29" i="61"/>
  <c r="Q29" i="61"/>
  <c r="P29" i="61"/>
  <c r="O29" i="61"/>
  <c r="N29" i="61"/>
  <c r="M29" i="61"/>
  <c r="L29" i="61"/>
  <c r="K29" i="61"/>
  <c r="J29" i="61"/>
  <c r="I29" i="61"/>
  <c r="H29" i="61"/>
  <c r="G29" i="61"/>
  <c r="X28" i="61"/>
  <c r="W28" i="61"/>
  <c r="V28" i="61"/>
  <c r="U28" i="61"/>
  <c r="T28" i="61"/>
  <c r="S28" i="61"/>
  <c r="R28" i="61"/>
  <c r="Q28" i="61"/>
  <c r="P28" i="61"/>
  <c r="O28" i="61"/>
  <c r="N28" i="61"/>
  <c r="M28" i="61"/>
  <c r="L28" i="61"/>
  <c r="K28" i="61"/>
  <c r="J28" i="61"/>
  <c r="I28" i="61"/>
  <c r="H28" i="61"/>
  <c r="G28" i="61"/>
  <c r="F28" i="61"/>
  <c r="X27" i="61"/>
  <c r="W27" i="61"/>
  <c r="V27" i="61"/>
  <c r="U27" i="61"/>
  <c r="U26" i="61"/>
  <c r="T27" i="61"/>
  <c r="S27" i="61"/>
  <c r="R27" i="61"/>
  <c r="Q27" i="61"/>
  <c r="P27" i="61"/>
  <c r="O27" i="61"/>
  <c r="N27" i="61"/>
  <c r="M27" i="61"/>
  <c r="M26" i="61"/>
  <c r="L27" i="61"/>
  <c r="K27" i="61"/>
  <c r="J27" i="61"/>
  <c r="I27" i="61"/>
  <c r="H27" i="61"/>
  <c r="G27" i="61"/>
  <c r="X26" i="61"/>
  <c r="W26" i="61"/>
  <c r="V26" i="61"/>
  <c r="T26" i="61"/>
  <c r="S26" i="61"/>
  <c r="R26" i="61"/>
  <c r="Q26" i="61"/>
  <c r="P26" i="61"/>
  <c r="O26" i="61"/>
  <c r="N26" i="61"/>
  <c r="L26" i="61"/>
  <c r="K26" i="61"/>
  <c r="J26" i="61"/>
  <c r="I26" i="61"/>
  <c r="H26" i="61"/>
  <c r="G26" i="61"/>
  <c r="B1611" i="179"/>
  <c r="B1611" i="140"/>
  <c r="T84" i="179"/>
  <c r="T83" i="179"/>
  <c r="T82" i="179"/>
  <c r="T81" i="179"/>
  <c r="T80" i="179"/>
  <c r="T79" i="179"/>
  <c r="T78" i="179"/>
  <c r="Y46" i="61"/>
  <c r="BQ46" i="61" s="1"/>
  <c r="T1816" i="179"/>
  <c r="T1815" i="179"/>
  <c r="T1814" i="179"/>
  <c r="T1813" i="179"/>
  <c r="T1812" i="179"/>
  <c r="T1811" i="179"/>
  <c r="T1810" i="179"/>
  <c r="T1809" i="179"/>
  <c r="T1808" i="179"/>
  <c r="T1807" i="179"/>
  <c r="B1807" i="179"/>
  <c r="A1807" i="179"/>
  <c r="U1808" i="179" s="1"/>
  <c r="T1806" i="179"/>
  <c r="T1805" i="179"/>
  <c r="T1804" i="179"/>
  <c r="T1803" i="179"/>
  <c r="T1802" i="179"/>
  <c r="T1801" i="179"/>
  <c r="T1800" i="179"/>
  <c r="T1799" i="179"/>
  <c r="T1798" i="179"/>
  <c r="T1797" i="179"/>
  <c r="B1797" i="179"/>
  <c r="A1797" i="179"/>
  <c r="U1798" i="179" s="1"/>
  <c r="T1796" i="179"/>
  <c r="T1795" i="179"/>
  <c r="T1794" i="179"/>
  <c r="T1793" i="179"/>
  <c r="T1792" i="179"/>
  <c r="T1791" i="179"/>
  <c r="T1790" i="179"/>
  <c r="T1789" i="179"/>
  <c r="T1788" i="179"/>
  <c r="T1787" i="179"/>
  <c r="B1787" i="179"/>
  <c r="A1787" i="179"/>
  <c r="U1789" i="179" s="1"/>
  <c r="T1786" i="179"/>
  <c r="T1785" i="179"/>
  <c r="T1784" i="179"/>
  <c r="T1783" i="179"/>
  <c r="T1782" i="179"/>
  <c r="T1781" i="179"/>
  <c r="T1780" i="179"/>
  <c r="T1779" i="179"/>
  <c r="T1778" i="179"/>
  <c r="T1777" i="179"/>
  <c r="B1777" i="179"/>
  <c r="A1777" i="179"/>
  <c r="U1778" i="179" s="1"/>
  <c r="T1776" i="179"/>
  <c r="T1775" i="179"/>
  <c r="T1774" i="179"/>
  <c r="T1773" i="179"/>
  <c r="T1772" i="179"/>
  <c r="T1771" i="179"/>
  <c r="T1770" i="179"/>
  <c r="T1769" i="179"/>
  <c r="T1768" i="179"/>
  <c r="T1767" i="179"/>
  <c r="B1767" i="179"/>
  <c r="A1767" i="179"/>
  <c r="U1768" i="179" s="1"/>
  <c r="T1766" i="179"/>
  <c r="T1765" i="179"/>
  <c r="T1764" i="179"/>
  <c r="T1763" i="179"/>
  <c r="T1762" i="179"/>
  <c r="T1761" i="179"/>
  <c r="T1760" i="179"/>
  <c r="T1759" i="179"/>
  <c r="T1758" i="179"/>
  <c r="T1757" i="179"/>
  <c r="B1757" i="179"/>
  <c r="A1757" i="179"/>
  <c r="U1758" i="179" s="1"/>
  <c r="T1756" i="179"/>
  <c r="T1755" i="179"/>
  <c r="T1754" i="179"/>
  <c r="T1753" i="179"/>
  <c r="T1752" i="179"/>
  <c r="T1751" i="179"/>
  <c r="T1750" i="179"/>
  <c r="T1749" i="179"/>
  <c r="T1748" i="179"/>
  <c r="T1747" i="179"/>
  <c r="B1747" i="179"/>
  <c r="A1747" i="179"/>
  <c r="U1749" i="179" s="1"/>
  <c r="T1746" i="179"/>
  <c r="T1745" i="179"/>
  <c r="T1744" i="179"/>
  <c r="T1743" i="179"/>
  <c r="T1742" i="179"/>
  <c r="T1741" i="179"/>
  <c r="T1740" i="179"/>
  <c r="T1739" i="179"/>
  <c r="T1738" i="179"/>
  <c r="T1737" i="179"/>
  <c r="B1737" i="179"/>
  <c r="A1737" i="179"/>
  <c r="U1738" i="179" s="1"/>
  <c r="T1736" i="179"/>
  <c r="T1735" i="179"/>
  <c r="T1734" i="179"/>
  <c r="T1733" i="179"/>
  <c r="T1732" i="179"/>
  <c r="T1731" i="179"/>
  <c r="T1730" i="179"/>
  <c r="T1729" i="179"/>
  <c r="T1728" i="179"/>
  <c r="T1727" i="179"/>
  <c r="B1727" i="179"/>
  <c r="A1727" i="179"/>
  <c r="U1729" i="179" s="1"/>
  <c r="T1726" i="179"/>
  <c r="T1725" i="179"/>
  <c r="T1724" i="179"/>
  <c r="T1723" i="179"/>
  <c r="T1722" i="179"/>
  <c r="T1721" i="179"/>
  <c r="T1720" i="179"/>
  <c r="T1719" i="179"/>
  <c r="T1718" i="179"/>
  <c r="T1717" i="179"/>
  <c r="B1717" i="179"/>
  <c r="A1717" i="179"/>
  <c r="U1718" i="179" s="1"/>
  <c r="T1716" i="179"/>
  <c r="T1715" i="179"/>
  <c r="T1714" i="179"/>
  <c r="T1713" i="179"/>
  <c r="T1712" i="179"/>
  <c r="T1711" i="179"/>
  <c r="T1710" i="179"/>
  <c r="T1709" i="179"/>
  <c r="T1708" i="179"/>
  <c r="T1707" i="179"/>
  <c r="B1707" i="179"/>
  <c r="A1707" i="179"/>
  <c r="U1714" i="179" s="1"/>
  <c r="T1706" i="179"/>
  <c r="T1705" i="179"/>
  <c r="T1704" i="179"/>
  <c r="T1703" i="179"/>
  <c r="T1702" i="179"/>
  <c r="T1701" i="179"/>
  <c r="T1700" i="179"/>
  <c r="T1699" i="179"/>
  <c r="T1698" i="179"/>
  <c r="T1697" i="179"/>
  <c r="B1697" i="179"/>
  <c r="A1697" i="179"/>
  <c r="U1698" i="179" s="1"/>
  <c r="T1696" i="179"/>
  <c r="T1695" i="179"/>
  <c r="T1694" i="179"/>
  <c r="T1693" i="179"/>
  <c r="T1692" i="179"/>
  <c r="T1691" i="179"/>
  <c r="T1690" i="179"/>
  <c r="T1689" i="179"/>
  <c r="T1688" i="179"/>
  <c r="T1687" i="179"/>
  <c r="B1687" i="179"/>
  <c r="A1687" i="179"/>
  <c r="U1689" i="179" s="1"/>
  <c r="T1686" i="179"/>
  <c r="T1685" i="179"/>
  <c r="T1684" i="179"/>
  <c r="T1683" i="179"/>
  <c r="T1682" i="179"/>
  <c r="T1681" i="179"/>
  <c r="T1680" i="179"/>
  <c r="T1679" i="179"/>
  <c r="T1678" i="179"/>
  <c r="T1677" i="179"/>
  <c r="B1677" i="179"/>
  <c r="A1677" i="179"/>
  <c r="U1678" i="179" s="1"/>
  <c r="T1676" i="179"/>
  <c r="T1675" i="179"/>
  <c r="T1674" i="179"/>
  <c r="T1673" i="179"/>
  <c r="T1672" i="179"/>
  <c r="T1671" i="179"/>
  <c r="T1670" i="179"/>
  <c r="T1669" i="179"/>
  <c r="T1668" i="179"/>
  <c r="T1667" i="179"/>
  <c r="B1667" i="179"/>
  <c r="A1667" i="179"/>
  <c r="U1670" i="179" s="1"/>
  <c r="T1666" i="179"/>
  <c r="T1665" i="179"/>
  <c r="T1664" i="179"/>
  <c r="T1663" i="179"/>
  <c r="T1662" i="179"/>
  <c r="T1661" i="179"/>
  <c r="T1660" i="179"/>
  <c r="T1659" i="179"/>
  <c r="T1658" i="179"/>
  <c r="T1657" i="179"/>
  <c r="B1657" i="179"/>
  <c r="A1657" i="179"/>
  <c r="U1657" i="179" s="1"/>
  <c r="T1656" i="179"/>
  <c r="T1655" i="179"/>
  <c r="T1654" i="179"/>
  <c r="T1653" i="179"/>
  <c r="T1652" i="179"/>
  <c r="T1651" i="179"/>
  <c r="T1650" i="179"/>
  <c r="T1649" i="179"/>
  <c r="T1648" i="179"/>
  <c r="T1647" i="179"/>
  <c r="B1647" i="179"/>
  <c r="A1647" i="179"/>
  <c r="U1652" i="179" s="1"/>
  <c r="T1646" i="179"/>
  <c r="T1645" i="179"/>
  <c r="T1644" i="179"/>
  <c r="T1643" i="179"/>
  <c r="T1642" i="179"/>
  <c r="T1641" i="179"/>
  <c r="T1640" i="179"/>
  <c r="T1639" i="179"/>
  <c r="T1638" i="179"/>
  <c r="T1637" i="179"/>
  <c r="B1637" i="179"/>
  <c r="A1637" i="179"/>
  <c r="U1642" i="179" s="1"/>
  <c r="T1636" i="179"/>
  <c r="T1635" i="179"/>
  <c r="T1634" i="179"/>
  <c r="T1633" i="179"/>
  <c r="T1632" i="179"/>
  <c r="T1631" i="179"/>
  <c r="AA13" i="61" s="1"/>
  <c r="T1630" i="179"/>
  <c r="T1629" i="179"/>
  <c r="T1628" i="179"/>
  <c r="T1627" i="179"/>
  <c r="AA9" i="61" s="1"/>
  <c r="B1627" i="179"/>
  <c r="A1627" i="179"/>
  <c r="U1632" i="179" s="1"/>
  <c r="T1626" i="179"/>
  <c r="T1625" i="179"/>
  <c r="T1624" i="179"/>
  <c r="T1623" i="179"/>
  <c r="T1622" i="179"/>
  <c r="I1830" i="179"/>
  <c r="T1621" i="179"/>
  <c r="T1620" i="179"/>
  <c r="I1824" i="179" s="1"/>
  <c r="T1619" i="179"/>
  <c r="Z11" i="61" s="1"/>
  <c r="T1617" i="179"/>
  <c r="T1618" i="179"/>
  <c r="I1823" i="179"/>
  <c r="A1617" i="179"/>
  <c r="U1626" i="179" s="1"/>
  <c r="A1610" i="179"/>
  <c r="U1608" i="179"/>
  <c r="T1608" i="179"/>
  <c r="U1607" i="179"/>
  <c r="T1607" i="179"/>
  <c r="U1606" i="179"/>
  <c r="T1606" i="179"/>
  <c r="U1605" i="179"/>
  <c r="T1605" i="179"/>
  <c r="U1604" i="179"/>
  <c r="T1604" i="179"/>
  <c r="U1603" i="179"/>
  <c r="T1603" i="179"/>
  <c r="U1602" i="179"/>
  <c r="T1602" i="179"/>
  <c r="U1601" i="179"/>
  <c r="T1601" i="179"/>
  <c r="U1600" i="179"/>
  <c r="T1600" i="179"/>
  <c r="U1599" i="179"/>
  <c r="T1599" i="179"/>
  <c r="U1598" i="179"/>
  <c r="T1598" i="179"/>
  <c r="U1597" i="179"/>
  <c r="T1597" i="179"/>
  <c r="U1596" i="179"/>
  <c r="T1596" i="179"/>
  <c r="U1595" i="179"/>
  <c r="T1595" i="179"/>
  <c r="U1594" i="179"/>
  <c r="T1594" i="179"/>
  <c r="U1593" i="179"/>
  <c r="T1593" i="179"/>
  <c r="U1592" i="179"/>
  <c r="T1592" i="179"/>
  <c r="U1530" i="179"/>
  <c r="T1530" i="179"/>
  <c r="U1529" i="179"/>
  <c r="T1529" i="179"/>
  <c r="U1528" i="179"/>
  <c r="T1528" i="179"/>
  <c r="U1527" i="179"/>
  <c r="T1527" i="179"/>
  <c r="U1526" i="179"/>
  <c r="T1526" i="179"/>
  <c r="U1525" i="179"/>
  <c r="T1525" i="179"/>
  <c r="AR41" i="61" s="1"/>
  <c r="AR45" i="61" s="1"/>
  <c r="AR47" i="61" s="1"/>
  <c r="AR49" i="61" s="1"/>
  <c r="U1524" i="179"/>
  <c r="T1524" i="179"/>
  <c r="U1523" i="179"/>
  <c r="T1523" i="179"/>
  <c r="U1522" i="179"/>
  <c r="T1522" i="179"/>
  <c r="U1521" i="179"/>
  <c r="T1521" i="179"/>
  <c r="U1520" i="179"/>
  <c r="T1520" i="179"/>
  <c r="U1519" i="179"/>
  <c r="T1519" i="179"/>
  <c r="U1518" i="179"/>
  <c r="T1518" i="179"/>
  <c r="U1517" i="179"/>
  <c r="T1517" i="179"/>
  <c r="U1516" i="179"/>
  <c r="T1516" i="179"/>
  <c r="U1515" i="179"/>
  <c r="T1515" i="179"/>
  <c r="U1514" i="179"/>
  <c r="T1514" i="179"/>
  <c r="U1487" i="179"/>
  <c r="T1487" i="179"/>
  <c r="U1449" i="179"/>
  <c r="T1449" i="179"/>
  <c r="U1448" i="179"/>
  <c r="T1448" i="179"/>
  <c r="U1447" i="179"/>
  <c r="T1447" i="179"/>
  <c r="U1446" i="179"/>
  <c r="T1446" i="179"/>
  <c r="U1445" i="179"/>
  <c r="T1445" i="179"/>
  <c r="U1444" i="179"/>
  <c r="T1444" i="179"/>
  <c r="U1443" i="179"/>
  <c r="T1443" i="179"/>
  <c r="U1442" i="179"/>
  <c r="T1442" i="179"/>
  <c r="U1441" i="179"/>
  <c r="T1441" i="179"/>
  <c r="U1440" i="179"/>
  <c r="T1440" i="179"/>
  <c r="U1439" i="179"/>
  <c r="T1439" i="179"/>
  <c r="U1438" i="179"/>
  <c r="T1438" i="179"/>
  <c r="U1437" i="179"/>
  <c r="T1437" i="179"/>
  <c r="U1436" i="179"/>
  <c r="T1436" i="179"/>
  <c r="U1435" i="179"/>
  <c r="T1435" i="179"/>
  <c r="U1434" i="179"/>
  <c r="T1434" i="179"/>
  <c r="U1433" i="179"/>
  <c r="T1433" i="179"/>
  <c r="U1432" i="179"/>
  <c r="T1432" i="179"/>
  <c r="U1431" i="179"/>
  <c r="T1431" i="179"/>
  <c r="U1369" i="179"/>
  <c r="T1369" i="179"/>
  <c r="U1368" i="179"/>
  <c r="T1368" i="179"/>
  <c r="U1367" i="179"/>
  <c r="T1367" i="179"/>
  <c r="U1366" i="179"/>
  <c r="T1366" i="179"/>
  <c r="AP40" i="61" s="1"/>
  <c r="AP45" i="61" s="1"/>
  <c r="AP47" i="61" s="1"/>
  <c r="AP49" i="61" s="1"/>
  <c r="U1365" i="179"/>
  <c r="T1365" i="179"/>
  <c r="U1364" i="179"/>
  <c r="T1364" i="179"/>
  <c r="U1363" i="179"/>
  <c r="T1363" i="179"/>
  <c r="U1362" i="179"/>
  <c r="T1362" i="179"/>
  <c r="U1361" i="179"/>
  <c r="T1361" i="179"/>
  <c r="U1360" i="179"/>
  <c r="T1360" i="179"/>
  <c r="U1359" i="179"/>
  <c r="T1359" i="179"/>
  <c r="U1358" i="179"/>
  <c r="T1358" i="179"/>
  <c r="U1357" i="179"/>
  <c r="T1357" i="179"/>
  <c r="U1356" i="179"/>
  <c r="T1356" i="179"/>
  <c r="U1355" i="179"/>
  <c r="T1355" i="179"/>
  <c r="U1354" i="179"/>
  <c r="T1354" i="179"/>
  <c r="U1353" i="179"/>
  <c r="T1353" i="179"/>
  <c r="U1289" i="179"/>
  <c r="T1289" i="179"/>
  <c r="U1288" i="179"/>
  <c r="T1288" i="179"/>
  <c r="U1287" i="179"/>
  <c r="T1287" i="179"/>
  <c r="U1286" i="179"/>
  <c r="T1286" i="179"/>
  <c r="U1285" i="179"/>
  <c r="T1285" i="179"/>
  <c r="U1284" i="179"/>
  <c r="T1284" i="179"/>
  <c r="U1283" i="179"/>
  <c r="T1283" i="179"/>
  <c r="U1282" i="179"/>
  <c r="T1282" i="179"/>
  <c r="U1281" i="179"/>
  <c r="T1281" i="179"/>
  <c r="U1280" i="179"/>
  <c r="T1280" i="179"/>
  <c r="U1279" i="179"/>
  <c r="T1279" i="179"/>
  <c r="U1278" i="179"/>
  <c r="T1278" i="179"/>
  <c r="U1277" i="179"/>
  <c r="T1277" i="179"/>
  <c r="U1276" i="179"/>
  <c r="T1276" i="179"/>
  <c r="U1275" i="179"/>
  <c r="T1275" i="179"/>
  <c r="U1274" i="179"/>
  <c r="T1274" i="179"/>
  <c r="U1273" i="179"/>
  <c r="T1273" i="179"/>
  <c r="U1209" i="179"/>
  <c r="T1209" i="179"/>
  <c r="U1208" i="179"/>
  <c r="T1208" i="179"/>
  <c r="AN36" i="61" s="1"/>
  <c r="AN45" i="61" s="1"/>
  <c r="AN47" i="61" s="1"/>
  <c r="AN49" i="61" s="1"/>
  <c r="U1207" i="179"/>
  <c r="T1207" i="179"/>
  <c r="U1206" i="179"/>
  <c r="T1206" i="179"/>
  <c r="U1205" i="179"/>
  <c r="T1205" i="179"/>
  <c r="U1204" i="179"/>
  <c r="T1204" i="179"/>
  <c r="U1203" i="179"/>
  <c r="T1203" i="179"/>
  <c r="U1202" i="179"/>
  <c r="T1202" i="179"/>
  <c r="U1201" i="179"/>
  <c r="T1201" i="179"/>
  <c r="U1200" i="179"/>
  <c r="T1200" i="179"/>
  <c r="U1199" i="179"/>
  <c r="T1199" i="179"/>
  <c r="U1198" i="179"/>
  <c r="T1198" i="179"/>
  <c r="U1197" i="179"/>
  <c r="T1197" i="179"/>
  <c r="U1196" i="179"/>
  <c r="T1196" i="179"/>
  <c r="U1129" i="179"/>
  <c r="T1129" i="179"/>
  <c r="U1128" i="179"/>
  <c r="T1128" i="179"/>
  <c r="U1127" i="179"/>
  <c r="T1127" i="179"/>
  <c r="U1126" i="179"/>
  <c r="T1126" i="179"/>
  <c r="U1125" i="179"/>
  <c r="T1125" i="179"/>
  <c r="U1124" i="179"/>
  <c r="T1124" i="179"/>
  <c r="U1123" i="179"/>
  <c r="T1123" i="179"/>
  <c r="U1122" i="179"/>
  <c r="T1122" i="179"/>
  <c r="U1121" i="179"/>
  <c r="T1121" i="179"/>
  <c r="U1120" i="179"/>
  <c r="T1120" i="179"/>
  <c r="U1094" i="179"/>
  <c r="T1094" i="179"/>
  <c r="U1049" i="179"/>
  <c r="T1049" i="179"/>
  <c r="U1048" i="179"/>
  <c r="T1048" i="179"/>
  <c r="U1047" i="179"/>
  <c r="T1047" i="179"/>
  <c r="AL40" i="61" s="1"/>
  <c r="AL45" i="61" s="1"/>
  <c r="AL47" i="61" s="1"/>
  <c r="AL49" i="61" s="1"/>
  <c r="U1046" i="179"/>
  <c r="T1046" i="179"/>
  <c r="U1045" i="179"/>
  <c r="T1045" i="179"/>
  <c r="U1044" i="179"/>
  <c r="T1044" i="179"/>
  <c r="U1043" i="179"/>
  <c r="T1043" i="179"/>
  <c r="U1042" i="179"/>
  <c r="T1042" i="179"/>
  <c r="U1041" i="179"/>
  <c r="T1041" i="179"/>
  <c r="U1040" i="179"/>
  <c r="T1040" i="179"/>
  <c r="U1039" i="179"/>
  <c r="T1039" i="179"/>
  <c r="U1038" i="179"/>
  <c r="T1038" i="179"/>
  <c r="U1037" i="179"/>
  <c r="T1037" i="179"/>
  <c r="U1036" i="179"/>
  <c r="T1036" i="179"/>
  <c r="U1035" i="179"/>
  <c r="T1035" i="179"/>
  <c r="U1034" i="179"/>
  <c r="T1034" i="179"/>
  <c r="U1033" i="179"/>
  <c r="T1033" i="179"/>
  <c r="U1032" i="179"/>
  <c r="T1032" i="179"/>
  <c r="U1031" i="179"/>
  <c r="T1031" i="179"/>
  <c r="U1030" i="179"/>
  <c r="T1030" i="179"/>
  <c r="U1029" i="179"/>
  <c r="T1029" i="179"/>
  <c r="U969" i="179"/>
  <c r="T969" i="179"/>
  <c r="U968" i="179"/>
  <c r="T968" i="179"/>
  <c r="U967" i="179"/>
  <c r="T967" i="179"/>
  <c r="U966" i="179"/>
  <c r="T966" i="179"/>
  <c r="U965" i="179"/>
  <c r="T965" i="179"/>
  <c r="U964" i="179"/>
  <c r="T964" i="179"/>
  <c r="U963" i="179"/>
  <c r="T963" i="179"/>
  <c r="U962" i="179"/>
  <c r="T962" i="179"/>
  <c r="U961" i="179"/>
  <c r="T961" i="179"/>
  <c r="U960" i="179"/>
  <c r="T960" i="179"/>
  <c r="U959" i="179"/>
  <c r="T959" i="179"/>
  <c r="U958" i="179"/>
  <c r="T958" i="179"/>
  <c r="U957" i="179"/>
  <c r="T957" i="179"/>
  <c r="U956" i="179"/>
  <c r="T956" i="179"/>
  <c r="U955" i="179"/>
  <c r="T955" i="179"/>
  <c r="U954" i="179"/>
  <c r="T954" i="179"/>
  <c r="U953" i="179"/>
  <c r="T953" i="179"/>
  <c r="U952" i="179"/>
  <c r="T952" i="179"/>
  <c r="U951" i="179"/>
  <c r="T951" i="179"/>
  <c r="U950" i="179"/>
  <c r="T950" i="179"/>
  <c r="U889" i="179"/>
  <c r="T889" i="179"/>
  <c r="U888" i="179"/>
  <c r="T888" i="179"/>
  <c r="U887" i="179"/>
  <c r="T887" i="179"/>
  <c r="U886" i="179"/>
  <c r="T886" i="179"/>
  <c r="U885" i="179"/>
  <c r="T885" i="179"/>
  <c r="U884" i="179"/>
  <c r="T884" i="179"/>
  <c r="U883" i="179"/>
  <c r="T883" i="179"/>
  <c r="U882" i="179"/>
  <c r="T882" i="179"/>
  <c r="U881" i="179"/>
  <c r="T881" i="179"/>
  <c r="U880" i="179"/>
  <c r="T880" i="179"/>
  <c r="U879" i="179"/>
  <c r="T879" i="179"/>
  <c r="U878" i="179"/>
  <c r="T878" i="179"/>
  <c r="U877" i="179"/>
  <c r="T877" i="179"/>
  <c r="U876" i="179"/>
  <c r="T876" i="179"/>
  <c r="U875" i="179"/>
  <c r="T875" i="179"/>
  <c r="U874" i="179"/>
  <c r="T874" i="179"/>
  <c r="U873" i="179"/>
  <c r="T873" i="179"/>
  <c r="U809" i="179"/>
  <c r="T809" i="179"/>
  <c r="U808" i="179"/>
  <c r="T808" i="179"/>
  <c r="U807" i="179"/>
  <c r="T807" i="179"/>
  <c r="U806" i="179"/>
  <c r="T806" i="179"/>
  <c r="U805" i="179"/>
  <c r="T805" i="179"/>
  <c r="U804" i="179"/>
  <c r="T804" i="179"/>
  <c r="U803" i="179"/>
  <c r="T803" i="179"/>
  <c r="U802" i="179"/>
  <c r="T802" i="179"/>
  <c r="U801" i="179"/>
  <c r="T801" i="179"/>
  <c r="U800" i="179"/>
  <c r="T800" i="179"/>
  <c r="U799" i="179"/>
  <c r="T799" i="179"/>
  <c r="U798" i="179"/>
  <c r="T798" i="179"/>
  <c r="U797" i="179"/>
  <c r="T797" i="179"/>
  <c r="U796" i="179"/>
  <c r="T796" i="179"/>
  <c r="U795" i="179"/>
  <c r="T795" i="179"/>
  <c r="U794" i="179"/>
  <c r="T794" i="179"/>
  <c r="U793" i="179"/>
  <c r="T793" i="179"/>
  <c r="U729" i="179"/>
  <c r="T729" i="179"/>
  <c r="U728" i="179"/>
  <c r="T728" i="179"/>
  <c r="U727" i="179"/>
  <c r="T727" i="179"/>
  <c r="U726" i="179"/>
  <c r="T726" i="179"/>
  <c r="U725" i="179"/>
  <c r="T725" i="179"/>
  <c r="U724" i="179"/>
  <c r="T724" i="179"/>
  <c r="U723" i="179"/>
  <c r="T723" i="179"/>
  <c r="U722" i="179"/>
  <c r="T722" i="179"/>
  <c r="U721" i="179"/>
  <c r="T721" i="179"/>
  <c r="U720" i="179"/>
  <c r="T720" i="179"/>
  <c r="U719" i="179"/>
  <c r="T719" i="179"/>
  <c r="U718" i="179"/>
  <c r="T718" i="179"/>
  <c r="U717" i="179"/>
  <c r="T717" i="179"/>
  <c r="U716" i="179"/>
  <c r="T716" i="179"/>
  <c r="U715" i="179"/>
  <c r="T715" i="179"/>
  <c r="U714" i="179"/>
  <c r="T714" i="179"/>
  <c r="U713" i="179"/>
  <c r="T713" i="179"/>
  <c r="U712" i="179"/>
  <c r="T712" i="179"/>
  <c r="U649" i="179"/>
  <c r="T649" i="179"/>
  <c r="U648" i="179"/>
  <c r="T648" i="179"/>
  <c r="U647" i="179"/>
  <c r="T647" i="179"/>
  <c r="U646" i="179"/>
  <c r="T646" i="179"/>
  <c r="U645" i="179"/>
  <c r="T645" i="179"/>
  <c r="U644" i="179"/>
  <c r="T644" i="179"/>
  <c r="U643" i="179"/>
  <c r="T643" i="179"/>
  <c r="U642" i="179"/>
  <c r="T642" i="179"/>
  <c r="U641" i="179"/>
  <c r="T641" i="179"/>
  <c r="U640" i="179"/>
  <c r="T640" i="179"/>
  <c r="U639" i="179"/>
  <c r="T639" i="179"/>
  <c r="U638" i="179"/>
  <c r="T638" i="179"/>
  <c r="U637" i="179"/>
  <c r="T637" i="179"/>
  <c r="U636" i="179"/>
  <c r="T636" i="179"/>
  <c r="U635" i="179"/>
  <c r="T635" i="179"/>
  <c r="U634" i="179"/>
  <c r="T634" i="179"/>
  <c r="U633" i="179"/>
  <c r="T633" i="179"/>
  <c r="U632" i="179"/>
  <c r="T632" i="179"/>
  <c r="U631" i="179"/>
  <c r="T631" i="179"/>
  <c r="U630" i="179"/>
  <c r="T630" i="179"/>
  <c r="U629" i="179"/>
  <c r="T629" i="179"/>
  <c r="U628" i="179"/>
  <c r="T628" i="179"/>
  <c r="U627" i="179"/>
  <c r="T627" i="179"/>
  <c r="U626" i="179"/>
  <c r="T626" i="179"/>
  <c r="U569" i="179"/>
  <c r="T569" i="179"/>
  <c r="U568" i="179"/>
  <c r="T568" i="179"/>
  <c r="U567" i="179"/>
  <c r="T567" i="179"/>
  <c r="U566" i="179"/>
  <c r="T566" i="179"/>
  <c r="U565" i="179"/>
  <c r="T565" i="179"/>
  <c r="U564" i="179"/>
  <c r="T564" i="179"/>
  <c r="AF35" i="61" s="1"/>
  <c r="AF45" i="61" s="1"/>
  <c r="AF47" i="61" s="1"/>
  <c r="AF49" i="61" s="1"/>
  <c r="U563" i="179"/>
  <c r="T563" i="179"/>
  <c r="U562" i="179"/>
  <c r="T562" i="179"/>
  <c r="U561" i="179"/>
  <c r="T561" i="179"/>
  <c r="U560" i="179"/>
  <c r="T560" i="179"/>
  <c r="U534" i="179"/>
  <c r="T534" i="179"/>
  <c r="U489" i="179"/>
  <c r="T489" i="179"/>
  <c r="U488" i="179"/>
  <c r="T488" i="179"/>
  <c r="U487" i="179"/>
  <c r="T487" i="179"/>
  <c r="U486" i="179"/>
  <c r="T486" i="179"/>
  <c r="U485" i="179"/>
  <c r="T485" i="179"/>
  <c r="U484" i="179"/>
  <c r="T484" i="179"/>
  <c r="U483" i="179"/>
  <c r="T483" i="179"/>
  <c r="U482" i="179"/>
  <c r="T482" i="179"/>
  <c r="U481" i="179"/>
  <c r="T481" i="179"/>
  <c r="U480" i="179"/>
  <c r="T480" i="179"/>
  <c r="U479" i="179"/>
  <c r="T479" i="179"/>
  <c r="U478" i="179"/>
  <c r="T478" i="179"/>
  <c r="U477" i="179"/>
  <c r="T477" i="179"/>
  <c r="U476" i="179"/>
  <c r="T476" i="179"/>
  <c r="U475" i="179"/>
  <c r="T475" i="179"/>
  <c r="U409" i="179"/>
  <c r="T409" i="179"/>
  <c r="U408" i="179"/>
  <c r="T408" i="179"/>
  <c r="U407" i="179"/>
  <c r="T407" i="179"/>
  <c r="U406" i="179"/>
  <c r="T406" i="179"/>
  <c r="U405" i="179"/>
  <c r="T405" i="179"/>
  <c r="U404" i="179"/>
  <c r="T404" i="179"/>
  <c r="U403" i="179"/>
  <c r="T403" i="179"/>
  <c r="U402" i="179"/>
  <c r="T402" i="179"/>
  <c r="U401" i="179"/>
  <c r="T401" i="179"/>
  <c r="U400" i="179"/>
  <c r="T400" i="179"/>
  <c r="AD30" i="61" s="1"/>
  <c r="AD45" i="61" s="1"/>
  <c r="AD47" i="61" s="1"/>
  <c r="AD49" i="61" s="1"/>
  <c r="U399" i="179"/>
  <c r="T399" i="179"/>
  <c r="U398" i="179"/>
  <c r="T398" i="179"/>
  <c r="U397" i="179"/>
  <c r="T397" i="179"/>
  <c r="U396" i="179"/>
  <c r="T396" i="179"/>
  <c r="U395" i="179"/>
  <c r="T395" i="179"/>
  <c r="U394" i="179"/>
  <c r="T394" i="179"/>
  <c r="U393" i="179"/>
  <c r="T393" i="179"/>
  <c r="U392" i="179"/>
  <c r="T392" i="179"/>
  <c r="U391" i="179"/>
  <c r="T391" i="179"/>
  <c r="U390" i="179"/>
  <c r="T390" i="179"/>
  <c r="U329" i="179"/>
  <c r="T329" i="179"/>
  <c r="U328" i="179"/>
  <c r="T328" i="179"/>
  <c r="U327" i="179"/>
  <c r="T327" i="179"/>
  <c r="U326" i="179"/>
  <c r="T326" i="179"/>
  <c r="U325" i="179"/>
  <c r="T325" i="179"/>
  <c r="U324" i="179"/>
  <c r="T324" i="179"/>
  <c r="U323" i="179"/>
  <c r="T323" i="179"/>
  <c r="U322" i="179"/>
  <c r="T322" i="179"/>
  <c r="U321" i="179"/>
  <c r="T321" i="179"/>
  <c r="U320" i="179"/>
  <c r="T320" i="179"/>
  <c r="U319" i="179"/>
  <c r="T319" i="179"/>
  <c r="U318" i="179"/>
  <c r="T318" i="179"/>
  <c r="U317" i="179"/>
  <c r="T317" i="179"/>
  <c r="U316" i="179"/>
  <c r="T316" i="179"/>
  <c r="U315" i="179"/>
  <c r="T315" i="179"/>
  <c r="U314" i="179"/>
  <c r="T314" i="179"/>
  <c r="U313" i="179"/>
  <c r="T313" i="179"/>
  <c r="U312" i="179"/>
  <c r="T312" i="179"/>
  <c r="U249" i="179"/>
  <c r="T249" i="179"/>
  <c r="U248" i="179"/>
  <c r="T248" i="179"/>
  <c r="U247" i="179"/>
  <c r="T247" i="179"/>
  <c r="AB26" i="61" s="1"/>
  <c r="AB45" i="61" s="1"/>
  <c r="AB47" i="61" s="1"/>
  <c r="AB49" i="61" s="1"/>
  <c r="U246" i="179"/>
  <c r="T246" i="179"/>
  <c r="U245" i="179"/>
  <c r="T245" i="179"/>
  <c r="U244" i="179"/>
  <c r="T244" i="179"/>
  <c r="U243" i="179"/>
  <c r="T243" i="179"/>
  <c r="U242" i="179"/>
  <c r="T242" i="179"/>
  <c r="U241" i="179"/>
  <c r="T241" i="179"/>
  <c r="U240" i="179"/>
  <c r="T240" i="179"/>
  <c r="U239" i="179"/>
  <c r="T239" i="179"/>
  <c r="U238" i="179"/>
  <c r="T238" i="179"/>
  <c r="U237" i="179"/>
  <c r="T237" i="179"/>
  <c r="U169" i="179"/>
  <c r="T169" i="179"/>
  <c r="U168" i="179"/>
  <c r="T168" i="179"/>
  <c r="U167" i="179"/>
  <c r="T167" i="179"/>
  <c r="AA44" i="61" s="1"/>
  <c r="U166" i="179"/>
  <c r="T166" i="179"/>
  <c r="AA41" i="61" s="1"/>
  <c r="U165" i="179"/>
  <c r="T165" i="179"/>
  <c r="AA40" i="61" s="1"/>
  <c r="U164" i="179"/>
  <c r="T164" i="179"/>
  <c r="AA39" i="61" s="1"/>
  <c r="U163" i="179"/>
  <c r="T163" i="179"/>
  <c r="AA38" i="61" s="1"/>
  <c r="U162" i="179"/>
  <c r="T162" i="179"/>
  <c r="AA37" i="61" s="1"/>
  <c r="U161" i="179"/>
  <c r="T161" i="179"/>
  <c r="AA36" i="61" s="1"/>
  <c r="U160" i="179"/>
  <c r="T160" i="179"/>
  <c r="AA35" i="61" s="1"/>
  <c r="U159" i="179"/>
  <c r="T159" i="179"/>
  <c r="AA34" i="61" s="1"/>
  <c r="U158" i="179"/>
  <c r="T158" i="179"/>
  <c r="AA33" i="61" s="1"/>
  <c r="U157" i="179"/>
  <c r="T157" i="179"/>
  <c r="AA32" i="61" s="1"/>
  <c r="U156" i="179"/>
  <c r="T156" i="179"/>
  <c r="AA31" i="61" s="1"/>
  <c r="U155" i="179"/>
  <c r="T155" i="179"/>
  <c r="AA30" i="61" s="1"/>
  <c r="U154" i="179"/>
  <c r="T154" i="179"/>
  <c r="AA29" i="61" s="1"/>
  <c r="U153" i="179"/>
  <c r="T153" i="179"/>
  <c r="AA28" i="61" s="1"/>
  <c r="U152" i="179"/>
  <c r="T152" i="179"/>
  <c r="AA27" i="61" s="1"/>
  <c r="U89" i="179"/>
  <c r="T89" i="179"/>
  <c r="AA26" i="61" s="1"/>
  <c r="U88" i="179"/>
  <c r="T88" i="179"/>
  <c r="U87" i="179"/>
  <c r="T87" i="179"/>
  <c r="U86" i="179"/>
  <c r="T86" i="179"/>
  <c r="U85" i="179"/>
  <c r="T85" i="179"/>
  <c r="U84" i="179"/>
  <c r="U83" i="179"/>
  <c r="U82" i="179"/>
  <c r="U81" i="179"/>
  <c r="U80" i="179"/>
  <c r="U79" i="179"/>
  <c r="U78" i="179"/>
  <c r="U77" i="179"/>
  <c r="U76" i="179"/>
  <c r="U75" i="179"/>
  <c r="U9" i="179"/>
  <c r="I1853" i="179"/>
  <c r="AT43" i="61" s="1"/>
  <c r="BQ43" i="61" s="1"/>
  <c r="D4" i="178"/>
  <c r="U1639" i="179"/>
  <c r="U1679" i="179"/>
  <c r="U1683" i="179"/>
  <c r="U1699" i="179"/>
  <c r="U1703" i="179"/>
  <c r="U1719" i="179"/>
  <c r="U1723" i="179"/>
  <c r="U1739" i="179"/>
  <c r="U1759" i="179"/>
  <c r="U1763" i="179"/>
  <c r="U1799" i="179"/>
  <c r="U1803" i="179"/>
  <c r="U1640" i="179"/>
  <c r="U1680" i="179"/>
  <c r="U1700" i="179"/>
  <c r="U1720" i="179"/>
  <c r="U1724" i="179"/>
  <c r="U1740" i="179"/>
  <c r="U1744" i="179"/>
  <c r="U1760" i="179"/>
  <c r="U1764" i="179"/>
  <c r="U1800" i="179"/>
  <c r="U1804" i="179"/>
  <c r="U1644" i="179"/>
  <c r="U1684" i="179"/>
  <c r="U1637" i="179"/>
  <c r="U1641" i="179"/>
  <c r="U1677" i="179"/>
  <c r="U1681" i="179"/>
  <c r="U1697" i="179"/>
  <c r="U1717" i="179"/>
  <c r="U1721" i="179"/>
  <c r="U1737" i="179"/>
  <c r="U1741" i="179"/>
  <c r="U1757" i="179"/>
  <c r="U1761" i="179"/>
  <c r="U1797" i="179"/>
  <c r="U1801" i="179"/>
  <c r="E105" i="157"/>
  <c r="E101" i="157"/>
  <c r="AS8" i="61"/>
  <c r="AS25" i="61" s="1"/>
  <c r="AR8" i="61"/>
  <c r="AR25" i="61" s="1"/>
  <c r="AQ8" i="61"/>
  <c r="AQ25" i="61" s="1"/>
  <c r="AP8" i="61"/>
  <c r="AP25" i="61" s="1"/>
  <c r="AO8" i="61"/>
  <c r="AO25" i="61" s="1"/>
  <c r="AN8" i="61"/>
  <c r="AN25" i="61" s="1"/>
  <c r="AM8" i="61"/>
  <c r="AM25" i="61" s="1"/>
  <c r="AL8" i="61"/>
  <c r="AL25" i="61" s="1"/>
  <c r="AK8" i="61"/>
  <c r="AK25" i="61" s="1"/>
  <c r="AJ8" i="61"/>
  <c r="AJ25" i="61" s="1"/>
  <c r="AI8" i="61"/>
  <c r="AI25" i="61" s="1"/>
  <c r="AH8" i="61"/>
  <c r="AH25" i="61" s="1"/>
  <c r="AG8" i="61"/>
  <c r="AG25" i="61" s="1"/>
  <c r="AF8" i="61"/>
  <c r="AF25" i="61" s="1"/>
  <c r="AE8" i="61"/>
  <c r="AE25" i="61" s="1"/>
  <c r="AD8" i="61"/>
  <c r="AD25" i="61" s="1"/>
  <c r="AC8" i="61"/>
  <c r="AC25" i="61" s="1"/>
  <c r="AB8" i="61"/>
  <c r="AB25" i="61" s="1"/>
  <c r="AA8" i="61"/>
  <c r="AA25" i="61" s="1"/>
  <c r="Z8" i="61"/>
  <c r="Z25" i="61" s="1"/>
  <c r="AO10" i="61"/>
  <c r="AO11" i="61"/>
  <c r="AO12" i="61"/>
  <c r="AO14" i="61"/>
  <c r="AG10" i="61"/>
  <c r="AG11" i="61"/>
  <c r="AG12" i="61"/>
  <c r="AG14" i="61"/>
  <c r="AS10" i="61"/>
  <c r="AS11" i="61"/>
  <c r="AS12" i="61"/>
  <c r="AS14" i="61"/>
  <c r="AK10" i="61"/>
  <c r="AK11" i="61"/>
  <c r="AK12" i="61"/>
  <c r="AK14" i="61"/>
  <c r="AC10" i="61"/>
  <c r="AC11" i="61"/>
  <c r="AC12" i="61"/>
  <c r="AC14" i="61"/>
  <c r="AR14" i="61"/>
  <c r="AQ14" i="61"/>
  <c r="AP14" i="61"/>
  <c r="AN14" i="61"/>
  <c r="AM14" i="61"/>
  <c r="AL14" i="61"/>
  <c r="AJ14" i="61"/>
  <c r="AI14" i="61"/>
  <c r="AH14" i="61"/>
  <c r="AF14" i="61"/>
  <c r="AE14" i="61"/>
  <c r="AD14" i="61"/>
  <c r="AB14" i="61"/>
  <c r="AA14" i="61"/>
  <c r="Z14" i="61"/>
  <c r="AR12" i="61"/>
  <c r="AQ12" i="61"/>
  <c r="AP12" i="61"/>
  <c r="AN12" i="61"/>
  <c r="AM12" i="61"/>
  <c r="AL12" i="61"/>
  <c r="AJ12" i="61"/>
  <c r="AI12" i="61"/>
  <c r="AH12" i="61"/>
  <c r="AF12" i="61"/>
  <c r="AE12" i="61"/>
  <c r="AD12" i="61"/>
  <c r="AB12" i="61"/>
  <c r="AA12" i="61"/>
  <c r="Z12" i="61"/>
  <c r="AR11" i="61"/>
  <c r="AQ11" i="61"/>
  <c r="AP11" i="61"/>
  <c r="AN11" i="61"/>
  <c r="AM11" i="61"/>
  <c r="AL11" i="61"/>
  <c r="AJ11" i="61"/>
  <c r="AI11" i="61"/>
  <c r="AH11" i="61"/>
  <c r="AF11" i="61"/>
  <c r="AE11" i="61"/>
  <c r="AD11" i="61"/>
  <c r="AB11" i="61"/>
  <c r="AA11" i="61"/>
  <c r="AR10" i="61"/>
  <c r="AQ10" i="61"/>
  <c r="AP10" i="61"/>
  <c r="AN10" i="61"/>
  <c r="AM10" i="61"/>
  <c r="AL10" i="61"/>
  <c r="AJ10" i="61"/>
  <c r="AI10" i="61"/>
  <c r="AH10" i="61"/>
  <c r="AF10" i="61"/>
  <c r="AE10" i="61"/>
  <c r="AD10" i="61"/>
  <c r="AB10" i="61"/>
  <c r="AA10" i="61"/>
  <c r="Z10" i="61"/>
  <c r="Z21" i="61"/>
  <c r="Z5" i="61"/>
  <c r="Z22" i="61" s="1"/>
  <c r="E21" i="61"/>
  <c r="E5" i="61"/>
  <c r="E22" i="61" s="1"/>
  <c r="T1814" i="140"/>
  <c r="T1813" i="140"/>
  <c r="T1812" i="140"/>
  <c r="T1811" i="140"/>
  <c r="T1810" i="140"/>
  <c r="T1809" i="140"/>
  <c r="T1808" i="140"/>
  <c r="T1807" i="140"/>
  <c r="T1806" i="140"/>
  <c r="T1805" i="140"/>
  <c r="T1804" i="140"/>
  <c r="T1803" i="140"/>
  <c r="T1802" i="140"/>
  <c r="T1801" i="140"/>
  <c r="T1800" i="140"/>
  <c r="T1799" i="140"/>
  <c r="T1798" i="140"/>
  <c r="T1797" i="140"/>
  <c r="T1796" i="140"/>
  <c r="T1795" i="140"/>
  <c r="T1794" i="140"/>
  <c r="T1793" i="140"/>
  <c r="T1792" i="140"/>
  <c r="T1791" i="140"/>
  <c r="T1790" i="140"/>
  <c r="T1789" i="140"/>
  <c r="T1788" i="140"/>
  <c r="T1787" i="140"/>
  <c r="T1786" i="140"/>
  <c r="T1785" i="140"/>
  <c r="T1784" i="140"/>
  <c r="T1783" i="140"/>
  <c r="T1782" i="140"/>
  <c r="T1781" i="140"/>
  <c r="T1780" i="140"/>
  <c r="T1779" i="140"/>
  <c r="T1778" i="140"/>
  <c r="T1777" i="140"/>
  <c r="T1776" i="140"/>
  <c r="T1775" i="140"/>
  <c r="T1774" i="140"/>
  <c r="T1773" i="140"/>
  <c r="T1772" i="140"/>
  <c r="T1771" i="140"/>
  <c r="T1770" i="140"/>
  <c r="T1769" i="140"/>
  <c r="T1768" i="140"/>
  <c r="T1767" i="140"/>
  <c r="T1766" i="140"/>
  <c r="T1765" i="140"/>
  <c r="T1764" i="140"/>
  <c r="T1763" i="140"/>
  <c r="T1762" i="140"/>
  <c r="T1761" i="140"/>
  <c r="T1760" i="140"/>
  <c r="T1759" i="140"/>
  <c r="T1758" i="140"/>
  <c r="T1757" i="140"/>
  <c r="T1756" i="140"/>
  <c r="T1755" i="140"/>
  <c r="T1754" i="140"/>
  <c r="T1753" i="140"/>
  <c r="T1752" i="140"/>
  <c r="T1751" i="140"/>
  <c r="T1750" i="140"/>
  <c r="T1749" i="140"/>
  <c r="T1748" i="140"/>
  <c r="T1747" i="140"/>
  <c r="T1746" i="140"/>
  <c r="T1745" i="140"/>
  <c r="T1744" i="140"/>
  <c r="T1743" i="140"/>
  <c r="T1742" i="140"/>
  <c r="T1741" i="140"/>
  <c r="T1740" i="140"/>
  <c r="T1739" i="140"/>
  <c r="T1738" i="140"/>
  <c r="T1737" i="140"/>
  <c r="T1736" i="140"/>
  <c r="T1735" i="140"/>
  <c r="T1734" i="140"/>
  <c r="T1733" i="140"/>
  <c r="T1732" i="140"/>
  <c r="T1731" i="140"/>
  <c r="T1730" i="140"/>
  <c r="T1729" i="140"/>
  <c r="T1728" i="140"/>
  <c r="T1727" i="140"/>
  <c r="T1726" i="140"/>
  <c r="T1725" i="140"/>
  <c r="T1724" i="140"/>
  <c r="T1723" i="140"/>
  <c r="T1722" i="140"/>
  <c r="T1721" i="140"/>
  <c r="T1720" i="140"/>
  <c r="T1719" i="140"/>
  <c r="T1718" i="140"/>
  <c r="T1717" i="140"/>
  <c r="T1716" i="140"/>
  <c r="T1715" i="140"/>
  <c r="T1714" i="140"/>
  <c r="T1713" i="140"/>
  <c r="T1712" i="140"/>
  <c r="T1711" i="140"/>
  <c r="T1710" i="140"/>
  <c r="T1709" i="140"/>
  <c r="T1708" i="140"/>
  <c r="T1707" i="140"/>
  <c r="T1706" i="140"/>
  <c r="T1705" i="140"/>
  <c r="T1704" i="140"/>
  <c r="T1703" i="140"/>
  <c r="T1702" i="140"/>
  <c r="T1701" i="140"/>
  <c r="T1700" i="140"/>
  <c r="T1699" i="140"/>
  <c r="T1698" i="140"/>
  <c r="T1697" i="140"/>
  <c r="T1696" i="140"/>
  <c r="T1695" i="140"/>
  <c r="T1694" i="140"/>
  <c r="T1693" i="140"/>
  <c r="T1692" i="140"/>
  <c r="T1691" i="140"/>
  <c r="T1690" i="140"/>
  <c r="I1822" i="140" s="1"/>
  <c r="T1689" i="140"/>
  <c r="T1688" i="140"/>
  <c r="T1687" i="140"/>
  <c r="T1686" i="140"/>
  <c r="T1685" i="140"/>
  <c r="T1684" i="140"/>
  <c r="T1683" i="140"/>
  <c r="T1682" i="140"/>
  <c r="T1681" i="140"/>
  <c r="T1680" i="140"/>
  <c r="T1679" i="140"/>
  <c r="T1678" i="140"/>
  <c r="T1677" i="140"/>
  <c r="T1676" i="140"/>
  <c r="T1675" i="140"/>
  <c r="T1674" i="140"/>
  <c r="T1673" i="140"/>
  <c r="T1672" i="140"/>
  <c r="T1671" i="140"/>
  <c r="T1670" i="140"/>
  <c r="T1669" i="140"/>
  <c r="T1668" i="140"/>
  <c r="T1667" i="140"/>
  <c r="T1666" i="140"/>
  <c r="T1665" i="140"/>
  <c r="T1664" i="140"/>
  <c r="T1663" i="140"/>
  <c r="T1662" i="140"/>
  <c r="T1661" i="140"/>
  <c r="T1660" i="140"/>
  <c r="T1659" i="140"/>
  <c r="T1658" i="140"/>
  <c r="T1657" i="140"/>
  <c r="T1656" i="140"/>
  <c r="T1655" i="140"/>
  <c r="T1654" i="140"/>
  <c r="T1653" i="140"/>
  <c r="T1652" i="140"/>
  <c r="T1651" i="140"/>
  <c r="T1650" i="140"/>
  <c r="T1649" i="140"/>
  <c r="T1648" i="140"/>
  <c r="I1824" i="140" s="1"/>
  <c r="T1647" i="140"/>
  <c r="T1646" i="140"/>
  <c r="T1645" i="140"/>
  <c r="T1644" i="140"/>
  <c r="T1643" i="140"/>
  <c r="T1642" i="140"/>
  <c r="T1641" i="140"/>
  <c r="T1640" i="140"/>
  <c r="T1639" i="140"/>
  <c r="T1638" i="140"/>
  <c r="T1637" i="140"/>
  <c r="T1636" i="140"/>
  <c r="T1635" i="140"/>
  <c r="T1634" i="140"/>
  <c r="T1633" i="140"/>
  <c r="T1632" i="140"/>
  <c r="T1631" i="140"/>
  <c r="T1630" i="140"/>
  <c r="T1629" i="140"/>
  <c r="T1628" i="140"/>
  <c r="T1625" i="140"/>
  <c r="T1624" i="140"/>
  <c r="T1623" i="140"/>
  <c r="T1622" i="140"/>
  <c r="T1621" i="140"/>
  <c r="T1620" i="140"/>
  <c r="T1619" i="140"/>
  <c r="T1626" i="140"/>
  <c r="P68" i="157"/>
  <c r="E84" i="157" s="1"/>
  <c r="E91" i="157"/>
  <c r="P69" i="157"/>
  <c r="P70" i="157"/>
  <c r="E85" i="157" s="1"/>
  <c r="P71" i="157"/>
  <c r="E87" i="157" s="1"/>
  <c r="P72" i="157"/>
  <c r="E88" i="157" s="1"/>
  <c r="P73" i="157"/>
  <c r="P74" i="157"/>
  <c r="P75" i="157"/>
  <c r="P76" i="157"/>
  <c r="P51" i="157"/>
  <c r="P52" i="157"/>
  <c r="P53" i="157"/>
  <c r="P54" i="157"/>
  <c r="P55" i="157"/>
  <c r="P56" i="157"/>
  <c r="P57" i="157"/>
  <c r="P58" i="157"/>
  <c r="C1797" i="288"/>
  <c r="C1449" i="179"/>
  <c r="C1797" i="179" s="1"/>
  <c r="C1777" i="288"/>
  <c r="C1289" i="179"/>
  <c r="C1777" i="179" s="1"/>
  <c r="C1767" i="288"/>
  <c r="C1209" i="179"/>
  <c r="C1767" i="179" s="1"/>
  <c r="C1717" i="288"/>
  <c r="C809" i="179"/>
  <c r="C1717" i="179" s="1"/>
  <c r="C1687" i="288"/>
  <c r="D1667" i="288"/>
  <c r="D409" i="179"/>
  <c r="D1667" i="179" s="1"/>
  <c r="D169" i="179"/>
  <c r="D1637" i="179" s="1"/>
  <c r="C169" i="179"/>
  <c r="C1637" i="179" s="1"/>
  <c r="D89" i="179"/>
  <c r="D1627" i="179" s="1"/>
  <c r="C89" i="179"/>
  <c r="C1627" i="179" s="1"/>
  <c r="D9" i="179"/>
  <c r="D1617" i="179" s="1"/>
  <c r="C9" i="179"/>
  <c r="C1617" i="179" s="1"/>
  <c r="T1608" i="140"/>
  <c r="T1607" i="140"/>
  <c r="X42" i="61" s="1"/>
  <c r="T1606" i="140"/>
  <c r="T1605" i="140"/>
  <c r="T1604" i="140"/>
  <c r="T1603" i="140"/>
  <c r="T1602" i="140"/>
  <c r="X34" i="61" s="1"/>
  <c r="T1601" i="140"/>
  <c r="T1600" i="140"/>
  <c r="T1599" i="140"/>
  <c r="T1598" i="140"/>
  <c r="T1597" i="140"/>
  <c r="T1596" i="140"/>
  <c r="T1595" i="140"/>
  <c r="T1594" i="140"/>
  <c r="T1593" i="140"/>
  <c r="T1592" i="140"/>
  <c r="T1591" i="140"/>
  <c r="T1590" i="140"/>
  <c r="T1529" i="140"/>
  <c r="T1528" i="140"/>
  <c r="T1527" i="140"/>
  <c r="T1526" i="140"/>
  <c r="T1525" i="140"/>
  <c r="T1524" i="140"/>
  <c r="W41" i="61" s="1"/>
  <c r="T1523" i="140"/>
  <c r="T1522" i="140"/>
  <c r="T1521" i="140"/>
  <c r="T1520" i="140"/>
  <c r="T1519" i="140"/>
  <c r="T1518" i="140"/>
  <c r="T1517" i="140"/>
  <c r="T1516" i="140"/>
  <c r="T1515" i="140"/>
  <c r="T1514" i="140"/>
  <c r="T1513" i="140"/>
  <c r="T1512" i="140"/>
  <c r="T1511" i="140"/>
  <c r="T1510" i="140"/>
  <c r="T1509" i="140"/>
  <c r="T1449" i="140"/>
  <c r="T1448" i="140"/>
  <c r="T1447" i="140"/>
  <c r="T1446" i="140"/>
  <c r="T1445" i="140"/>
  <c r="T1444" i="140"/>
  <c r="T1443" i="140"/>
  <c r="T1442" i="140"/>
  <c r="T1441" i="140"/>
  <c r="T1369" i="140"/>
  <c r="T1368" i="140"/>
  <c r="T1367" i="140"/>
  <c r="T1366" i="140"/>
  <c r="T1365" i="140"/>
  <c r="U40" i="61" s="1"/>
  <c r="T1364" i="140"/>
  <c r="T1363" i="140"/>
  <c r="T1362" i="140"/>
  <c r="T1361" i="140"/>
  <c r="T1360" i="140"/>
  <c r="T1359" i="140"/>
  <c r="T1358" i="140"/>
  <c r="T1357" i="140"/>
  <c r="T1356" i="140"/>
  <c r="T1355" i="140"/>
  <c r="T1354" i="140"/>
  <c r="T1353" i="140"/>
  <c r="T1352" i="140"/>
  <c r="T1351" i="140"/>
  <c r="T1350" i="140"/>
  <c r="T1289" i="140"/>
  <c r="T1288" i="140"/>
  <c r="T1287" i="140"/>
  <c r="T1286" i="140"/>
  <c r="T1285" i="140"/>
  <c r="T1284" i="140"/>
  <c r="T1283" i="140"/>
  <c r="T1282" i="140"/>
  <c r="T1281" i="140"/>
  <c r="T1280" i="140"/>
  <c r="T1279" i="140"/>
  <c r="T1278" i="140"/>
  <c r="T1277" i="140"/>
  <c r="T1276" i="140"/>
  <c r="T1275" i="140"/>
  <c r="T1274" i="140"/>
  <c r="T1273" i="140"/>
  <c r="T1272" i="140"/>
  <c r="T1271" i="140"/>
  <c r="T1270" i="140"/>
  <c r="T1269" i="140"/>
  <c r="T1268" i="140"/>
  <c r="T1267" i="140"/>
  <c r="T1266" i="140"/>
  <c r="T1265" i="140"/>
  <c r="T1238" i="140"/>
  <c r="T1209" i="140"/>
  <c r="T1208" i="140"/>
  <c r="T1207" i="140"/>
  <c r="S36" i="61" s="1"/>
  <c r="T1206" i="140"/>
  <c r="T1205" i="140"/>
  <c r="T1204" i="140"/>
  <c r="T1203" i="140"/>
  <c r="T1202" i="140"/>
  <c r="T1201" i="140"/>
  <c r="T1200" i="140"/>
  <c r="T1199" i="140"/>
  <c r="T1198" i="140"/>
  <c r="T1197" i="140"/>
  <c r="T1196" i="140"/>
  <c r="T1195" i="140"/>
  <c r="T1194" i="140"/>
  <c r="T1193" i="140"/>
  <c r="T1192" i="140"/>
  <c r="T1191" i="140"/>
  <c r="T1190" i="140"/>
  <c r="T1189" i="140"/>
  <c r="T1188" i="140"/>
  <c r="T1187" i="140"/>
  <c r="T1186" i="140"/>
  <c r="T1129" i="140"/>
  <c r="T1128" i="140"/>
  <c r="T1127" i="140"/>
  <c r="T1126" i="140"/>
  <c r="T1125" i="140"/>
  <c r="T1124" i="140"/>
  <c r="T1123" i="140"/>
  <c r="T1122" i="140"/>
  <c r="T1121" i="140"/>
  <c r="T1120" i="140"/>
  <c r="T1119" i="140"/>
  <c r="T1118" i="140"/>
  <c r="T1117" i="140"/>
  <c r="T1116" i="140"/>
  <c r="T1115" i="140"/>
  <c r="T1114" i="140"/>
  <c r="T1113" i="140"/>
  <c r="T1112" i="140"/>
  <c r="T1111" i="140"/>
  <c r="T1110" i="140"/>
  <c r="T1109" i="140"/>
  <c r="T1108" i="140"/>
  <c r="T1107" i="140"/>
  <c r="T1106" i="140"/>
  <c r="T1105" i="140"/>
  <c r="T1104" i="140"/>
  <c r="T1049" i="140"/>
  <c r="T1048" i="140"/>
  <c r="T1047" i="140"/>
  <c r="T1046" i="140"/>
  <c r="Q40" i="61" s="1"/>
  <c r="T1045" i="140"/>
  <c r="T1044" i="140"/>
  <c r="T1043" i="140"/>
  <c r="T1042" i="140"/>
  <c r="T1041" i="140"/>
  <c r="T1040" i="140"/>
  <c r="T1039" i="140"/>
  <c r="T1038" i="140"/>
  <c r="T1037" i="140"/>
  <c r="T1036" i="140"/>
  <c r="T1035" i="140"/>
  <c r="T1034" i="140"/>
  <c r="T1033" i="140"/>
  <c r="T1032" i="140"/>
  <c r="T1031" i="140"/>
  <c r="T1030" i="140"/>
  <c r="T1029" i="140"/>
  <c r="T1028" i="140"/>
  <c r="T1027" i="140"/>
  <c r="T1026" i="140"/>
  <c r="T1025" i="140"/>
  <c r="T1024" i="140"/>
  <c r="T1023" i="140"/>
  <c r="T996" i="140"/>
  <c r="T969" i="140"/>
  <c r="T968" i="140"/>
  <c r="T967" i="140"/>
  <c r="T966" i="140"/>
  <c r="T965" i="140"/>
  <c r="T964" i="140"/>
  <c r="T963" i="140"/>
  <c r="T962" i="140"/>
  <c r="T889" i="140"/>
  <c r="T888" i="140"/>
  <c r="T887" i="140"/>
  <c r="T886" i="140"/>
  <c r="T885" i="140"/>
  <c r="T884" i="140"/>
  <c r="T883" i="140"/>
  <c r="T882" i="140"/>
  <c r="T881" i="140"/>
  <c r="T880" i="140"/>
  <c r="T879" i="140"/>
  <c r="T878" i="140"/>
  <c r="T877" i="140"/>
  <c r="T876" i="140"/>
  <c r="T875" i="140"/>
  <c r="T874" i="140"/>
  <c r="T873" i="140"/>
  <c r="T872" i="140"/>
  <c r="T871" i="140"/>
  <c r="T870" i="140"/>
  <c r="T869" i="140"/>
  <c r="T868" i="140"/>
  <c r="T867" i="140"/>
  <c r="T866" i="140"/>
  <c r="T865" i="140"/>
  <c r="T864" i="140"/>
  <c r="T863" i="140"/>
  <c r="T862" i="140"/>
  <c r="T809" i="140"/>
  <c r="T808" i="140"/>
  <c r="T807" i="140"/>
  <c r="T806" i="140"/>
  <c r="T805" i="140"/>
  <c r="T804" i="140"/>
  <c r="T803" i="140"/>
  <c r="T802" i="140"/>
  <c r="T801" i="140"/>
  <c r="T800" i="140"/>
  <c r="T799" i="140"/>
  <c r="T798" i="140"/>
  <c r="T797" i="140"/>
  <c r="T796" i="140"/>
  <c r="T795" i="140"/>
  <c r="T794" i="140"/>
  <c r="T793" i="140"/>
  <c r="T792" i="140"/>
  <c r="T729" i="140"/>
  <c r="T728" i="140"/>
  <c r="T727" i="140"/>
  <c r="T726" i="140"/>
  <c r="T725" i="140"/>
  <c r="T724" i="140"/>
  <c r="T723" i="140"/>
  <c r="T722" i="140"/>
  <c r="T721" i="140"/>
  <c r="T720" i="140"/>
  <c r="T719" i="140"/>
  <c r="T718" i="140"/>
  <c r="T717" i="140"/>
  <c r="T716" i="140"/>
  <c r="T715" i="140"/>
  <c r="T714" i="140"/>
  <c r="T713" i="140"/>
  <c r="T712" i="140"/>
  <c r="T711" i="140"/>
  <c r="T710" i="140"/>
  <c r="T709" i="140"/>
  <c r="T649" i="140"/>
  <c r="T648" i="140"/>
  <c r="T647" i="140"/>
  <c r="T646" i="140"/>
  <c r="T645" i="140"/>
  <c r="T644" i="140"/>
  <c r="T643" i="140"/>
  <c r="T642" i="140"/>
  <c r="T641" i="140"/>
  <c r="T640" i="140"/>
  <c r="T639" i="140"/>
  <c r="T638" i="140"/>
  <c r="T637" i="140"/>
  <c r="T636" i="140"/>
  <c r="T635" i="140"/>
  <c r="T634" i="140"/>
  <c r="T633" i="140"/>
  <c r="T632" i="140"/>
  <c r="T631" i="140"/>
  <c r="T630" i="140"/>
  <c r="T629" i="140"/>
  <c r="T628" i="140"/>
  <c r="T569" i="140"/>
  <c r="T568" i="140"/>
  <c r="T567" i="140"/>
  <c r="T566" i="140"/>
  <c r="T565" i="140"/>
  <c r="T564" i="140"/>
  <c r="T563" i="140"/>
  <c r="K35" i="61" s="1"/>
  <c r="T562" i="140"/>
  <c r="T561" i="140"/>
  <c r="T560" i="140"/>
  <c r="T559" i="140"/>
  <c r="T558" i="140"/>
  <c r="T557" i="140"/>
  <c r="T556" i="140"/>
  <c r="T546" i="140"/>
  <c r="T545" i="140"/>
  <c r="T544" i="140"/>
  <c r="T543" i="140"/>
  <c r="T542" i="140"/>
  <c r="T541" i="140"/>
  <c r="T540" i="140"/>
  <c r="T539" i="140"/>
  <c r="T538" i="140"/>
  <c r="T537" i="140"/>
  <c r="T536" i="140"/>
  <c r="T535" i="140"/>
  <c r="T534" i="140"/>
  <c r="T513" i="140"/>
  <c r="T491" i="140"/>
  <c r="T490" i="140"/>
  <c r="T489" i="140"/>
  <c r="T488" i="140"/>
  <c r="T487" i="140"/>
  <c r="T486" i="140"/>
  <c r="T485" i="140"/>
  <c r="T484" i="140"/>
  <c r="T483" i="140"/>
  <c r="T482" i="140"/>
  <c r="T481" i="140"/>
  <c r="T480" i="140"/>
  <c r="T479" i="140"/>
  <c r="T478" i="140"/>
  <c r="T477" i="140"/>
  <c r="T476" i="140"/>
  <c r="T475" i="140"/>
  <c r="T474" i="140"/>
  <c r="T473" i="140"/>
  <c r="T472" i="140"/>
  <c r="T471" i="140"/>
  <c r="T470" i="140"/>
  <c r="T469" i="140"/>
  <c r="T468" i="140"/>
  <c r="T467" i="140"/>
  <c r="T466" i="140"/>
  <c r="T465" i="140"/>
  <c r="T464" i="140"/>
  <c r="T463" i="140"/>
  <c r="T441" i="140"/>
  <c r="T411" i="140"/>
  <c r="T410" i="140"/>
  <c r="J37" i="61" s="1"/>
  <c r="T409" i="140"/>
  <c r="T408" i="140"/>
  <c r="T407" i="140"/>
  <c r="T406" i="140"/>
  <c r="T405" i="140"/>
  <c r="T404" i="140"/>
  <c r="T403" i="140"/>
  <c r="T402" i="140"/>
  <c r="T401" i="140"/>
  <c r="T400" i="140"/>
  <c r="T399" i="140"/>
  <c r="I30" i="61" s="1"/>
  <c r="T398" i="140"/>
  <c r="T397" i="140"/>
  <c r="T396" i="140"/>
  <c r="T395" i="140"/>
  <c r="T394" i="140"/>
  <c r="T393" i="140"/>
  <c r="T392" i="140"/>
  <c r="T329" i="140"/>
  <c r="T328" i="140"/>
  <c r="T327" i="140"/>
  <c r="T326" i="140"/>
  <c r="T325" i="140"/>
  <c r="T324" i="140"/>
  <c r="T323" i="140"/>
  <c r="T322" i="140"/>
  <c r="T321" i="140"/>
  <c r="T320" i="140"/>
  <c r="T319" i="140"/>
  <c r="T318" i="140"/>
  <c r="T317" i="140"/>
  <c r="T316" i="140"/>
  <c r="T315" i="140"/>
  <c r="T314" i="140"/>
  <c r="T313" i="140"/>
  <c r="T312" i="140"/>
  <c r="T311" i="140"/>
  <c r="T310" i="140"/>
  <c r="T309" i="140"/>
  <c r="T308" i="140"/>
  <c r="T278" i="140"/>
  <c r="T277" i="140"/>
  <c r="T249" i="140"/>
  <c r="T248" i="140"/>
  <c r="T247" i="140"/>
  <c r="T246" i="140"/>
  <c r="T245" i="140"/>
  <c r="T244" i="140"/>
  <c r="T243" i="140"/>
  <c r="T242" i="140"/>
  <c r="T241" i="140"/>
  <c r="T240" i="140"/>
  <c r="T239" i="140"/>
  <c r="T238" i="140"/>
  <c r="T237" i="140"/>
  <c r="T236" i="140"/>
  <c r="T235" i="140"/>
  <c r="T234" i="140"/>
  <c r="T233" i="140"/>
  <c r="T232" i="140"/>
  <c r="T231" i="140"/>
  <c r="T230" i="140"/>
  <c r="T229" i="140"/>
  <c r="T228" i="140"/>
  <c r="T227" i="140"/>
  <c r="T226" i="140"/>
  <c r="T225" i="140"/>
  <c r="T224" i="140"/>
  <c r="T169" i="140"/>
  <c r="T117" i="140"/>
  <c r="T116" i="140"/>
  <c r="T115" i="140"/>
  <c r="T114" i="140"/>
  <c r="T113" i="140"/>
  <c r="T112" i="140"/>
  <c r="T111" i="140"/>
  <c r="T110" i="140"/>
  <c r="T109" i="140"/>
  <c r="T108" i="140"/>
  <c r="T107" i="140"/>
  <c r="T106" i="140"/>
  <c r="T105" i="140"/>
  <c r="F44" i="61" s="1"/>
  <c r="T104" i="140"/>
  <c r="F41" i="61" s="1"/>
  <c r="T103" i="140"/>
  <c r="F40" i="61" s="1"/>
  <c r="T102" i="140"/>
  <c r="F39" i="61" s="1"/>
  <c r="T101" i="140"/>
  <c r="F38" i="61" s="1"/>
  <c r="T100" i="140"/>
  <c r="F37" i="61" s="1"/>
  <c r="T99" i="140"/>
  <c r="F36" i="61" s="1"/>
  <c r="T98" i="140"/>
  <c r="F35" i="61" s="1"/>
  <c r="T97" i="140"/>
  <c r="F34" i="61" s="1"/>
  <c r="T96" i="140"/>
  <c r="F33" i="61" s="1"/>
  <c r="T95" i="140"/>
  <c r="T94" i="140"/>
  <c r="F31" i="61" s="1"/>
  <c r="T93" i="140"/>
  <c r="F30" i="61" s="1"/>
  <c r="F29" i="61"/>
  <c r="F27" i="61"/>
  <c r="F26" i="61"/>
  <c r="I1850" i="140"/>
  <c r="I1849" i="140"/>
  <c r="U1608" i="140"/>
  <c r="U1607" i="140"/>
  <c r="U1606" i="140"/>
  <c r="U1605" i="140"/>
  <c r="U1604" i="140"/>
  <c r="U1603" i="140"/>
  <c r="U1602" i="140"/>
  <c r="U1601" i="140"/>
  <c r="U1600" i="140"/>
  <c r="U1599" i="140"/>
  <c r="U1598" i="140"/>
  <c r="U1597" i="140"/>
  <c r="U1596" i="140"/>
  <c r="U1595" i="140"/>
  <c r="U1594" i="140"/>
  <c r="U1593" i="140"/>
  <c r="U1592" i="140"/>
  <c r="U1591" i="140"/>
  <c r="U1590" i="140"/>
  <c r="U1529" i="140"/>
  <c r="U1528" i="140"/>
  <c r="U1527" i="140"/>
  <c r="U1526" i="140"/>
  <c r="U1525" i="140"/>
  <c r="U1524" i="140"/>
  <c r="U1523" i="140"/>
  <c r="U1522" i="140"/>
  <c r="U1521" i="140"/>
  <c r="U1520" i="140"/>
  <c r="U1519" i="140"/>
  <c r="U1518" i="140"/>
  <c r="U1517" i="140"/>
  <c r="U1516" i="140"/>
  <c r="U1515" i="140"/>
  <c r="U1514" i="140"/>
  <c r="U1513" i="140"/>
  <c r="U1512" i="140"/>
  <c r="U1511" i="140"/>
  <c r="U1510" i="140"/>
  <c r="U1509" i="140"/>
  <c r="U1449" i="140"/>
  <c r="U1448" i="140"/>
  <c r="U1447" i="140"/>
  <c r="U1446" i="140"/>
  <c r="U1445" i="140"/>
  <c r="U1444" i="140"/>
  <c r="U1443" i="140"/>
  <c r="U1442" i="140"/>
  <c r="U1441" i="140"/>
  <c r="U1369" i="140"/>
  <c r="U1368" i="140"/>
  <c r="U1367" i="140"/>
  <c r="U1366" i="140"/>
  <c r="U1365" i="140"/>
  <c r="U1364" i="140"/>
  <c r="U1363" i="140"/>
  <c r="U1362" i="140"/>
  <c r="U1361" i="140"/>
  <c r="U1360" i="140"/>
  <c r="U1359" i="140"/>
  <c r="U1358" i="140"/>
  <c r="U1357" i="140"/>
  <c r="U1356" i="140"/>
  <c r="U1355" i="140"/>
  <c r="U1354" i="140"/>
  <c r="U1353" i="140"/>
  <c r="U1352" i="140"/>
  <c r="U1351" i="140"/>
  <c r="U1350" i="140"/>
  <c r="U1289" i="140"/>
  <c r="U1288" i="140"/>
  <c r="U1287" i="140"/>
  <c r="U1286" i="140"/>
  <c r="U1285" i="140"/>
  <c r="U1284" i="140"/>
  <c r="U1283" i="140"/>
  <c r="U1282" i="140"/>
  <c r="U1281" i="140"/>
  <c r="U1280" i="140"/>
  <c r="U1279" i="140"/>
  <c r="U1278" i="140"/>
  <c r="U1277" i="140"/>
  <c r="U1276" i="140"/>
  <c r="U1275" i="140"/>
  <c r="U1274" i="140"/>
  <c r="U1273" i="140"/>
  <c r="U1272" i="140"/>
  <c r="U1271" i="140"/>
  <c r="U1270" i="140"/>
  <c r="U1269" i="140"/>
  <c r="U1268" i="140"/>
  <c r="U1267" i="140"/>
  <c r="U1266" i="140"/>
  <c r="U1265" i="140"/>
  <c r="U1238" i="140"/>
  <c r="U1209" i="140"/>
  <c r="U1208" i="140"/>
  <c r="U1207" i="140"/>
  <c r="U1206" i="140"/>
  <c r="U1205" i="140"/>
  <c r="U1204" i="140"/>
  <c r="U1203" i="140"/>
  <c r="U1202" i="140"/>
  <c r="U1201" i="140"/>
  <c r="U1200" i="140"/>
  <c r="U1199" i="140"/>
  <c r="U1198" i="140"/>
  <c r="U1197" i="140"/>
  <c r="U1196" i="140"/>
  <c r="U1195" i="140"/>
  <c r="U1194" i="140"/>
  <c r="U1193" i="140"/>
  <c r="U1192" i="140"/>
  <c r="U1191" i="140"/>
  <c r="U1190" i="140"/>
  <c r="U1189" i="140"/>
  <c r="U1188" i="140"/>
  <c r="U1187" i="140"/>
  <c r="U1186" i="140"/>
  <c r="U1129" i="140"/>
  <c r="U1128" i="140"/>
  <c r="U1127" i="140"/>
  <c r="U1126" i="140"/>
  <c r="U1125" i="140"/>
  <c r="U1124" i="140"/>
  <c r="U1123" i="140"/>
  <c r="U1122" i="140"/>
  <c r="U1121" i="140"/>
  <c r="U1120" i="140"/>
  <c r="U1119" i="140"/>
  <c r="U1118" i="140"/>
  <c r="U1117" i="140"/>
  <c r="U1116" i="140"/>
  <c r="U1115" i="140"/>
  <c r="U1114" i="140"/>
  <c r="U1113" i="140"/>
  <c r="U1112" i="140"/>
  <c r="U1111" i="140"/>
  <c r="U1110" i="140"/>
  <c r="U1109" i="140"/>
  <c r="U1108" i="140"/>
  <c r="U1107" i="140"/>
  <c r="U1106" i="140"/>
  <c r="U1105" i="140"/>
  <c r="U1104" i="140"/>
  <c r="U1049" i="140"/>
  <c r="U1048" i="140"/>
  <c r="U1047" i="140"/>
  <c r="U1046" i="140"/>
  <c r="U1045" i="140"/>
  <c r="U1044" i="140"/>
  <c r="U1043" i="140"/>
  <c r="U1042" i="140"/>
  <c r="U1041" i="140"/>
  <c r="U1040" i="140"/>
  <c r="U1039" i="140"/>
  <c r="U1038" i="140"/>
  <c r="U1037" i="140"/>
  <c r="U1036" i="140"/>
  <c r="U1035" i="140"/>
  <c r="U1034" i="140"/>
  <c r="U1033" i="140"/>
  <c r="U1032" i="140"/>
  <c r="U1031" i="140"/>
  <c r="U1030" i="140"/>
  <c r="U1029" i="140"/>
  <c r="U1028" i="140"/>
  <c r="U1027" i="140"/>
  <c r="U1026" i="140"/>
  <c r="U1025" i="140"/>
  <c r="U1024" i="140"/>
  <c r="U1023" i="140"/>
  <c r="U996" i="140"/>
  <c r="U969" i="140"/>
  <c r="U968" i="140"/>
  <c r="U967" i="140"/>
  <c r="U966" i="140"/>
  <c r="U965" i="140"/>
  <c r="U964" i="140"/>
  <c r="U963" i="140"/>
  <c r="U962" i="140"/>
  <c r="U889" i="140"/>
  <c r="U888" i="140"/>
  <c r="U887" i="140"/>
  <c r="U886" i="140"/>
  <c r="U885" i="140"/>
  <c r="U884" i="140"/>
  <c r="U883" i="140"/>
  <c r="U882" i="140"/>
  <c r="U881" i="140"/>
  <c r="U880" i="140"/>
  <c r="U879" i="140"/>
  <c r="U878" i="140"/>
  <c r="U877" i="140"/>
  <c r="U876" i="140"/>
  <c r="U875" i="140"/>
  <c r="U874" i="140"/>
  <c r="U873" i="140"/>
  <c r="U872" i="140"/>
  <c r="U871" i="140"/>
  <c r="U870" i="140"/>
  <c r="U869" i="140"/>
  <c r="U868" i="140"/>
  <c r="U867" i="140"/>
  <c r="U866" i="140"/>
  <c r="U865" i="140"/>
  <c r="U864" i="140"/>
  <c r="U863" i="140"/>
  <c r="U862" i="140"/>
  <c r="U809" i="140"/>
  <c r="U808" i="140"/>
  <c r="U807" i="140"/>
  <c r="U806" i="140"/>
  <c r="U805" i="140"/>
  <c r="U804" i="140"/>
  <c r="U803" i="140"/>
  <c r="U802" i="140"/>
  <c r="U801" i="140"/>
  <c r="U800" i="140"/>
  <c r="U799" i="140"/>
  <c r="U798" i="140"/>
  <c r="U797" i="140"/>
  <c r="U796" i="140"/>
  <c r="U795" i="140"/>
  <c r="U794" i="140"/>
  <c r="U793" i="140"/>
  <c r="U792" i="140"/>
  <c r="U729" i="140"/>
  <c r="U728" i="140"/>
  <c r="U727" i="140"/>
  <c r="U726" i="140"/>
  <c r="U725" i="140"/>
  <c r="U724" i="140"/>
  <c r="U723" i="140"/>
  <c r="U722" i="140"/>
  <c r="U721" i="140"/>
  <c r="U720" i="140"/>
  <c r="U719" i="140"/>
  <c r="U718" i="140"/>
  <c r="U717" i="140"/>
  <c r="U716" i="140"/>
  <c r="U715" i="140"/>
  <c r="U714" i="140"/>
  <c r="U713" i="140"/>
  <c r="U712" i="140"/>
  <c r="U711" i="140"/>
  <c r="U710" i="140"/>
  <c r="U709" i="140"/>
  <c r="U648" i="140"/>
  <c r="U647" i="140"/>
  <c r="U646" i="140"/>
  <c r="U645" i="140"/>
  <c r="U644" i="140"/>
  <c r="U643" i="140"/>
  <c r="U642" i="140"/>
  <c r="U641" i="140"/>
  <c r="U640" i="140"/>
  <c r="U639" i="140"/>
  <c r="U638" i="140"/>
  <c r="U637" i="140"/>
  <c r="U636" i="140"/>
  <c r="U635" i="140"/>
  <c r="U634" i="140"/>
  <c r="U633" i="140"/>
  <c r="U632" i="140"/>
  <c r="U631" i="140"/>
  <c r="U630" i="140"/>
  <c r="U629" i="140"/>
  <c r="U628" i="140"/>
  <c r="U649" i="140"/>
  <c r="U569" i="140"/>
  <c r="U568" i="140"/>
  <c r="U567" i="140"/>
  <c r="U566" i="140"/>
  <c r="U565" i="140"/>
  <c r="U564" i="140"/>
  <c r="U563" i="140"/>
  <c r="U562" i="140"/>
  <c r="U561" i="140"/>
  <c r="U560" i="140"/>
  <c r="U559" i="140"/>
  <c r="U558" i="140"/>
  <c r="U557" i="140"/>
  <c r="U556" i="140"/>
  <c r="U546" i="140"/>
  <c r="U545" i="140"/>
  <c r="U544" i="140"/>
  <c r="U543" i="140"/>
  <c r="U542" i="140"/>
  <c r="U541" i="140"/>
  <c r="U540" i="140"/>
  <c r="U539" i="140"/>
  <c r="U538" i="140"/>
  <c r="U537" i="140"/>
  <c r="U536" i="140"/>
  <c r="U535" i="140"/>
  <c r="U534" i="140"/>
  <c r="U513" i="140"/>
  <c r="U491" i="140"/>
  <c r="U490" i="140"/>
  <c r="U489" i="140"/>
  <c r="U488" i="140"/>
  <c r="U487" i="140"/>
  <c r="U486" i="140"/>
  <c r="U485" i="140"/>
  <c r="U484" i="140"/>
  <c r="U483" i="140"/>
  <c r="U482" i="140"/>
  <c r="U481" i="140"/>
  <c r="U480" i="140"/>
  <c r="U479" i="140"/>
  <c r="U478" i="140"/>
  <c r="U477" i="140"/>
  <c r="U476" i="140"/>
  <c r="U475" i="140"/>
  <c r="U474" i="140"/>
  <c r="U473" i="140"/>
  <c r="U472" i="140"/>
  <c r="U471" i="140"/>
  <c r="U470" i="140"/>
  <c r="U469" i="140"/>
  <c r="U468" i="140"/>
  <c r="U467" i="140"/>
  <c r="U466" i="140"/>
  <c r="U465" i="140"/>
  <c r="U464" i="140"/>
  <c r="U463" i="140"/>
  <c r="U441" i="140"/>
  <c r="U411" i="140"/>
  <c r="U410" i="140"/>
  <c r="U409" i="140"/>
  <c r="U408" i="140"/>
  <c r="U407" i="140"/>
  <c r="U406" i="140"/>
  <c r="U405" i="140"/>
  <c r="U404" i="140"/>
  <c r="U403" i="140"/>
  <c r="U402" i="140"/>
  <c r="U401" i="140"/>
  <c r="U400" i="140"/>
  <c r="U399" i="140"/>
  <c r="U398" i="140"/>
  <c r="U397" i="140"/>
  <c r="U396" i="140"/>
  <c r="U395" i="140"/>
  <c r="U394" i="140"/>
  <c r="U393" i="140"/>
  <c r="U392" i="140"/>
  <c r="U329" i="140"/>
  <c r="U328" i="140"/>
  <c r="U327" i="140"/>
  <c r="U326" i="140"/>
  <c r="U325" i="140"/>
  <c r="U324" i="140"/>
  <c r="U323" i="140"/>
  <c r="U322" i="140"/>
  <c r="U321" i="140"/>
  <c r="U320" i="140"/>
  <c r="U319" i="140"/>
  <c r="U318" i="140"/>
  <c r="U317" i="140"/>
  <c r="U316" i="140"/>
  <c r="U315" i="140"/>
  <c r="U314" i="140"/>
  <c r="U313" i="140"/>
  <c r="U312" i="140"/>
  <c r="U311" i="140"/>
  <c r="U310" i="140"/>
  <c r="U309" i="140"/>
  <c r="U308" i="140"/>
  <c r="U278" i="140"/>
  <c r="U277" i="140"/>
  <c r="U249" i="140"/>
  <c r="U248" i="140"/>
  <c r="U247" i="140"/>
  <c r="U246" i="140"/>
  <c r="U245" i="140"/>
  <c r="U244" i="140"/>
  <c r="U243" i="140"/>
  <c r="U242" i="140"/>
  <c r="U241" i="140"/>
  <c r="U240" i="140"/>
  <c r="U239" i="140"/>
  <c r="U238" i="140"/>
  <c r="U237" i="140"/>
  <c r="U236" i="140"/>
  <c r="U235" i="140"/>
  <c r="U234" i="140"/>
  <c r="U233" i="140"/>
  <c r="U232" i="140"/>
  <c r="U224" i="140"/>
  <c r="U225" i="140"/>
  <c r="U226" i="140"/>
  <c r="U227" i="140"/>
  <c r="U228" i="140"/>
  <c r="U229" i="140"/>
  <c r="U230" i="140"/>
  <c r="U231" i="140"/>
  <c r="U169" i="140"/>
  <c r="U117" i="140"/>
  <c r="U116" i="140"/>
  <c r="U115" i="140"/>
  <c r="U114" i="140"/>
  <c r="U113" i="140"/>
  <c r="U112" i="140"/>
  <c r="U111" i="140"/>
  <c r="U110" i="140"/>
  <c r="U109" i="140"/>
  <c r="U108" i="140"/>
  <c r="U107" i="140"/>
  <c r="U106" i="140"/>
  <c r="U105" i="140"/>
  <c r="U104" i="140"/>
  <c r="U103" i="140"/>
  <c r="U102" i="140"/>
  <c r="U101" i="140"/>
  <c r="U100" i="140"/>
  <c r="U99" i="140"/>
  <c r="U98" i="140"/>
  <c r="U97" i="140"/>
  <c r="U96" i="140"/>
  <c r="U95" i="140"/>
  <c r="U94" i="140"/>
  <c r="U93" i="140"/>
  <c r="U92" i="140"/>
  <c r="U91" i="140"/>
  <c r="U90" i="140"/>
  <c r="U89" i="140"/>
  <c r="U88" i="140"/>
  <c r="U87" i="140"/>
  <c r="U85" i="140"/>
  <c r="U83" i="140"/>
  <c r="U82" i="140"/>
  <c r="U81" i="140"/>
  <c r="U80" i="140"/>
  <c r="U79" i="140"/>
  <c r="U78" i="140"/>
  <c r="U58" i="140"/>
  <c r="U57" i="140"/>
  <c r="U56" i="140"/>
  <c r="U55" i="140"/>
  <c r="U54" i="140"/>
  <c r="U53" i="140"/>
  <c r="U52" i="140"/>
  <c r="U51" i="140"/>
  <c r="U50" i="140"/>
  <c r="U49" i="140"/>
  <c r="U18" i="140"/>
  <c r="U17" i="140"/>
  <c r="U16" i="140"/>
  <c r="U15" i="140"/>
  <c r="U14" i="140"/>
  <c r="U13" i="140"/>
  <c r="U12" i="140"/>
  <c r="U11" i="140"/>
  <c r="U10" i="140"/>
  <c r="U9" i="140"/>
  <c r="D3" i="178"/>
  <c r="E3" i="140" s="1"/>
  <c r="K12" i="61"/>
  <c r="P12" i="61"/>
  <c r="S12" i="61"/>
  <c r="F12" i="61"/>
  <c r="U12" i="61"/>
  <c r="L12" i="61"/>
  <c r="H12" i="61"/>
  <c r="X12" i="61"/>
  <c r="M12" i="61"/>
  <c r="I12" i="61"/>
  <c r="V12" i="61"/>
  <c r="G12" i="61"/>
  <c r="T12" i="61"/>
  <c r="W12" i="61"/>
  <c r="D1617" i="140"/>
  <c r="C1617" i="140"/>
  <c r="B1807" i="140"/>
  <c r="A1807" i="140"/>
  <c r="U1809" i="140" s="1"/>
  <c r="B1797" i="140"/>
  <c r="A1797" i="140"/>
  <c r="U1800" i="140" s="1"/>
  <c r="B1787" i="140"/>
  <c r="A1787" i="140"/>
  <c r="U1788" i="140" s="1"/>
  <c r="B1777" i="140"/>
  <c r="A1777" i="140"/>
  <c r="U1779" i="140" s="1"/>
  <c r="B1767" i="140"/>
  <c r="A1767" i="140"/>
  <c r="U1770" i="140" s="1"/>
  <c r="B1757" i="140"/>
  <c r="A1757" i="140"/>
  <c r="U1766" i="140" s="1"/>
  <c r="B1747" i="140"/>
  <c r="A1747" i="140"/>
  <c r="U1749" i="140" s="1"/>
  <c r="B1737" i="140"/>
  <c r="A1737" i="140"/>
  <c r="U1744" i="140" s="1"/>
  <c r="B1727" i="140"/>
  <c r="A1727" i="140"/>
  <c r="U1733" i="140" s="1"/>
  <c r="B1717" i="140"/>
  <c r="A1717" i="140"/>
  <c r="U1720" i="140" s="1"/>
  <c r="B1707" i="140"/>
  <c r="A1707" i="140"/>
  <c r="U1715" i="140" s="1"/>
  <c r="B1697" i="140"/>
  <c r="A1697" i="140"/>
  <c r="U1703" i="140" s="1"/>
  <c r="B1687" i="140"/>
  <c r="A1687" i="140"/>
  <c r="U1688" i="140" s="1"/>
  <c r="B1677" i="140"/>
  <c r="A1677" i="140"/>
  <c r="U1684" i="140" s="1"/>
  <c r="B1667" i="140"/>
  <c r="A1667" i="140"/>
  <c r="U1674" i="140" s="1"/>
  <c r="B1657" i="140"/>
  <c r="A1657" i="140"/>
  <c r="U1657" i="140" s="1"/>
  <c r="B1647" i="140"/>
  <c r="A1647" i="140"/>
  <c r="U1650" i="140" s="1"/>
  <c r="B1637" i="140"/>
  <c r="A1637" i="140"/>
  <c r="U1637" i="140" s="1"/>
  <c r="B1627" i="140"/>
  <c r="A1627" i="140"/>
  <c r="U1636" i="140" s="1"/>
  <c r="A1617" i="140"/>
  <c r="U1619" i="140" s="1"/>
  <c r="L11" i="61" s="1"/>
  <c r="T1816" i="140"/>
  <c r="T1815" i="140"/>
  <c r="X8" i="61"/>
  <c r="X25" i="61" s="1"/>
  <c r="W8" i="61"/>
  <c r="W25" i="61" s="1"/>
  <c r="V8" i="61"/>
  <c r="V25" i="61" s="1"/>
  <c r="U8" i="61"/>
  <c r="U25" i="61" s="1"/>
  <c r="S8" i="61"/>
  <c r="S25" i="61" s="1"/>
  <c r="T8" i="61"/>
  <c r="T25" i="61" s="1"/>
  <c r="R8" i="61"/>
  <c r="R25" i="61" s="1"/>
  <c r="Q8" i="61"/>
  <c r="Q25" i="61" s="1"/>
  <c r="P8" i="61"/>
  <c r="P25" i="61" s="1"/>
  <c r="O8" i="61"/>
  <c r="O25" i="61" s="1"/>
  <c r="N8" i="61"/>
  <c r="N25" i="61" s="1"/>
  <c r="M8" i="61"/>
  <c r="M25" i="61" s="1"/>
  <c r="L8" i="61"/>
  <c r="L25" i="61" s="1"/>
  <c r="K8" i="61"/>
  <c r="K25" i="61" s="1"/>
  <c r="J8" i="61"/>
  <c r="J25" i="61" s="1"/>
  <c r="I8" i="61"/>
  <c r="I25" i="61" s="1"/>
  <c r="H8" i="61"/>
  <c r="H25" i="61" s="1"/>
  <c r="G8" i="61"/>
  <c r="G25" i="61" s="1"/>
  <c r="F8" i="61"/>
  <c r="F25" i="61" s="1"/>
  <c r="E25" i="61"/>
  <c r="C1289" i="140"/>
  <c r="C1777" i="140" s="1"/>
  <c r="D1209" i="140"/>
  <c r="D1767" i="140" s="1"/>
  <c r="C1209" i="140"/>
  <c r="C1767" i="140" s="1"/>
  <c r="D1529" i="140"/>
  <c r="D1807" i="140" s="1"/>
  <c r="D1449" i="140"/>
  <c r="D1797" i="140" s="1"/>
  <c r="C1449" i="140"/>
  <c r="C1797" i="140" s="1"/>
  <c r="D1369" i="140"/>
  <c r="D1787" i="140" s="1"/>
  <c r="C1369" i="140"/>
  <c r="C1787" i="140" s="1"/>
  <c r="D1129" i="140"/>
  <c r="D1757" i="140" s="1"/>
  <c r="D1049" i="140"/>
  <c r="D1747" i="140" s="1"/>
  <c r="C1049" i="140"/>
  <c r="C1747" i="140" s="1"/>
  <c r="D969" i="140"/>
  <c r="D1737" i="140" s="1"/>
  <c r="C969" i="140"/>
  <c r="C1737" i="140" s="1"/>
  <c r="C889" i="140"/>
  <c r="C1727" i="140" s="1"/>
  <c r="D809" i="140"/>
  <c r="D1717" i="140" s="1"/>
  <c r="C809" i="140"/>
  <c r="C1717" i="140" s="1"/>
  <c r="D729" i="140"/>
  <c r="D1707" i="140" s="1"/>
  <c r="C729" i="140"/>
  <c r="C1707" i="140" s="1"/>
  <c r="C649" i="140"/>
  <c r="C1697" i="140" s="1"/>
  <c r="D569" i="140"/>
  <c r="D1687" i="140" s="1"/>
  <c r="C569" i="140"/>
  <c r="C1687" i="140" s="1"/>
  <c r="D489" i="140"/>
  <c r="D1677" i="140" s="1"/>
  <c r="C489" i="140"/>
  <c r="C1677" i="140" s="1"/>
  <c r="D409" i="140"/>
  <c r="D1667" i="140" s="1"/>
  <c r="C409" i="140"/>
  <c r="C1667" i="140" s="1"/>
  <c r="D329" i="140"/>
  <c r="D1657" i="140" s="1"/>
  <c r="C329" i="140"/>
  <c r="C1657" i="140" s="1"/>
  <c r="D249" i="140"/>
  <c r="D1647" i="140" s="1"/>
  <c r="C249" i="140"/>
  <c r="C1647" i="140" s="1"/>
  <c r="C169" i="140"/>
  <c r="C1637" i="140" s="1"/>
  <c r="D1627" i="140"/>
  <c r="C1529" i="140"/>
  <c r="C1807" i="140" s="1"/>
  <c r="D169" i="140"/>
  <c r="D1637" i="140" s="1"/>
  <c r="D1289" i="140"/>
  <c r="D1777" i="140" s="1"/>
  <c r="D649" i="140"/>
  <c r="D1697" i="140" s="1"/>
  <c r="D889" i="140"/>
  <c r="D1727" i="140" s="1"/>
  <c r="C1129" i="140"/>
  <c r="C1757" i="140" s="1"/>
  <c r="N12" i="61"/>
  <c r="R11" i="61"/>
  <c r="R12" i="61"/>
  <c r="Q12" i="61"/>
  <c r="O12" i="61"/>
  <c r="J12" i="61"/>
  <c r="E12" i="61"/>
  <c r="E11" i="61"/>
  <c r="P67" i="157"/>
  <c r="E83" i="157" s="1"/>
  <c r="P50" i="157"/>
  <c r="P49" i="157"/>
  <c r="P48" i="157"/>
  <c r="P47" i="157"/>
  <c r="P46" i="157"/>
  <c r="P45" i="157"/>
  <c r="P44" i="157"/>
  <c r="P43" i="157"/>
  <c r="P42" i="157"/>
  <c r="P41" i="157"/>
  <c r="P40" i="157"/>
  <c r="P39" i="157"/>
  <c r="P38" i="157"/>
  <c r="P37" i="157"/>
  <c r="P36" i="157"/>
  <c r="P35" i="157"/>
  <c r="P34" i="157"/>
  <c r="P33" i="157"/>
  <c r="P32" i="157"/>
  <c r="P31" i="157"/>
  <c r="P30" i="157"/>
  <c r="P29" i="157"/>
  <c r="P28" i="157"/>
  <c r="P27" i="157"/>
  <c r="P26" i="157"/>
  <c r="E117" i="157" s="1"/>
  <c r="P25" i="157"/>
  <c r="P24" i="157"/>
  <c r="E112" i="157" s="1"/>
  <c r="P23" i="157"/>
  <c r="E111" i="157" s="1"/>
  <c r="P22" i="157"/>
  <c r="P21" i="157"/>
  <c r="E109" i="157" s="1"/>
  <c r="P20" i="157"/>
  <c r="E108" i="157" s="1"/>
  <c r="P19" i="157"/>
  <c r="P18" i="157"/>
  <c r="E106" i="157" s="1"/>
  <c r="P17" i="157"/>
  <c r="P16" i="157"/>
  <c r="E104" i="157" s="1"/>
  <c r="P15" i="157"/>
  <c r="E103" i="157" s="1"/>
  <c r="P14" i="157"/>
  <c r="E102" i="157" s="1"/>
  <c r="P13" i="157"/>
  <c r="P12" i="157"/>
  <c r="P11" i="157"/>
  <c r="P10" i="157"/>
  <c r="E98" i="157" s="1"/>
  <c r="P9" i="157"/>
  <c r="E97" i="157"/>
  <c r="E110" i="157"/>
  <c r="E107" i="157"/>
  <c r="E113" i="157"/>
  <c r="E99" i="157"/>
  <c r="F6" i="157"/>
  <c r="E86" i="157"/>
  <c r="T1627" i="140"/>
  <c r="T1618" i="140"/>
  <c r="T1617" i="140"/>
  <c r="I1842" i="140"/>
  <c r="Y31" i="61"/>
  <c r="I1838" i="140"/>
  <c r="I1837" i="140"/>
  <c r="I1852" i="140"/>
  <c r="A1" i="57"/>
  <c r="A1610" i="140"/>
  <c r="H11" i="61" l="1"/>
  <c r="V11" i="61"/>
  <c r="I11" i="61"/>
  <c r="J11" i="61"/>
  <c r="N11" i="61"/>
  <c r="W11" i="61"/>
  <c r="U11" i="61"/>
  <c r="O11" i="61"/>
  <c r="T11" i="61"/>
  <c r="M11" i="61"/>
  <c r="X11" i="61"/>
  <c r="K11" i="61"/>
  <c r="Q11" i="61"/>
  <c r="P11" i="61"/>
  <c r="S11" i="61"/>
  <c r="G11" i="61"/>
  <c r="H6" i="140"/>
  <c r="I1825" i="179"/>
  <c r="Z13" i="61"/>
  <c r="Z15" i="61" s="1"/>
  <c r="I1827" i="179"/>
  <c r="Z17" i="61"/>
  <c r="AT17" i="61" s="1"/>
  <c r="H6" i="179"/>
  <c r="U1701" i="179"/>
  <c r="U1704" i="179"/>
  <c r="U1743" i="179"/>
  <c r="U1643" i="179"/>
  <c r="Y42" i="61"/>
  <c r="Y39" i="61"/>
  <c r="Y27" i="61"/>
  <c r="Y28" i="61"/>
  <c r="Y40" i="61"/>
  <c r="Y32" i="61"/>
  <c r="C249" i="179"/>
  <c r="C1647" i="179" s="1"/>
  <c r="C1647" i="288"/>
  <c r="D489" i="179"/>
  <c r="D1677" i="179" s="1"/>
  <c r="D1677" i="288"/>
  <c r="D1049" i="179"/>
  <c r="D1747" i="179" s="1"/>
  <c r="D1747" i="288"/>
  <c r="D1289" i="179"/>
  <c r="D1777" i="179" s="1"/>
  <c r="D1777" i="288"/>
  <c r="D249" i="179"/>
  <c r="D1647" i="179" s="1"/>
  <c r="D1647" i="288"/>
  <c r="C569" i="179"/>
  <c r="C1687" i="179" s="1"/>
  <c r="C1129" i="179"/>
  <c r="C1757" i="179" s="1"/>
  <c r="C1757" i="288"/>
  <c r="C1369" i="179"/>
  <c r="C1787" i="179" s="1"/>
  <c r="C1787" i="288"/>
  <c r="D329" i="179"/>
  <c r="D1657" i="179" s="1"/>
  <c r="D1657" i="288"/>
  <c r="C889" i="179"/>
  <c r="C1727" i="179" s="1"/>
  <c r="C1727" i="288"/>
  <c r="D809" i="179"/>
  <c r="D1717" i="179" s="1"/>
  <c r="D1717" i="288"/>
  <c r="D569" i="179"/>
  <c r="D1687" i="179" s="1"/>
  <c r="D1687" i="288"/>
  <c r="C409" i="179"/>
  <c r="C1667" i="179" s="1"/>
  <c r="C1667" i="288"/>
  <c r="C649" i="179"/>
  <c r="C1697" i="179" s="1"/>
  <c r="C1697" i="288"/>
  <c r="D889" i="179"/>
  <c r="D1727" i="179" s="1"/>
  <c r="D1727" i="288"/>
  <c r="C969" i="179"/>
  <c r="C1737" i="179" s="1"/>
  <c r="C1737" i="288"/>
  <c r="D1209" i="179"/>
  <c r="D1767" i="179" s="1"/>
  <c r="D1767" i="288"/>
  <c r="C729" i="179"/>
  <c r="C1707" i="179" s="1"/>
  <c r="C1707" i="288"/>
  <c r="D969" i="179"/>
  <c r="D1737" i="179" s="1"/>
  <c r="D1737" i="288"/>
  <c r="C1529" i="179"/>
  <c r="C1807" i="179" s="1"/>
  <c r="C1807" i="288"/>
  <c r="C329" i="179"/>
  <c r="C1657" i="179" s="1"/>
  <c r="C1657" i="288"/>
  <c r="D1129" i="179"/>
  <c r="D1757" i="179" s="1"/>
  <c r="D1757" i="288"/>
  <c r="D1369" i="179"/>
  <c r="D1787" i="179" s="1"/>
  <c r="D1787" i="288"/>
  <c r="D649" i="179"/>
  <c r="D1697" i="179" s="1"/>
  <c r="D1697" i="288"/>
  <c r="D1449" i="179"/>
  <c r="D1797" i="179" s="1"/>
  <c r="D1797" i="288"/>
  <c r="C489" i="179"/>
  <c r="C1677" i="179" s="1"/>
  <c r="C1677" i="288"/>
  <c r="D729" i="179"/>
  <c r="D1707" i="179" s="1"/>
  <c r="D1707" i="288"/>
  <c r="C1049" i="179"/>
  <c r="C1747" i="179" s="1"/>
  <c r="C1747" i="288"/>
  <c r="D1529" i="179"/>
  <c r="D1807" i="179" s="1"/>
  <c r="D1807" i="288"/>
  <c r="U1644" i="140"/>
  <c r="E36" i="57"/>
  <c r="E39" i="57"/>
  <c r="C1627" i="140"/>
  <c r="I1846" i="140"/>
  <c r="U1623" i="179"/>
  <c r="U1773" i="179"/>
  <c r="U1710" i="179"/>
  <c r="U1654" i="179"/>
  <c r="U1627" i="179"/>
  <c r="U1633" i="179"/>
  <c r="U1810" i="179"/>
  <c r="U1624" i="179"/>
  <c r="U1620" i="179"/>
  <c r="U1619" i="179"/>
  <c r="U1618" i="179"/>
  <c r="U1621" i="179"/>
  <c r="U1622" i="179"/>
  <c r="U1617" i="179"/>
  <c r="U1807" i="179"/>
  <c r="U1711" i="179"/>
  <c r="U1671" i="179"/>
  <c r="U1754" i="179"/>
  <c r="U1769" i="179"/>
  <c r="U1629" i="179"/>
  <c r="U1751" i="179"/>
  <c r="U1707" i="179"/>
  <c r="U1667" i="179"/>
  <c r="U1750" i="179"/>
  <c r="U1634" i="179"/>
  <c r="U1713" i="179"/>
  <c r="U1673" i="179"/>
  <c r="U1747" i="179"/>
  <c r="U1651" i="179"/>
  <c r="U1794" i="179"/>
  <c r="U1694" i="179"/>
  <c r="U1709" i="179"/>
  <c r="U1669" i="179"/>
  <c r="U1791" i="179"/>
  <c r="U1647" i="179"/>
  <c r="U1650" i="179"/>
  <c r="U1790" i="179"/>
  <c r="U1690" i="179"/>
  <c r="U1753" i="179"/>
  <c r="U1653" i="179"/>
  <c r="U1787" i="179"/>
  <c r="U1691" i="179"/>
  <c r="U1774" i="179"/>
  <c r="U1649" i="179"/>
  <c r="U1771" i="179"/>
  <c r="U1731" i="179"/>
  <c r="U1687" i="179"/>
  <c r="U1630" i="179"/>
  <c r="U1770" i="179"/>
  <c r="U1674" i="179"/>
  <c r="U1793" i="179"/>
  <c r="U1693" i="179"/>
  <c r="U1767" i="179"/>
  <c r="U1631" i="179"/>
  <c r="U1805" i="179"/>
  <c r="U1813" i="179"/>
  <c r="U1809" i="179"/>
  <c r="U1811" i="179"/>
  <c r="U1814" i="179"/>
  <c r="U1646" i="140"/>
  <c r="U1798" i="140"/>
  <c r="U1805" i="140"/>
  <c r="U1760" i="140"/>
  <c r="U1759" i="140"/>
  <c r="U1721" i="140"/>
  <c r="U1719" i="140"/>
  <c r="U1681" i="140"/>
  <c r="U1680" i="140"/>
  <c r="U1797" i="140"/>
  <c r="U1758" i="140"/>
  <c r="U1726" i="140"/>
  <c r="U1686" i="140"/>
  <c r="U1718" i="140"/>
  <c r="U1765" i="140"/>
  <c r="U1802" i="140"/>
  <c r="U1804" i="140"/>
  <c r="U1757" i="140"/>
  <c r="U1725" i="140"/>
  <c r="U1685" i="140"/>
  <c r="U1803" i="140"/>
  <c r="U1762" i="140"/>
  <c r="U1764" i="140"/>
  <c r="U1717" i="140"/>
  <c r="U1677" i="140"/>
  <c r="U1799" i="140"/>
  <c r="U1678" i="140"/>
  <c r="U1801" i="140"/>
  <c r="U1763" i="140"/>
  <c r="U1722" i="140"/>
  <c r="U1724" i="140"/>
  <c r="U1679" i="140"/>
  <c r="U1806" i="140"/>
  <c r="U1761" i="140"/>
  <c r="U1723" i="140"/>
  <c r="U1682" i="140"/>
  <c r="U1643" i="140"/>
  <c r="U1683" i="140"/>
  <c r="U1815" i="140"/>
  <c r="U1772" i="140"/>
  <c r="U1769" i="140"/>
  <c r="U1692" i="140"/>
  <c r="U1653" i="140"/>
  <c r="U1727" i="140"/>
  <c r="U1690" i="140"/>
  <c r="U1776" i="140"/>
  <c r="U1654" i="140"/>
  <c r="U1813" i="140"/>
  <c r="U1730" i="140"/>
  <c r="U1651" i="140"/>
  <c r="U1811" i="140"/>
  <c r="U1729" i="140"/>
  <c r="U1649" i="140"/>
  <c r="U1816" i="140"/>
  <c r="U1728" i="140"/>
  <c r="U1656" i="140"/>
  <c r="U1775" i="140"/>
  <c r="U1693" i="140"/>
  <c r="U1810" i="140"/>
  <c r="U1771" i="140"/>
  <c r="U1731" i="140"/>
  <c r="U1696" i="140"/>
  <c r="U1652" i="140"/>
  <c r="U1745" i="140"/>
  <c r="U1808" i="140"/>
  <c r="U1768" i="140"/>
  <c r="U1694" i="140"/>
  <c r="U1655" i="140"/>
  <c r="U1648" i="140"/>
  <c r="U1814" i="140"/>
  <c r="U1774" i="140"/>
  <c r="U1735" i="140"/>
  <c r="U1687" i="140"/>
  <c r="U1647" i="140"/>
  <c r="U1807" i="140"/>
  <c r="U1773" i="140"/>
  <c r="U1732" i="140"/>
  <c r="U1691" i="140"/>
  <c r="U1698" i="140"/>
  <c r="U1622" i="140"/>
  <c r="E17" i="61" s="1"/>
  <c r="U1795" i="140"/>
  <c r="U1756" i="140"/>
  <c r="U1700" i="140"/>
  <c r="U1712" i="140"/>
  <c r="U1673" i="140"/>
  <c r="U1633" i="140"/>
  <c r="U1711" i="140"/>
  <c r="U1784" i="140"/>
  <c r="U1794" i="140"/>
  <c r="U1748" i="140"/>
  <c r="U1709" i="140"/>
  <c r="U1670" i="140"/>
  <c r="U1668" i="140"/>
  <c r="U1628" i="140"/>
  <c r="AE149" i="158"/>
  <c r="U1793" i="140"/>
  <c r="U1755" i="140"/>
  <c r="U1716" i="140"/>
  <c r="U1671" i="140"/>
  <c r="U1672" i="140"/>
  <c r="U1635" i="140"/>
  <c r="U1632" i="140"/>
  <c r="U1787" i="140"/>
  <c r="U1791" i="140"/>
  <c r="U1792" i="140"/>
  <c r="U1753" i="140"/>
  <c r="U1707" i="140"/>
  <c r="U1676" i="140"/>
  <c r="U1631" i="140"/>
  <c r="U1790" i="140"/>
  <c r="U1714" i="140"/>
  <c r="U1630" i="140"/>
  <c r="U1789" i="140"/>
  <c r="U1750" i="140"/>
  <c r="U1747" i="140"/>
  <c r="U1713" i="140"/>
  <c r="U1667" i="140"/>
  <c r="U1629" i="140"/>
  <c r="U1754" i="140"/>
  <c r="U1669" i="140"/>
  <c r="U1796" i="140"/>
  <c r="U1751" i="140"/>
  <c r="U1752" i="140"/>
  <c r="U1708" i="140"/>
  <c r="U1675" i="140"/>
  <c r="U1627" i="140"/>
  <c r="U1710" i="140"/>
  <c r="U1634" i="140"/>
  <c r="AT14" i="61"/>
  <c r="I1827" i="140"/>
  <c r="I1825" i="140"/>
  <c r="AM15" i="61"/>
  <c r="AM16" i="61" s="1"/>
  <c r="AM18" i="61" s="1"/>
  <c r="AM19" i="61" s="1"/>
  <c r="AD15" i="61"/>
  <c r="AD16" i="61" s="1"/>
  <c r="AD18" i="61" s="1"/>
  <c r="AD19" i="61" s="1"/>
  <c r="AN15" i="61"/>
  <c r="AN16" i="61" s="1"/>
  <c r="AN18" i="61" s="1"/>
  <c r="AN19" i="61" s="1"/>
  <c r="I1823" i="140"/>
  <c r="U1664" i="179"/>
  <c r="U1661" i="179"/>
  <c r="U1625" i="179"/>
  <c r="U1775" i="179"/>
  <c r="U1745" i="179"/>
  <c r="U1727" i="179"/>
  <c r="U1784" i="179"/>
  <c r="U1665" i="179"/>
  <c r="U1635" i="179"/>
  <c r="U1685" i="179"/>
  <c r="U1780" i="179"/>
  <c r="U1783" i="179"/>
  <c r="U1659" i="179"/>
  <c r="U1662" i="179"/>
  <c r="U1705" i="179"/>
  <c r="U1734" i="179"/>
  <c r="U1779" i="179"/>
  <c r="U1663" i="179"/>
  <c r="U1655" i="179"/>
  <c r="U1725" i="179"/>
  <c r="U1730" i="179"/>
  <c r="U1733" i="179"/>
  <c r="U1666" i="179"/>
  <c r="U1660" i="179"/>
  <c r="U1765" i="179"/>
  <c r="U1815" i="179"/>
  <c r="U1781" i="179"/>
  <c r="U1658" i="179"/>
  <c r="U1645" i="179"/>
  <c r="AH15" i="61"/>
  <c r="AH16" i="61" s="1"/>
  <c r="AH18" i="61" s="1"/>
  <c r="AH19" i="61" s="1"/>
  <c r="U1777" i="179"/>
  <c r="U1785" i="179"/>
  <c r="U1661" i="140"/>
  <c r="U1663" i="140"/>
  <c r="U1660" i="140"/>
  <c r="U1621" i="140"/>
  <c r="F14" i="61" s="1"/>
  <c r="U1785" i="140"/>
  <c r="U1738" i="140"/>
  <c r="U1740" i="140"/>
  <c r="U1702" i="140"/>
  <c r="U1620" i="140"/>
  <c r="R13" i="61" s="1"/>
  <c r="U1777" i="140"/>
  <c r="U1739" i="140"/>
  <c r="U1706" i="140"/>
  <c r="U1701" i="140"/>
  <c r="U1812" i="140"/>
  <c r="U1767" i="140"/>
  <c r="U1734" i="140"/>
  <c r="U1736" i="140"/>
  <c r="U1689" i="140"/>
  <c r="U1617" i="140"/>
  <c r="U1623" i="140"/>
  <c r="U1782" i="140"/>
  <c r="U1737" i="140"/>
  <c r="U1699" i="140"/>
  <c r="U1625" i="140"/>
  <c r="U1624" i="140"/>
  <c r="U1781" i="140"/>
  <c r="U1743" i="140"/>
  <c r="U1705" i="140"/>
  <c r="U1695" i="140"/>
  <c r="U1618" i="140"/>
  <c r="M10" i="61" s="1"/>
  <c r="U1786" i="140"/>
  <c r="U1783" i="140"/>
  <c r="U1742" i="140"/>
  <c r="U1697" i="140"/>
  <c r="U1626" i="140"/>
  <c r="U1778" i="140"/>
  <c r="U1780" i="140"/>
  <c r="U1741" i="140"/>
  <c r="U1704" i="140"/>
  <c r="U1746" i="140"/>
  <c r="AI15" i="61"/>
  <c r="AI16" i="61" s="1"/>
  <c r="AI18" i="61" s="1"/>
  <c r="AI19" i="61" s="1"/>
  <c r="AT48" i="61"/>
  <c r="U1641" i="140"/>
  <c r="U1638" i="140"/>
  <c r="U1666" i="140"/>
  <c r="U1662" i="140"/>
  <c r="U1640" i="140"/>
  <c r="U1645" i="140"/>
  <c r="U1658" i="140"/>
  <c r="U1664" i="140"/>
  <c r="U1642" i="140"/>
  <c r="U1639" i="140"/>
  <c r="U1659" i="140"/>
  <c r="U1665" i="140"/>
  <c r="Z149" i="158"/>
  <c r="U1788" i="179"/>
  <c r="U1795" i="179"/>
  <c r="C59" i="199"/>
  <c r="C227" i="199" s="1"/>
  <c r="E3" i="179"/>
  <c r="E1611" i="179" s="1"/>
  <c r="U1668" i="179"/>
  <c r="U1675" i="179"/>
  <c r="U1672" i="179"/>
  <c r="U1708" i="179"/>
  <c r="U1715" i="179"/>
  <c r="U1712" i="179"/>
  <c r="U1748" i="179"/>
  <c r="U1755" i="179"/>
  <c r="U1688" i="179"/>
  <c r="U1695" i="179"/>
  <c r="U1692" i="179"/>
  <c r="U1728" i="179"/>
  <c r="U1735" i="179"/>
  <c r="U1732" i="179"/>
  <c r="U1628" i="179"/>
  <c r="U1648" i="179"/>
  <c r="U1682" i="179"/>
  <c r="U1702" i="179"/>
  <c r="U1722" i="179"/>
  <c r="U1742" i="179"/>
  <c r="C109" i="199"/>
  <c r="C237" i="199" s="1"/>
  <c r="U1638" i="179"/>
  <c r="E23" i="61"/>
  <c r="C9" i="199"/>
  <c r="C217" i="199" s="1"/>
  <c r="Y48" i="61"/>
  <c r="E13" i="61"/>
  <c r="I1858" i="140"/>
  <c r="D6" i="140" s="1"/>
  <c r="N6" i="157"/>
  <c r="AB15" i="61"/>
  <c r="AB16" i="61" s="1"/>
  <c r="AB18" i="61" s="1"/>
  <c r="AB19" i="61" s="1"/>
  <c r="AR15" i="61"/>
  <c r="AR16" i="61" s="1"/>
  <c r="AR18" i="61" s="1"/>
  <c r="AR19" i="61" s="1"/>
  <c r="AE15" i="61"/>
  <c r="AE16" i="61" s="1"/>
  <c r="AE18" i="61" s="1"/>
  <c r="AE19" i="61" s="1"/>
  <c r="AJ15" i="61"/>
  <c r="AJ16" i="61" s="1"/>
  <c r="AJ18" i="61" s="1"/>
  <c r="AJ19" i="61" s="1"/>
  <c r="AP15" i="61"/>
  <c r="AP16" i="61" s="1"/>
  <c r="AP18" i="61" s="1"/>
  <c r="AP19" i="61" s="1"/>
  <c r="AF15" i="61"/>
  <c r="AF16" i="61" s="1"/>
  <c r="AF18" i="61" s="1"/>
  <c r="AF19" i="61" s="1"/>
  <c r="AT11" i="61"/>
  <c r="AT10" i="61"/>
  <c r="AA15" i="61"/>
  <c r="AA16" i="61" s="1"/>
  <c r="AA18" i="61" s="1"/>
  <c r="AQ15" i="61"/>
  <c r="AQ16" i="61" s="1"/>
  <c r="AQ18" i="61" s="1"/>
  <c r="AQ19" i="61" s="1"/>
  <c r="AT8" i="61"/>
  <c r="AT25" i="61" s="1"/>
  <c r="Z149" i="154"/>
  <c r="Y8" i="61"/>
  <c r="Y25" i="61" s="1"/>
  <c r="E89" i="157"/>
  <c r="E90" i="157" s="1"/>
  <c r="E92" i="157" s="1"/>
  <c r="D64" i="157" s="1"/>
  <c r="E100" i="157"/>
  <c r="AA45" i="61"/>
  <c r="AA47" i="61" s="1"/>
  <c r="AA49" i="61" s="1"/>
  <c r="Z38" i="61"/>
  <c r="I1848" i="179"/>
  <c r="AT38" i="61" s="1"/>
  <c r="Z40" i="61"/>
  <c r="I1850" i="179"/>
  <c r="AT40" i="61" s="1"/>
  <c r="Z44" i="61"/>
  <c r="I1854" i="179"/>
  <c r="AT44" i="61" s="1"/>
  <c r="Z28" i="61"/>
  <c r="I1838" i="179"/>
  <c r="AT28" i="61" s="1"/>
  <c r="Z32" i="61"/>
  <c r="I1842" i="179"/>
  <c r="AT32" i="61" s="1"/>
  <c r="Z36" i="61"/>
  <c r="I1846" i="179"/>
  <c r="AT36" i="61" s="1"/>
  <c r="Z29" i="61"/>
  <c r="I1839" i="179"/>
  <c r="AT29" i="61" s="1"/>
  <c r="Z33" i="61"/>
  <c r="I1843" i="179"/>
  <c r="AT33" i="61" s="1"/>
  <c r="Z26" i="61"/>
  <c r="I1836" i="179"/>
  <c r="Z37" i="61"/>
  <c r="I1847" i="179"/>
  <c r="AT37" i="61" s="1"/>
  <c r="Z39" i="61"/>
  <c r="I1849" i="179"/>
  <c r="AT39" i="61" s="1"/>
  <c r="Z41" i="61"/>
  <c r="I1851" i="179"/>
  <c r="AT41" i="61" s="1"/>
  <c r="I1858" i="179"/>
  <c r="D6" i="179" s="1"/>
  <c r="Z30" i="61"/>
  <c r="I1840" i="179"/>
  <c r="AT30" i="61" s="1"/>
  <c r="Z34" i="61"/>
  <c r="I1844" i="179"/>
  <c r="AT34" i="61" s="1"/>
  <c r="Z27" i="61"/>
  <c r="I1837" i="179"/>
  <c r="AT27" i="61" s="1"/>
  <c r="Z31" i="61"/>
  <c r="I1841" i="179"/>
  <c r="AT31" i="61" s="1"/>
  <c r="BQ31" i="61" s="1"/>
  <c r="Z35" i="61"/>
  <c r="I1845" i="179"/>
  <c r="AT35" i="61" s="1"/>
  <c r="AT9" i="61"/>
  <c r="AL15" i="61"/>
  <c r="AL16" i="61" s="1"/>
  <c r="AL18" i="61" s="1"/>
  <c r="AL19" i="61" s="1"/>
  <c r="AC15" i="61"/>
  <c r="AC16" i="61" s="1"/>
  <c r="AC18" i="61" s="1"/>
  <c r="AC19" i="61" s="1"/>
  <c r="AK15" i="61"/>
  <c r="AK16" i="61" s="1"/>
  <c r="AK18" i="61" s="1"/>
  <c r="AK19" i="61" s="1"/>
  <c r="AS15" i="61"/>
  <c r="AS16" i="61" s="1"/>
  <c r="AS18" i="61" s="1"/>
  <c r="AS19" i="61" s="1"/>
  <c r="AG15" i="61"/>
  <c r="AG16" i="61" s="1"/>
  <c r="AG18" i="61" s="1"/>
  <c r="AG19" i="61" s="1"/>
  <c r="AO15" i="61"/>
  <c r="AO16" i="61" s="1"/>
  <c r="AO18" i="61" s="1"/>
  <c r="AO19" i="61" s="1"/>
  <c r="I1826" i="179"/>
  <c r="I1822" i="179"/>
  <c r="F11" i="61"/>
  <c r="I1830" i="140"/>
  <c r="E14" i="61"/>
  <c r="I1826" i="140"/>
  <c r="I1844" i="140"/>
  <c r="I1851" i="140"/>
  <c r="I1839" i="140"/>
  <c r="I1847" i="140"/>
  <c r="I1836" i="140"/>
  <c r="I1840" i="140"/>
  <c r="I1843" i="140"/>
  <c r="I1845" i="140"/>
  <c r="I1848" i="140"/>
  <c r="I1854" i="140"/>
  <c r="E28" i="61"/>
  <c r="E29" i="61"/>
  <c r="E30" i="61"/>
  <c r="E31" i="61"/>
  <c r="E32" i="61"/>
  <c r="E33" i="61"/>
  <c r="E34" i="61"/>
  <c r="E35" i="61"/>
  <c r="E36" i="61"/>
  <c r="E37" i="61"/>
  <c r="E38" i="61"/>
  <c r="E39" i="61"/>
  <c r="E40" i="61"/>
  <c r="E41" i="61"/>
  <c r="E44" i="61"/>
  <c r="E27" i="61"/>
  <c r="E26" i="61"/>
  <c r="T45" i="61"/>
  <c r="T47" i="61" s="1"/>
  <c r="T49" i="61" s="1"/>
  <c r="H45" i="61"/>
  <c r="H47" i="61" s="1"/>
  <c r="H49" i="61" s="1"/>
  <c r="L45" i="61"/>
  <c r="L47" i="61" s="1"/>
  <c r="L49" i="61" s="1"/>
  <c r="V45" i="61"/>
  <c r="V47" i="61" s="1"/>
  <c r="V49" i="61" s="1"/>
  <c r="F45" i="61"/>
  <c r="F47" i="61" s="1"/>
  <c r="F49" i="61" s="1"/>
  <c r="J45" i="61"/>
  <c r="J47" i="61" s="1"/>
  <c r="J49" i="61" s="1"/>
  <c r="X45" i="61"/>
  <c r="X47" i="61" s="1"/>
  <c r="X49" i="61" s="1"/>
  <c r="N45" i="61"/>
  <c r="N47" i="61" s="1"/>
  <c r="N49" i="61" s="1"/>
  <c r="R45" i="61"/>
  <c r="R47" i="61" s="1"/>
  <c r="R49" i="61" s="1"/>
  <c r="I45" i="61"/>
  <c r="I47" i="61" s="1"/>
  <c r="I49" i="61" s="1"/>
  <c r="W45" i="61"/>
  <c r="W47" i="61" s="1"/>
  <c r="W49" i="61" s="1"/>
  <c r="U45" i="61"/>
  <c r="U47" i="61" s="1"/>
  <c r="U49" i="61" s="1"/>
  <c r="O45" i="61"/>
  <c r="O47" i="61" s="1"/>
  <c r="O49" i="61" s="1"/>
  <c r="S45" i="61"/>
  <c r="S47" i="61" s="1"/>
  <c r="S49" i="61" s="1"/>
  <c r="G45" i="61"/>
  <c r="G47" i="61" s="1"/>
  <c r="G49" i="61" s="1"/>
  <c r="K45" i="61"/>
  <c r="K47" i="61" s="1"/>
  <c r="K49" i="61" s="1"/>
  <c r="P45" i="61"/>
  <c r="P47" i="61" s="1"/>
  <c r="P49" i="61" s="1"/>
  <c r="Q45" i="61"/>
  <c r="Q47" i="61" s="1"/>
  <c r="Q49" i="61" s="1"/>
  <c r="M45" i="61"/>
  <c r="M47" i="61" s="1"/>
  <c r="M49" i="61" s="1"/>
  <c r="E114" i="157"/>
  <c r="E116" i="157" s="1"/>
  <c r="E118" i="157" s="1"/>
  <c r="Y12" i="61"/>
  <c r="AT12" i="61"/>
  <c r="U1676" i="179"/>
  <c r="U1686" i="179"/>
  <c r="U1696" i="179"/>
  <c r="U1706" i="179"/>
  <c r="U1716" i="179"/>
  <c r="U1726" i="179"/>
  <c r="U1736" i="179"/>
  <c r="U1746" i="179"/>
  <c r="U1756" i="179"/>
  <c r="U1766" i="179"/>
  <c r="U1776" i="179"/>
  <c r="U1786" i="179"/>
  <c r="U1796" i="179"/>
  <c r="U1806" i="179"/>
  <c r="U1816" i="179"/>
  <c r="U1636" i="179"/>
  <c r="U1646" i="179"/>
  <c r="U1656" i="179"/>
  <c r="U1752" i="179"/>
  <c r="U1762" i="179"/>
  <c r="U1772" i="179"/>
  <c r="U1782" i="179"/>
  <c r="U1792" i="179"/>
  <c r="U1802" i="179"/>
  <c r="U1812" i="179"/>
  <c r="I1828" i="179" l="1"/>
  <c r="I1829" i="179" s="1"/>
  <c r="I1831" i="179" s="1"/>
  <c r="F1614" i="179" s="1"/>
  <c r="F10" i="61"/>
  <c r="BQ39" i="61"/>
  <c r="BR39" i="61" s="1"/>
  <c r="O9" i="61"/>
  <c r="W9" i="61"/>
  <c r="G9" i="61"/>
  <c r="P9" i="61"/>
  <c r="X9" i="61"/>
  <c r="H9" i="61"/>
  <c r="Q9" i="61"/>
  <c r="U9" i="61"/>
  <c r="N9" i="61"/>
  <c r="I9" i="61"/>
  <c r="R9" i="61"/>
  <c r="M9" i="61"/>
  <c r="V9" i="61"/>
  <c r="J9" i="61"/>
  <c r="S9" i="61"/>
  <c r="K9" i="61"/>
  <c r="T9" i="61"/>
  <c r="BQ32" i="61"/>
  <c r="BR32" i="61" s="1"/>
  <c r="G13" i="61"/>
  <c r="P13" i="61"/>
  <c r="H13" i="61"/>
  <c r="S13" i="61"/>
  <c r="J13" i="61"/>
  <c r="T13" i="61"/>
  <c r="N13" i="61"/>
  <c r="K13" i="61"/>
  <c r="U13" i="61"/>
  <c r="L13" i="61"/>
  <c r="V13" i="61"/>
  <c r="X13" i="61"/>
  <c r="O13" i="61"/>
  <c r="M13" i="61"/>
  <c r="W13" i="61"/>
  <c r="W14" i="61"/>
  <c r="J14" i="61"/>
  <c r="L9" i="61"/>
  <c r="S14" i="61"/>
  <c r="F9" i="61"/>
  <c r="N10" i="61"/>
  <c r="E10" i="61"/>
  <c r="U10" i="61"/>
  <c r="L10" i="61"/>
  <c r="G10" i="61"/>
  <c r="O10" i="61"/>
  <c r="K10" i="61"/>
  <c r="T10" i="61"/>
  <c r="V10" i="61"/>
  <c r="P10" i="61"/>
  <c r="S10" i="61"/>
  <c r="H10" i="61"/>
  <c r="Q10" i="61"/>
  <c r="W10" i="61"/>
  <c r="I10" i="61"/>
  <c r="R10" i="61"/>
  <c r="J10" i="61"/>
  <c r="E9" i="61"/>
  <c r="F13" i="61"/>
  <c r="F15" i="61" s="1"/>
  <c r="X10" i="61"/>
  <c r="Q14" i="61"/>
  <c r="H14" i="61"/>
  <c r="L14" i="61"/>
  <c r="T14" i="61"/>
  <c r="P14" i="61"/>
  <c r="G14" i="61"/>
  <c r="K14" i="61"/>
  <c r="O14" i="61"/>
  <c r="M14" i="61"/>
  <c r="U14" i="61"/>
  <c r="R14" i="61"/>
  <c r="R15" i="61" s="1"/>
  <c r="X14" i="61"/>
  <c r="N14" i="61"/>
  <c r="V14" i="61"/>
  <c r="I14" i="61"/>
  <c r="S17" i="61"/>
  <c r="K17" i="61"/>
  <c r="R17" i="61"/>
  <c r="J17" i="61"/>
  <c r="F17" i="61"/>
  <c r="M17" i="61"/>
  <c r="Q17" i="61"/>
  <c r="I17" i="61"/>
  <c r="X17" i="61"/>
  <c r="P17" i="61"/>
  <c r="H17" i="61"/>
  <c r="U17" i="61"/>
  <c r="T17" i="61"/>
  <c r="W17" i="61"/>
  <c r="O17" i="61"/>
  <c r="G17" i="61"/>
  <c r="V17" i="61"/>
  <c r="N17" i="61"/>
  <c r="L17" i="61"/>
  <c r="Q13" i="61"/>
  <c r="I13" i="61"/>
  <c r="BQ28" i="61"/>
  <c r="BR28" i="61" s="1"/>
  <c r="BQ27" i="61"/>
  <c r="BR27" i="61" s="1"/>
  <c r="BQ40" i="61"/>
  <c r="BR40" i="61" s="1"/>
  <c r="AT13" i="61"/>
  <c r="BQ12" i="61"/>
  <c r="E9" i="57" s="1"/>
  <c r="BQ48" i="61"/>
  <c r="BQ42" i="61"/>
  <c r="E35" i="57" s="1"/>
  <c r="AT20" i="61"/>
  <c r="BR20" i="61" s="1"/>
  <c r="BS20" i="61" s="1"/>
  <c r="Y44" i="61"/>
  <c r="BQ44" i="61" s="1"/>
  <c r="Y41" i="61"/>
  <c r="BQ41" i="61" s="1"/>
  <c r="Y29" i="61"/>
  <c r="BQ29" i="61" s="1"/>
  <c r="Y38" i="61"/>
  <c r="Y34" i="61"/>
  <c r="BQ34" i="61" s="1"/>
  <c r="BR34" i="61" s="1"/>
  <c r="Y35" i="61"/>
  <c r="BQ35" i="61" s="1"/>
  <c r="Y37" i="61"/>
  <c r="Y33" i="61"/>
  <c r="BQ33" i="61" s="1"/>
  <c r="Y30" i="61"/>
  <c r="BQ30" i="61" s="1"/>
  <c r="Y36" i="61"/>
  <c r="Y26" i="61"/>
  <c r="BR31" i="61"/>
  <c r="E24" i="57"/>
  <c r="Z16" i="61"/>
  <c r="AT16" i="61" s="1"/>
  <c r="AT18" i="61" s="1"/>
  <c r="AT15" i="61"/>
  <c r="I1828" i="140"/>
  <c r="I1829" i="140" s="1"/>
  <c r="I1831" i="140" s="1"/>
  <c r="F1614" i="140" s="1"/>
  <c r="E1611" i="140"/>
  <c r="E6" i="61"/>
  <c r="Z23" i="61"/>
  <c r="Z6" i="61"/>
  <c r="BQ11" i="61"/>
  <c r="AA19" i="61"/>
  <c r="E15" i="61"/>
  <c r="E16" i="61" s="1"/>
  <c r="Z45" i="61"/>
  <c r="Z47" i="61" s="1"/>
  <c r="Z49" i="61" s="1"/>
  <c r="AT26" i="61"/>
  <c r="I1855" i="179"/>
  <c r="I1855" i="140"/>
  <c r="E45" i="61"/>
  <c r="E49" i="61" s="1"/>
  <c r="D6" i="157"/>
  <c r="J6" i="157" s="1"/>
  <c r="R16" i="61" l="1"/>
  <c r="R18" i="61" s="1"/>
  <c r="R19" i="61" s="1"/>
  <c r="O15" i="61"/>
  <c r="O16" i="61" s="1"/>
  <c r="O18" i="61" s="1"/>
  <c r="O19" i="61" s="1"/>
  <c r="J15" i="61"/>
  <c r="J16" i="61" s="1"/>
  <c r="J18" i="61" s="1"/>
  <c r="J19" i="61" s="1"/>
  <c r="F16" i="61"/>
  <c r="F18" i="61" s="1"/>
  <c r="F19" i="61" s="1"/>
  <c r="X15" i="61"/>
  <c r="X16" i="61" s="1"/>
  <c r="X18" i="61" s="1"/>
  <c r="X19" i="61" s="1"/>
  <c r="S15" i="61"/>
  <c r="S16" i="61" s="1"/>
  <c r="S18" i="61" s="1"/>
  <c r="S19" i="61" s="1"/>
  <c r="Y10" i="61"/>
  <c r="BQ10" i="61" s="1"/>
  <c r="E7" i="57" s="1"/>
  <c r="Y17" i="61"/>
  <c r="BQ17" i="61" s="1"/>
  <c r="E14" i="57" s="1"/>
  <c r="Y14" i="61"/>
  <c r="BQ14" i="61" s="1"/>
  <c r="E11" i="57" s="1"/>
  <c r="Y13" i="61"/>
  <c r="BQ13" i="61" s="1"/>
  <c r="E10" i="57" s="1"/>
  <c r="W15" i="61"/>
  <c r="W16" i="61" s="1"/>
  <c r="W18" i="61" s="1"/>
  <c r="W19" i="61" s="1"/>
  <c r="V15" i="61"/>
  <c r="V16" i="61" s="1"/>
  <c r="V18" i="61" s="1"/>
  <c r="V19" i="61" s="1"/>
  <c r="H15" i="61"/>
  <c r="H16" i="61" s="1"/>
  <c r="H18" i="61" s="1"/>
  <c r="H19" i="61" s="1"/>
  <c r="Y9" i="61"/>
  <c r="BQ9" i="61" s="1"/>
  <c r="E6" i="57" s="1"/>
  <c r="L15" i="61"/>
  <c r="L16" i="61" s="1"/>
  <c r="L18" i="61" s="1"/>
  <c r="L19" i="61" s="1"/>
  <c r="P15" i="61"/>
  <c r="P16" i="61" s="1"/>
  <c r="P18" i="61" s="1"/>
  <c r="P19" i="61" s="1"/>
  <c r="U15" i="61"/>
  <c r="U16" i="61" s="1"/>
  <c r="U18" i="61" s="1"/>
  <c r="U19" i="61" s="1"/>
  <c r="G15" i="61"/>
  <c r="G16" i="61" s="1"/>
  <c r="G18" i="61" s="1"/>
  <c r="G19" i="61" s="1"/>
  <c r="I15" i="61"/>
  <c r="I16" i="61" s="1"/>
  <c r="I18" i="61" s="1"/>
  <c r="I19" i="61" s="1"/>
  <c r="K15" i="61"/>
  <c r="K16" i="61" s="1"/>
  <c r="K18" i="61" s="1"/>
  <c r="K19" i="61" s="1"/>
  <c r="Q15" i="61"/>
  <c r="Q16" i="61" s="1"/>
  <c r="Q18" i="61" s="1"/>
  <c r="Q19" i="61" s="1"/>
  <c r="N15" i="61"/>
  <c r="N16" i="61" s="1"/>
  <c r="N18" i="61" s="1"/>
  <c r="N19" i="61" s="1"/>
  <c r="M15" i="61"/>
  <c r="M16" i="61" s="1"/>
  <c r="M18" i="61" s="1"/>
  <c r="M19" i="61" s="1"/>
  <c r="T15" i="61"/>
  <c r="T16" i="61" s="1"/>
  <c r="T18" i="61" s="1"/>
  <c r="T19" i="61" s="1"/>
  <c r="BR29" i="61"/>
  <c r="BR30" i="61"/>
  <c r="E37" i="57"/>
  <c r="BQ36" i="61"/>
  <c r="E29" i="57" s="1"/>
  <c r="BQ37" i="61"/>
  <c r="E30" i="57" s="1"/>
  <c r="BR41" i="61"/>
  <c r="BR33" i="61"/>
  <c r="BR35" i="61"/>
  <c r="BQ38" i="61"/>
  <c r="BR38" i="61" s="1"/>
  <c r="AT45" i="61"/>
  <c r="AT47" i="61" s="1"/>
  <c r="AT49" i="61" s="1"/>
  <c r="AT19" i="61" s="1"/>
  <c r="BQ26" i="61"/>
  <c r="Y45" i="61"/>
  <c r="Y47" i="61" s="1"/>
  <c r="Y49" i="61" s="1"/>
  <c r="BO45" i="61"/>
  <c r="BO47" i="61" s="1"/>
  <c r="BO49" i="61" s="1"/>
  <c r="BO19" i="61" s="1"/>
  <c r="E32" i="57"/>
  <c r="E21" i="57"/>
  <c r="E33" i="57"/>
  <c r="Z18" i="61"/>
  <c r="Z19" i="61" s="1"/>
  <c r="E34" i="57"/>
  <c r="E28" i="57"/>
  <c r="E27" i="57"/>
  <c r="E26" i="57"/>
  <c r="E25" i="57"/>
  <c r="E23" i="57"/>
  <c r="E22" i="57"/>
  <c r="E20" i="57"/>
  <c r="I1859" i="140"/>
  <c r="E41" i="57"/>
  <c r="E18" i="61"/>
  <c r="E19" i="61" s="1"/>
  <c r="I1857" i="140"/>
  <c r="B6" i="140" s="1"/>
  <c r="F6" i="140" s="1"/>
  <c r="I1859" i="179"/>
  <c r="I1857" i="179"/>
  <c r="Y20" i="61" l="1"/>
  <c r="Y15" i="61"/>
  <c r="BQ15" i="61"/>
  <c r="BQ16" i="61" s="1"/>
  <c r="BQ18" i="61" s="1"/>
  <c r="Y16" i="61"/>
  <c r="Y18" i="61" s="1"/>
  <c r="Y19" i="61" s="1"/>
  <c r="BR37" i="61"/>
  <c r="BR36" i="61"/>
  <c r="E31" i="57"/>
  <c r="BQ45" i="61"/>
  <c r="BQ47" i="61" s="1"/>
  <c r="BQ49" i="61" s="1"/>
  <c r="BR26" i="61"/>
  <c r="B6" i="179"/>
  <c r="F6" i="179" s="1"/>
  <c r="E19" i="57"/>
  <c r="E8" i="57"/>
  <c r="E12" i="57" s="1"/>
  <c r="E13" i="57" s="1"/>
  <c r="E15" i="57" s="1"/>
  <c r="BQ19" i="61" l="1"/>
  <c r="E38" i="57"/>
  <c r="E40" i="57" s="1"/>
  <c r="E42" i="57" s="1"/>
  <c r="E16" i="57" s="1"/>
  <c r="E16" i="271"/>
</calcChain>
</file>

<file path=xl/sharedStrings.xml><?xml version="1.0" encoding="utf-8"?>
<sst xmlns="http://schemas.openxmlformats.org/spreadsheetml/2006/main" count="1766" uniqueCount="480">
  <si>
    <t>令和３年度 国際文化芸術発信拠点形成事業　実施計画書</t>
    <rPh sb="0" eb="2">
      <t>レイワ</t>
    </rPh>
    <rPh sb="3" eb="5">
      <t>ネンド</t>
    </rPh>
    <rPh sb="6" eb="8">
      <t>コクサイ</t>
    </rPh>
    <rPh sb="8" eb="10">
      <t>ブンカ</t>
    </rPh>
    <rPh sb="10" eb="12">
      <t>ゲイジュツ</t>
    </rPh>
    <rPh sb="12" eb="14">
      <t>ハッシン</t>
    </rPh>
    <rPh sb="14" eb="16">
      <t>キョテン</t>
    </rPh>
    <rPh sb="16" eb="18">
      <t>ケイセイ</t>
    </rPh>
    <rPh sb="18" eb="20">
      <t>ジギョウ</t>
    </rPh>
    <phoneticPr fontId="8"/>
  </si>
  <si>
    <t>補助事業者名</t>
    <rPh sb="0" eb="2">
      <t>ホジョ</t>
    </rPh>
    <rPh sb="2" eb="6">
      <t>ジギョウシャメイ</t>
    </rPh>
    <phoneticPr fontId="8"/>
  </si>
  <si>
    <t>Reborn-Art Festival実行委員会</t>
    <phoneticPr fontId="8"/>
  </si>
  <si>
    <t>担当部署</t>
    <rPh sb="0" eb="2">
      <t>タントウ</t>
    </rPh>
    <rPh sb="2" eb="4">
      <t>ブショ</t>
    </rPh>
    <phoneticPr fontId="8"/>
  </si>
  <si>
    <t>担当者職・氏名</t>
    <rPh sb="0" eb="3">
      <t>タントウシャ</t>
    </rPh>
    <rPh sb="3" eb="4">
      <t>ショク</t>
    </rPh>
    <rPh sb="5" eb="7">
      <t>シメイ</t>
    </rPh>
    <phoneticPr fontId="8"/>
  </si>
  <si>
    <t>所在地</t>
    <rPh sb="0" eb="3">
      <t>ショザイチ</t>
    </rPh>
    <phoneticPr fontId="8"/>
  </si>
  <si>
    <t>（〒　　 　－　　　　）</t>
    <phoneticPr fontId="8"/>
  </si>
  <si>
    <t>-</t>
    <phoneticPr fontId="8"/>
  </si>
  <si>
    <t>)</t>
    <phoneticPr fontId="8"/>
  </si>
  <si>
    <t>TEL</t>
    <phoneticPr fontId="8"/>
  </si>
  <si>
    <t>／FAX</t>
    <phoneticPr fontId="8"/>
  </si>
  <si>
    <t>E-mail</t>
    <phoneticPr fontId="8"/>
  </si>
  <si>
    <t>１．実施計画の名称</t>
    <rPh sb="2" eb="4">
      <t>ジッシ</t>
    </rPh>
    <rPh sb="4" eb="6">
      <t>ケイカク</t>
    </rPh>
    <rPh sb="7" eb="9">
      <t>メイショウ</t>
    </rPh>
    <phoneticPr fontId="8"/>
  </si>
  <si>
    <t>２．実施計画の期間</t>
    <rPh sb="2" eb="4">
      <t>ジッシ</t>
    </rPh>
    <rPh sb="4" eb="6">
      <t>ケイカク</t>
    </rPh>
    <rPh sb="7" eb="9">
      <t>キカン</t>
    </rPh>
    <phoneticPr fontId="8"/>
  </si>
  <si>
    <t>３．実施計画の趣旨・目的・目標とする成果</t>
    <rPh sb="2" eb="4">
      <t>ジッシ</t>
    </rPh>
    <rPh sb="13" eb="15">
      <t>モクヒョウ</t>
    </rPh>
    <rPh sb="18" eb="20">
      <t>セイカ</t>
    </rPh>
    <phoneticPr fontId="8"/>
  </si>
  <si>
    <t>４．実施計画の概要※５年間の取組全体の概要を記載してください</t>
    <rPh sb="2" eb="4">
      <t>ジッシ</t>
    </rPh>
    <rPh sb="4" eb="6">
      <t>ケイカク</t>
    </rPh>
    <rPh sb="7" eb="9">
      <t>ガイヨウ</t>
    </rPh>
    <rPh sb="11" eb="13">
      <t>ネンカン</t>
    </rPh>
    <rPh sb="14" eb="16">
      <t>トリクミ</t>
    </rPh>
    <rPh sb="16" eb="18">
      <t>ゼンタイ</t>
    </rPh>
    <rPh sb="19" eb="21">
      <t>ガイヨウ</t>
    </rPh>
    <rPh sb="22" eb="24">
      <t>キサイ</t>
    </rPh>
    <phoneticPr fontId="8"/>
  </si>
  <si>
    <r>
      <t xml:space="preserve">様式第１号（第３条関係）
</t>
    </r>
    <r>
      <rPr>
        <b/>
        <sz val="16"/>
        <color rgb="FF000000"/>
        <rFont val="ＭＳ ゴシック"/>
        <family val="3"/>
        <charset val="128"/>
      </rPr>
      <t>　【団体概要】</t>
    </r>
    <rPh sb="0" eb="2">
      <t>ヨウシキ</t>
    </rPh>
    <rPh sb="2" eb="3">
      <t>ダイ</t>
    </rPh>
    <rPh sb="4" eb="5">
      <t>ゴウ</t>
    </rPh>
    <rPh sb="6" eb="7">
      <t>ダイ</t>
    </rPh>
    <rPh sb="8" eb="9">
      <t>ジョウ</t>
    </rPh>
    <rPh sb="9" eb="11">
      <t>カンケイ</t>
    </rPh>
    <phoneticPr fontId="45"/>
  </si>
  <si>
    <t>（令和5年11月1日現在）</t>
    <phoneticPr fontId="20"/>
  </si>
  <si>
    <t>Ａ－１</t>
    <phoneticPr fontId="20"/>
  </si>
  <si>
    <t>令和６年度　文化芸術振興費補助金による
助　 成　 金　 交　 付　 要　 望　 書
（舞 台 芸 術 等 総 合 支 援 事 業）</t>
    <rPh sb="6" eb="10">
      <t>ブンカゲイジュツ</t>
    </rPh>
    <rPh sb="10" eb="13">
      <t>シンコウヒ</t>
    </rPh>
    <rPh sb="13" eb="16">
      <t>ホジョキン</t>
    </rPh>
    <rPh sb="35" eb="36">
      <t>ヨウ</t>
    </rPh>
    <rPh sb="44" eb="45">
      <t>マイ</t>
    </rPh>
    <rPh sb="46" eb="47">
      <t>ダイ</t>
    </rPh>
    <rPh sb="48" eb="49">
      <t>ゲイ</t>
    </rPh>
    <rPh sb="49" eb="50">
      <t>ジュツ</t>
    </rPh>
    <rPh sb="51" eb="52">
      <t>ソウ</t>
    </rPh>
    <rPh sb="52" eb="53">
      <t>ナド</t>
    </rPh>
    <rPh sb="54" eb="55">
      <t>ソウ</t>
    </rPh>
    <rPh sb="56" eb="57">
      <t>ゴウ</t>
    </rPh>
    <rPh sb="58" eb="59">
      <t>シ</t>
    </rPh>
    <rPh sb="60" eb="61">
      <t>エン</t>
    </rPh>
    <rPh sb="61" eb="62">
      <t>コト</t>
    </rPh>
    <rPh sb="63" eb="64">
      <t>ギョウ</t>
    </rPh>
    <phoneticPr fontId="45"/>
  </si>
  <si>
    <t>独立行政法人日本芸術文化振興会理事長　殿</t>
    <phoneticPr fontId="45"/>
  </si>
  <si>
    <t>　文化芸術振興費補助金による助成金交付要綱第３条の規定に基づき、助成金交付要望書を提出します。</t>
    <phoneticPr fontId="45"/>
  </si>
  <si>
    <t>　　　団体名　　</t>
    <rPh sb="3" eb="5">
      <t>ダンタイ</t>
    </rPh>
    <phoneticPr fontId="45"/>
  </si>
  <si>
    <t>青色セルは自動で入力されます。</t>
    <rPh sb="0" eb="2">
      <t>アオイロ</t>
    </rPh>
    <rPh sb="5" eb="7">
      <t>ジドウ</t>
    </rPh>
    <rPh sb="8" eb="10">
      <t>ニュウリョク</t>
    </rPh>
    <phoneticPr fontId="43"/>
  </si>
  <si>
    <t>　　代表者役職名・氏名　</t>
    <rPh sb="2" eb="5">
      <t>ダイヒョウシャ</t>
    </rPh>
    <rPh sb="5" eb="8">
      <t>ヤクショクメイ</t>
    </rPh>
    <rPh sb="9" eb="11">
      <t>シメイ</t>
    </rPh>
    <phoneticPr fontId="45"/>
  </si>
  <si>
    <t>フリガナ</t>
    <phoneticPr fontId="20"/>
  </si>
  <si>
    <t>団体名</t>
    <rPh sb="0" eb="3">
      <t>ダンタイメイ</t>
    </rPh>
    <phoneticPr fontId="43"/>
  </si>
  <si>
    <t>代表者役職名</t>
    <phoneticPr fontId="43"/>
  </si>
  <si>
    <t>代表者氏名</t>
    <phoneticPr fontId="43"/>
  </si>
  <si>
    <t>郵便番号</t>
    <rPh sb="0" eb="4">
      <t>ユウビンバンゴウ</t>
    </rPh>
    <phoneticPr fontId="45"/>
  </si>
  <si>
    <t>―</t>
    <phoneticPr fontId="43"/>
  </si>
  <si>
    <t>代表電話</t>
    <rPh sb="0" eb="2">
      <t>ダイヒョウ</t>
    </rPh>
    <phoneticPr fontId="43"/>
  </si>
  <si>
    <t>住所</t>
    <rPh sb="0" eb="2">
      <t>ジュウショ</t>
    </rPh>
    <phoneticPr fontId="45"/>
  </si>
  <si>
    <t>代表E-mail</t>
    <rPh sb="0" eb="2">
      <t>ダイヒョウ</t>
    </rPh>
    <phoneticPr fontId="20"/>
  </si>
  <si>
    <t>ウェブサイト</t>
    <phoneticPr fontId="45"/>
  </si>
  <si>
    <t>団体の種類</t>
  </si>
  <si>
    <t>[その他の法人の場合は具体的な種類名を記入]</t>
    <rPh sb="3" eb="4">
      <t>タ</t>
    </rPh>
    <rPh sb="5" eb="7">
      <t>ホウジン</t>
    </rPh>
    <phoneticPr fontId="45"/>
  </si>
  <si>
    <t>公益財団法人</t>
    <rPh sb="0" eb="6">
      <t>コウエキザイダンホウジン</t>
    </rPh>
    <phoneticPr fontId="20"/>
  </si>
  <si>
    <t>公益社団法人</t>
    <rPh sb="0" eb="6">
      <t>コウエキシャダンホウジン</t>
    </rPh>
    <phoneticPr fontId="20"/>
  </si>
  <si>
    <t>一般財団法人</t>
    <rPh sb="0" eb="4">
      <t>イッパンザイダン</t>
    </rPh>
    <rPh sb="4" eb="6">
      <t>ホウジン</t>
    </rPh>
    <phoneticPr fontId="20"/>
  </si>
  <si>
    <t>一般社団法人</t>
    <rPh sb="0" eb="6">
      <t>イッパンシャダンホウジン</t>
    </rPh>
    <phoneticPr fontId="20"/>
  </si>
  <si>
    <t>認定特定非営利活動法人</t>
    <rPh sb="0" eb="2">
      <t>ニンテイ</t>
    </rPh>
    <rPh sb="2" eb="11">
      <t>トクテイヒエイリカツドウホウジン</t>
    </rPh>
    <phoneticPr fontId="20"/>
  </si>
  <si>
    <t>特定非営利活動法人</t>
    <rPh sb="0" eb="9">
      <t>トクテイヒエイリカツドウホウジン</t>
    </rPh>
    <phoneticPr fontId="20"/>
  </si>
  <si>
    <t>株式会社</t>
    <rPh sb="0" eb="4">
      <t>カブシキガイシャ</t>
    </rPh>
    <phoneticPr fontId="20"/>
  </si>
  <si>
    <t>合同会社</t>
    <rPh sb="0" eb="4">
      <t>ゴウドウガイシャ</t>
    </rPh>
    <phoneticPr fontId="20"/>
  </si>
  <si>
    <t>有限会社</t>
    <rPh sb="0" eb="4">
      <t>ユウゲンガイシャ</t>
    </rPh>
    <phoneticPr fontId="20"/>
  </si>
  <si>
    <t>その他法人</t>
    <rPh sb="2" eb="3">
      <t>タ</t>
    </rPh>
    <rPh sb="3" eb="5">
      <t>ホウジン</t>
    </rPh>
    <phoneticPr fontId="20"/>
  </si>
  <si>
    <t>団体設立年月</t>
  </si>
  <si>
    <t>法人設立年月</t>
    <phoneticPr fontId="45"/>
  </si>
  <si>
    <t>法人番号</t>
    <phoneticPr fontId="45"/>
  </si>
  <si>
    <t>団体の
事業目的</t>
    <rPh sb="0" eb="2">
      <t>ダンタイ</t>
    </rPh>
    <rPh sb="4" eb="6">
      <t>ジギョウ</t>
    </rPh>
    <rPh sb="6" eb="8">
      <t>モクテキ</t>
    </rPh>
    <phoneticPr fontId="20"/>
  </si>
  <si>
    <t>沿　革</t>
  </si>
  <si>
    <t>組　織</t>
  </si>
  <si>
    <t>役　　職　　員</t>
    <phoneticPr fontId="45"/>
  </si>
  <si>
    <t>団体構成員及び加入条件</t>
    <phoneticPr fontId="45"/>
  </si>
  <si>
    <t>〔団体構成員〕</t>
    <phoneticPr fontId="45"/>
  </si>
  <si>
    <t>〔加入条件〕</t>
    <phoneticPr fontId="45"/>
  </si>
  <si>
    <t>経理担当者</t>
  </si>
  <si>
    <t>監査担当者</t>
  </si>
  <si>
    <t>団体の代表者の個人略歴</t>
    <rPh sb="0" eb="2">
      <t>ダンタイ</t>
    </rPh>
    <rPh sb="3" eb="6">
      <t>ダイヒョウシャ</t>
    </rPh>
    <rPh sb="7" eb="9">
      <t>コジン</t>
    </rPh>
    <rPh sb="9" eb="11">
      <t>リャクレキ</t>
    </rPh>
    <phoneticPr fontId="20"/>
  </si>
  <si>
    <t>氏名</t>
    <rPh sb="0" eb="2">
      <t>シメイ</t>
    </rPh>
    <phoneticPr fontId="20"/>
  </si>
  <si>
    <t>電話番号</t>
    <rPh sb="0" eb="4">
      <t>デンワバンゴウ</t>
    </rPh>
    <phoneticPr fontId="20"/>
  </si>
  <si>
    <t>芸名</t>
    <rPh sb="0" eb="2">
      <t>ゲイメイ</t>
    </rPh>
    <phoneticPr fontId="20"/>
  </si>
  <si>
    <t>E-mail</t>
  </si>
  <si>
    <t>略歴</t>
    <rPh sb="0" eb="2">
      <t>リャクレキ</t>
    </rPh>
    <phoneticPr fontId="20"/>
  </si>
  <si>
    <t>団体の芸術上の中核となる者の個人略歴</t>
    <rPh sb="0" eb="2">
      <t>ダンタイ</t>
    </rPh>
    <rPh sb="3" eb="5">
      <t>ゲイジュツ</t>
    </rPh>
    <rPh sb="5" eb="6">
      <t>ジョウ</t>
    </rPh>
    <rPh sb="7" eb="9">
      <t>チュウカク</t>
    </rPh>
    <rPh sb="12" eb="13">
      <t>モノ</t>
    </rPh>
    <rPh sb="14" eb="16">
      <t>コジン</t>
    </rPh>
    <rPh sb="16" eb="18">
      <t>リャクレキ</t>
    </rPh>
    <phoneticPr fontId="20"/>
  </si>
  <si>
    <t>役職名</t>
    <rPh sb="0" eb="3">
      <t>ヤクショクメイ</t>
    </rPh>
    <phoneticPr fontId="43"/>
  </si>
  <si>
    <t>専門分野</t>
    <rPh sb="0" eb="4">
      <t>センモンブンヤ</t>
    </rPh>
    <phoneticPr fontId="43"/>
  </si>
  <si>
    <t>団体の代表者と同一である</t>
    <phoneticPr fontId="43"/>
  </si>
  <si>
    <r>
      <t xml:space="preserve">主な受賞歴
</t>
    </r>
    <r>
      <rPr>
        <sz val="12"/>
        <rFont val="ＭＳ ゴシック"/>
        <family val="3"/>
        <charset val="128"/>
      </rPr>
      <t>（団体・個人）</t>
    </r>
    <rPh sb="0" eb="1">
      <t>オモ</t>
    </rPh>
    <rPh sb="2" eb="4">
      <t>ジュショウ</t>
    </rPh>
    <rPh sb="4" eb="5">
      <t>レキ</t>
    </rPh>
    <rPh sb="7" eb="9">
      <t>ダンタイ</t>
    </rPh>
    <rPh sb="10" eb="12">
      <t>コジン</t>
    </rPh>
    <phoneticPr fontId="20"/>
  </si>
  <si>
    <t>受賞年度</t>
    <rPh sb="0" eb="4">
      <t>ジュショウネンド</t>
    </rPh>
    <phoneticPr fontId="20"/>
  </si>
  <si>
    <t>受賞名</t>
    <rPh sb="0" eb="3">
      <t>ジュショウメイ</t>
    </rPh>
    <phoneticPr fontId="20"/>
  </si>
  <si>
    <t>活動名・活動内容等</t>
    <rPh sb="0" eb="3">
      <t>カツドウメイ</t>
    </rPh>
    <rPh sb="4" eb="6">
      <t>カツドウ</t>
    </rPh>
    <rPh sb="6" eb="8">
      <t>ナイヨウ</t>
    </rPh>
    <rPh sb="8" eb="9">
      <t>トウ</t>
    </rPh>
    <phoneticPr fontId="20"/>
  </si>
  <si>
    <t>批評等</t>
    <rPh sb="0" eb="2">
      <t>ヒヒョウ</t>
    </rPh>
    <rPh sb="2" eb="3">
      <t>トウ</t>
    </rPh>
    <phoneticPr fontId="20"/>
  </si>
  <si>
    <t>年度</t>
    <rPh sb="0" eb="2">
      <t>ネンド</t>
    </rPh>
    <phoneticPr fontId="20"/>
  </si>
  <si>
    <t>掲載件数</t>
    <rPh sb="0" eb="2">
      <t>ケイサイ</t>
    </rPh>
    <rPh sb="3" eb="4">
      <t>ケン</t>
    </rPh>
    <phoneticPr fontId="20"/>
  </si>
  <si>
    <t>代表的な掲載媒体や批評の内容等</t>
    <rPh sb="0" eb="3">
      <t>ダイヒョウテキ</t>
    </rPh>
    <rPh sb="4" eb="6">
      <t>ケイサイ</t>
    </rPh>
    <rPh sb="6" eb="8">
      <t>バイタイ</t>
    </rPh>
    <rPh sb="9" eb="11">
      <t>ヒヒョウ</t>
    </rPh>
    <rPh sb="12" eb="14">
      <t>ナイヨウ</t>
    </rPh>
    <rPh sb="14" eb="15">
      <t>トウ</t>
    </rPh>
    <phoneticPr fontId="20"/>
  </si>
  <si>
    <t>R2</t>
    <phoneticPr fontId="20"/>
  </si>
  <si>
    <t>R3</t>
    <phoneticPr fontId="45"/>
  </si>
  <si>
    <t>R4</t>
    <phoneticPr fontId="45"/>
  </si>
  <si>
    <r>
      <t xml:space="preserve">財務状況
</t>
    </r>
    <r>
      <rPr>
        <sz val="12"/>
        <rFont val="ＭＳ ゴシック"/>
        <family val="3"/>
        <charset val="128"/>
      </rPr>
      <t>（単位：千円）</t>
    </r>
    <rPh sb="6" eb="8">
      <t>タンイ</t>
    </rPh>
    <rPh sb="9" eb="11">
      <t>センエン</t>
    </rPh>
    <phoneticPr fontId="45"/>
  </si>
  <si>
    <t>総収入</t>
    <rPh sb="0" eb="1">
      <t>ソウ</t>
    </rPh>
    <rPh sb="1" eb="3">
      <t>シュウニュウ</t>
    </rPh>
    <phoneticPr fontId="20"/>
  </si>
  <si>
    <t>総支出</t>
    <rPh sb="0" eb="3">
      <t>ソウシシュツ</t>
    </rPh>
    <phoneticPr fontId="20"/>
  </si>
  <si>
    <t>収支差</t>
    <rPh sb="0" eb="3">
      <t>シュウシサ</t>
    </rPh>
    <phoneticPr fontId="20"/>
  </si>
  <si>
    <t>総収入のうち当該年度に受けた公的な補助金・助成金</t>
    <rPh sb="0" eb="1">
      <t>ソウ</t>
    </rPh>
    <rPh sb="1" eb="3">
      <t>シュウニュウ</t>
    </rPh>
    <rPh sb="6" eb="8">
      <t>トウガイ</t>
    </rPh>
    <rPh sb="8" eb="10">
      <t>ネンド</t>
    </rPh>
    <rPh sb="11" eb="12">
      <t>ウ</t>
    </rPh>
    <rPh sb="14" eb="15">
      <t>マト</t>
    </rPh>
    <rPh sb="17" eb="20">
      <t>ホジョキン</t>
    </rPh>
    <rPh sb="20" eb="23">
      <t>ジョセイキン</t>
    </rPh>
    <phoneticPr fontId="20"/>
  </si>
  <si>
    <t>総額</t>
    <rPh sb="0" eb="2">
      <t>ソウガク</t>
    </rPh>
    <phoneticPr fontId="20"/>
  </si>
  <si>
    <t>運営に
係る額</t>
    <rPh sb="0" eb="2">
      <t>ウンエイ</t>
    </rPh>
    <rPh sb="4" eb="5">
      <t>カカ</t>
    </rPh>
    <rPh sb="6" eb="7">
      <t>ガク</t>
    </rPh>
    <phoneticPr fontId="20"/>
  </si>
  <si>
    <t>活動に
係る額</t>
    <rPh sb="0" eb="2">
      <t>カツドウ</t>
    </rPh>
    <rPh sb="4" eb="5">
      <t>カカ</t>
    </rPh>
    <rPh sb="6" eb="7">
      <t>ガク</t>
    </rPh>
    <phoneticPr fontId="20"/>
  </si>
  <si>
    <t>名称</t>
    <rPh sb="0" eb="2">
      <t>メイショウ</t>
    </rPh>
    <phoneticPr fontId="20"/>
  </si>
  <si>
    <t>R4</t>
    <phoneticPr fontId="20"/>
  </si>
  <si>
    <t>令和６年度
舞台芸術等総合支援事業
応募活動一覧</t>
    <rPh sb="0" eb="2">
      <t>レイワ</t>
    </rPh>
    <rPh sb="3" eb="5">
      <t>ネンド</t>
    </rPh>
    <rPh sb="6" eb="11">
      <t>ブタイゲイジュツトウ</t>
    </rPh>
    <rPh sb="11" eb="13">
      <t>ソウゴウ</t>
    </rPh>
    <rPh sb="13" eb="15">
      <t>シエン</t>
    </rPh>
    <rPh sb="15" eb="17">
      <t>ジギョウ</t>
    </rPh>
    <rPh sb="18" eb="20">
      <t>オウボ</t>
    </rPh>
    <rPh sb="20" eb="22">
      <t>カツドウ</t>
    </rPh>
    <rPh sb="22" eb="24">
      <t>イチラン</t>
    </rPh>
    <phoneticPr fontId="20"/>
  </si>
  <si>
    <t>メニュー</t>
    <phoneticPr fontId="20"/>
  </si>
  <si>
    <t>活動名</t>
    <rPh sb="0" eb="3">
      <t>カツドウメイ</t>
    </rPh>
    <phoneticPr fontId="20"/>
  </si>
  <si>
    <t>助成対象経費
（要望額）</t>
    <rPh sb="0" eb="6">
      <t>ジョセイタイショウケイヒ</t>
    </rPh>
    <rPh sb="8" eb="11">
      <t>ヨウボウガク</t>
    </rPh>
    <phoneticPr fontId="20"/>
  </si>
  <si>
    <t>千円</t>
    <rPh sb="0" eb="2">
      <t>センエン</t>
    </rPh>
    <phoneticPr fontId="20"/>
  </si>
  <si>
    <t>公演創造活動の複数年計画支援に応募する場合は、「プロジェクト名」を記入すること。</t>
    <rPh sb="0" eb="4">
      <t>コウエンソウゾウ</t>
    </rPh>
    <rPh sb="4" eb="6">
      <t>カツドウ</t>
    </rPh>
    <rPh sb="7" eb="14">
      <t>フクスウネンケイカクシエン</t>
    </rPh>
    <rPh sb="15" eb="17">
      <t>オウボ</t>
    </rPh>
    <rPh sb="19" eb="21">
      <t>バアイ</t>
    </rPh>
    <rPh sb="30" eb="31">
      <t>メイ</t>
    </rPh>
    <rPh sb="33" eb="35">
      <t>キニュウ</t>
    </rPh>
    <phoneticPr fontId="43"/>
  </si>
  <si>
    <t>令和７年度
舞台芸術等総合支援事業
学校巡回公演</t>
    <rPh sb="0" eb="2">
      <t>レイワ</t>
    </rPh>
    <rPh sb="3" eb="5">
      <t>ネンド</t>
    </rPh>
    <rPh sb="18" eb="22">
      <t>ガッコウジュンカイ</t>
    </rPh>
    <rPh sb="22" eb="24">
      <t>コウエン</t>
    </rPh>
    <phoneticPr fontId="20"/>
  </si>
  <si>
    <t>応募希望の有無</t>
    <rPh sb="0" eb="2">
      <t>オウボ</t>
    </rPh>
    <rPh sb="2" eb="4">
      <t>キボウ</t>
    </rPh>
    <rPh sb="5" eb="7">
      <t>ウム</t>
    </rPh>
    <phoneticPr fontId="43"/>
  </si>
  <si>
    <t>※Ａ４判３枚に収まるように作成してください。</t>
    <phoneticPr fontId="20"/>
  </si>
  <si>
    <t>【団体の運営目的・使命及び目標・計画等】</t>
    <rPh sb="1" eb="3">
      <t>ダンタイ</t>
    </rPh>
    <rPh sb="4" eb="8">
      <t>ウンエイモクテキ</t>
    </rPh>
    <rPh sb="9" eb="11">
      <t>シメイ</t>
    </rPh>
    <rPh sb="11" eb="12">
      <t>オヨ</t>
    </rPh>
    <rPh sb="13" eb="15">
      <t>モクヒョウ</t>
    </rPh>
    <rPh sb="16" eb="18">
      <t>ケイカク</t>
    </rPh>
    <rPh sb="18" eb="19">
      <t>トウ</t>
    </rPh>
    <phoneticPr fontId="20"/>
  </si>
  <si>
    <t>（令和5年11月1日現在）</t>
  </si>
  <si>
    <t>Ａ－２</t>
    <phoneticPr fontId="20"/>
  </si>
  <si>
    <t xml:space="preserve"> 団体の運営目的・使命</t>
    <phoneticPr fontId="20"/>
  </si>
  <si>
    <t xml:space="preserve"> 今後５年間の目標・計画</t>
    <phoneticPr fontId="20"/>
  </si>
  <si>
    <t>（５年後に目指す具体的な目標値等）</t>
    <rPh sb="2" eb="4">
      <t>ネンゴ</t>
    </rPh>
    <rPh sb="5" eb="7">
      <t>メザ</t>
    </rPh>
    <rPh sb="8" eb="11">
      <t>グタイテキ</t>
    </rPh>
    <rPh sb="12" eb="15">
      <t>モクヒョウチ</t>
    </rPh>
    <rPh sb="15" eb="16">
      <t>トウ</t>
    </rPh>
    <phoneticPr fontId="43"/>
  </si>
  <si>
    <t>※　Ａ４判１枚に収まるように作成してください。</t>
    <phoneticPr fontId="20"/>
  </si>
  <si>
    <t>【団体の運営等に対する取組】</t>
    <rPh sb="1" eb="3">
      <t>ダンタイ</t>
    </rPh>
    <rPh sb="4" eb="6">
      <t>ウンエイ</t>
    </rPh>
    <rPh sb="6" eb="7">
      <t>トウ</t>
    </rPh>
    <rPh sb="8" eb="9">
      <t>タイ</t>
    </rPh>
    <rPh sb="11" eb="13">
      <t>トリクミ</t>
    </rPh>
    <phoneticPr fontId="45"/>
  </si>
  <si>
    <t>Ａ－３</t>
    <phoneticPr fontId="45"/>
  </si>
  <si>
    <t xml:space="preserve"> 持続的な運営基盤の強化に向けた、自己収入や多様な財源の確保に対する取組</t>
    <phoneticPr fontId="20"/>
  </si>
  <si>
    <t xml:space="preserve"> 開催地域との連携・協力や、社会的・経済的価値の創出に向けた取組</t>
    <phoneticPr fontId="20"/>
  </si>
  <si>
    <t xml:space="preserve"> その他、特徴的な取組（当該芸術分野を支える人材の育成、国際交流、教育・普及の取組等）</t>
    <rPh sb="3" eb="4">
      <t>タ</t>
    </rPh>
    <rPh sb="5" eb="8">
      <t>トクチョウテキ</t>
    </rPh>
    <rPh sb="9" eb="11">
      <t>トリクミ</t>
    </rPh>
    <rPh sb="12" eb="14">
      <t>トウガイ</t>
    </rPh>
    <rPh sb="14" eb="18">
      <t>ゲイジュツブンヤ</t>
    </rPh>
    <rPh sb="19" eb="20">
      <t>ササ</t>
    </rPh>
    <rPh sb="22" eb="24">
      <t>ジンザイ</t>
    </rPh>
    <rPh sb="25" eb="27">
      <t>イクセイ</t>
    </rPh>
    <rPh sb="28" eb="32">
      <t>コクサイコウリュウ</t>
    </rPh>
    <rPh sb="33" eb="35">
      <t>キョウイク</t>
    </rPh>
    <rPh sb="36" eb="38">
      <t>フキュウ</t>
    </rPh>
    <rPh sb="39" eb="41">
      <t>トリクミ</t>
    </rPh>
    <rPh sb="41" eb="42">
      <t>ナド</t>
    </rPh>
    <phoneticPr fontId="20"/>
  </si>
  <si>
    <t>※ここまでがＡ４判１枚に収まるように作成してください。</t>
    <phoneticPr fontId="20"/>
  </si>
  <si>
    <t>以下は、「芸術家等人材育成」及び「全国キャラバン」に統括団体として応募される場合のみ記入してください。</t>
    <rPh sb="0" eb="2">
      <t>イカ</t>
    </rPh>
    <rPh sb="5" eb="8">
      <t>ゲイジュツカ</t>
    </rPh>
    <rPh sb="8" eb="9">
      <t>ナド</t>
    </rPh>
    <rPh sb="9" eb="11">
      <t>ジンザイ</t>
    </rPh>
    <rPh sb="11" eb="13">
      <t>イクセイ</t>
    </rPh>
    <rPh sb="14" eb="15">
      <t>オヨ</t>
    </rPh>
    <rPh sb="17" eb="19">
      <t>ゼンコク</t>
    </rPh>
    <rPh sb="26" eb="28">
      <t>トウカツ</t>
    </rPh>
    <rPh sb="28" eb="30">
      <t>ダンタイ</t>
    </rPh>
    <rPh sb="33" eb="35">
      <t>オウボ</t>
    </rPh>
    <rPh sb="38" eb="40">
      <t>バアイ</t>
    </rPh>
    <rPh sb="42" eb="44">
      <t>キニュウ</t>
    </rPh>
    <phoneticPr fontId="43"/>
  </si>
  <si>
    <t xml:space="preserve"> 加盟団体等の健全運営や自律促進、及び分野全体の振興・発展の貢献に関する取組</t>
    <rPh sb="1" eb="5">
      <t>カメイダンタイ</t>
    </rPh>
    <rPh sb="5" eb="6">
      <t>トウ</t>
    </rPh>
    <rPh sb="7" eb="11">
      <t>ケンゼンウンエイ</t>
    </rPh>
    <rPh sb="12" eb="16">
      <t>ジリツソクシン</t>
    </rPh>
    <rPh sb="17" eb="18">
      <t>オヨ</t>
    </rPh>
    <rPh sb="19" eb="23">
      <t>ブンヤゼンタイ</t>
    </rPh>
    <rPh sb="24" eb="26">
      <t>シンコウ</t>
    </rPh>
    <rPh sb="27" eb="29">
      <t>ハッテン</t>
    </rPh>
    <rPh sb="30" eb="32">
      <t>コウケン</t>
    </rPh>
    <rPh sb="33" eb="34">
      <t>カン</t>
    </rPh>
    <rPh sb="36" eb="38">
      <t>トリクミ</t>
    </rPh>
    <phoneticPr fontId="20"/>
  </si>
  <si>
    <t>【活動実績】</t>
    <rPh sb="1" eb="3">
      <t>カツドウ</t>
    </rPh>
    <rPh sb="3" eb="5">
      <t>ジッセキ</t>
    </rPh>
    <phoneticPr fontId="45"/>
  </si>
  <si>
    <t>Ａ－４</t>
    <phoneticPr fontId="45"/>
  </si>
  <si>
    <r>
      <t xml:space="preserve">　直近3か年（原則として令和2年11月16日～令和5年11月15日）の国内・海外における主な活動実績を記入してください。
　当該期間に活動実績がない場合には、「過去3年間に活動実績なし」を選択してください。
</t>
    </r>
    <r>
      <rPr>
        <sz val="14"/>
        <color rgb="FFFF0000"/>
        <rFont val="ＭＳ ゴシック"/>
        <family val="3"/>
        <charset val="128"/>
      </rPr>
      <t>（注１）「芸術家等人材育成」に応募する団体は、人材育成に関する実績を記入してください。
（注２）「芸術家等人材育成」及び「全国キャラバン」に統括団体として応募される場合は、統括団体として分野全体の振興・発展のために行った実績を記入してください。</t>
    </r>
    <rPh sb="1" eb="3">
      <t>チョッキン</t>
    </rPh>
    <rPh sb="7" eb="9">
      <t>ゲンソク</t>
    </rPh>
    <rPh sb="12" eb="14">
      <t>レイワ</t>
    </rPh>
    <rPh sb="15" eb="16">
      <t>ネン</t>
    </rPh>
    <rPh sb="18" eb="19">
      <t>ガツ</t>
    </rPh>
    <rPh sb="21" eb="22">
      <t>ニチ</t>
    </rPh>
    <rPh sb="23" eb="25">
      <t>レイワ</t>
    </rPh>
    <rPh sb="26" eb="27">
      <t>ネン</t>
    </rPh>
    <rPh sb="29" eb="30">
      <t>ガツ</t>
    </rPh>
    <rPh sb="32" eb="33">
      <t>ニチ</t>
    </rPh>
    <rPh sb="35" eb="37">
      <t>コクナイ</t>
    </rPh>
    <rPh sb="38" eb="40">
      <t>カイガイ</t>
    </rPh>
    <rPh sb="44" eb="45">
      <t>オモ</t>
    </rPh>
    <rPh sb="46" eb="48">
      <t>カツドウ</t>
    </rPh>
    <rPh sb="48" eb="50">
      <t>ジッセキ</t>
    </rPh>
    <rPh sb="51" eb="53">
      <t>キニュウ</t>
    </rPh>
    <rPh sb="62" eb="64">
      <t>トウガイ</t>
    </rPh>
    <rPh sb="64" eb="66">
      <t>キカン</t>
    </rPh>
    <rPh sb="67" eb="71">
      <t>カツドウジッセキ</t>
    </rPh>
    <rPh sb="74" eb="76">
      <t>バアイ</t>
    </rPh>
    <rPh sb="80" eb="82">
      <t>カコ</t>
    </rPh>
    <rPh sb="83" eb="85">
      <t>ネンカン</t>
    </rPh>
    <rPh sb="86" eb="90">
      <t>カツドウジッセキ</t>
    </rPh>
    <rPh sb="94" eb="96">
      <t>センタク</t>
    </rPh>
    <rPh sb="105" eb="106">
      <t>チュウ</t>
    </rPh>
    <rPh sb="109" eb="112">
      <t>ゲイジュツカ</t>
    </rPh>
    <rPh sb="112" eb="113">
      <t>ナド</t>
    </rPh>
    <rPh sb="113" eb="117">
      <t>ジンザイイクセイ</t>
    </rPh>
    <rPh sb="119" eb="121">
      <t>オウボ</t>
    </rPh>
    <rPh sb="123" eb="125">
      <t>ダンタイ</t>
    </rPh>
    <rPh sb="127" eb="131">
      <t>ジンザイイクセイ</t>
    </rPh>
    <rPh sb="132" eb="133">
      <t>カン</t>
    </rPh>
    <rPh sb="135" eb="137">
      <t>ジッセキ</t>
    </rPh>
    <rPh sb="138" eb="140">
      <t>キニュウ</t>
    </rPh>
    <rPh sb="149" eb="150">
      <t>チュウ</t>
    </rPh>
    <rPh sb="153" eb="156">
      <t>ゲイジュツカ</t>
    </rPh>
    <rPh sb="156" eb="157">
      <t>ナド</t>
    </rPh>
    <rPh sb="157" eb="161">
      <t>ジンザイイクセイ</t>
    </rPh>
    <rPh sb="162" eb="163">
      <t>オヨ</t>
    </rPh>
    <rPh sb="165" eb="167">
      <t>ゼンコク</t>
    </rPh>
    <rPh sb="174" eb="178">
      <t>トウカツダンタイ</t>
    </rPh>
    <rPh sb="181" eb="183">
      <t>オウボ</t>
    </rPh>
    <rPh sb="186" eb="188">
      <t>バアイ</t>
    </rPh>
    <rPh sb="190" eb="194">
      <t>トウカツダンタイ</t>
    </rPh>
    <rPh sb="197" eb="201">
      <t>ブンヤゼンタイ</t>
    </rPh>
    <rPh sb="202" eb="204">
      <t>シンコウ</t>
    </rPh>
    <rPh sb="205" eb="207">
      <t>ハッテン</t>
    </rPh>
    <rPh sb="211" eb="212">
      <t>オコナ</t>
    </rPh>
    <rPh sb="214" eb="216">
      <t>ジッセキ</t>
    </rPh>
    <rPh sb="217" eb="219">
      <t>キニュウ</t>
    </rPh>
    <phoneticPr fontId="43"/>
  </si>
  <si>
    <t>○　国内での活動</t>
    <rPh sb="2" eb="4">
      <t>コクナイ</t>
    </rPh>
    <rPh sb="6" eb="8">
      <t>カツドウ</t>
    </rPh>
    <phoneticPr fontId="20"/>
  </si>
  <si>
    <t>選択してください</t>
  </si>
  <si>
    <t>年度</t>
    <rPh sb="0" eb="2">
      <t>ネンド</t>
    </rPh>
    <phoneticPr fontId="45"/>
  </si>
  <si>
    <t>区分</t>
    <rPh sb="0" eb="2">
      <t>クブン</t>
    </rPh>
    <phoneticPr fontId="45"/>
  </si>
  <si>
    <t>活動名</t>
    <rPh sb="0" eb="2">
      <t>カツドウ</t>
    </rPh>
    <rPh sb="2" eb="3">
      <t>メイ</t>
    </rPh>
    <phoneticPr fontId="45"/>
  </si>
  <si>
    <t>実施回数
（回）</t>
    <rPh sb="0" eb="2">
      <t>ジッシ</t>
    </rPh>
    <rPh sb="2" eb="4">
      <t>カイスウ</t>
    </rPh>
    <rPh sb="6" eb="7">
      <t>カイ</t>
    </rPh>
    <phoneticPr fontId="45"/>
  </si>
  <si>
    <t>観客数
（人）</t>
    <rPh sb="0" eb="3">
      <t>カンキャクスウ</t>
    </rPh>
    <rPh sb="5" eb="6">
      <t>ニン</t>
    </rPh>
    <phoneticPr fontId="45"/>
  </si>
  <si>
    <t>事業費
（千円）</t>
    <phoneticPr fontId="45"/>
  </si>
  <si>
    <t>収入
（千円）</t>
    <rPh sb="0" eb="2">
      <t>シュウニュウ</t>
    </rPh>
    <rPh sb="4" eb="6">
      <t>センエン</t>
    </rPh>
    <phoneticPr fontId="20"/>
  </si>
  <si>
    <t>収支差
（千円）</t>
    <rPh sb="0" eb="3">
      <t>シュウシサ</t>
    </rPh>
    <rPh sb="5" eb="7">
      <t>センエン</t>
    </rPh>
    <phoneticPr fontId="20"/>
  </si>
  <si>
    <t>収入のうち
公的な補助金・助成金名</t>
    <rPh sb="0" eb="2">
      <t>シュウニュウ</t>
    </rPh>
    <rPh sb="6" eb="8">
      <t>コウテキ</t>
    </rPh>
    <rPh sb="9" eb="12">
      <t>ホジョキン</t>
    </rPh>
    <rPh sb="13" eb="16">
      <t>ジョセイキン</t>
    </rPh>
    <rPh sb="16" eb="17">
      <t>メイ</t>
    </rPh>
    <phoneticPr fontId="20"/>
  </si>
  <si>
    <t>金額
（千円）</t>
    <rPh sb="0" eb="2">
      <t>キンガク</t>
    </rPh>
    <rPh sb="4" eb="6">
      <t>センエン</t>
    </rPh>
    <phoneticPr fontId="20"/>
  </si>
  <si>
    <t>枠に入りきらない場合は、枠を広げてご記入ください。</t>
    <phoneticPr fontId="20"/>
  </si>
  <si>
    <t>○　海外での活動</t>
    <rPh sb="2" eb="4">
      <t>カイガイ</t>
    </rPh>
    <rPh sb="6" eb="8">
      <t>カツドウ</t>
    </rPh>
    <phoneticPr fontId="20"/>
  </si>
  <si>
    <t>○　特筆事項</t>
    <rPh sb="2" eb="4">
      <t>トクヒツ</t>
    </rPh>
    <rPh sb="4" eb="6">
      <t>ジコウ</t>
    </rPh>
    <phoneticPr fontId="20"/>
  </si>
  <si>
    <t>このほか、直近３か年に限らず、過去に当振興会の助成を受けた活動で特筆すべき成果があればご記入ください。</t>
    <rPh sb="5" eb="7">
      <t>チョッキン</t>
    </rPh>
    <rPh sb="9" eb="10">
      <t>トシ</t>
    </rPh>
    <rPh sb="11" eb="12">
      <t>カギ</t>
    </rPh>
    <rPh sb="37" eb="39">
      <t>セイカ</t>
    </rPh>
    <phoneticPr fontId="20"/>
  </si>
  <si>
    <t>助成
年度</t>
    <rPh sb="0" eb="2">
      <t>ジョセイ</t>
    </rPh>
    <rPh sb="3" eb="5">
      <t>ネンド</t>
    </rPh>
    <phoneticPr fontId="45"/>
  </si>
  <si>
    <t>助成事業名</t>
    <rPh sb="0" eb="5">
      <t>ジョセイジギョウメイ</t>
    </rPh>
    <phoneticPr fontId="20"/>
  </si>
  <si>
    <t>助成対象活動名</t>
    <rPh sb="0" eb="4">
      <t>ジョセイタイショウ</t>
    </rPh>
    <rPh sb="4" eb="7">
      <t>カツドウメイ</t>
    </rPh>
    <phoneticPr fontId="20"/>
  </si>
  <si>
    <t>成果</t>
    <rPh sb="0" eb="2">
      <t>セイカ</t>
    </rPh>
    <phoneticPr fontId="20"/>
  </si>
  <si>
    <t>※Ａ４判１枚に収まるように作成してください。</t>
    <phoneticPr fontId="20"/>
  </si>
  <si>
    <t>Ａ－５</t>
    <phoneticPr fontId="20"/>
  </si>
  <si>
    <t>令和６年度　文化芸術振興費補助金による助成金交付要望書（舞台芸術等総合支援事業）</t>
    <phoneticPr fontId="43"/>
  </si>
  <si>
    <t>組織運営等に関する自己申告書</t>
    <rPh sb="0" eb="4">
      <t>ソシキウンエイ</t>
    </rPh>
    <rPh sb="4" eb="5">
      <t>トウ</t>
    </rPh>
    <rPh sb="6" eb="7">
      <t>カン</t>
    </rPh>
    <rPh sb="9" eb="14">
      <t>ジコシンコクショ</t>
    </rPh>
    <phoneticPr fontId="20"/>
  </si>
  <si>
    <t>団体名</t>
    <rPh sb="0" eb="2">
      <t>ダンタイ</t>
    </rPh>
    <rPh sb="2" eb="3">
      <t>メイ</t>
    </rPh>
    <phoneticPr fontId="20"/>
  </si>
  <si>
    <t>代表者職名・氏名</t>
    <rPh sb="0" eb="3">
      <t>ダイヒョウシャ</t>
    </rPh>
    <rPh sb="3" eb="5">
      <t>ショクメイ</t>
    </rPh>
    <rPh sb="6" eb="8">
      <t>シメイ</t>
    </rPh>
    <phoneticPr fontId="20"/>
  </si>
  <si>
    <t>　当団体の運営状況等については次のとおりです。なお、当団体の代表者として、本申告書の内容に虚偽がないことを誓約します。</t>
    <rPh sb="26" eb="27">
      <t>トウ</t>
    </rPh>
    <rPh sb="27" eb="29">
      <t>ダンタイ</t>
    </rPh>
    <rPh sb="30" eb="33">
      <t>ダイヒョウシャ</t>
    </rPh>
    <rPh sb="37" eb="38">
      <t>ホン</t>
    </rPh>
    <rPh sb="38" eb="41">
      <t>シンコクショ</t>
    </rPh>
    <rPh sb="42" eb="44">
      <t>ナイヨウ</t>
    </rPh>
    <rPh sb="45" eb="47">
      <t>キョギ</t>
    </rPh>
    <rPh sb="53" eb="55">
      <t>セイヤク</t>
    </rPh>
    <phoneticPr fontId="20"/>
  </si>
  <si>
    <t>運営</t>
    <rPh sb="0" eb="2">
      <t>ウンエイ</t>
    </rPh>
    <phoneticPr fontId="43"/>
  </si>
  <si>
    <t>１．意思決定機関</t>
    <rPh sb="2" eb="4">
      <t>イシ</t>
    </rPh>
    <rPh sb="4" eb="6">
      <t>ケッテイ</t>
    </rPh>
    <rPh sb="6" eb="8">
      <t>キカン</t>
    </rPh>
    <phoneticPr fontId="20"/>
  </si>
  <si>
    <t>定款等</t>
    <rPh sb="0" eb="2">
      <t>テイカン</t>
    </rPh>
    <rPh sb="2" eb="3">
      <t>トウ</t>
    </rPh>
    <phoneticPr fontId="43"/>
  </si>
  <si>
    <t>〇定款等を適切に定めている。</t>
    <rPh sb="1" eb="3">
      <t>テイカン</t>
    </rPh>
    <rPh sb="3" eb="4">
      <t>トウ</t>
    </rPh>
    <rPh sb="5" eb="7">
      <t>テキセツ</t>
    </rPh>
    <rPh sb="8" eb="9">
      <t>サダ</t>
    </rPh>
    <phoneticPr fontId="20"/>
  </si>
  <si>
    <t>２．意思決定機関</t>
    <rPh sb="2" eb="4">
      <t>イシ</t>
    </rPh>
    <rPh sb="4" eb="6">
      <t>ケッテイ</t>
    </rPh>
    <rPh sb="6" eb="8">
      <t>キカン</t>
    </rPh>
    <phoneticPr fontId="20"/>
  </si>
  <si>
    <t>○団体の意思等を決定する機関（社員総会、評議員会等）を設置している。</t>
    <rPh sb="8" eb="10">
      <t>ケッテイ</t>
    </rPh>
    <rPh sb="12" eb="14">
      <t>キカン</t>
    </rPh>
    <rPh sb="15" eb="17">
      <t>シャイン</t>
    </rPh>
    <rPh sb="17" eb="19">
      <t>ソウカイ</t>
    </rPh>
    <rPh sb="20" eb="23">
      <t>ヒョウギイン</t>
    </rPh>
    <rPh sb="23" eb="24">
      <t>カイ</t>
    </rPh>
    <rPh sb="24" eb="25">
      <t>ナド</t>
    </rPh>
    <phoneticPr fontId="20"/>
  </si>
  <si>
    <t>○理事会等を定期的に開催している。</t>
    <rPh sb="6" eb="9">
      <t>テイキテキ</t>
    </rPh>
    <phoneticPr fontId="20"/>
  </si>
  <si>
    <t>○理事会等の議事録を作成している。</t>
    <phoneticPr fontId="20"/>
  </si>
  <si>
    <t>○事業計画及び収支予算並びに事業報告及び収支決算について理事会等の決議を経ている。</t>
    <phoneticPr fontId="20"/>
  </si>
  <si>
    <r>
      <t>以下は、</t>
    </r>
    <r>
      <rPr>
        <b/>
        <u/>
        <sz val="10"/>
        <rFont val="メイリオ"/>
        <family val="3"/>
        <charset val="128"/>
      </rPr>
      <t>理事会・評議員会を設置している場合のみ</t>
    </r>
    <r>
      <rPr>
        <sz val="10"/>
        <rFont val="メイリオ"/>
        <family val="3"/>
        <charset val="128"/>
      </rPr>
      <t>回答してください。</t>
    </r>
    <rPh sb="0" eb="2">
      <t>イカ</t>
    </rPh>
    <rPh sb="4" eb="7">
      <t>リジカイ</t>
    </rPh>
    <rPh sb="8" eb="12">
      <t>ヒョウギインカイ</t>
    </rPh>
    <rPh sb="13" eb="15">
      <t>セッチ</t>
    </rPh>
    <rPh sb="19" eb="21">
      <t>バアイ</t>
    </rPh>
    <rPh sb="23" eb="25">
      <t>カイトウ</t>
    </rPh>
    <phoneticPr fontId="43"/>
  </si>
  <si>
    <t>〇理事会等の構成についてジェンダーバランスに配慮している。</t>
    <rPh sb="1" eb="5">
      <t>リジカイトウ</t>
    </rPh>
    <rPh sb="6" eb="8">
      <t>コウセイ</t>
    </rPh>
    <rPh sb="22" eb="24">
      <t>ハイリョ</t>
    </rPh>
    <phoneticPr fontId="43"/>
  </si>
  <si>
    <t>（「はい」の場合）配慮の具体的な内容</t>
    <rPh sb="6" eb="8">
      <t>バアイ</t>
    </rPh>
    <rPh sb="9" eb="11">
      <t>ハイリョ</t>
    </rPh>
    <rPh sb="12" eb="15">
      <t>グタイテキ</t>
    </rPh>
    <rPh sb="16" eb="18">
      <t>ナイヨウ</t>
    </rPh>
    <phoneticPr fontId="43"/>
  </si>
  <si>
    <t>３．運営事務</t>
    <rPh sb="2" eb="6">
      <t>ウンエイジム</t>
    </rPh>
    <phoneticPr fontId="20"/>
  </si>
  <si>
    <t>○経理責任者は明確になっている。</t>
    <phoneticPr fontId="20"/>
  </si>
  <si>
    <t xml:space="preserve">○現預金の出納責任者は明確になっている。 </t>
    <phoneticPr fontId="20"/>
  </si>
  <si>
    <t>○銀行印の管理責任者は明確になっている。</t>
    <phoneticPr fontId="20"/>
  </si>
  <si>
    <t>○事務の執行に当たっては、各担当者の権限と責任が明確になっている。</t>
    <rPh sb="1" eb="3">
      <t>ジム</t>
    </rPh>
    <rPh sb="4" eb="6">
      <t>シッコウ</t>
    </rPh>
    <phoneticPr fontId="20"/>
  </si>
  <si>
    <t>〇業者選定等に関する規程等を整備している。</t>
    <rPh sb="1" eb="5">
      <t>カイケイキテイ</t>
    </rPh>
    <rPh sb="5" eb="6">
      <t>トウ</t>
    </rPh>
    <rPh sb="7" eb="9">
      <t>セイビ</t>
    </rPh>
    <phoneticPr fontId="43"/>
  </si>
  <si>
    <t>（「はい」の場合）整備している規程等の具体的な内容</t>
    <rPh sb="9" eb="11">
      <t>セイビ</t>
    </rPh>
    <rPh sb="15" eb="17">
      <t>キテイ</t>
    </rPh>
    <rPh sb="17" eb="18">
      <t>トウ</t>
    </rPh>
    <rPh sb="19" eb="22">
      <t>グタイテキ</t>
    </rPh>
    <rPh sb="23" eb="25">
      <t>ナイヨウ</t>
    </rPh>
    <phoneticPr fontId="43"/>
  </si>
  <si>
    <t>○予算執行に係る全ての証憑（契約書・領収書等）を善良な管理者の注意をもって５年間以上保管して
　いる。</t>
    <rPh sb="1" eb="3">
      <t>ヨサン</t>
    </rPh>
    <rPh sb="3" eb="5">
      <t>シッコウ</t>
    </rPh>
    <rPh sb="6" eb="7">
      <t>カカ</t>
    </rPh>
    <rPh sb="8" eb="9">
      <t>スベ</t>
    </rPh>
    <rPh sb="11" eb="13">
      <t>ショウヒョウ</t>
    </rPh>
    <rPh sb="14" eb="17">
      <t>ケイヤクショ</t>
    </rPh>
    <rPh sb="24" eb="26">
      <t>ゼンリョウ</t>
    </rPh>
    <rPh sb="27" eb="30">
      <t>カンリシャ</t>
    </rPh>
    <rPh sb="31" eb="33">
      <t>チュウイ</t>
    </rPh>
    <phoneticPr fontId="20"/>
  </si>
  <si>
    <t>〇利益相反取引を行っていない（適切な承認手続きを経たものを除く）。</t>
    <rPh sb="1" eb="5">
      <t>リエキソウハン</t>
    </rPh>
    <rPh sb="5" eb="7">
      <t>トリヒキ</t>
    </rPh>
    <rPh sb="8" eb="9">
      <t>オコナ</t>
    </rPh>
    <rPh sb="15" eb="17">
      <t>テキセツ</t>
    </rPh>
    <rPh sb="18" eb="20">
      <t>ショウニン</t>
    </rPh>
    <rPh sb="20" eb="22">
      <t>テツヅ</t>
    </rPh>
    <rPh sb="24" eb="25">
      <t>ヘ</t>
    </rPh>
    <rPh sb="29" eb="30">
      <t>ノゾ</t>
    </rPh>
    <phoneticPr fontId="43"/>
  </si>
  <si>
    <t>※利益相反行為とは、複数の当事者がいる場合における、一方の利益となり、かつ他方の不利益となる行為を
　指す。</t>
    <rPh sb="46" eb="48">
      <t>コウイ</t>
    </rPh>
    <rPh sb="51" eb="52">
      <t>サ</t>
    </rPh>
    <phoneticPr fontId="43"/>
  </si>
  <si>
    <t>○手許現金有高は、定期的に出納担当者以外の者が出納簿と照合している。</t>
    <rPh sb="1" eb="3">
      <t>テモト</t>
    </rPh>
    <rPh sb="3" eb="5">
      <t>ゲンキン</t>
    </rPh>
    <rPh sb="5" eb="7">
      <t>アリタカ</t>
    </rPh>
    <rPh sb="23" eb="26">
      <t>スイトウボ</t>
    </rPh>
    <phoneticPr fontId="20"/>
  </si>
  <si>
    <t>○法人税や消費税、源泉所得税等で必要な申告義務を適切に実施している。</t>
    <phoneticPr fontId="20"/>
  </si>
  <si>
    <t>財務</t>
    <rPh sb="0" eb="2">
      <t>ザイム</t>
    </rPh>
    <phoneticPr fontId="43"/>
  </si>
  <si>
    <t>４．財務諸表等</t>
    <rPh sb="2" eb="6">
      <t>ザイムショヒョウ</t>
    </rPh>
    <rPh sb="6" eb="7">
      <t>トウ</t>
    </rPh>
    <phoneticPr fontId="20"/>
  </si>
  <si>
    <t xml:space="preserve">○会計帳簿（仕訳帳・総勘定元帳等）を作成している。 </t>
    <phoneticPr fontId="20"/>
  </si>
  <si>
    <t>○財務諸表（貸借対照表・損益計算書等）を作成している。</t>
    <rPh sb="1" eb="5">
      <t>ザイムショヒョウ</t>
    </rPh>
    <phoneticPr fontId="20"/>
  </si>
  <si>
    <t>○財務諸表（貸借対照表・損益計算書等）を公表している。</t>
    <phoneticPr fontId="20"/>
  </si>
  <si>
    <t>※本項目における「公表」とは、ウェブサイトに掲載していること、もしくは事務所に備え付け一般からの
　要望があれば常に閲覧することができる状態にしていることを指す。</t>
    <phoneticPr fontId="43"/>
  </si>
  <si>
    <t>５．監査</t>
    <rPh sb="2" eb="4">
      <t>カンサ</t>
    </rPh>
    <phoneticPr fontId="20"/>
  </si>
  <si>
    <t>〇監事・監査役等による会計監査またはこれに準じた内部監査を実施している。</t>
    <phoneticPr fontId="43"/>
  </si>
  <si>
    <t>　（「はい」の場合は当てはまるものにチェック）</t>
    <phoneticPr fontId="20"/>
  </si>
  <si>
    <t>　　外部監査（監査法人、公認会計士による会計監査）</t>
    <rPh sb="20" eb="22">
      <t>カイケイ</t>
    </rPh>
    <rPh sb="22" eb="24">
      <t>カンサ</t>
    </rPh>
    <phoneticPr fontId="43"/>
  </si>
  <si>
    <t>　　内部監査（監事監査、監査役監査による会計監査）</t>
    <rPh sb="20" eb="22">
      <t>カイケイ</t>
    </rPh>
    <rPh sb="22" eb="24">
      <t>カンサ</t>
    </rPh>
    <phoneticPr fontId="43"/>
  </si>
  <si>
    <t>　　内部監査に準じた監査（経理責任者による会計監査等）</t>
    <rPh sb="21" eb="23">
      <t>カイケイ</t>
    </rPh>
    <phoneticPr fontId="43"/>
  </si>
  <si>
    <t xml:space="preserve">  （「外部監査」を選択した場合は以下の①又は②のいずれかに必要事項を記入）</t>
    <rPh sb="4" eb="6">
      <t>ガイブ</t>
    </rPh>
    <rPh sb="6" eb="8">
      <t>カンサ</t>
    </rPh>
    <rPh sb="10" eb="12">
      <t>センタク</t>
    </rPh>
    <rPh sb="14" eb="16">
      <t>バアイ</t>
    </rPh>
    <rPh sb="17" eb="19">
      <t>イカ</t>
    </rPh>
    <rPh sb="21" eb="22">
      <t>マタ</t>
    </rPh>
    <rPh sb="30" eb="32">
      <t>ヒツヨウ</t>
    </rPh>
    <rPh sb="32" eb="34">
      <t>ジコウ</t>
    </rPh>
    <rPh sb="35" eb="37">
      <t>キニュウ</t>
    </rPh>
    <phoneticPr fontId="43"/>
  </si>
  <si>
    <t>①　監査法人による外部監査を受けている場合</t>
    <rPh sb="2" eb="4">
      <t>カンサ</t>
    </rPh>
    <rPh sb="4" eb="6">
      <t>ホウジン</t>
    </rPh>
    <rPh sb="9" eb="11">
      <t>ガイブ</t>
    </rPh>
    <rPh sb="11" eb="13">
      <t>カンサ</t>
    </rPh>
    <rPh sb="14" eb="15">
      <t>ウ</t>
    </rPh>
    <rPh sb="19" eb="21">
      <t>バアイ</t>
    </rPh>
    <phoneticPr fontId="43"/>
  </si>
  <si>
    <t>監査法人の名称</t>
    <phoneticPr fontId="43"/>
  </si>
  <si>
    <t>直近の外部監査報告書の提出日</t>
    <rPh sb="0" eb="2">
      <t>チョッキン</t>
    </rPh>
    <rPh sb="3" eb="7">
      <t>ガイブカンサ</t>
    </rPh>
    <rPh sb="7" eb="10">
      <t>ホウコクショ</t>
    </rPh>
    <rPh sb="11" eb="13">
      <t>テイシュツ</t>
    </rPh>
    <rPh sb="13" eb="14">
      <t>ビ</t>
    </rPh>
    <phoneticPr fontId="43"/>
  </si>
  <si>
    <t>令和　年　月　日</t>
    <rPh sb="0" eb="2">
      <t>レイワ</t>
    </rPh>
    <phoneticPr fontId="43"/>
  </si>
  <si>
    <t>②　公認会計士による外部監査を受けている場合</t>
    <rPh sb="2" eb="7">
      <t>コウニンカイケイシ</t>
    </rPh>
    <rPh sb="10" eb="12">
      <t>ガイブ</t>
    </rPh>
    <rPh sb="12" eb="14">
      <t>カンサ</t>
    </rPh>
    <rPh sb="15" eb="16">
      <t>ウ</t>
    </rPh>
    <rPh sb="20" eb="22">
      <t>バアイ</t>
    </rPh>
    <phoneticPr fontId="43"/>
  </si>
  <si>
    <t>公認会計士の指名</t>
    <rPh sb="0" eb="5">
      <t>コウニンカイケイシ</t>
    </rPh>
    <rPh sb="6" eb="8">
      <t>シメイ</t>
    </rPh>
    <phoneticPr fontId="43"/>
  </si>
  <si>
    <t xml:space="preserve">  （「内部監査に準じた監査」を選択した場合は以下の③に必要事項を記入）</t>
    <rPh sb="4" eb="6">
      <t>ナイブ</t>
    </rPh>
    <rPh sb="6" eb="8">
      <t>カンサ</t>
    </rPh>
    <rPh sb="9" eb="10">
      <t>ジュン</t>
    </rPh>
    <rPh sb="12" eb="14">
      <t>カンサ</t>
    </rPh>
    <rPh sb="16" eb="18">
      <t>センタク</t>
    </rPh>
    <rPh sb="20" eb="22">
      <t>バアイ</t>
    </rPh>
    <rPh sb="23" eb="25">
      <t>イカ</t>
    </rPh>
    <rPh sb="28" eb="30">
      <t>ヒツヨウ</t>
    </rPh>
    <rPh sb="30" eb="32">
      <t>ジコウ</t>
    </rPh>
    <rPh sb="33" eb="35">
      <t>キニュウ</t>
    </rPh>
    <phoneticPr fontId="43"/>
  </si>
  <si>
    <t>③　内部監査に準じた監査の具体的内容</t>
    <rPh sb="2" eb="6">
      <t>ナイブカンサ</t>
    </rPh>
    <rPh sb="7" eb="8">
      <t>ジュン</t>
    </rPh>
    <rPh sb="10" eb="12">
      <t>カンサ</t>
    </rPh>
    <rPh sb="13" eb="16">
      <t>グタイテキ</t>
    </rPh>
    <rPh sb="16" eb="18">
      <t>ナイヨウ</t>
    </rPh>
    <phoneticPr fontId="43"/>
  </si>
  <si>
    <t xml:space="preserve">○監事等による監査報告書を作成している。 </t>
    <phoneticPr fontId="20"/>
  </si>
  <si>
    <t>活動環境</t>
    <rPh sb="0" eb="4">
      <t>カツドウカンキョウ</t>
    </rPh>
    <phoneticPr fontId="43"/>
  </si>
  <si>
    <t>６．労務管理</t>
    <rPh sb="2" eb="6">
      <t>ロウムカンリ</t>
    </rPh>
    <phoneticPr fontId="20"/>
  </si>
  <si>
    <t>〇団体として出演者・スタッフ等の雇用を行っている。</t>
    <rPh sb="1" eb="3">
      <t>ダンタイ</t>
    </rPh>
    <rPh sb="6" eb="9">
      <t>シュツエンシャ</t>
    </rPh>
    <rPh sb="14" eb="15">
      <t>トウ</t>
    </rPh>
    <rPh sb="16" eb="18">
      <t>コヨウ</t>
    </rPh>
    <rPh sb="19" eb="20">
      <t>オコナ</t>
    </rPh>
    <phoneticPr fontId="20"/>
  </si>
  <si>
    <r>
      <t>以下は、</t>
    </r>
    <r>
      <rPr>
        <b/>
        <u/>
        <sz val="10"/>
        <rFont val="メイリオ"/>
        <family val="3"/>
        <charset val="128"/>
      </rPr>
      <t>雇用を行っている場合のみ</t>
    </r>
    <r>
      <rPr>
        <sz val="10"/>
        <rFont val="メイリオ"/>
        <family val="3"/>
        <charset val="128"/>
      </rPr>
      <t>回答してください。</t>
    </r>
    <rPh sb="0" eb="2">
      <t>イカ</t>
    </rPh>
    <rPh sb="4" eb="6">
      <t>コヨウ</t>
    </rPh>
    <rPh sb="7" eb="8">
      <t>オコナ</t>
    </rPh>
    <rPh sb="12" eb="14">
      <t>バアイ</t>
    </rPh>
    <rPh sb="16" eb="18">
      <t>カイトウ</t>
    </rPh>
    <phoneticPr fontId="20"/>
  </si>
  <si>
    <t>〇就業規則を明文化している。</t>
    <rPh sb="1" eb="3">
      <t>シュウギョウ</t>
    </rPh>
    <rPh sb="3" eb="5">
      <t>キソク</t>
    </rPh>
    <rPh sb="6" eb="9">
      <t>メイブンカ</t>
    </rPh>
    <phoneticPr fontId="20"/>
  </si>
  <si>
    <t>〇労働基準法に則り、雇用者の労働時間・休憩・休日等を適切に管理している。</t>
    <rPh sb="1" eb="6">
      <t>ロウドウキジュンホウ</t>
    </rPh>
    <rPh sb="7" eb="8">
      <t>ノット</t>
    </rPh>
    <rPh sb="10" eb="13">
      <t>コヨウシャ</t>
    </rPh>
    <rPh sb="14" eb="18">
      <t>ロウドウジカン</t>
    </rPh>
    <rPh sb="19" eb="21">
      <t>キュウケイ</t>
    </rPh>
    <rPh sb="22" eb="24">
      <t>キュウジツ</t>
    </rPh>
    <rPh sb="24" eb="25">
      <t>ナド</t>
    </rPh>
    <rPh sb="26" eb="28">
      <t>テキセツ</t>
    </rPh>
    <rPh sb="29" eb="31">
      <t>カンリ</t>
    </rPh>
    <phoneticPr fontId="43"/>
  </si>
  <si>
    <t>〇雇用契約書の取り交わしなど、雇用者に対して書面により労働条件を明示している。</t>
    <rPh sb="1" eb="6">
      <t>コヨウケイヤクショ</t>
    </rPh>
    <rPh sb="7" eb="8">
      <t>ト</t>
    </rPh>
    <rPh sb="9" eb="10">
      <t>カ</t>
    </rPh>
    <rPh sb="15" eb="18">
      <t>コヨウシャ</t>
    </rPh>
    <rPh sb="19" eb="20">
      <t>タイ</t>
    </rPh>
    <rPh sb="22" eb="24">
      <t>ショメン</t>
    </rPh>
    <rPh sb="27" eb="31">
      <t>ロウドウジョウケン</t>
    </rPh>
    <rPh sb="32" eb="34">
      <t>メイジ</t>
    </rPh>
    <phoneticPr fontId="43"/>
  </si>
  <si>
    <r>
      <t>（「はい」の場合）労働条件の明示の具体的な形態</t>
    </r>
    <r>
      <rPr>
        <sz val="9"/>
        <rFont val="メイリオ"/>
        <family val="3"/>
        <charset val="128"/>
      </rPr>
      <t>（契約書、メールなど）</t>
    </r>
    <rPh sb="9" eb="13">
      <t>ロウドウジョウケン</t>
    </rPh>
    <rPh sb="14" eb="16">
      <t>メイジ</t>
    </rPh>
    <rPh sb="17" eb="20">
      <t>グタイテキ</t>
    </rPh>
    <rPh sb="21" eb="23">
      <t>ケイタイ</t>
    </rPh>
    <rPh sb="24" eb="27">
      <t>ケイヤクショ</t>
    </rPh>
    <phoneticPr fontId="43"/>
  </si>
  <si>
    <t>〇雇用者に対し、規則等で出演料・稽古料等の単価を定めている。</t>
    <rPh sb="1" eb="4">
      <t>コヨウシャ</t>
    </rPh>
    <rPh sb="5" eb="6">
      <t>タイ</t>
    </rPh>
    <rPh sb="12" eb="14">
      <t>シュツエン</t>
    </rPh>
    <rPh sb="14" eb="15">
      <t>リョウ</t>
    </rPh>
    <rPh sb="16" eb="18">
      <t>ケイコ</t>
    </rPh>
    <rPh sb="18" eb="19">
      <t>リョウ</t>
    </rPh>
    <rPh sb="19" eb="20">
      <t>トウ</t>
    </rPh>
    <rPh sb="21" eb="23">
      <t>タンカ</t>
    </rPh>
    <rPh sb="24" eb="25">
      <t>サダ</t>
    </rPh>
    <phoneticPr fontId="43"/>
  </si>
  <si>
    <t>　（「はい」の場合は以下の当てはまるもの全てにチェック）</t>
    <rPh sb="10" eb="12">
      <t>イカ</t>
    </rPh>
    <rPh sb="20" eb="21">
      <t>スベ</t>
    </rPh>
    <phoneticPr fontId="20"/>
  </si>
  <si>
    <t xml:space="preserve"> 　  出演料　　 稽古料　　 その他（　　　　　　　　　　　　　　　　　　　　　　　　　）</t>
    <rPh sb="6" eb="7">
      <t>リョウ</t>
    </rPh>
    <rPh sb="10" eb="12">
      <t>ケイコ</t>
    </rPh>
    <rPh sb="12" eb="13">
      <t>リョウ</t>
    </rPh>
    <phoneticPr fontId="20"/>
  </si>
  <si>
    <t>○雇用者を社会保険（健康保険、厚生年金保険、介護保険）に加入させている。</t>
    <rPh sb="1" eb="4">
      <t>コヨウシャ</t>
    </rPh>
    <rPh sb="10" eb="14">
      <t>ケンコウホケン</t>
    </rPh>
    <rPh sb="15" eb="19">
      <t>コウセイネンキン</t>
    </rPh>
    <rPh sb="19" eb="21">
      <t>ホケン</t>
    </rPh>
    <rPh sb="22" eb="26">
      <t>カイゴホケン</t>
    </rPh>
    <phoneticPr fontId="20"/>
  </si>
  <si>
    <t>　※加入義務を有する有給職員を雇用していない場合等については、「なし」を選択してください。</t>
    <phoneticPr fontId="43"/>
  </si>
  <si>
    <t>○雇用者を労働保険（労災保険、雇用保険）に加入させている。</t>
    <rPh sb="1" eb="4">
      <t>コヨウシャ</t>
    </rPh>
    <rPh sb="10" eb="14">
      <t>ロウサイホケン</t>
    </rPh>
    <rPh sb="15" eb="19">
      <t>コヨウホケン</t>
    </rPh>
    <phoneticPr fontId="20"/>
  </si>
  <si>
    <t>７．労務管理</t>
    <rPh sb="2" eb="4">
      <t>ロウム</t>
    </rPh>
    <rPh sb="4" eb="6">
      <t>カンリ</t>
    </rPh>
    <phoneticPr fontId="20"/>
  </si>
  <si>
    <t>外部との取引</t>
    <rPh sb="0" eb="2">
      <t>ガイブ</t>
    </rPh>
    <rPh sb="4" eb="6">
      <t>トリヒキ</t>
    </rPh>
    <phoneticPr fontId="43"/>
  </si>
  <si>
    <t>〇外部と取引を行う際に書面での契約を事前に行っている。</t>
    <rPh sb="1" eb="3">
      <t>ガイブ</t>
    </rPh>
    <rPh sb="4" eb="6">
      <t>トリヒキ</t>
    </rPh>
    <rPh sb="7" eb="8">
      <t>オコナ</t>
    </rPh>
    <rPh sb="9" eb="10">
      <t>サイ</t>
    </rPh>
    <rPh sb="11" eb="13">
      <t>ショメン</t>
    </rPh>
    <rPh sb="15" eb="17">
      <t>ケイヤク</t>
    </rPh>
    <rPh sb="18" eb="20">
      <t>ジゼン</t>
    </rPh>
    <rPh sb="21" eb="22">
      <t>オコナ</t>
    </rPh>
    <phoneticPr fontId="43"/>
  </si>
  <si>
    <t>　（「はい」の場合は以下の当てはまるものにチェック）</t>
    <rPh sb="10" eb="12">
      <t>イカ</t>
    </rPh>
    <phoneticPr fontId="20"/>
  </si>
  <si>
    <t>①契約を行う相手方</t>
    <rPh sb="1" eb="3">
      <t>ケイヤク</t>
    </rPh>
    <rPh sb="4" eb="5">
      <t>オコナ</t>
    </rPh>
    <rPh sb="6" eb="9">
      <t>アイテカタ</t>
    </rPh>
    <phoneticPr fontId="43"/>
  </si>
  <si>
    <t xml:space="preserve"> 　 出演者　　 スタッフ　　 外部業者　　 その他（　　　　）</t>
    <rPh sb="16" eb="18">
      <t>ガイブ</t>
    </rPh>
    <rPh sb="18" eb="20">
      <t>ギョウシャ</t>
    </rPh>
    <phoneticPr fontId="20"/>
  </si>
  <si>
    <t>②契約方法</t>
    <rPh sb="1" eb="3">
      <t>ケイヤク</t>
    </rPh>
    <rPh sb="3" eb="5">
      <t>ホウホウ</t>
    </rPh>
    <phoneticPr fontId="43"/>
  </si>
  <si>
    <t>　  契約書　    メール等　    その他（　　　　　　 　　　　）</t>
    <rPh sb="3" eb="6">
      <t>ケイヤクショ</t>
    </rPh>
    <rPh sb="14" eb="15">
      <t>トウ</t>
    </rPh>
    <phoneticPr fontId="20"/>
  </si>
  <si>
    <t>〇外部の出演者等に対し、規則等で出演料・稽古料等の単価を定めている。</t>
    <rPh sb="1" eb="3">
      <t>ガイブ</t>
    </rPh>
    <rPh sb="4" eb="6">
      <t>シュツエン</t>
    </rPh>
    <rPh sb="6" eb="7">
      <t>シャ</t>
    </rPh>
    <rPh sb="7" eb="8">
      <t>ナド</t>
    </rPh>
    <rPh sb="9" eb="10">
      <t>タイ</t>
    </rPh>
    <rPh sb="12" eb="14">
      <t>キソク</t>
    </rPh>
    <rPh sb="14" eb="15">
      <t>トウ</t>
    </rPh>
    <rPh sb="16" eb="18">
      <t>シュツエン</t>
    </rPh>
    <rPh sb="18" eb="19">
      <t>リョウ</t>
    </rPh>
    <rPh sb="20" eb="22">
      <t>ケイコ</t>
    </rPh>
    <rPh sb="22" eb="23">
      <t>リョウ</t>
    </rPh>
    <rPh sb="23" eb="24">
      <t>トウ</t>
    </rPh>
    <rPh sb="25" eb="27">
      <t>タンカ</t>
    </rPh>
    <rPh sb="28" eb="29">
      <t>サダ</t>
    </rPh>
    <phoneticPr fontId="43"/>
  </si>
  <si>
    <t>８．事故・ハラスメント（パワーハラスメント・セクシュアルハラスメントなど）への対応</t>
    <rPh sb="2" eb="4">
      <t>ジコ</t>
    </rPh>
    <rPh sb="39" eb="41">
      <t>タイオウ</t>
    </rPh>
    <phoneticPr fontId="20"/>
  </si>
  <si>
    <t>※「全国キャラバン」及び「芸術家等人材育成」に統括団体として応募される場合は、統括団体として分野全体の振興・発展のために行っている取組を記入してください。</t>
    <rPh sb="13" eb="16">
      <t>ゲイジュツカ</t>
    </rPh>
    <phoneticPr fontId="20"/>
  </si>
  <si>
    <t>〇安全管理体制を整えている。</t>
    <rPh sb="1" eb="3">
      <t>アンゼン</t>
    </rPh>
    <rPh sb="3" eb="5">
      <t>カンリ</t>
    </rPh>
    <rPh sb="5" eb="7">
      <t>タイセイ</t>
    </rPh>
    <rPh sb="8" eb="9">
      <t>トトノ</t>
    </rPh>
    <phoneticPr fontId="20"/>
  </si>
  <si>
    <t>（「はい」の場合）具体的な内容（マニュアル作成、講習会の実施など）</t>
    <rPh sb="9" eb="11">
      <t>グタイ</t>
    </rPh>
    <rPh sb="11" eb="12">
      <t>テキ</t>
    </rPh>
    <rPh sb="13" eb="15">
      <t>ナイヨウ</t>
    </rPh>
    <rPh sb="21" eb="23">
      <t>サクセイ</t>
    </rPh>
    <rPh sb="24" eb="27">
      <t>コウシュウカイ</t>
    </rPh>
    <rPh sb="28" eb="30">
      <t>ジッシ</t>
    </rPh>
    <phoneticPr fontId="43"/>
  </si>
  <si>
    <t>〇ハラスメント対策を行っている。</t>
    <rPh sb="7" eb="9">
      <t>タイサク</t>
    </rPh>
    <rPh sb="10" eb="11">
      <t>オコナ</t>
    </rPh>
    <phoneticPr fontId="20"/>
  </si>
  <si>
    <t>（「はい」の場合）具体的な内容（研修・指導の実施、ガイドラインの作成など）</t>
    <rPh sb="9" eb="11">
      <t>グタイ</t>
    </rPh>
    <rPh sb="11" eb="12">
      <t>テキ</t>
    </rPh>
    <rPh sb="13" eb="15">
      <t>ナイヨウ</t>
    </rPh>
    <rPh sb="16" eb="18">
      <t>ケンシュウ</t>
    </rPh>
    <rPh sb="19" eb="21">
      <t>シドウ</t>
    </rPh>
    <rPh sb="22" eb="24">
      <t>ジッシ</t>
    </rPh>
    <rPh sb="32" eb="34">
      <t>サクセイ</t>
    </rPh>
    <phoneticPr fontId="43"/>
  </si>
  <si>
    <t>〇ハラスメントに対する人的体制を整えている。</t>
    <rPh sb="8" eb="9">
      <t>タイ</t>
    </rPh>
    <rPh sb="11" eb="15">
      <t>ジンテキタイセイ</t>
    </rPh>
    <rPh sb="16" eb="17">
      <t>トトノ</t>
    </rPh>
    <phoneticPr fontId="20"/>
  </si>
  <si>
    <t>（「はい」の場合）具体的な内容（窓口の設置、担当者の配置など）</t>
    <rPh sb="9" eb="11">
      <t>グタイ</t>
    </rPh>
    <rPh sb="11" eb="12">
      <t>テキ</t>
    </rPh>
    <rPh sb="13" eb="15">
      <t>ナイヨウ</t>
    </rPh>
    <rPh sb="16" eb="18">
      <t>マドグチ</t>
    </rPh>
    <rPh sb="19" eb="21">
      <t>セッチ</t>
    </rPh>
    <rPh sb="22" eb="25">
      <t>タントウシャ</t>
    </rPh>
    <rPh sb="26" eb="28">
      <t>ハイチ</t>
    </rPh>
    <phoneticPr fontId="43"/>
  </si>
  <si>
    <t>令和６年度　文化芸術振興費補助金　舞台芸術等総合支援事業　
全国キャラバン</t>
    <rPh sb="0" eb="2">
      <t>レイワ</t>
    </rPh>
    <rPh sb="3" eb="5">
      <t>ネンド</t>
    </rPh>
    <rPh sb="6" eb="10">
      <t>ブンカゲイジュツ</t>
    </rPh>
    <rPh sb="10" eb="13">
      <t>シンコウヒ</t>
    </rPh>
    <rPh sb="13" eb="16">
      <t>ホジョキン</t>
    </rPh>
    <rPh sb="17" eb="19">
      <t>ブタイ</t>
    </rPh>
    <rPh sb="19" eb="21">
      <t>ゲイジュツ</t>
    </rPh>
    <rPh sb="21" eb="22">
      <t>トウ</t>
    </rPh>
    <rPh sb="22" eb="24">
      <t>ソウゴウ</t>
    </rPh>
    <rPh sb="24" eb="26">
      <t>シエン</t>
    </rPh>
    <rPh sb="26" eb="28">
      <t>ジギョウ</t>
    </rPh>
    <rPh sb="30" eb="32">
      <t>ゼンコク</t>
    </rPh>
    <phoneticPr fontId="8"/>
  </si>
  <si>
    <t>活動計画企画概要</t>
    <rPh sb="0" eb="2">
      <t>カツドウ</t>
    </rPh>
    <rPh sb="2" eb="4">
      <t>ケイカク</t>
    </rPh>
    <rPh sb="4" eb="8">
      <t>キカクガイヨウ</t>
    </rPh>
    <phoneticPr fontId="8"/>
  </si>
  <si>
    <t>団体名</t>
    <rPh sb="0" eb="2">
      <t>ダンタイ</t>
    </rPh>
    <rPh sb="2" eb="3">
      <t>メイ</t>
    </rPh>
    <phoneticPr fontId="8"/>
  </si>
  <si>
    <t>代表者職・氏名</t>
    <rPh sb="0" eb="3">
      <t>ダイヒョウシャ</t>
    </rPh>
    <rPh sb="3" eb="4">
      <t>ショク</t>
    </rPh>
    <rPh sb="5" eb="6">
      <t>シ</t>
    </rPh>
    <rPh sb="6" eb="7">
      <t>メイ</t>
    </rPh>
    <phoneticPr fontId="8"/>
  </si>
  <si>
    <t>１．名称</t>
    <rPh sb="2" eb="4">
      <t>メイショウ</t>
    </rPh>
    <phoneticPr fontId="8"/>
  </si>
  <si>
    <t>２．実施期間</t>
    <rPh sb="2" eb="4">
      <t>ジッシ</t>
    </rPh>
    <rPh sb="4" eb="6">
      <t>キカン</t>
    </rPh>
    <phoneticPr fontId="8"/>
  </si>
  <si>
    <t>３．活動計画の趣旨・目的</t>
    <rPh sb="2" eb="4">
      <t>カツドウ</t>
    </rPh>
    <rPh sb="4" eb="6">
      <t>ケイカク</t>
    </rPh>
    <phoneticPr fontId="8"/>
  </si>
  <si>
    <t>４．活動計画の効果・目標及び検証方法</t>
    <rPh sb="2" eb="4">
      <t>カツドウ</t>
    </rPh>
    <rPh sb="4" eb="6">
      <t>ケイカク</t>
    </rPh>
    <rPh sb="7" eb="9">
      <t>コウカ</t>
    </rPh>
    <rPh sb="10" eb="12">
      <t>モクヒョウ</t>
    </rPh>
    <rPh sb="12" eb="13">
      <t>オヨ</t>
    </rPh>
    <rPh sb="14" eb="16">
      <t>ケンショウ</t>
    </rPh>
    <rPh sb="16" eb="18">
      <t>ホウホウ</t>
    </rPh>
    <phoneticPr fontId="8"/>
  </si>
  <si>
    <t>（効果・目標）</t>
    <rPh sb="1" eb="3">
      <t>コウカ</t>
    </rPh>
    <rPh sb="4" eb="6">
      <t>モクヒョウ</t>
    </rPh>
    <phoneticPr fontId="8"/>
  </si>
  <si>
    <t>（検証方法）</t>
    <rPh sb="1" eb="3">
      <t>ケンショウ</t>
    </rPh>
    <rPh sb="3" eb="5">
      <t>ホウホウ</t>
    </rPh>
    <phoneticPr fontId="8"/>
  </si>
  <si>
    <t>５．各地域の活動計画</t>
    <rPh sb="2" eb="5">
      <t>カクチイキ</t>
    </rPh>
    <rPh sb="6" eb="8">
      <t>カツドウ</t>
    </rPh>
    <rPh sb="8" eb="10">
      <t>ケイカク</t>
    </rPh>
    <phoneticPr fontId="8"/>
  </si>
  <si>
    <t>事業名</t>
    <rPh sb="0" eb="2">
      <t>ジギョウ</t>
    </rPh>
    <rPh sb="2" eb="3">
      <t>メイ</t>
    </rPh>
    <phoneticPr fontId="8"/>
  </si>
  <si>
    <t>事業内容</t>
    <rPh sb="0" eb="2">
      <t>ジギョウ</t>
    </rPh>
    <rPh sb="2" eb="4">
      <t>ナイヨウ</t>
    </rPh>
    <phoneticPr fontId="8"/>
  </si>
  <si>
    <t>実施時期</t>
    <rPh sb="0" eb="2">
      <t>ジッシ</t>
    </rPh>
    <rPh sb="2" eb="4">
      <t>ジキ</t>
    </rPh>
    <phoneticPr fontId="8"/>
  </si>
  <si>
    <t>実施回数</t>
    <rPh sb="0" eb="2">
      <t>ジッシ</t>
    </rPh>
    <rPh sb="2" eb="4">
      <t>カイスウ</t>
    </rPh>
    <phoneticPr fontId="8"/>
  </si>
  <si>
    <t>実施場所</t>
    <rPh sb="0" eb="2">
      <t>ジッシ</t>
    </rPh>
    <rPh sb="2" eb="4">
      <t>バショ</t>
    </rPh>
    <phoneticPr fontId="8"/>
  </si>
  <si>
    <t>実施会場</t>
    <rPh sb="0" eb="2">
      <t>ジッシ</t>
    </rPh>
    <rPh sb="2" eb="4">
      <t>カイジョウ</t>
    </rPh>
    <phoneticPr fontId="8"/>
  </si>
  <si>
    <t>キャパシティ</t>
    <phoneticPr fontId="8"/>
  </si>
  <si>
    <t>総参加人数</t>
    <rPh sb="0" eb="1">
      <t>ソウ</t>
    </rPh>
    <rPh sb="1" eb="3">
      <t>サンカ</t>
    </rPh>
    <rPh sb="3" eb="5">
      <t>ニンズウ</t>
    </rPh>
    <phoneticPr fontId="8"/>
  </si>
  <si>
    <t>①</t>
    <phoneticPr fontId="8"/>
  </si>
  <si>
    <t>地域番号①</t>
    <rPh sb="0" eb="2">
      <t>チイキ</t>
    </rPh>
    <rPh sb="2" eb="4">
      <t>バンゴウ</t>
    </rPh>
    <phoneticPr fontId="8"/>
  </si>
  <si>
    <t>クリーム色のセルをご記入ください</t>
    <rPh sb="4" eb="5">
      <t>イロ</t>
    </rPh>
    <rPh sb="10" eb="12">
      <t>キニュウ</t>
    </rPh>
    <phoneticPr fontId="8"/>
  </si>
  <si>
    <t>②</t>
    <phoneticPr fontId="8"/>
  </si>
  <si>
    <t>③</t>
    <phoneticPr fontId="8"/>
  </si>
  <si>
    <t>④</t>
    <phoneticPr fontId="8"/>
  </si>
  <si>
    <t>企画番号</t>
    <rPh sb="0" eb="2">
      <t>キカク</t>
    </rPh>
    <rPh sb="2" eb="4">
      <t>バンゴウ</t>
    </rPh>
    <phoneticPr fontId="8"/>
  </si>
  <si>
    <t>事業名（公演名）</t>
    <rPh sb="0" eb="2">
      <t>ジギョウ</t>
    </rPh>
    <rPh sb="2" eb="3">
      <t>メイ</t>
    </rPh>
    <rPh sb="4" eb="6">
      <t>コウエン</t>
    </rPh>
    <rPh sb="6" eb="7">
      <t>メイ</t>
    </rPh>
    <phoneticPr fontId="8"/>
  </si>
  <si>
    <t>事業内容（日時、演目、出演者等）</t>
    <rPh sb="0" eb="2">
      <t>ジギョウ</t>
    </rPh>
    <rPh sb="2" eb="4">
      <t>ナイヨウ</t>
    </rPh>
    <rPh sb="5" eb="7">
      <t>ニチジ</t>
    </rPh>
    <rPh sb="8" eb="10">
      <t>エンモク</t>
    </rPh>
    <rPh sb="11" eb="14">
      <t>シュツエンシャ</t>
    </rPh>
    <rPh sb="14" eb="15">
      <t>トウ</t>
    </rPh>
    <phoneticPr fontId="8"/>
  </si>
  <si>
    <t>⑤</t>
    <phoneticPr fontId="8"/>
  </si>
  <si>
    <t>⑥</t>
    <phoneticPr fontId="8"/>
  </si>
  <si>
    <t>⑦</t>
    <phoneticPr fontId="8"/>
  </si>
  <si>
    <t>⑧</t>
    <phoneticPr fontId="8"/>
  </si>
  <si>
    <t>収客席数
（キャパシティ）</t>
    <rPh sb="0" eb="1">
      <t>オサム</t>
    </rPh>
    <rPh sb="1" eb="3">
      <t>キャクセキ</t>
    </rPh>
    <rPh sb="3" eb="4">
      <t>スウ</t>
    </rPh>
    <phoneticPr fontId="8"/>
  </si>
  <si>
    <t>動員人数</t>
    <rPh sb="0" eb="2">
      <t>ドウイン</t>
    </rPh>
    <rPh sb="2" eb="4">
      <t>ニンズウ</t>
    </rPh>
    <phoneticPr fontId="8"/>
  </si>
  <si>
    <t>⑨</t>
    <phoneticPr fontId="8"/>
  </si>
  <si>
    <t>⑩</t>
    <phoneticPr fontId="8"/>
  </si>
  <si>
    <t>⑪</t>
    <phoneticPr fontId="8"/>
  </si>
  <si>
    <t xml:space="preserve">事業内容（日時、演目、出演者等） </t>
    <phoneticPr fontId="8"/>
  </si>
  <si>
    <t>⑫</t>
    <phoneticPr fontId="8"/>
  </si>
  <si>
    <t>⑬</t>
    <phoneticPr fontId="8"/>
  </si>
  <si>
    <t>⑭</t>
    <phoneticPr fontId="8"/>
  </si>
  <si>
    <t>⑮</t>
    <phoneticPr fontId="8"/>
  </si>
  <si>
    <t>⑯</t>
    <phoneticPr fontId="8"/>
  </si>
  <si>
    <t>⑰</t>
    <phoneticPr fontId="8"/>
  </si>
  <si>
    <t>⑱</t>
    <phoneticPr fontId="8"/>
  </si>
  <si>
    <t>⑲</t>
    <phoneticPr fontId="8"/>
  </si>
  <si>
    <t>⑳</t>
    <phoneticPr fontId="8"/>
  </si>
  <si>
    <t>総数</t>
    <rPh sb="0" eb="2">
      <t>ソウスウ</t>
    </rPh>
    <phoneticPr fontId="8"/>
  </si>
  <si>
    <t>地域番号②</t>
    <rPh sb="0" eb="2">
      <t>チイキ</t>
    </rPh>
    <rPh sb="2" eb="4">
      <t>バンゴウ</t>
    </rPh>
    <phoneticPr fontId="8"/>
  </si>
  <si>
    <t>団体名</t>
    <rPh sb="0" eb="3">
      <t>ダンタイメイ</t>
    </rPh>
    <phoneticPr fontId="8"/>
  </si>
  <si>
    <t>地域番号③</t>
    <rPh sb="0" eb="2">
      <t>チイキ</t>
    </rPh>
    <rPh sb="2" eb="4">
      <t>バンゴウ</t>
    </rPh>
    <phoneticPr fontId="8"/>
  </si>
  <si>
    <t>６．地域（自治体、企業、コミュニティ、劇場・音楽堂等、教育機関等を含む）との連携・協力体制</t>
    <rPh sb="2" eb="4">
      <t>チイキ</t>
    </rPh>
    <rPh sb="5" eb="8">
      <t>ジチタイ</t>
    </rPh>
    <rPh sb="9" eb="11">
      <t>キギョウ</t>
    </rPh>
    <rPh sb="19" eb="21">
      <t>ゲキジョウ</t>
    </rPh>
    <rPh sb="22" eb="25">
      <t>オンガクドウ</t>
    </rPh>
    <rPh sb="25" eb="26">
      <t>ナド</t>
    </rPh>
    <rPh sb="27" eb="31">
      <t>キョウイクキカン</t>
    </rPh>
    <rPh sb="31" eb="32">
      <t>ナド</t>
    </rPh>
    <rPh sb="33" eb="34">
      <t>フク</t>
    </rPh>
    <rPh sb="38" eb="40">
      <t>レンケイ</t>
    </rPh>
    <rPh sb="41" eb="43">
      <t>キョウリョク</t>
    </rPh>
    <rPh sb="43" eb="45">
      <t>タイセイ</t>
    </rPh>
    <phoneticPr fontId="8"/>
  </si>
  <si>
    <t>７．観客層の育成や拡充に向けた広報計画やマーケティング計画等</t>
    <rPh sb="2" eb="5">
      <t>カンキャクソウ</t>
    </rPh>
    <rPh sb="6" eb="8">
      <t>イクセイ</t>
    </rPh>
    <rPh sb="9" eb="11">
      <t>カクジュウ</t>
    </rPh>
    <rPh sb="12" eb="13">
      <t>ム</t>
    </rPh>
    <rPh sb="15" eb="17">
      <t>コウホウ</t>
    </rPh>
    <rPh sb="17" eb="19">
      <t>ケイカク</t>
    </rPh>
    <rPh sb="27" eb="29">
      <t>ケイカク</t>
    </rPh>
    <rPh sb="29" eb="30">
      <t>ナド</t>
    </rPh>
    <phoneticPr fontId="8"/>
  </si>
  <si>
    <t>８．多様な観客層が参加しやすくするための創意工夫等</t>
    <rPh sb="2" eb="4">
      <t>タヨウ</t>
    </rPh>
    <rPh sb="5" eb="8">
      <t>カンキャクソウ</t>
    </rPh>
    <rPh sb="9" eb="11">
      <t>サンカ</t>
    </rPh>
    <rPh sb="20" eb="22">
      <t>ソウイ</t>
    </rPh>
    <rPh sb="22" eb="24">
      <t>クフウ</t>
    </rPh>
    <rPh sb="24" eb="25">
      <t>ナド</t>
    </rPh>
    <phoneticPr fontId="8"/>
  </si>
  <si>
    <t>【収支予算書】</t>
    <rPh sb="1" eb="3">
      <t>シュウシ</t>
    </rPh>
    <rPh sb="3" eb="5">
      <t>ヨサン</t>
    </rPh>
    <rPh sb="5" eb="6">
      <t>ショ</t>
    </rPh>
    <phoneticPr fontId="8"/>
  </si>
  <si>
    <t>（収入の部）</t>
    <rPh sb="1" eb="3">
      <t>シュウニュウ</t>
    </rPh>
    <rPh sb="4" eb="5">
      <t>ブ</t>
    </rPh>
    <phoneticPr fontId="8"/>
  </si>
  <si>
    <t>（単位：円）</t>
    <rPh sb="1" eb="3">
      <t>タンイ</t>
    </rPh>
    <rPh sb="4" eb="5">
      <t>エン</t>
    </rPh>
    <phoneticPr fontId="8"/>
  </si>
  <si>
    <t>区   分</t>
    <rPh sb="0" eb="1">
      <t>ク</t>
    </rPh>
    <rPh sb="4" eb="5">
      <t>ブン</t>
    </rPh>
    <phoneticPr fontId="8"/>
  </si>
  <si>
    <t>予定額</t>
    <rPh sb="0" eb="2">
      <t>ヨテイ</t>
    </rPh>
    <rPh sb="2" eb="3">
      <t>ガク</t>
    </rPh>
    <phoneticPr fontId="8"/>
  </si>
  <si>
    <t>備考</t>
    <rPh sb="0" eb="2">
      <t>ビコウ</t>
    </rPh>
    <phoneticPr fontId="8"/>
  </si>
  <si>
    <t>応募者自己負担額</t>
    <phoneticPr fontId="8"/>
  </si>
  <si>
    <t>共催者等負担金</t>
    <rPh sb="0" eb="2">
      <t>キョウサイ</t>
    </rPh>
    <rPh sb="2" eb="3">
      <t>シャ</t>
    </rPh>
    <rPh sb="3" eb="4">
      <t>トウ</t>
    </rPh>
    <rPh sb="4" eb="7">
      <t>フタンキン</t>
    </rPh>
    <phoneticPr fontId="8"/>
  </si>
  <si>
    <t>自己収入</t>
    <rPh sb="0" eb="2">
      <t>ジコ</t>
    </rPh>
    <rPh sb="2" eb="4">
      <t>シュウニュウ</t>
    </rPh>
    <phoneticPr fontId="8"/>
  </si>
  <si>
    <t>寄附金・協賛金</t>
    <rPh sb="0" eb="3">
      <t>キフキン</t>
    </rPh>
    <rPh sb="4" eb="7">
      <t>キョウサンキン</t>
    </rPh>
    <phoneticPr fontId="8"/>
  </si>
  <si>
    <t>補助金・助成金</t>
    <rPh sb="0" eb="3">
      <t>ホジョキン</t>
    </rPh>
    <rPh sb="4" eb="7">
      <t>ジョセイキン</t>
    </rPh>
    <phoneticPr fontId="8"/>
  </si>
  <si>
    <t>チケット収入</t>
    <rPh sb="4" eb="6">
      <t>シュウニュウ</t>
    </rPh>
    <phoneticPr fontId="8"/>
  </si>
  <si>
    <t>その他</t>
    <rPh sb="2" eb="3">
      <t>タ</t>
    </rPh>
    <phoneticPr fontId="8"/>
  </si>
  <si>
    <t>自己収入計</t>
    <rPh sb="0" eb="2">
      <t>ジコ</t>
    </rPh>
    <rPh sb="2" eb="4">
      <t>シュウニュウ</t>
    </rPh>
    <rPh sb="4" eb="5">
      <t>ケイ</t>
    </rPh>
    <phoneticPr fontId="8"/>
  </si>
  <si>
    <t>小   計（Ａ）</t>
    <rPh sb="0" eb="1">
      <t>ショウ</t>
    </rPh>
    <rPh sb="4" eb="5">
      <t>ケイ</t>
    </rPh>
    <phoneticPr fontId="8"/>
  </si>
  <si>
    <t>芸文振助成額</t>
    <phoneticPr fontId="8"/>
  </si>
  <si>
    <t>合   計（Ｂ）</t>
    <rPh sb="0" eb="1">
      <t>ゴウ</t>
    </rPh>
    <rPh sb="4" eb="5">
      <t>ケイ</t>
    </rPh>
    <phoneticPr fontId="8"/>
  </si>
  <si>
    <t>（支出の部）</t>
    <rPh sb="1" eb="3">
      <t>シシュツ</t>
    </rPh>
    <rPh sb="4" eb="5">
      <t>ブ</t>
    </rPh>
    <phoneticPr fontId="8"/>
  </si>
  <si>
    <t>区分</t>
    <rPh sb="0" eb="2">
      <t>クブン</t>
    </rPh>
    <phoneticPr fontId="8"/>
  </si>
  <si>
    <t>細目</t>
    <rPh sb="0" eb="2">
      <t>サイモク</t>
    </rPh>
    <phoneticPr fontId="8"/>
  </si>
  <si>
    <t>助成対象経費</t>
    <phoneticPr fontId="8"/>
  </si>
  <si>
    <t>出演・
音楽・
文芸費</t>
    <rPh sb="0" eb="2">
      <t>シュツエン</t>
    </rPh>
    <rPh sb="4" eb="6">
      <t>オンガク</t>
    </rPh>
    <rPh sb="8" eb="11">
      <t>ブンゲイヒ</t>
    </rPh>
    <phoneticPr fontId="8"/>
  </si>
  <si>
    <t>出演費</t>
    <rPh sb="0" eb="2">
      <t>シュツエン</t>
    </rPh>
    <rPh sb="2" eb="3">
      <t>ヒ</t>
    </rPh>
    <phoneticPr fontId="8"/>
  </si>
  <si>
    <t>音楽費</t>
    <rPh sb="0" eb="2">
      <t>オンガク</t>
    </rPh>
    <rPh sb="2" eb="3">
      <t>ヒ</t>
    </rPh>
    <phoneticPr fontId="8"/>
  </si>
  <si>
    <t>文芸費</t>
    <rPh sb="0" eb="3">
      <t>ブンゲイヒ</t>
    </rPh>
    <phoneticPr fontId="8"/>
  </si>
  <si>
    <t>舞台・
会場・
設営費</t>
    <rPh sb="0" eb="2">
      <t>ブタイ</t>
    </rPh>
    <rPh sb="4" eb="6">
      <t>カイジョウ</t>
    </rPh>
    <rPh sb="8" eb="10">
      <t>セツエイ</t>
    </rPh>
    <rPh sb="10" eb="11">
      <t>ヒ</t>
    </rPh>
    <phoneticPr fontId="8"/>
  </si>
  <si>
    <t>舞台費</t>
    <rPh sb="0" eb="2">
      <t>ブタイ</t>
    </rPh>
    <rPh sb="2" eb="3">
      <t>ヒ</t>
    </rPh>
    <phoneticPr fontId="8"/>
  </si>
  <si>
    <t>作品借料</t>
    <rPh sb="0" eb="2">
      <t>サクヒン</t>
    </rPh>
    <rPh sb="2" eb="4">
      <t>シャクリョウ</t>
    </rPh>
    <phoneticPr fontId="8"/>
  </si>
  <si>
    <t>上映費</t>
    <rPh sb="0" eb="2">
      <t>ジョウエイ</t>
    </rPh>
    <rPh sb="2" eb="3">
      <t>ヒ</t>
    </rPh>
    <phoneticPr fontId="8"/>
  </si>
  <si>
    <t>会場費</t>
    <rPh sb="0" eb="3">
      <t>カイジョウヒ</t>
    </rPh>
    <phoneticPr fontId="8"/>
  </si>
  <si>
    <t>運搬費</t>
    <rPh sb="0" eb="3">
      <t>ウンパンヒ</t>
    </rPh>
    <phoneticPr fontId="8"/>
  </si>
  <si>
    <t>賃金・
旅費・
報償費</t>
    <rPh sb="0" eb="2">
      <t>チンギン</t>
    </rPh>
    <rPh sb="4" eb="6">
      <t>リョヒ</t>
    </rPh>
    <rPh sb="8" eb="10">
      <t>ホウショウ</t>
    </rPh>
    <rPh sb="10" eb="11">
      <t>ヒ</t>
    </rPh>
    <phoneticPr fontId="8"/>
  </si>
  <si>
    <t>賃金・共済費</t>
    <rPh sb="0" eb="2">
      <t>チンギン</t>
    </rPh>
    <rPh sb="3" eb="6">
      <t>キョウサイヒ</t>
    </rPh>
    <phoneticPr fontId="8"/>
  </si>
  <si>
    <t>旅費</t>
    <rPh sb="0" eb="2">
      <t>リョヒ</t>
    </rPh>
    <phoneticPr fontId="8"/>
  </si>
  <si>
    <t>報償費</t>
    <rPh sb="0" eb="3">
      <t>ホウショウヒ</t>
    </rPh>
    <phoneticPr fontId="8"/>
  </si>
  <si>
    <t>雑役務費・
消耗品費等</t>
    <rPh sb="0" eb="1">
      <t>ザツ</t>
    </rPh>
    <rPh sb="1" eb="4">
      <t>エキムヒ</t>
    </rPh>
    <rPh sb="6" eb="9">
      <t>ショウモウヒン</t>
    </rPh>
    <rPh sb="9" eb="10">
      <t>ヒ</t>
    </rPh>
    <rPh sb="10" eb="11">
      <t>トウ</t>
    </rPh>
    <phoneticPr fontId="8"/>
  </si>
  <si>
    <t>雑役務費</t>
    <rPh sb="0" eb="1">
      <t>ザツ</t>
    </rPh>
    <rPh sb="1" eb="4">
      <t>エキムヒ</t>
    </rPh>
    <phoneticPr fontId="8"/>
  </si>
  <si>
    <t>消耗品費</t>
    <rPh sb="0" eb="3">
      <t>ショウモウヒン</t>
    </rPh>
    <rPh sb="3" eb="4">
      <t>ヒ</t>
    </rPh>
    <phoneticPr fontId="8"/>
  </si>
  <si>
    <t>通信費</t>
    <rPh sb="0" eb="2">
      <t>ツウシン</t>
    </rPh>
    <phoneticPr fontId="8"/>
  </si>
  <si>
    <t>会議費</t>
    <rPh sb="0" eb="3">
      <t>カイギヒ</t>
    </rPh>
    <phoneticPr fontId="8"/>
  </si>
  <si>
    <t>動画制作・
配信費等</t>
    <rPh sb="0" eb="2">
      <t>ドウガ</t>
    </rPh>
    <rPh sb="2" eb="4">
      <t>セイサク</t>
    </rPh>
    <rPh sb="6" eb="8">
      <t>ハイシン</t>
    </rPh>
    <rPh sb="8" eb="9">
      <t>ヒ</t>
    </rPh>
    <rPh sb="9" eb="10">
      <t>ナド</t>
    </rPh>
    <phoneticPr fontId="8"/>
  </si>
  <si>
    <t>動画制作費</t>
    <rPh sb="0" eb="2">
      <t>ドウガ</t>
    </rPh>
    <rPh sb="2" eb="4">
      <t>セイサク</t>
    </rPh>
    <rPh sb="4" eb="5">
      <t>ヒ</t>
    </rPh>
    <phoneticPr fontId="8"/>
  </si>
  <si>
    <t>動画配信費</t>
    <rPh sb="0" eb="2">
      <t>ドウガ</t>
    </rPh>
    <rPh sb="2" eb="4">
      <t>ハイシン</t>
    </rPh>
    <rPh sb="4" eb="5">
      <t>ヒ</t>
    </rPh>
    <phoneticPr fontId="8"/>
  </si>
  <si>
    <t>委託費</t>
    <phoneticPr fontId="8"/>
  </si>
  <si>
    <t>委託費</t>
    <rPh sb="0" eb="3">
      <t>イタクヒ</t>
    </rPh>
    <phoneticPr fontId="8"/>
  </si>
  <si>
    <t>小   計（Ｃ）</t>
    <rPh sb="0" eb="1">
      <t>ショウ</t>
    </rPh>
    <rPh sb="4" eb="5">
      <t>ケイ</t>
    </rPh>
    <phoneticPr fontId="8"/>
  </si>
  <si>
    <t>消費税及び地方消費税に係る仕入控除税額</t>
    <rPh sb="0" eb="3">
      <t>ショウヒゼイ</t>
    </rPh>
    <rPh sb="3" eb="4">
      <t>オヨ</t>
    </rPh>
    <rPh sb="5" eb="7">
      <t>チホウ</t>
    </rPh>
    <rPh sb="7" eb="10">
      <t>ショウヒゼイ</t>
    </rPh>
    <rPh sb="11" eb="12">
      <t>カカワ</t>
    </rPh>
    <rPh sb="13" eb="15">
      <t>シイレ</t>
    </rPh>
    <rPh sb="15" eb="17">
      <t>コウジョ</t>
    </rPh>
    <rPh sb="17" eb="19">
      <t>ゼイガク</t>
    </rPh>
    <phoneticPr fontId="8"/>
  </si>
  <si>
    <t>助成対象経費計（Ｄ）</t>
    <rPh sb="6" eb="7">
      <t>ケイ</t>
    </rPh>
    <phoneticPr fontId="8"/>
  </si>
  <si>
    <t>助成対象外経費</t>
    <phoneticPr fontId="8"/>
  </si>
  <si>
    <t>合   計（F）</t>
    <rPh sb="0" eb="1">
      <t>ゴウ</t>
    </rPh>
    <rPh sb="4" eb="5">
      <t>ケイ</t>
    </rPh>
    <phoneticPr fontId="8"/>
  </si>
  <si>
    <t>補足</t>
    <rPh sb="0" eb="2">
      <t>ホソク</t>
    </rPh>
    <phoneticPr fontId="8"/>
  </si>
  <si>
    <t>以降について、応募団体と各エリアの団体との間で委託に基づく事業を実施する場合は、</t>
    <rPh sb="7" eb="11">
      <t>オウボダンタイ</t>
    </rPh>
    <phoneticPr fontId="8"/>
  </si>
  <si>
    <t>内訳書２について以下の通り読み替える。</t>
    <phoneticPr fontId="8"/>
  </si>
  <si>
    <t>なお、支出の部、収入の部の区分欄についても同様とする。</t>
  </si>
  <si>
    <t>助成対象経費　　→　助成対象経費相当</t>
  </si>
  <si>
    <t>助成対象外経費　→　助成対象外経費相当</t>
  </si>
  <si>
    <t>芸文振助成額計　　→　応募団体からの資金の額</t>
    <rPh sb="11" eb="13">
      <t>オウボ</t>
    </rPh>
    <rPh sb="13" eb="15">
      <t>ダンタイ</t>
    </rPh>
    <phoneticPr fontId="8"/>
  </si>
  <si>
    <t>応募者自己負担金　→　委託団体負担金</t>
    <rPh sb="0" eb="2">
      <t>オウボ</t>
    </rPh>
    <phoneticPr fontId="8"/>
  </si>
  <si>
    <t>【内訳書1】</t>
    <rPh sb="1" eb="4">
      <t>ウチワケショ</t>
    </rPh>
    <phoneticPr fontId="4"/>
  </si>
  <si>
    <t>（収入の部）</t>
    <rPh sb="1" eb="3">
      <t>シュウニュウ</t>
    </rPh>
    <rPh sb="4" eb="5">
      <t>ブ</t>
    </rPh>
    <phoneticPr fontId="4"/>
  </si>
  <si>
    <t>区   分</t>
    <rPh sb="0" eb="1">
      <t>ク</t>
    </rPh>
    <rPh sb="4" eb="5">
      <t>ブン</t>
    </rPh>
    <phoneticPr fontId="4"/>
  </si>
  <si>
    <t>地域番号</t>
    <rPh sb="0" eb="2">
      <t>チイキ</t>
    </rPh>
    <rPh sb="2" eb="4">
      <t>バンゴウ</t>
    </rPh>
    <phoneticPr fontId="8"/>
  </si>
  <si>
    <t>1</t>
    <phoneticPr fontId="8"/>
  </si>
  <si>
    <t>2</t>
  </si>
  <si>
    <t>3</t>
    <phoneticPr fontId="8"/>
  </si>
  <si>
    <t>共通経費</t>
    <rPh sb="0" eb="2">
      <t>キョウツウ</t>
    </rPh>
    <rPh sb="2" eb="4">
      <t>ケイヒ</t>
    </rPh>
    <phoneticPr fontId="3"/>
  </si>
  <si>
    <t>予算額
合計</t>
    <rPh sb="0" eb="2">
      <t>ヨサン</t>
    </rPh>
    <phoneticPr fontId="4"/>
  </si>
  <si>
    <t>内訳書</t>
    <rPh sb="0" eb="3">
      <t>ウチワケショ</t>
    </rPh>
    <phoneticPr fontId="8"/>
  </si>
  <si>
    <t>2-4</t>
    <phoneticPr fontId="8"/>
  </si>
  <si>
    <t>実施地域</t>
    <rPh sb="0" eb="2">
      <t>ジッシ</t>
    </rPh>
    <rPh sb="2" eb="4">
      <t>チイキ</t>
    </rPh>
    <phoneticPr fontId="20"/>
  </si>
  <si>
    <t>企画番号</t>
    <rPh sb="0" eb="2">
      <t>キカク</t>
    </rPh>
    <rPh sb="2" eb="4">
      <t>バンゴウ</t>
    </rPh>
    <phoneticPr fontId="3"/>
  </si>
  <si>
    <t>1</t>
    <phoneticPr fontId="3"/>
  </si>
  <si>
    <t>3</t>
  </si>
  <si>
    <t>4</t>
  </si>
  <si>
    <t>5</t>
  </si>
  <si>
    <t>6</t>
  </si>
  <si>
    <t>7</t>
  </si>
  <si>
    <t>8</t>
  </si>
  <si>
    <t>9</t>
  </si>
  <si>
    <t>10</t>
  </si>
  <si>
    <t>11</t>
  </si>
  <si>
    <t>12</t>
  </si>
  <si>
    <t>13</t>
  </si>
  <si>
    <t>14</t>
  </si>
  <si>
    <t>15</t>
  </si>
  <si>
    <t>16</t>
  </si>
  <si>
    <t>17</t>
  </si>
  <si>
    <t>18</t>
  </si>
  <si>
    <t>19</t>
  </si>
  <si>
    <t>20</t>
  </si>
  <si>
    <t>総数</t>
    <rPh sb="0" eb="2">
      <t>ソウスウ</t>
    </rPh>
    <phoneticPr fontId="3"/>
  </si>
  <si>
    <t>収容客席数</t>
    <rPh sb="0" eb="4">
      <t>シュウヨウキャクセキ</t>
    </rPh>
    <rPh sb="4" eb="5">
      <t>スウ</t>
    </rPh>
    <phoneticPr fontId="20"/>
  </si>
  <si>
    <t>応募者自己負担金</t>
    <rPh sb="0" eb="3">
      <t>オウボシャ</t>
    </rPh>
    <rPh sb="3" eb="5">
      <t>ジコ</t>
    </rPh>
    <rPh sb="5" eb="7">
      <t>フタン</t>
    </rPh>
    <rPh sb="7" eb="8">
      <t>キン</t>
    </rPh>
    <phoneticPr fontId="4"/>
  </si>
  <si>
    <t>共催者等負担金</t>
    <rPh sb="0" eb="2">
      <t>キョウサイ</t>
    </rPh>
    <rPh sb="2" eb="3">
      <t>シャ</t>
    </rPh>
    <rPh sb="3" eb="4">
      <t>トウ</t>
    </rPh>
    <rPh sb="4" eb="7">
      <t>フタンキン</t>
    </rPh>
    <phoneticPr fontId="4"/>
  </si>
  <si>
    <t>寄附金・協賛金</t>
    <rPh sb="0" eb="3">
      <t>キフキン</t>
    </rPh>
    <rPh sb="4" eb="7">
      <t>キョウサンキン</t>
    </rPh>
    <phoneticPr fontId="4"/>
  </si>
  <si>
    <t>補助金・助成金</t>
    <rPh sb="0" eb="3">
      <t>ホジョキン</t>
    </rPh>
    <rPh sb="4" eb="7">
      <t>ジョセイキン</t>
    </rPh>
    <phoneticPr fontId="4"/>
  </si>
  <si>
    <t>チケット収入</t>
    <phoneticPr fontId="4"/>
  </si>
  <si>
    <t>その他</t>
    <rPh sb="2" eb="3">
      <t>タ</t>
    </rPh>
    <phoneticPr fontId="4"/>
  </si>
  <si>
    <t>小   計（Ａ）</t>
    <rPh sb="0" eb="1">
      <t>ショウ</t>
    </rPh>
    <rPh sb="4" eb="5">
      <t>ケイ</t>
    </rPh>
    <phoneticPr fontId="4"/>
  </si>
  <si>
    <t>芸文振助成額（計算値）</t>
    <rPh sb="7" eb="10">
      <t>ケイサンチ</t>
    </rPh>
    <phoneticPr fontId="8"/>
  </si>
  <si>
    <t>合   計（Ｂ）</t>
    <rPh sb="0" eb="1">
      <t>ゴウ</t>
    </rPh>
    <rPh sb="4" eb="5">
      <t>ケイ</t>
    </rPh>
    <phoneticPr fontId="4"/>
  </si>
  <si>
    <t>（支出の部）</t>
    <rPh sb="1" eb="3">
      <t>シシュツ</t>
    </rPh>
    <rPh sb="4" eb="5">
      <t>ブ</t>
    </rPh>
    <phoneticPr fontId="4"/>
  </si>
  <si>
    <t>（単位：円）</t>
  </si>
  <si>
    <t>区分</t>
    <rPh sb="0" eb="2">
      <t>クブン</t>
    </rPh>
    <phoneticPr fontId="4"/>
  </si>
  <si>
    <t>2-48</t>
    <phoneticPr fontId="8"/>
  </si>
  <si>
    <t>助成対象経費</t>
    <phoneticPr fontId="4"/>
  </si>
  <si>
    <t>出演・
音楽・
文芸費</t>
    <rPh sb="0" eb="2">
      <t>シュツエン</t>
    </rPh>
    <rPh sb="4" eb="6">
      <t>オンガク</t>
    </rPh>
    <rPh sb="8" eb="11">
      <t>ブンゲイヒ</t>
    </rPh>
    <phoneticPr fontId="3"/>
  </si>
  <si>
    <t>舞台・
会場・
設営費</t>
    <rPh sb="0" eb="2">
      <t>ブタイ</t>
    </rPh>
    <rPh sb="4" eb="6">
      <t>カイジョウ</t>
    </rPh>
    <rPh sb="8" eb="10">
      <t>セツエイ</t>
    </rPh>
    <rPh sb="10" eb="11">
      <t>ヒ</t>
    </rPh>
    <phoneticPr fontId="3"/>
  </si>
  <si>
    <t>賃金・
旅費・
報償費</t>
    <rPh sb="0" eb="2">
      <t>チンギン</t>
    </rPh>
    <rPh sb="4" eb="6">
      <t>リョヒ</t>
    </rPh>
    <rPh sb="8" eb="10">
      <t>ホウショウ</t>
    </rPh>
    <rPh sb="10" eb="11">
      <t>ヒ</t>
    </rPh>
    <phoneticPr fontId="3"/>
  </si>
  <si>
    <t>雑役務費・
消耗品費等</t>
    <rPh sb="0" eb="1">
      <t>ザツ</t>
    </rPh>
    <rPh sb="1" eb="4">
      <t>エキムヒ</t>
    </rPh>
    <rPh sb="6" eb="9">
      <t>ショウモウヒン</t>
    </rPh>
    <rPh sb="9" eb="10">
      <t>ヒ</t>
    </rPh>
    <rPh sb="10" eb="11">
      <t>トウ</t>
    </rPh>
    <phoneticPr fontId="3"/>
  </si>
  <si>
    <t>動画制作・
配信費等</t>
    <rPh sb="0" eb="2">
      <t>ドウガ</t>
    </rPh>
    <rPh sb="2" eb="4">
      <t>セイサク</t>
    </rPh>
    <rPh sb="6" eb="8">
      <t>ハイシン</t>
    </rPh>
    <rPh sb="8" eb="9">
      <t>ヒ</t>
    </rPh>
    <rPh sb="9" eb="10">
      <t>ナド</t>
    </rPh>
    <phoneticPr fontId="3"/>
  </si>
  <si>
    <t>動画制作費</t>
    <rPh sb="0" eb="2">
      <t>ドウガ</t>
    </rPh>
    <rPh sb="2" eb="4">
      <t>セイサク</t>
    </rPh>
    <rPh sb="4" eb="5">
      <t>ヒ</t>
    </rPh>
    <phoneticPr fontId="2"/>
  </si>
  <si>
    <t>動画配信費</t>
    <rPh sb="0" eb="2">
      <t>ドウガ</t>
    </rPh>
    <rPh sb="2" eb="4">
      <t>ハイシン</t>
    </rPh>
    <rPh sb="4" eb="5">
      <t>ヒ</t>
    </rPh>
    <phoneticPr fontId="2"/>
  </si>
  <si>
    <t>小   計（Ｃ）</t>
    <rPh sb="0" eb="1">
      <t>ショウ</t>
    </rPh>
    <rPh sb="4" eb="5">
      <t>ケイ</t>
    </rPh>
    <phoneticPr fontId="4"/>
  </si>
  <si>
    <t>消費税及び地方消費税に
係る仕入控除税額</t>
    <rPh sb="0" eb="3">
      <t>ショウヒゼイ</t>
    </rPh>
    <rPh sb="3" eb="4">
      <t>オヨ</t>
    </rPh>
    <rPh sb="5" eb="7">
      <t>チホウ</t>
    </rPh>
    <rPh sb="7" eb="10">
      <t>ショウヒゼイ</t>
    </rPh>
    <rPh sb="12" eb="13">
      <t>カカワ</t>
    </rPh>
    <rPh sb="14" eb="16">
      <t>シイレ</t>
    </rPh>
    <rPh sb="16" eb="18">
      <t>コウジョ</t>
    </rPh>
    <rPh sb="18" eb="20">
      <t>ゼイガク</t>
    </rPh>
    <phoneticPr fontId="4"/>
  </si>
  <si>
    <t>助成対象経費計（Ｄ）</t>
    <rPh sb="6" eb="7">
      <t>ケイ</t>
    </rPh>
    <phoneticPr fontId="4"/>
  </si>
  <si>
    <t>助成対象外経費計（E）</t>
    <rPh sb="7" eb="8">
      <t>ケイ</t>
    </rPh>
    <phoneticPr fontId="4"/>
  </si>
  <si>
    <t>合   計（F）</t>
    <rPh sb="0" eb="1">
      <t>ゴウ</t>
    </rPh>
    <rPh sb="4" eb="5">
      <t>ケイ</t>
    </rPh>
    <phoneticPr fontId="4"/>
  </si>
  <si>
    <t xml:space="preserve">【 内訳書2 】 </t>
    <rPh sb="2" eb="4">
      <t>ウチワケ</t>
    </rPh>
    <rPh sb="4" eb="5">
      <t>ショ</t>
    </rPh>
    <phoneticPr fontId="8"/>
  </si>
  <si>
    <t>2-1</t>
    <phoneticPr fontId="8"/>
  </si>
  <si>
    <t>実施エリア</t>
    <rPh sb="0" eb="2">
      <t>ジッシ</t>
    </rPh>
    <phoneticPr fontId="8"/>
  </si>
  <si>
    <t>助成対象経費計</t>
    <rPh sb="6" eb="7">
      <t>ケイ</t>
    </rPh>
    <phoneticPr fontId="8"/>
  </si>
  <si>
    <t>助成対象外経費計</t>
    <phoneticPr fontId="8"/>
  </si>
  <si>
    <t>支出合計</t>
    <rPh sb="0" eb="2">
      <t>シシュツ</t>
    </rPh>
    <rPh sb="2" eb="4">
      <t>ゴウケイ</t>
    </rPh>
    <phoneticPr fontId="8"/>
  </si>
  <si>
    <t>芸文振助成額計</t>
  </si>
  <si>
    <t>事業名称
（公演名）</t>
    <rPh sb="0" eb="2">
      <t>ジギョウ</t>
    </rPh>
    <rPh sb="2" eb="4">
      <t>メイショウ</t>
    </rPh>
    <rPh sb="6" eb="8">
      <t>コウエン</t>
    </rPh>
    <rPh sb="8" eb="9">
      <t>メイ</t>
    </rPh>
    <phoneticPr fontId="8"/>
  </si>
  <si>
    <t>No</t>
    <phoneticPr fontId="8"/>
  </si>
  <si>
    <t>費目</t>
    <rPh sb="0" eb="2">
      <t>ヒモク</t>
    </rPh>
    <phoneticPr fontId="8"/>
  </si>
  <si>
    <t>内　　訳</t>
    <rPh sb="0" eb="1">
      <t>ウチ</t>
    </rPh>
    <rPh sb="3" eb="4">
      <t>ヤク</t>
    </rPh>
    <phoneticPr fontId="8"/>
  </si>
  <si>
    <t>（単価）</t>
    <rPh sb="1" eb="3">
      <t>タンカ</t>
    </rPh>
    <phoneticPr fontId="8"/>
  </si>
  <si>
    <t>×</t>
  </si>
  <si>
    <t>（数量）</t>
    <rPh sb="1" eb="3">
      <t>スウリョウ</t>
    </rPh>
    <phoneticPr fontId="8"/>
  </si>
  <si>
    <t>（単位）</t>
    <rPh sb="1" eb="3">
      <t>タンイ</t>
    </rPh>
    <phoneticPr fontId="8"/>
  </si>
  <si>
    <t>（数量）</t>
  </si>
  <si>
    <t>＋</t>
  </si>
  <si>
    <t>（調整額）</t>
    <rPh sb="1" eb="3">
      <t>チョウセイ</t>
    </rPh>
    <rPh sb="3" eb="4">
      <t>ガク</t>
    </rPh>
    <phoneticPr fontId="8"/>
  </si>
  <si>
    <t>＝</t>
  </si>
  <si>
    <t>(金額)</t>
    <rPh sb="1" eb="3">
      <t>キンガク</t>
    </rPh>
    <phoneticPr fontId="8"/>
  </si>
  <si>
    <t>収入合計</t>
    <rPh sb="0" eb="2">
      <t>シュウニュウ</t>
    </rPh>
    <rPh sb="2" eb="4">
      <t>ゴウケイ</t>
    </rPh>
    <phoneticPr fontId="8"/>
  </si>
  <si>
    <t>事業名称
（公演名）</t>
    <phoneticPr fontId="8"/>
  </si>
  <si>
    <t>【 内訳書 集計表 】</t>
    <rPh sb="2" eb="4">
      <t>ウチワケ</t>
    </rPh>
    <rPh sb="4" eb="5">
      <t>ショ</t>
    </rPh>
    <rPh sb="6" eb="9">
      <t>シュウケイヒョウ</t>
    </rPh>
    <phoneticPr fontId="8"/>
  </si>
  <si>
    <t>金額</t>
    <rPh sb="0" eb="2">
      <t>キンガク</t>
    </rPh>
    <phoneticPr fontId="8"/>
  </si>
  <si>
    <t>申請者自己負担金</t>
    <phoneticPr fontId="8"/>
  </si>
  <si>
    <t>共催者等負担金</t>
    <phoneticPr fontId="8"/>
  </si>
  <si>
    <t>チケット収入</t>
    <rPh sb="4" eb="6">
      <t>シュウニュウ</t>
    </rPh>
    <phoneticPr fontId="4"/>
  </si>
  <si>
    <t>芸文振助成額</t>
  </si>
  <si>
    <t>合　計（B）</t>
    <rPh sb="0" eb="1">
      <t>ゴウ</t>
    </rPh>
    <rPh sb="2" eb="3">
      <t>ケイ</t>
    </rPh>
    <phoneticPr fontId="8"/>
  </si>
  <si>
    <t>出演・音楽・文芸費</t>
    <rPh sb="0" eb="2">
      <t>シュツエン</t>
    </rPh>
    <rPh sb="3" eb="5">
      <t>オンガク</t>
    </rPh>
    <rPh sb="6" eb="9">
      <t>ブンゲイヒ</t>
    </rPh>
    <phoneticPr fontId="8"/>
  </si>
  <si>
    <t>舞台・会場・設営費</t>
    <rPh sb="0" eb="2">
      <t>ブタイ</t>
    </rPh>
    <rPh sb="3" eb="5">
      <t>カイジョウ</t>
    </rPh>
    <rPh sb="6" eb="8">
      <t>セツエイ</t>
    </rPh>
    <rPh sb="8" eb="9">
      <t>ヒ</t>
    </rPh>
    <phoneticPr fontId="8"/>
  </si>
  <si>
    <t>賃金・旅費・報償費</t>
    <rPh sb="0" eb="2">
      <t>チンギン</t>
    </rPh>
    <rPh sb="3" eb="5">
      <t>リョヒ</t>
    </rPh>
    <rPh sb="6" eb="8">
      <t>ホウショウ</t>
    </rPh>
    <rPh sb="8" eb="9">
      <t>ヒ</t>
    </rPh>
    <phoneticPr fontId="8"/>
  </si>
  <si>
    <t>雑役務費・消耗品費等</t>
    <rPh sb="0" eb="1">
      <t>ザツ</t>
    </rPh>
    <rPh sb="1" eb="4">
      <t>エキムヒ</t>
    </rPh>
    <rPh sb="5" eb="8">
      <t>ショウモウヒン</t>
    </rPh>
    <rPh sb="8" eb="9">
      <t>ヒ</t>
    </rPh>
    <rPh sb="9" eb="10">
      <t>トウ</t>
    </rPh>
    <phoneticPr fontId="8"/>
  </si>
  <si>
    <t>動画制作・配信費等</t>
    <rPh sb="0" eb="9">
      <t>ドウ</t>
    </rPh>
    <phoneticPr fontId="8"/>
  </si>
  <si>
    <t>委託費</t>
    <rPh sb="0" eb="2">
      <t>イタク</t>
    </rPh>
    <rPh sb="2" eb="3">
      <t>ヒ</t>
    </rPh>
    <phoneticPr fontId="8"/>
  </si>
  <si>
    <t>2-2</t>
    <phoneticPr fontId="8"/>
  </si>
  <si>
    <t>2-3</t>
    <phoneticPr fontId="8"/>
  </si>
  <si>
    <t>直接執行経費</t>
    <rPh sb="0" eb="2">
      <t>チョクセツ</t>
    </rPh>
    <rPh sb="2" eb="4">
      <t>シッコウ</t>
    </rPh>
    <rPh sb="4" eb="6">
      <t>ケイヒ</t>
    </rPh>
    <phoneticPr fontId="8"/>
  </si>
  <si>
    <t>応募者が直接執行する経費を計上してください
(委託費で実施する経費については、各地域の内訳書へ
計上してください。)</t>
    <rPh sb="4" eb="6">
      <t>チョクセツ</t>
    </rPh>
    <rPh sb="6" eb="8">
      <t>シッコウ</t>
    </rPh>
    <rPh sb="10" eb="12">
      <t>ケイヒ</t>
    </rPh>
    <rPh sb="13" eb="15">
      <t>ケイジョウ</t>
    </rPh>
    <rPh sb="23" eb="25">
      <t>イタク</t>
    </rPh>
    <rPh sb="25" eb="26">
      <t>ヒ</t>
    </rPh>
    <rPh sb="27" eb="29">
      <t>ジッシ</t>
    </rPh>
    <rPh sb="31" eb="33">
      <t>ケイヒ</t>
    </rPh>
    <rPh sb="39" eb="42">
      <t>カクチイキ</t>
    </rPh>
    <rPh sb="43" eb="46">
      <t>ウチワケショ</t>
    </rPh>
    <rPh sb="48" eb="50">
      <t>ケイジョウ</t>
    </rPh>
    <phoneticPr fontId="8"/>
  </si>
  <si>
    <t>共通経費</t>
    <rPh sb="0" eb="2">
      <t>キョウツウ</t>
    </rPh>
    <rPh sb="2" eb="4">
      <t>ケイヒ</t>
    </rPh>
    <phoneticPr fontId="8"/>
  </si>
  <si>
    <t>収支予算書・内訳書2で使用</t>
    <rPh sb="0" eb="2">
      <t>シュウシ</t>
    </rPh>
    <rPh sb="2" eb="5">
      <t>ヨサンショ</t>
    </rPh>
    <rPh sb="6" eb="9">
      <t>ウチワケショ</t>
    </rPh>
    <rPh sb="11" eb="13">
      <t>シヨウ</t>
    </rPh>
    <phoneticPr fontId="8"/>
  </si>
  <si>
    <t>地域No</t>
    <rPh sb="0" eb="2">
      <t>チイキ</t>
    </rPh>
    <phoneticPr fontId="8"/>
  </si>
  <si>
    <t>数字読替</t>
    <rPh sb="0" eb="2">
      <t>スウジ</t>
    </rPh>
    <rPh sb="2" eb="4">
      <t>ヨミカエ</t>
    </rPh>
    <phoneticPr fontId="8"/>
  </si>
  <si>
    <t>文字読替</t>
    <rPh sb="0" eb="2">
      <t>モジ</t>
    </rPh>
    <rPh sb="2" eb="4">
      <t>ヨミカエ</t>
    </rPh>
    <phoneticPr fontId="8"/>
  </si>
  <si>
    <t>地区読替</t>
    <rPh sb="0" eb="2">
      <t>チク</t>
    </rPh>
    <rPh sb="2" eb="4">
      <t>ヨミカエ</t>
    </rPh>
    <phoneticPr fontId="8"/>
  </si>
  <si>
    <t>舞台・会場・設営費</t>
  </si>
  <si>
    <t>助成対象外経費</t>
    <rPh sb="0" eb="2">
      <t>ジョセイ</t>
    </rPh>
    <phoneticPr fontId="8"/>
  </si>
  <si>
    <t>収入</t>
    <rPh sb="0" eb="2">
      <t>シュウニュウ</t>
    </rPh>
    <phoneticPr fontId="8"/>
  </si>
  <si>
    <t>事業形態</t>
    <rPh sb="0" eb="2">
      <t>ジギョウ</t>
    </rPh>
    <rPh sb="2" eb="4">
      <t>ケイタイ</t>
    </rPh>
    <phoneticPr fontId="8"/>
  </si>
  <si>
    <t>1</t>
  </si>
  <si>
    <t>賃金・共済費</t>
    <rPh sb="0" eb="2">
      <t>チンギン</t>
    </rPh>
    <rPh sb="3" eb="5">
      <t>キョウサイ</t>
    </rPh>
    <rPh sb="5" eb="6">
      <t>ヒ</t>
    </rPh>
    <phoneticPr fontId="8"/>
  </si>
  <si>
    <t>応募者自己負担金</t>
    <rPh sb="0" eb="3">
      <t>オウボシャ</t>
    </rPh>
    <phoneticPr fontId="8"/>
  </si>
  <si>
    <t>助成事業者</t>
    <phoneticPr fontId="8"/>
  </si>
  <si>
    <t>作品借料</t>
    <rPh sb="0" eb="2">
      <t>サクヒン</t>
    </rPh>
    <rPh sb="2" eb="3">
      <t>カ</t>
    </rPh>
    <rPh sb="3" eb="4">
      <t>リョウ</t>
    </rPh>
    <phoneticPr fontId="8"/>
  </si>
  <si>
    <t>共催者等負担金</t>
  </si>
  <si>
    <t>助成事業者以外</t>
    <rPh sb="5" eb="7">
      <t>イガイ</t>
    </rPh>
    <phoneticPr fontId="8"/>
  </si>
  <si>
    <t>文芸費</t>
    <rPh sb="0" eb="2">
      <t>ブンゲイ</t>
    </rPh>
    <rPh sb="2" eb="3">
      <t>ヒ</t>
    </rPh>
    <phoneticPr fontId="8"/>
  </si>
  <si>
    <t>通信費</t>
    <rPh sb="0" eb="3">
      <t>ツウシンヒ</t>
    </rPh>
    <phoneticPr fontId="8"/>
  </si>
  <si>
    <t>寄附金・協賛金</t>
  </si>
  <si>
    <t>会場費</t>
    <rPh sb="0" eb="2">
      <t>カイジョウ</t>
    </rPh>
    <rPh sb="2" eb="3">
      <t>ヒ</t>
    </rPh>
    <phoneticPr fontId="8"/>
  </si>
  <si>
    <t>補助金・助成金</t>
  </si>
  <si>
    <t>運搬費</t>
    <rPh sb="0" eb="2">
      <t>ウンパン</t>
    </rPh>
    <rPh sb="2" eb="3">
      <t>ヒ</t>
    </rPh>
    <phoneticPr fontId="8"/>
  </si>
  <si>
    <t>チケット収入</t>
    <phoneticPr fontId="8"/>
  </si>
  <si>
    <t>その他</t>
  </si>
  <si>
    <t xml:space="preserve">【 内訳書2 】 </t>
    <phoneticPr fontId="8"/>
  </si>
  <si>
    <t>2-21</t>
    <phoneticPr fontId="8"/>
  </si>
  <si>
    <t>補助対象経費計</t>
    <rPh sb="0" eb="2">
      <t>ホジョ</t>
    </rPh>
    <rPh sb="2" eb="4">
      <t>タイショウ</t>
    </rPh>
    <rPh sb="4" eb="6">
      <t>ケイヒ</t>
    </rPh>
    <rPh sb="6" eb="7">
      <t>ケイ</t>
    </rPh>
    <phoneticPr fontId="8"/>
  </si>
  <si>
    <t>補助対象外経費計</t>
    <rPh sb="4" eb="5">
      <t>ガイ</t>
    </rPh>
    <phoneticPr fontId="8"/>
  </si>
  <si>
    <t>国庫補助額計</t>
    <phoneticPr fontId="8"/>
  </si>
  <si>
    <t>（支出の部）</t>
    <phoneticPr fontId="8"/>
  </si>
  <si>
    <t>補助
対象外</t>
    <rPh sb="0" eb="2">
      <t>ホジョ</t>
    </rPh>
    <rPh sb="3" eb="5">
      <t>タイショウ</t>
    </rPh>
    <rPh sb="5" eb="6">
      <t>ガイ</t>
    </rPh>
    <phoneticPr fontId="8"/>
  </si>
  <si>
    <t>（収入の部）</t>
    <rPh sb="1" eb="3">
      <t>シュウニュウ</t>
    </rPh>
    <phoneticPr fontId="8"/>
  </si>
  <si>
    <t>国庫補助額</t>
  </si>
  <si>
    <t>補助対象経費</t>
    <rPh sb="0" eb="2">
      <t>ホジョ</t>
    </rPh>
    <rPh sb="2" eb="4">
      <t>タイショウ</t>
    </rPh>
    <rPh sb="4" eb="6">
      <t>ケイヒ</t>
    </rPh>
    <phoneticPr fontId="8"/>
  </si>
  <si>
    <t>委託費・補助金</t>
    <rPh sb="0" eb="2">
      <t>イタク</t>
    </rPh>
    <rPh sb="2" eb="3">
      <t>ヒ</t>
    </rPh>
    <rPh sb="4" eb="7">
      <t>ホジョキン</t>
    </rPh>
    <phoneticPr fontId="8"/>
  </si>
  <si>
    <t>補助対象経費計（Ｄ）</t>
    <rPh sb="0" eb="2">
      <t>ホジョ</t>
    </rPh>
    <rPh sb="2" eb="4">
      <t>タイショウ</t>
    </rPh>
    <rPh sb="4" eb="6">
      <t>ケイヒ</t>
    </rPh>
    <rPh sb="6" eb="7">
      <t>ケイ</t>
    </rPh>
    <phoneticPr fontId="8"/>
  </si>
  <si>
    <t>補助対象外経費</t>
    <rPh sb="0" eb="2">
      <t>ホジョ</t>
    </rPh>
    <rPh sb="2" eb="4">
      <t>タイショウ</t>
    </rPh>
    <rPh sb="4" eb="5">
      <t>ソト</t>
    </rPh>
    <rPh sb="5" eb="7">
      <t>ケイヒ</t>
    </rPh>
    <phoneticPr fontId="8"/>
  </si>
  <si>
    <t>賃金・共済費</t>
  </si>
  <si>
    <t>中核となる地方公共団体負担額</t>
    <rPh sb="0" eb="2">
      <t>チュウカク</t>
    </rPh>
    <rPh sb="5" eb="7">
      <t>チホウ</t>
    </rPh>
    <rPh sb="7" eb="9">
      <t>コウキョウ</t>
    </rPh>
    <rPh sb="9" eb="11">
      <t>ダンタイ</t>
    </rPh>
    <rPh sb="11" eb="13">
      <t>フタン</t>
    </rPh>
    <rPh sb="13" eb="14">
      <t>ガク</t>
    </rPh>
    <phoneticPr fontId="8"/>
  </si>
  <si>
    <t>補助事業者</t>
    <rPh sb="0" eb="2">
      <t>ホジョ</t>
    </rPh>
    <rPh sb="2" eb="5">
      <t>ジギョウシャ</t>
    </rPh>
    <phoneticPr fontId="8"/>
  </si>
  <si>
    <t>補助金</t>
    <rPh sb="0" eb="3">
      <t>ホジョキン</t>
    </rPh>
    <phoneticPr fontId="8"/>
  </si>
  <si>
    <t>その他地方公共団体負担額</t>
    <rPh sb="2" eb="3">
      <t>タ</t>
    </rPh>
    <rPh sb="3" eb="5">
      <t>チホウ</t>
    </rPh>
    <rPh sb="5" eb="7">
      <t>コウキョウ</t>
    </rPh>
    <rPh sb="7" eb="9">
      <t>ダンタイ</t>
    </rPh>
    <rPh sb="9" eb="11">
      <t>フタン</t>
    </rPh>
    <rPh sb="11" eb="12">
      <t>ガク</t>
    </rPh>
    <phoneticPr fontId="8"/>
  </si>
  <si>
    <t>補助事業者以外</t>
    <rPh sb="0" eb="2">
      <t>ホジョ</t>
    </rPh>
    <rPh sb="2" eb="5">
      <t>ジギョウシャ</t>
    </rPh>
    <rPh sb="5" eb="7">
      <t>イガイ</t>
    </rPh>
    <phoneticPr fontId="8"/>
  </si>
  <si>
    <t>事業収入</t>
    <rPh sb="0" eb="2">
      <t>ジギョウ</t>
    </rPh>
    <rPh sb="2" eb="4">
      <t>シュウニュウ</t>
    </rPh>
    <phoneticPr fontId="4"/>
  </si>
  <si>
    <t>国庫補助額</t>
    <rPh sb="0" eb="2">
      <t>コッコ</t>
    </rPh>
    <rPh sb="2" eb="4">
      <t>ホジョ</t>
    </rPh>
    <rPh sb="4" eb="5">
      <t>ガク</t>
    </rPh>
    <phoneticPr fontId="4"/>
  </si>
  <si>
    <t>R3</t>
    <phoneticPr fontId="20"/>
  </si>
  <si>
    <t>R5(見込)</t>
    <rPh sb="3" eb="5">
      <t>ミコ</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</si>
</sst>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00_ "/>
    <numFmt numFmtId="177" formatCode="#,##0_ "/>
    <numFmt numFmtId="178" formatCode="#,##0;&quot;△ &quot;#,##0"/>
    <numFmt numFmtId="179" formatCode="General;;"/>
    <numFmt numFmtId="180" formatCode="[=1]&quot;国庫補助額修正入力が交付決定額を超過しています&quot;;General"/>
    <numFmt numFmtId="181" formatCode="#,##0.00;&quot;△ &quot;#,##0.00"/>
    <numFmt numFmtId="182" formatCode="General&quot;回&quot;"/>
    <numFmt numFmtId="183" formatCode="General&quot;席&quot;"/>
    <numFmt numFmtId="184" formatCode="General&quot;人&quot;"/>
    <numFmt numFmtId="185" formatCode="#,##0_);[Red]\(#,##0\)"/>
    <numFmt numFmtId="186" formatCode="m/d;@"/>
    <numFmt numFmtId="187" formatCode="yyyy/mm"/>
    <numFmt numFmtId="188" formatCode="#,##0;&quot;▲ &quot;#,##0"/>
    <numFmt numFmtId="189" formatCode="#,##0_ ;[Red]\-#,##0\ "/>
    <numFmt numFmtId="190" formatCode="0_ ;[Red]\-0\ "/>
  </numFmts>
  <fonts count="77" x14ac:knownFonts="1">
    <font>
      <sz val="11"/>
      <color theme="1"/>
      <name val="ＭＳ Ｐ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11"/>
      <color theme="1"/>
      <name val="ＭＳ Ｐゴシック"/>
      <family val="3"/>
      <charset val="128"/>
    </font>
    <font>
      <sz val="6"/>
      <name val="ＭＳ Ｐゴシック"/>
      <family val="3"/>
      <charset val="128"/>
    </font>
    <font>
      <sz val="10"/>
      <name val="ＭＳ Ｐゴシック"/>
      <family val="3"/>
      <charset val="128"/>
    </font>
    <font>
      <b/>
      <sz val="10"/>
      <name val="ＭＳ Ｐゴシック"/>
      <family val="3"/>
      <charset val="128"/>
    </font>
    <font>
      <sz val="10"/>
      <color theme="1"/>
      <name val="ＭＳ Ｐゴシック"/>
      <family val="3"/>
      <charset val="128"/>
    </font>
    <font>
      <b/>
      <sz val="11"/>
      <color theme="1"/>
      <name val="ＭＳ Ｐゴシック"/>
      <family val="3"/>
      <charset val="128"/>
    </font>
    <font>
      <b/>
      <sz val="12"/>
      <name val="ＭＳ Ｐゴシック"/>
      <family val="3"/>
      <charset val="128"/>
    </font>
    <font>
      <b/>
      <sz val="11"/>
      <name val="ＭＳ Ｐゴシック"/>
      <family val="3"/>
      <charset val="128"/>
    </font>
    <font>
      <sz val="8"/>
      <name val="ＭＳ Ｐゴシック"/>
      <family val="3"/>
      <charset val="128"/>
    </font>
    <font>
      <b/>
      <sz val="9"/>
      <name val="ＭＳ Ｐゴシック"/>
      <family val="3"/>
      <charset val="128"/>
    </font>
    <font>
      <sz val="11"/>
      <color theme="1"/>
      <name val="ＭＳ Ｐゴシック"/>
      <family val="3"/>
      <charset val="128"/>
      <scheme val="minor"/>
    </font>
    <font>
      <sz val="11"/>
      <name val="ＭＳ Ｐゴシック"/>
      <family val="3"/>
      <charset val="128"/>
      <scheme val="minor"/>
    </font>
    <font>
      <sz val="10"/>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8"/>
      <color theme="1"/>
      <name val="ＭＳ Ｐゴシック"/>
      <family val="3"/>
      <charset val="128"/>
    </font>
    <font>
      <sz val="22"/>
      <color theme="1"/>
      <name val="ＭＳ Ｐゴシック"/>
      <family val="3"/>
      <charset val="128"/>
    </font>
    <font>
      <sz val="24"/>
      <color theme="1"/>
      <name val="ＭＳ Ｐゴシック"/>
      <family val="3"/>
      <charset val="128"/>
    </font>
    <font>
      <sz val="11"/>
      <color rgb="FFFF0000"/>
      <name val="ＭＳ Ｐゴシック"/>
      <family val="3"/>
      <charset val="128"/>
      <scheme val="minor"/>
    </font>
    <font>
      <b/>
      <sz val="11"/>
      <color theme="1"/>
      <name val="ＭＳ Ｐゴシック"/>
      <family val="3"/>
      <charset val="128"/>
      <scheme val="minor"/>
    </font>
    <font>
      <b/>
      <sz val="10"/>
      <name val="ＭＳ Ｐゴシック"/>
      <family val="3"/>
      <charset val="128"/>
      <scheme val="minor"/>
    </font>
    <font>
      <sz val="11"/>
      <color theme="1"/>
      <name val="ＭＳ Ｐゴシック"/>
      <family val="2"/>
      <scheme val="minor"/>
    </font>
    <font>
      <b/>
      <sz val="9"/>
      <color theme="1"/>
      <name val="ＭＳ Ｐゴシック"/>
      <family val="3"/>
      <charset val="128"/>
    </font>
    <font>
      <sz val="9"/>
      <name val="ＭＳ Ｐゴシック"/>
      <family val="3"/>
      <charset val="128"/>
      <scheme val="minor"/>
    </font>
    <font>
      <b/>
      <sz val="16"/>
      <name val="ＭＳ Ｐゴシック"/>
      <family val="3"/>
      <charset val="128"/>
    </font>
    <font>
      <sz val="11"/>
      <color theme="2" tint="-0.249977111117893"/>
      <name val="ＭＳ Ｐゴシック"/>
      <family val="3"/>
      <charset val="128"/>
    </font>
    <font>
      <b/>
      <sz val="12"/>
      <color theme="2" tint="-0.249977111117893"/>
      <name val="ＭＳ Ｐゴシック"/>
      <family val="3"/>
      <charset val="128"/>
    </font>
    <font>
      <sz val="10"/>
      <color theme="2" tint="-0.249977111117893"/>
      <name val="ＭＳ Ｐゴシック"/>
      <family val="3"/>
      <charset val="128"/>
    </font>
    <font>
      <sz val="11"/>
      <color theme="2" tint="-0.249977111117893"/>
      <name val="ＭＳ Ｐゴシック"/>
      <family val="3"/>
      <charset val="128"/>
      <scheme val="minor"/>
    </font>
    <font>
      <sz val="11"/>
      <color theme="0"/>
      <name val="ＭＳ Ｐゴシック"/>
      <family val="3"/>
      <charset val="128"/>
      <scheme val="minor"/>
    </font>
    <font>
      <b/>
      <sz val="14"/>
      <color theme="0"/>
      <name val="ＭＳ Ｐゴシック"/>
      <family val="3"/>
      <charset val="128"/>
    </font>
    <font>
      <sz val="14"/>
      <name val="ＭＳ Ｐゴシック"/>
      <family val="3"/>
      <charset val="128"/>
    </font>
    <font>
      <sz val="11"/>
      <color theme="0" tint="-0.34998626667073579"/>
      <name val="ＭＳ Ｐゴシック"/>
      <family val="3"/>
      <charset val="128"/>
    </font>
    <font>
      <sz val="14"/>
      <color theme="1"/>
      <name val="ＭＳ Ｐゴシック"/>
      <family val="3"/>
      <charset val="128"/>
    </font>
    <font>
      <sz val="14"/>
      <name val="ＭＳ ゴシック"/>
      <family val="3"/>
      <charset val="128"/>
    </font>
    <font>
      <sz val="6"/>
      <name val="ＭＳ Ｐゴシック"/>
      <family val="2"/>
      <charset val="128"/>
      <scheme val="minor"/>
    </font>
    <font>
      <b/>
      <sz val="18"/>
      <name val="ＭＳ ゴシック"/>
      <family val="3"/>
      <charset val="128"/>
    </font>
    <font>
      <sz val="6"/>
      <name val="游ゴシック"/>
      <family val="3"/>
      <charset val="128"/>
    </font>
    <font>
      <sz val="12"/>
      <name val="ＭＳ ゴシック"/>
      <family val="3"/>
      <charset val="128"/>
    </font>
    <font>
      <sz val="11"/>
      <color theme="1"/>
      <name val="ＭＳ ゴシック"/>
      <family val="3"/>
      <charset val="128"/>
    </font>
    <font>
      <sz val="18"/>
      <color theme="1"/>
      <name val="ＭＳ ゴシック"/>
      <family val="3"/>
      <charset val="128"/>
    </font>
    <font>
      <u/>
      <sz val="11"/>
      <color theme="10"/>
      <name val="ＭＳ Ｐゴシック"/>
      <family val="2"/>
      <scheme val="minor"/>
    </font>
    <font>
      <sz val="14"/>
      <color theme="1"/>
      <name val="ＭＳ ゴシック"/>
      <family val="3"/>
      <charset val="128"/>
    </font>
    <font>
      <b/>
      <sz val="16"/>
      <color rgb="FF000000"/>
      <name val="ＭＳ ゴシック"/>
      <family val="3"/>
      <charset val="128"/>
    </font>
    <font>
      <b/>
      <sz val="16"/>
      <color theme="1"/>
      <name val="ＭＳ ゴシック"/>
      <family val="3"/>
      <charset val="128"/>
    </font>
    <font>
      <sz val="11"/>
      <color rgb="FFFF0000"/>
      <name val="ＭＳ ゴシック"/>
      <family val="3"/>
      <charset val="128"/>
    </font>
    <font>
      <sz val="16"/>
      <color rgb="FFFF0000"/>
      <name val="ＭＳ ゴシック"/>
      <family val="3"/>
      <charset val="128"/>
    </font>
    <font>
      <sz val="22"/>
      <name val="ＭＳ ゴシック"/>
      <family val="3"/>
      <charset val="128"/>
    </font>
    <font>
      <sz val="20"/>
      <color theme="1"/>
      <name val="ＭＳ ゴシック"/>
      <family val="3"/>
      <charset val="128"/>
    </font>
    <font>
      <b/>
      <sz val="14"/>
      <name val="ＭＳ ゴシック"/>
      <family val="3"/>
      <charset val="128"/>
    </font>
    <font>
      <sz val="15"/>
      <color rgb="FF000000"/>
      <name val="ＭＳ ゴシック"/>
      <family val="3"/>
      <charset val="128"/>
    </font>
    <font>
      <sz val="18"/>
      <color rgb="FF000000"/>
      <name val="ＭＳ ゴシック"/>
      <family val="3"/>
      <charset val="128"/>
    </font>
    <font>
      <sz val="14"/>
      <color rgb="FF000000"/>
      <name val="ＭＳ ゴシック"/>
      <family val="3"/>
      <charset val="128"/>
    </font>
    <font>
      <sz val="16"/>
      <color rgb="FF000000"/>
      <name val="ＭＳ ゴシック"/>
      <family val="3"/>
      <charset val="128"/>
    </font>
    <font>
      <b/>
      <sz val="20"/>
      <name val="ＭＳ ゴシック"/>
      <family val="3"/>
      <charset val="128"/>
    </font>
    <font>
      <b/>
      <sz val="14"/>
      <color rgb="FFFF0000"/>
      <name val="ＭＳ ゴシック"/>
      <family val="3"/>
      <charset val="128"/>
    </font>
    <font>
      <b/>
      <sz val="18"/>
      <color theme="1"/>
      <name val="ＭＳ ゴシック"/>
      <family val="3"/>
      <charset val="128"/>
    </font>
    <font>
      <sz val="16"/>
      <name val="ＭＳ ゴシック"/>
      <family val="3"/>
      <charset val="128"/>
    </font>
    <font>
      <b/>
      <sz val="16"/>
      <name val="ＭＳ ゴシック"/>
      <family val="3"/>
      <charset val="128"/>
    </font>
    <font>
      <b/>
      <u/>
      <sz val="18"/>
      <color rgb="FFFF0000"/>
      <name val="ＭＳ ゴシック"/>
      <family val="3"/>
      <charset val="128"/>
    </font>
    <font>
      <sz val="10"/>
      <name val="メイリオ"/>
      <family val="3"/>
      <charset val="128"/>
    </font>
    <font>
      <b/>
      <sz val="11"/>
      <name val="メイリオ"/>
      <family val="3"/>
      <charset val="128"/>
    </font>
    <font>
      <b/>
      <sz val="10"/>
      <name val="メイリオ"/>
      <family val="3"/>
      <charset val="128"/>
    </font>
    <font>
      <b/>
      <u/>
      <sz val="10"/>
      <name val="メイリオ"/>
      <family val="3"/>
      <charset val="128"/>
    </font>
    <font>
      <sz val="9"/>
      <name val="メイリオ"/>
      <family val="3"/>
      <charset val="128"/>
    </font>
    <font>
      <sz val="11"/>
      <name val="ＭＳ Ｐゴシック"/>
      <family val="2"/>
      <charset val="128"/>
      <scheme val="minor"/>
    </font>
    <font>
      <sz val="10"/>
      <name val="Wingdings"/>
      <charset val="2"/>
    </font>
    <font>
      <sz val="10"/>
      <color rgb="FFFF0000"/>
      <name val="メイリオ"/>
      <family val="3"/>
      <charset val="128"/>
    </font>
    <font>
      <sz val="14"/>
      <color rgb="FFFF0000"/>
      <name val="ＭＳ ゴシック"/>
      <family val="3"/>
      <charset val="128"/>
    </font>
  </fonts>
  <fills count="19">
    <fill>
      <patternFill patternType="none"/>
    </fill>
    <fill>
      <patternFill patternType="gray125"/>
    </fill>
    <fill>
      <patternFill patternType="solid">
        <fgColor theme="9" tint="0.59999389629810485"/>
        <bgColor indexed="64"/>
      </patternFill>
    </fill>
    <fill>
      <patternFill patternType="solid">
        <fgColor rgb="FF99FFCC"/>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FF"/>
        <bgColor indexed="64"/>
      </patternFill>
    </fill>
    <fill>
      <patternFill patternType="solid">
        <fgColor rgb="FFFFFFCC"/>
        <bgColor indexed="64"/>
      </patternFill>
    </fill>
    <fill>
      <patternFill patternType="solid">
        <fgColor rgb="FFFF99CC"/>
        <bgColor indexed="64"/>
      </patternFill>
    </fill>
    <fill>
      <patternFill patternType="solid">
        <fgColor rgb="FF33CCFF"/>
        <bgColor indexed="64"/>
      </patternFill>
    </fill>
    <fill>
      <patternFill patternType="solid">
        <fgColor rgb="FFFFC000"/>
        <bgColor indexed="64"/>
      </patternFill>
    </fill>
    <fill>
      <patternFill patternType="solid">
        <fgColor theme="8" tint="0.79998168889431442"/>
        <bgColor indexed="64"/>
      </patternFill>
    </fill>
    <fill>
      <patternFill patternType="solid">
        <fgColor theme="1"/>
        <bgColor indexed="64"/>
      </patternFill>
    </fill>
    <fill>
      <patternFill patternType="solid">
        <fgColor rgb="FFFFFF00"/>
        <bgColor indexed="64"/>
      </patternFill>
    </fill>
    <fill>
      <patternFill patternType="solid">
        <fgColor theme="2"/>
        <bgColor indexed="64"/>
      </patternFill>
    </fill>
    <fill>
      <patternFill patternType="solid">
        <fgColor rgb="FFCCFFFF"/>
        <bgColor indexed="64"/>
      </patternFill>
    </fill>
    <fill>
      <patternFill patternType="solid">
        <fgColor rgb="FFEAEAEA"/>
        <bgColor indexed="64"/>
      </patternFill>
    </fill>
  </fills>
  <borders count="219">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dotted">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top style="thin">
        <color indexed="64"/>
      </top>
      <bottom style="double">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hair">
        <color indexed="64"/>
      </left>
      <right style="hair">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thin">
        <color indexed="64"/>
      </left>
      <right/>
      <top/>
      <bottom style="dotted">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bottom style="dotted">
        <color indexed="64"/>
      </bottom>
      <diagonal/>
    </border>
    <border>
      <left style="thin">
        <color indexed="64"/>
      </left>
      <right/>
      <top style="dotted">
        <color indexed="64"/>
      </top>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hair">
        <color indexed="64"/>
      </left>
      <right/>
      <top style="hair">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hair">
        <color indexed="64"/>
      </top>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dotted">
        <color indexed="64"/>
      </bottom>
      <diagonal/>
    </border>
    <border>
      <left style="hair">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thin">
        <color indexed="64"/>
      </bottom>
      <diagonal/>
    </border>
    <border>
      <left style="hair">
        <color indexed="64"/>
      </left>
      <right style="hair">
        <color indexed="64"/>
      </right>
      <top style="double">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hair">
        <color indexed="64"/>
      </right>
      <top style="thin">
        <color indexed="64"/>
      </top>
      <bottom style="thin">
        <color indexed="64"/>
      </bottom>
      <diagonal/>
    </border>
    <border>
      <left style="thin">
        <color indexed="64"/>
      </left>
      <right style="hair">
        <color indexed="64"/>
      </right>
      <top style="dotted">
        <color indexed="64"/>
      </top>
      <bottom style="dotted">
        <color indexed="64"/>
      </bottom>
      <diagonal/>
    </border>
    <border>
      <left style="thin">
        <color indexed="64"/>
      </left>
      <right style="hair">
        <color indexed="64"/>
      </right>
      <top style="dotted">
        <color indexed="64"/>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double">
        <color indexed="64"/>
      </top>
      <bottom style="thin">
        <color indexed="64"/>
      </bottom>
      <diagonal/>
    </border>
    <border>
      <left style="thin">
        <color indexed="64"/>
      </left>
      <right style="thin">
        <color indexed="64"/>
      </right>
      <top/>
      <bottom style="dotted">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dotted">
        <color indexed="64"/>
      </top>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dotted">
        <color indexed="64"/>
      </left>
      <right style="thin">
        <color indexed="64"/>
      </right>
      <top style="thin">
        <color indexed="64"/>
      </top>
      <bottom style="dotted">
        <color indexed="64"/>
      </bottom>
      <diagonal/>
    </border>
    <border>
      <left/>
      <right style="hair">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thick">
        <color auto="1"/>
      </left>
      <right style="hair">
        <color indexed="64"/>
      </right>
      <top/>
      <bottom style="thick">
        <color auto="1"/>
      </bottom>
      <diagonal/>
    </border>
    <border>
      <left style="hair">
        <color indexed="64"/>
      </left>
      <right/>
      <top/>
      <bottom style="thick">
        <color auto="1"/>
      </bottom>
      <diagonal/>
    </border>
    <border>
      <left style="thin">
        <color indexed="64"/>
      </left>
      <right style="hair">
        <color indexed="64"/>
      </right>
      <top/>
      <bottom style="thick">
        <color indexed="64"/>
      </bottom>
      <diagonal/>
    </border>
    <border>
      <left style="thick">
        <color auto="1"/>
      </left>
      <right/>
      <top style="thin">
        <color indexed="64"/>
      </top>
      <bottom/>
      <diagonal/>
    </border>
    <border>
      <left/>
      <right style="thick">
        <color indexed="64"/>
      </right>
      <top style="thin">
        <color indexed="64"/>
      </top>
      <bottom style="hair">
        <color indexed="64"/>
      </bottom>
      <diagonal/>
    </border>
    <border>
      <left style="thick">
        <color auto="1"/>
      </left>
      <right/>
      <top/>
      <bottom style="thin">
        <color indexed="64"/>
      </bottom>
      <diagonal/>
    </border>
    <border>
      <left/>
      <right style="thick">
        <color auto="1"/>
      </right>
      <top style="thin">
        <color indexed="64"/>
      </top>
      <bottom style="thin">
        <color indexed="64"/>
      </bottom>
      <diagonal/>
    </border>
    <border>
      <left style="thick">
        <color indexed="64"/>
      </left>
      <right/>
      <top style="hair">
        <color indexed="64"/>
      </top>
      <bottom/>
      <diagonal/>
    </border>
    <border>
      <left style="thick">
        <color indexed="64"/>
      </left>
      <right/>
      <top style="thin">
        <color indexed="64"/>
      </top>
      <bottom style="thin">
        <color indexed="64"/>
      </bottom>
      <diagonal/>
    </border>
    <border>
      <left style="thick">
        <color auto="1"/>
      </left>
      <right/>
      <top/>
      <bottom/>
      <diagonal/>
    </border>
    <border>
      <left/>
      <right style="thick">
        <color indexed="64"/>
      </right>
      <top style="thin">
        <color indexed="64"/>
      </top>
      <bottom/>
      <diagonal/>
    </border>
    <border>
      <left/>
      <right style="thick">
        <color indexed="64"/>
      </right>
      <top/>
      <bottom/>
      <diagonal/>
    </border>
    <border>
      <left/>
      <right style="thick">
        <color auto="1"/>
      </right>
      <top/>
      <bottom style="thin">
        <color indexed="64"/>
      </bottom>
      <diagonal/>
    </border>
    <border>
      <left style="thick">
        <color indexed="64"/>
      </left>
      <right style="thin">
        <color indexed="64"/>
      </right>
      <top style="thin">
        <color indexed="64"/>
      </top>
      <bottom style="thin">
        <color indexed="64"/>
      </bottom>
      <diagonal/>
    </border>
    <border>
      <left style="thick">
        <color auto="1"/>
      </left>
      <right style="hair">
        <color indexed="64"/>
      </right>
      <top style="thin">
        <color indexed="64"/>
      </top>
      <bottom style="hair">
        <color indexed="64"/>
      </bottom>
      <diagonal/>
    </border>
    <border>
      <left style="hair">
        <color indexed="64"/>
      </left>
      <right style="thick">
        <color auto="1"/>
      </right>
      <top style="thin">
        <color indexed="64"/>
      </top>
      <bottom style="hair">
        <color indexed="64"/>
      </bottom>
      <diagonal/>
    </border>
    <border>
      <left style="thick">
        <color auto="1"/>
      </left>
      <right style="hair">
        <color indexed="64"/>
      </right>
      <top/>
      <bottom style="hair">
        <color indexed="64"/>
      </bottom>
      <diagonal/>
    </border>
    <border>
      <left style="hair">
        <color indexed="64"/>
      </left>
      <right style="thick">
        <color auto="1"/>
      </right>
      <top style="hair">
        <color indexed="64"/>
      </top>
      <bottom style="thin">
        <color indexed="64"/>
      </bottom>
      <diagonal/>
    </border>
    <border>
      <left style="thick">
        <color auto="1"/>
      </left>
      <right style="hair">
        <color indexed="64"/>
      </right>
      <top style="hair">
        <color indexed="64"/>
      </top>
      <bottom style="hair">
        <color indexed="64"/>
      </bottom>
      <diagonal/>
    </border>
    <border>
      <left style="hair">
        <color indexed="64"/>
      </left>
      <right style="thick">
        <color auto="1"/>
      </right>
      <top style="thin">
        <color indexed="64"/>
      </top>
      <bottom style="thin">
        <color indexed="64"/>
      </bottom>
      <diagonal/>
    </border>
    <border>
      <left style="thick">
        <color auto="1"/>
      </left>
      <right style="hair">
        <color indexed="64"/>
      </right>
      <top style="hair">
        <color indexed="64"/>
      </top>
      <bottom style="thin">
        <color indexed="64"/>
      </bottom>
      <diagonal/>
    </border>
    <border>
      <left style="thick">
        <color auto="1"/>
      </left>
      <right style="hair">
        <color indexed="64"/>
      </right>
      <top style="hair">
        <color indexed="64"/>
      </top>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thick">
        <color auto="1"/>
      </bottom>
      <diagonal/>
    </border>
    <border>
      <left/>
      <right style="thick">
        <color auto="1"/>
      </right>
      <top style="thin">
        <color indexed="64"/>
      </top>
      <bottom style="thick">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indexed="64"/>
      </bottom>
      <diagonal/>
    </border>
    <border>
      <left style="thick">
        <color indexed="64"/>
      </left>
      <right/>
      <top/>
      <bottom style="hair">
        <color indexed="64"/>
      </bottom>
      <diagonal/>
    </border>
    <border>
      <left style="thin">
        <color indexed="64"/>
      </left>
      <right/>
      <top/>
      <bottom style="hair">
        <color indexed="64"/>
      </bottom>
      <diagonal/>
    </border>
    <border>
      <left/>
      <right style="thick">
        <color auto="1"/>
      </right>
      <top/>
      <bottom style="hair">
        <color auto="1"/>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bottom style="thick">
        <color indexed="64"/>
      </bottom>
      <diagonal/>
    </border>
    <border>
      <left/>
      <right style="thick">
        <color indexed="64"/>
      </right>
      <top/>
      <bottom style="thick">
        <color indexed="64"/>
      </bottom>
      <diagonal/>
    </border>
    <border>
      <left/>
      <right/>
      <top style="thick">
        <color indexed="64"/>
      </top>
      <bottom/>
      <diagonal/>
    </border>
    <border>
      <left style="thick">
        <color indexed="64"/>
      </left>
      <right style="thin">
        <color indexed="64"/>
      </right>
      <top style="thick">
        <color indexed="64"/>
      </top>
      <bottom style="hair">
        <color auto="1"/>
      </bottom>
      <diagonal/>
    </border>
    <border>
      <left style="thin">
        <color indexed="64"/>
      </left>
      <right style="thin">
        <color indexed="64"/>
      </right>
      <top style="thick">
        <color indexed="64"/>
      </top>
      <bottom style="hair">
        <color auto="1"/>
      </bottom>
      <diagonal/>
    </border>
    <border>
      <left style="thin">
        <color indexed="64"/>
      </left>
      <right style="thick">
        <color indexed="64"/>
      </right>
      <top style="thick">
        <color indexed="64"/>
      </top>
      <bottom style="hair">
        <color auto="1"/>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top style="thick">
        <color indexed="64"/>
      </top>
      <bottom style="thin">
        <color indexed="64"/>
      </bottom>
      <diagonal/>
    </border>
    <border>
      <left style="hair">
        <color indexed="64"/>
      </left>
      <right style="thick">
        <color indexed="64"/>
      </right>
      <top style="thick">
        <color indexed="64"/>
      </top>
      <bottom style="thin">
        <color indexed="64"/>
      </bottom>
      <diagonal/>
    </border>
    <border>
      <left style="thin">
        <color indexed="64"/>
      </left>
      <right style="thin">
        <color indexed="64"/>
      </right>
      <top/>
      <bottom style="hair">
        <color indexed="64"/>
      </bottom>
      <diagonal/>
    </border>
    <border>
      <left style="hair">
        <color indexed="64"/>
      </left>
      <right style="thick">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style="thick">
        <color indexed="64"/>
      </left>
      <right style="thin">
        <color indexed="64"/>
      </right>
      <top style="thin">
        <color indexed="64"/>
      </top>
      <bottom style="hair">
        <color indexed="64"/>
      </bottom>
      <diagonal/>
    </border>
    <border>
      <left style="thick">
        <color indexed="64"/>
      </left>
      <right style="thin">
        <color indexed="64"/>
      </right>
      <top/>
      <bottom style="hair">
        <color indexed="64"/>
      </bottom>
      <diagonal/>
    </border>
    <border>
      <left/>
      <right style="thick">
        <color indexed="64"/>
      </right>
      <top style="hair">
        <color indexed="64"/>
      </top>
      <bottom style="hair">
        <color indexed="64"/>
      </bottom>
      <diagonal/>
    </border>
    <border>
      <left style="thick">
        <color indexed="64"/>
      </left>
      <right style="thin">
        <color indexed="64"/>
      </right>
      <top/>
      <bottom style="thick">
        <color indexed="64"/>
      </bottom>
      <diagonal/>
    </border>
    <border>
      <left style="thin">
        <color indexed="64"/>
      </left>
      <right style="hair">
        <color indexed="64"/>
      </right>
      <top style="hair">
        <color indexed="64"/>
      </top>
      <bottom style="thick">
        <color indexed="64"/>
      </bottom>
      <diagonal/>
    </border>
    <border>
      <left/>
      <right style="thick">
        <color indexed="64"/>
      </right>
      <top style="hair">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s>
  <cellStyleXfs count="30">
    <xf numFmtId="0" fontId="0" fillId="0" borderId="0">
      <alignment vertical="center"/>
    </xf>
    <xf numFmtId="38" fontId="5" fillId="0" borderId="0" applyFill="0" applyBorder="0" applyAlignment="0" applyProtection="0">
      <alignment vertical="center"/>
    </xf>
    <xf numFmtId="38" fontId="6" fillId="0" borderId="0" applyFill="0" applyBorder="0" applyAlignment="0" applyProtection="0">
      <alignment vertical="center"/>
    </xf>
    <xf numFmtId="38" fontId="6" fillId="0" borderId="0" applyFill="0" applyBorder="0" applyAlignment="0" applyProtection="0">
      <alignment vertical="center"/>
    </xf>
    <xf numFmtId="0" fontId="7" fillId="0" borderId="0">
      <alignment vertical="center"/>
    </xf>
    <xf numFmtId="0" fontId="7" fillId="0" borderId="0">
      <alignment vertical="center"/>
    </xf>
    <xf numFmtId="0" fontId="5"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38" fontId="7" fillId="0" borderId="0" applyFill="0" applyBorder="0" applyAlignment="0" applyProtection="0">
      <alignment vertical="center"/>
    </xf>
    <xf numFmtId="0" fontId="17" fillId="0" borderId="0">
      <alignment vertical="center"/>
    </xf>
    <xf numFmtId="38" fontId="17" fillId="0" borderId="0" applyFon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17" fillId="0" borderId="0">
      <alignment vertical="center"/>
    </xf>
    <xf numFmtId="0" fontId="29" fillId="0" borderId="0"/>
    <xf numFmtId="0" fontId="49" fillId="0" borderId="0" applyNumberFormat="0" applyFill="0" applyBorder="0" applyAlignment="0" applyProtection="0"/>
    <xf numFmtId="38" fontId="17" fillId="0" borderId="0" applyFont="0" applyFill="0" applyBorder="0" applyAlignment="0" applyProtection="0">
      <alignment vertical="center"/>
    </xf>
    <xf numFmtId="38" fontId="29" fillId="0" borderId="0" applyFont="0" applyFill="0" applyBorder="0" applyAlignment="0" applyProtection="0">
      <alignment vertical="center"/>
    </xf>
    <xf numFmtId="0" fontId="1" fillId="0" borderId="0">
      <alignment vertical="center"/>
    </xf>
  </cellStyleXfs>
  <cellXfs count="1346">
    <xf numFmtId="0" fontId="0" fillId="0" borderId="0" xfId="0">
      <alignment vertical="center"/>
    </xf>
    <xf numFmtId="38" fontId="5" fillId="0" borderId="0" xfId="3" applyFont="1" applyFill="1" applyBorder="1" applyAlignment="1" applyProtection="1">
      <alignment horizontal="left" vertical="center" wrapText="1"/>
    </xf>
    <xf numFmtId="0" fontId="9" fillId="6" borderId="39" xfId="17" applyFont="1" applyFill="1" applyBorder="1" applyAlignment="1" applyProtection="1">
      <alignment horizontal="center" vertical="center" shrinkToFit="1"/>
      <protection locked="0"/>
    </xf>
    <xf numFmtId="0" fontId="11" fillId="0" borderId="0" xfId="10" applyFont="1">
      <alignment vertical="center"/>
    </xf>
    <xf numFmtId="0" fontId="11" fillId="0" borderId="0" xfId="10" applyFont="1" applyAlignment="1">
      <alignment vertical="center" shrinkToFit="1"/>
    </xf>
    <xf numFmtId="38" fontId="9" fillId="0" borderId="23" xfId="2" applyFont="1" applyFill="1" applyBorder="1" applyAlignment="1">
      <alignment horizontal="left" vertical="center" shrinkToFit="1"/>
    </xf>
    <xf numFmtId="38" fontId="9" fillId="0" borderId="24" xfId="2" applyFont="1" applyFill="1" applyBorder="1" applyAlignment="1">
      <alignment horizontal="left" vertical="center" shrinkToFit="1"/>
    </xf>
    <xf numFmtId="38" fontId="9" fillId="0" borderId="26" xfId="2" applyFont="1" applyFill="1" applyBorder="1" applyAlignment="1">
      <alignment horizontal="left" vertical="center" shrinkToFit="1"/>
    </xf>
    <xf numFmtId="38" fontId="9" fillId="0" borderId="2" xfId="2" applyFont="1" applyFill="1" applyBorder="1" applyAlignment="1">
      <alignment horizontal="left" vertical="center" shrinkToFit="1"/>
    </xf>
    <xf numFmtId="38" fontId="9" fillId="0" borderId="20" xfId="2" applyFont="1" applyFill="1" applyBorder="1" applyAlignment="1">
      <alignment horizontal="left" vertical="center" shrinkToFit="1"/>
    </xf>
    <xf numFmtId="38" fontId="9" fillId="0" borderId="3" xfId="2" applyFont="1" applyFill="1" applyBorder="1" applyAlignment="1">
      <alignment horizontal="left" vertical="center" shrinkToFit="1"/>
    </xf>
    <xf numFmtId="38" fontId="9" fillId="0" borderId="23" xfId="2" applyFont="1" applyFill="1" applyBorder="1" applyAlignment="1">
      <alignment vertical="center" shrinkToFit="1"/>
    </xf>
    <xf numFmtId="38" fontId="9" fillId="0" borderId="24" xfId="2" applyFont="1" applyFill="1" applyBorder="1" applyAlignment="1">
      <alignment vertical="center" shrinkToFit="1"/>
    </xf>
    <xf numFmtId="0" fontId="11" fillId="0" borderId="24" xfId="10" applyFont="1" applyBorder="1" applyAlignment="1">
      <alignment vertical="center" shrinkToFit="1"/>
    </xf>
    <xf numFmtId="0" fontId="11" fillId="0" borderId="26" xfId="10" applyFont="1" applyBorder="1">
      <alignment vertical="center"/>
    </xf>
    <xf numFmtId="176" fontId="9" fillId="6" borderId="39" xfId="17" applyNumberFormat="1" applyFont="1" applyFill="1" applyBorder="1" applyAlignment="1" applyProtection="1">
      <alignment horizontal="center" vertical="center" shrinkToFit="1"/>
      <protection locked="0"/>
    </xf>
    <xf numFmtId="0" fontId="9" fillId="6" borderId="41" xfId="0" applyFont="1" applyFill="1" applyBorder="1" applyAlignment="1" applyProtection="1">
      <alignment horizontal="center" vertical="center" shrinkToFit="1"/>
      <protection locked="0"/>
    </xf>
    <xf numFmtId="0" fontId="9" fillId="6" borderId="40" xfId="17" applyFont="1" applyFill="1" applyBorder="1" applyAlignment="1" applyProtection="1">
      <alignment horizontal="center" vertical="center" shrinkToFit="1"/>
      <protection locked="0"/>
    </xf>
    <xf numFmtId="0" fontId="11" fillId="0" borderId="23" xfId="10" applyFont="1" applyBorder="1">
      <alignment vertical="center"/>
    </xf>
    <xf numFmtId="178" fontId="9" fillId="7" borderId="39" xfId="3" applyNumberFormat="1" applyFont="1" applyFill="1" applyBorder="1" applyAlignment="1" applyProtection="1">
      <alignment vertical="center" shrinkToFit="1"/>
      <protection locked="0"/>
    </xf>
    <xf numFmtId="178" fontId="9" fillId="7" borderId="40" xfId="3" applyNumberFormat="1" applyFont="1" applyFill="1" applyBorder="1" applyAlignment="1" applyProtection="1">
      <alignment vertical="center" shrinkToFit="1"/>
      <protection locked="0"/>
    </xf>
    <xf numFmtId="178" fontId="9" fillId="7" borderId="41" xfId="3" applyNumberFormat="1" applyFont="1" applyFill="1" applyBorder="1" applyAlignment="1" applyProtection="1">
      <alignment vertical="center" shrinkToFit="1"/>
      <protection locked="0"/>
    </xf>
    <xf numFmtId="38" fontId="9" fillId="4" borderId="22" xfId="2" applyFont="1" applyFill="1" applyBorder="1" applyAlignment="1">
      <alignment horizontal="center" vertical="center" shrinkToFit="1"/>
    </xf>
    <xf numFmtId="0" fontId="11" fillId="4" borderId="22" xfId="10" applyFont="1" applyFill="1" applyBorder="1" applyAlignment="1">
      <alignment horizontal="center" vertical="center"/>
    </xf>
    <xf numFmtId="0" fontId="11" fillId="4" borderId="22" xfId="10" applyFont="1" applyFill="1" applyBorder="1">
      <alignment vertical="center"/>
    </xf>
    <xf numFmtId="0" fontId="9" fillId="6" borderId="41" xfId="17" applyFont="1" applyFill="1" applyBorder="1" applyAlignment="1" applyProtection="1">
      <alignment horizontal="center" vertical="center" shrinkToFit="1"/>
      <protection locked="0"/>
    </xf>
    <xf numFmtId="0" fontId="11" fillId="0" borderId="26" xfId="10" applyFont="1" applyBorder="1" applyAlignment="1">
      <alignment vertical="center" shrinkToFit="1"/>
    </xf>
    <xf numFmtId="0" fontId="14" fillId="5" borderId="4" xfId="17" applyFont="1" applyFill="1" applyBorder="1" applyAlignment="1">
      <alignment horizontal="center" vertical="center"/>
    </xf>
    <xf numFmtId="0" fontId="17" fillId="0" borderId="0" xfId="19">
      <alignment vertical="center"/>
    </xf>
    <xf numFmtId="49" fontId="24" fillId="0" borderId="0" xfId="0" applyNumberFormat="1" applyFont="1" applyAlignment="1">
      <alignment horizontal="center" vertical="center" shrinkToFit="1"/>
    </xf>
    <xf numFmtId="38" fontId="5" fillId="0" borderId="0" xfId="18" applyFont="1" applyFill="1" applyProtection="1">
      <alignment vertical="center"/>
    </xf>
    <xf numFmtId="38" fontId="10" fillId="0" borderId="0" xfId="3" applyFont="1" applyFill="1" applyBorder="1" applyAlignment="1" applyProtection="1">
      <alignment horizontal="center" vertical="center"/>
    </xf>
    <xf numFmtId="38" fontId="14" fillId="0" borderId="0" xfId="3" applyFont="1" applyFill="1" applyProtection="1">
      <alignment vertical="center"/>
    </xf>
    <xf numFmtId="0" fontId="15" fillId="0" borderId="6" xfId="0" applyFont="1" applyBorder="1" applyAlignment="1">
      <alignment horizontal="right" vertical="center" shrinkToFit="1"/>
    </xf>
    <xf numFmtId="0" fontId="10" fillId="7" borderId="55" xfId="17" applyFont="1" applyFill="1" applyBorder="1" applyAlignment="1">
      <alignment horizontal="center" vertical="center"/>
    </xf>
    <xf numFmtId="0" fontId="7" fillId="0" borderId="4" xfId="15" applyBorder="1">
      <alignment vertical="center"/>
    </xf>
    <xf numFmtId="0" fontId="16" fillId="7" borderId="4" xfId="0" applyFont="1" applyFill="1" applyBorder="1" applyAlignment="1">
      <alignment horizontal="center" vertical="center"/>
    </xf>
    <xf numFmtId="0" fontId="16" fillId="5" borderId="4" xfId="17" applyFont="1" applyFill="1" applyBorder="1" applyAlignment="1">
      <alignment horizontal="center" vertical="center"/>
    </xf>
    <xf numFmtId="0" fontId="16" fillId="7" borderId="4" xfId="17" applyFont="1" applyFill="1" applyBorder="1" applyAlignment="1">
      <alignment horizontal="center" vertical="center"/>
    </xf>
    <xf numFmtId="0" fontId="16" fillId="6" borderId="4" xfId="17" applyFont="1" applyFill="1" applyBorder="1" applyAlignment="1">
      <alignment horizontal="center" vertical="center"/>
    </xf>
    <xf numFmtId="38" fontId="10" fillId="4" borderId="7" xfId="3" applyFont="1" applyFill="1" applyBorder="1" applyAlignment="1" applyProtection="1">
      <alignment horizontal="center" vertical="center"/>
    </xf>
    <xf numFmtId="38" fontId="9" fillId="0" borderId="0" xfId="18" applyFont="1" applyFill="1" applyBorder="1" applyAlignment="1" applyProtection="1">
      <alignment horizontal="center" vertical="center"/>
    </xf>
    <xf numFmtId="178" fontId="9" fillId="0" borderId="0" xfId="18" applyNumberFormat="1" applyFont="1" applyFill="1" applyBorder="1" applyAlignment="1" applyProtection="1">
      <alignment vertical="center" shrinkToFit="1"/>
    </xf>
    <xf numFmtId="178" fontId="0" fillId="0" borderId="0" xfId="0" applyNumberFormat="1" applyAlignment="1">
      <alignment vertical="center" shrinkToFit="1"/>
    </xf>
    <xf numFmtId="38" fontId="5" fillId="0" borderId="0" xfId="18" applyFont="1" applyFill="1" applyAlignment="1" applyProtection="1">
      <alignment horizontal="right" vertical="center"/>
    </xf>
    <xf numFmtId="0" fontId="21" fillId="0" borderId="0" xfId="19" applyFont="1" applyAlignment="1">
      <alignment horizontal="center" vertical="center" shrinkToFit="1"/>
    </xf>
    <xf numFmtId="0" fontId="17" fillId="0" borderId="0" xfId="19" applyAlignment="1">
      <alignment horizontal="center" vertical="center"/>
    </xf>
    <xf numFmtId="38" fontId="18" fillId="0" borderId="0" xfId="20" applyFont="1" applyFill="1" applyAlignment="1" applyProtection="1">
      <alignment horizontal="right" vertical="center"/>
    </xf>
    <xf numFmtId="49" fontId="18" fillId="4" borderId="22" xfId="20" applyNumberFormat="1" applyFont="1" applyFill="1" applyBorder="1" applyAlignment="1" applyProtection="1">
      <alignment horizontal="center" vertical="center"/>
    </xf>
    <xf numFmtId="38" fontId="18" fillId="0" borderId="0" xfId="20" applyFont="1" applyFill="1" applyProtection="1">
      <alignment vertical="center"/>
    </xf>
    <xf numFmtId="38" fontId="19" fillId="0" borderId="0" xfId="20" applyFont="1" applyFill="1" applyProtection="1">
      <alignment vertical="center"/>
    </xf>
    <xf numFmtId="38" fontId="19" fillId="0" borderId="0" xfId="20" applyFont="1" applyFill="1" applyAlignment="1" applyProtection="1">
      <alignment horizontal="right" vertical="center"/>
    </xf>
    <xf numFmtId="38" fontId="19" fillId="0" borderId="43" xfId="20" applyFont="1" applyFill="1" applyBorder="1" applyAlignment="1" applyProtection="1">
      <alignment horizontal="center" vertical="center" shrinkToFit="1"/>
    </xf>
    <xf numFmtId="38" fontId="19" fillId="0" borderId="46" xfId="20" applyFont="1" applyFill="1" applyBorder="1" applyAlignment="1" applyProtection="1">
      <alignment horizontal="center" vertical="center" shrinkToFit="1"/>
    </xf>
    <xf numFmtId="38" fontId="19" fillId="0" borderId="49" xfId="20" applyFont="1" applyFill="1" applyBorder="1" applyAlignment="1" applyProtection="1">
      <alignment horizontal="center" vertical="center" shrinkToFit="1"/>
    </xf>
    <xf numFmtId="38" fontId="13" fillId="0" borderId="0" xfId="2" applyFont="1" applyFill="1" applyAlignment="1" applyProtection="1">
      <alignment horizontal="center" vertical="center" shrinkToFit="1"/>
    </xf>
    <xf numFmtId="38" fontId="5" fillId="0" borderId="6" xfId="18" applyFont="1" applyFill="1" applyBorder="1" applyAlignment="1" applyProtection="1">
      <alignment horizontal="right" vertical="center"/>
    </xf>
    <xf numFmtId="38" fontId="13" fillId="0" borderId="0" xfId="2" applyFont="1" applyFill="1" applyAlignment="1" applyProtection="1">
      <alignment vertical="center"/>
    </xf>
    <xf numFmtId="0" fontId="17" fillId="4" borderId="22" xfId="19" applyFill="1" applyBorder="1">
      <alignment vertical="center"/>
    </xf>
    <xf numFmtId="0" fontId="17" fillId="0" borderId="0" xfId="19" applyAlignment="1">
      <alignment vertical="center" shrinkToFit="1"/>
    </xf>
    <xf numFmtId="178" fontId="18" fillId="0" borderId="47" xfId="20" applyNumberFormat="1" applyFont="1" applyFill="1" applyBorder="1" applyAlignment="1" applyProtection="1">
      <alignment vertical="center" shrinkToFit="1"/>
    </xf>
    <xf numFmtId="178" fontId="18" fillId="0" borderId="50" xfId="20" applyNumberFormat="1" applyFont="1" applyFill="1" applyBorder="1" applyAlignment="1" applyProtection="1">
      <alignment vertical="center" shrinkToFit="1"/>
    </xf>
    <xf numFmtId="178" fontId="18" fillId="0" borderId="1" xfId="20" applyNumberFormat="1" applyFont="1" applyFill="1" applyBorder="1" applyAlignment="1" applyProtection="1">
      <alignment vertical="center" shrinkToFit="1"/>
    </xf>
    <xf numFmtId="178" fontId="18" fillId="0" borderId="2" xfId="20" applyNumberFormat="1" applyFont="1" applyFill="1" applyBorder="1" applyAlignment="1" applyProtection="1">
      <alignment vertical="center" shrinkToFit="1"/>
    </xf>
    <xf numFmtId="178" fontId="18" fillId="0" borderId="28" xfId="20" applyNumberFormat="1" applyFont="1" applyFill="1" applyBorder="1" applyAlignment="1" applyProtection="1">
      <alignment horizontal="right" vertical="center" shrinkToFit="1"/>
    </xf>
    <xf numFmtId="178" fontId="18" fillId="0" borderId="3" xfId="20" applyNumberFormat="1" applyFont="1" applyFill="1" applyBorder="1" applyAlignment="1" applyProtection="1">
      <alignment vertical="center" shrinkToFit="1"/>
    </xf>
    <xf numFmtId="178" fontId="18" fillId="0" borderId="27" xfId="20" applyNumberFormat="1" applyFont="1" applyFill="1" applyBorder="1" applyAlignment="1" applyProtection="1">
      <alignment vertical="center" shrinkToFit="1"/>
    </xf>
    <xf numFmtId="178" fontId="18" fillId="0" borderId="28" xfId="20" applyNumberFormat="1" applyFont="1" applyFill="1" applyBorder="1" applyAlignment="1" applyProtection="1">
      <alignment vertical="center" shrinkToFit="1"/>
    </xf>
    <xf numFmtId="181" fontId="9" fillId="7" borderId="41" xfId="3" applyNumberFormat="1" applyFont="1" applyFill="1" applyBorder="1" applyAlignment="1" applyProtection="1">
      <alignment horizontal="right" vertical="center" shrinkToFit="1"/>
      <protection locked="0"/>
    </xf>
    <xf numFmtId="181" fontId="9" fillId="7" borderId="39" xfId="3" applyNumberFormat="1" applyFont="1" applyFill="1" applyBorder="1" applyAlignment="1" applyProtection="1">
      <alignment horizontal="right" vertical="center" shrinkToFit="1"/>
      <protection locked="0"/>
    </xf>
    <xf numFmtId="181" fontId="9" fillId="7" borderId="39" xfId="3" applyNumberFormat="1" applyFont="1" applyFill="1" applyBorder="1" applyAlignment="1" applyProtection="1">
      <alignment vertical="center" shrinkToFit="1"/>
      <protection locked="0"/>
    </xf>
    <xf numFmtId="181" fontId="9" fillId="7" borderId="41" xfId="3" applyNumberFormat="1" applyFont="1" applyFill="1" applyBorder="1" applyAlignment="1" applyProtection="1">
      <alignment vertical="center" shrinkToFit="1"/>
      <protection locked="0"/>
    </xf>
    <xf numFmtId="181" fontId="9" fillId="7" borderId="40" xfId="3" applyNumberFormat="1" applyFont="1" applyFill="1" applyBorder="1" applyAlignment="1" applyProtection="1">
      <alignment vertical="center" shrinkToFit="1"/>
      <protection locked="0"/>
    </xf>
    <xf numFmtId="0" fontId="9" fillId="5" borderId="41" xfId="17" applyFont="1" applyFill="1" applyBorder="1" applyAlignment="1" applyProtection="1">
      <alignment horizontal="center" vertical="center" shrinkToFit="1"/>
      <protection locked="0"/>
    </xf>
    <xf numFmtId="0" fontId="9" fillId="5" borderId="39" xfId="17" applyFont="1" applyFill="1" applyBorder="1" applyAlignment="1" applyProtection="1">
      <alignment horizontal="center" vertical="center" shrinkToFit="1"/>
      <protection locked="0"/>
    </xf>
    <xf numFmtId="0" fontId="9" fillId="5" borderId="39" xfId="17" applyFont="1" applyFill="1" applyBorder="1" applyAlignment="1" applyProtection="1">
      <alignment vertical="center" shrinkToFit="1"/>
      <protection locked="0"/>
    </xf>
    <xf numFmtId="0" fontId="9" fillId="5" borderId="41" xfId="17" applyFont="1" applyFill="1" applyBorder="1" applyAlignment="1" applyProtection="1">
      <alignment vertical="center" shrinkToFit="1"/>
      <protection locked="0"/>
    </xf>
    <xf numFmtId="0" fontId="9" fillId="0" borderId="41" xfId="17" applyFont="1" applyBorder="1" applyAlignment="1" applyProtection="1">
      <alignment horizontal="center" vertical="center" shrinkToFit="1"/>
      <protection locked="0"/>
    </xf>
    <xf numFmtId="0" fontId="9" fillId="0" borderId="39" xfId="17" applyFont="1" applyBorder="1" applyAlignment="1" applyProtection="1">
      <alignment horizontal="center" vertical="center" shrinkToFit="1"/>
      <protection locked="0"/>
    </xf>
    <xf numFmtId="0" fontId="7" fillId="0" borderId="41" xfId="15" applyBorder="1" applyProtection="1">
      <alignment vertical="center"/>
      <protection locked="0"/>
    </xf>
    <xf numFmtId="0" fontId="7" fillId="0" borderId="39" xfId="15" applyBorder="1" applyProtection="1">
      <alignment vertical="center"/>
      <protection locked="0"/>
    </xf>
    <xf numFmtId="0" fontId="7" fillId="0" borderId="40" xfId="15" applyBorder="1" applyProtection="1">
      <alignment vertical="center"/>
      <protection locked="0"/>
    </xf>
    <xf numFmtId="0" fontId="9" fillId="5" borderId="41" xfId="0" applyFont="1" applyFill="1" applyBorder="1" applyAlignment="1" applyProtection="1">
      <alignment vertical="center" shrinkToFit="1"/>
      <protection locked="0"/>
    </xf>
    <xf numFmtId="0" fontId="9" fillId="5" borderId="40" xfId="17" applyFont="1" applyFill="1" applyBorder="1" applyAlignment="1" applyProtection="1">
      <alignment vertical="center" shrinkToFit="1"/>
      <protection locked="0"/>
    </xf>
    <xf numFmtId="0" fontId="9" fillId="0" borderId="40" xfId="17" applyFont="1" applyBorder="1" applyAlignment="1" applyProtection="1">
      <alignment horizontal="center" vertical="center" shrinkToFit="1"/>
      <protection locked="0"/>
    </xf>
    <xf numFmtId="180" fontId="26" fillId="0" borderId="0" xfId="19" applyNumberFormat="1" applyFont="1" applyAlignment="1">
      <alignment horizontal="left" vertical="center" wrapText="1" shrinkToFit="1"/>
    </xf>
    <xf numFmtId="0" fontId="9" fillId="0" borderId="0" xfId="17" applyFont="1" applyAlignment="1">
      <alignment vertical="center" shrinkToFit="1"/>
    </xf>
    <xf numFmtId="38" fontId="28" fillId="0" borderId="0" xfId="20" applyFont="1" applyFill="1" applyAlignment="1" applyProtection="1">
      <alignment horizontal="center" vertical="center"/>
    </xf>
    <xf numFmtId="0" fontId="9" fillId="7" borderId="53" xfId="17" applyFont="1" applyFill="1" applyBorder="1" applyAlignment="1" applyProtection="1">
      <alignment vertical="center" wrapText="1"/>
      <protection locked="0"/>
    </xf>
    <xf numFmtId="0" fontId="9" fillId="7" borderId="37" xfId="17" applyFont="1" applyFill="1" applyBorder="1" applyAlignment="1" applyProtection="1">
      <alignment vertical="center" wrapText="1"/>
      <protection locked="0"/>
    </xf>
    <xf numFmtId="0" fontId="11" fillId="7" borderId="37" xfId="15" applyFont="1" applyFill="1" applyBorder="1" applyAlignment="1" applyProtection="1">
      <alignment vertical="center" wrapText="1"/>
      <protection locked="0"/>
    </xf>
    <xf numFmtId="0" fontId="11" fillId="7" borderId="38" xfId="15" applyFont="1" applyFill="1" applyBorder="1" applyAlignment="1" applyProtection="1">
      <alignment vertical="center" wrapText="1"/>
      <protection locked="0"/>
    </xf>
    <xf numFmtId="38" fontId="19" fillId="4" borderId="22" xfId="20" applyFont="1" applyFill="1" applyBorder="1" applyAlignment="1" applyProtection="1">
      <alignment horizontal="center" vertical="center"/>
    </xf>
    <xf numFmtId="0" fontId="9" fillId="7" borderId="38" xfId="17" applyFont="1" applyFill="1" applyBorder="1" applyAlignment="1" applyProtection="1">
      <alignment vertical="center" wrapText="1"/>
      <protection locked="0"/>
    </xf>
    <xf numFmtId="0" fontId="9" fillId="5" borderId="40" xfId="17" applyFont="1" applyFill="1" applyBorder="1" applyAlignment="1" applyProtection="1">
      <alignment horizontal="center" vertical="center" shrinkToFit="1"/>
      <protection locked="0"/>
    </xf>
    <xf numFmtId="178" fontId="18" fillId="0" borderId="65" xfId="20" applyNumberFormat="1" applyFont="1" applyFill="1" applyBorder="1" applyAlignment="1" applyProtection="1">
      <alignment vertical="center" shrinkToFit="1"/>
    </xf>
    <xf numFmtId="178" fontId="18" fillId="0" borderId="46" xfId="20" applyNumberFormat="1" applyFont="1" applyFill="1" applyBorder="1" applyAlignment="1" applyProtection="1">
      <alignment vertical="center" shrinkToFit="1"/>
    </xf>
    <xf numFmtId="178" fontId="18" fillId="0" borderId="43" xfId="20" applyNumberFormat="1" applyFont="1" applyFill="1" applyBorder="1" applyAlignment="1" applyProtection="1">
      <alignment vertical="center" shrinkToFit="1"/>
    </xf>
    <xf numFmtId="0" fontId="17" fillId="0" borderId="0" xfId="19" applyAlignment="1">
      <alignment horizontal="left" vertical="center"/>
    </xf>
    <xf numFmtId="0" fontId="5" fillId="0" borderId="0" xfId="0" applyFont="1">
      <alignment vertical="center"/>
    </xf>
    <xf numFmtId="0" fontId="5" fillId="0" borderId="5" xfId="0" applyFont="1" applyBorder="1">
      <alignment vertical="center"/>
    </xf>
    <xf numFmtId="0" fontId="18" fillId="0" borderId="0" xfId="24" applyFont="1">
      <alignment vertical="center"/>
    </xf>
    <xf numFmtId="0" fontId="11" fillId="0" borderId="23" xfId="10" applyFont="1" applyBorder="1" applyAlignment="1">
      <alignment vertical="center" shrinkToFit="1"/>
    </xf>
    <xf numFmtId="178" fontId="31" fillId="0" borderId="43" xfId="20" applyNumberFormat="1" applyFont="1" applyFill="1" applyBorder="1" applyAlignment="1" applyProtection="1">
      <alignment horizontal="left" vertical="center" wrapText="1"/>
      <protection locked="0"/>
    </xf>
    <xf numFmtId="178" fontId="31" fillId="0" borderId="46" xfId="20" applyNumberFormat="1" applyFont="1" applyFill="1" applyBorder="1" applyAlignment="1" applyProtection="1">
      <alignment horizontal="left" vertical="center" wrapText="1"/>
      <protection locked="0"/>
    </xf>
    <xf numFmtId="178" fontId="31" fillId="0" borderId="49" xfId="20" applyNumberFormat="1" applyFont="1" applyFill="1" applyBorder="1" applyAlignment="1" applyProtection="1">
      <alignment horizontal="left" vertical="center" wrapText="1"/>
      <protection locked="0"/>
    </xf>
    <xf numFmtId="38" fontId="19" fillId="0" borderId="22" xfId="20" applyFont="1" applyFill="1" applyBorder="1" applyAlignment="1" applyProtection="1">
      <alignment vertical="center"/>
    </xf>
    <xf numFmtId="179" fontId="5" fillId="0" borderId="0" xfId="3" applyNumberFormat="1" applyFont="1" applyFill="1" applyBorder="1" applyAlignment="1" applyProtection="1">
      <alignment vertical="center" wrapText="1"/>
    </xf>
    <xf numFmtId="0" fontId="9" fillId="7" borderId="77" xfId="17" applyFont="1" applyFill="1" applyBorder="1" applyAlignment="1" applyProtection="1">
      <alignment vertical="center" wrapText="1"/>
      <protection locked="0"/>
    </xf>
    <xf numFmtId="0" fontId="9" fillId="5" borderId="78" xfId="17" applyFont="1" applyFill="1" applyBorder="1" applyAlignment="1" applyProtection="1">
      <alignment horizontal="center" vertical="center" shrinkToFit="1"/>
      <protection locked="0"/>
    </xf>
    <xf numFmtId="181" fontId="9" fillId="7" borderId="78" xfId="3" applyNumberFormat="1" applyFont="1" applyFill="1" applyBorder="1" applyAlignment="1" applyProtection="1">
      <alignment horizontal="right" vertical="center" shrinkToFit="1"/>
      <protection locked="0"/>
    </xf>
    <xf numFmtId="0" fontId="9" fillId="6" borderId="78" xfId="17" applyFont="1" applyFill="1" applyBorder="1" applyAlignment="1" applyProtection="1">
      <alignment horizontal="center" vertical="center" shrinkToFit="1"/>
      <protection locked="0"/>
    </xf>
    <xf numFmtId="0" fontId="9" fillId="5" borderId="78" xfId="17" applyFont="1" applyFill="1" applyBorder="1" applyAlignment="1" applyProtection="1">
      <alignment vertical="center" shrinkToFit="1"/>
      <protection locked="0"/>
    </xf>
    <xf numFmtId="181" fontId="9" fillId="7" borderId="78" xfId="3" applyNumberFormat="1" applyFont="1" applyFill="1" applyBorder="1" applyAlignment="1" applyProtection="1">
      <alignment vertical="center" shrinkToFit="1"/>
      <protection locked="0"/>
    </xf>
    <xf numFmtId="178" fontId="9" fillId="7" borderId="78" xfId="3" applyNumberFormat="1" applyFont="1" applyFill="1" applyBorder="1" applyAlignment="1" applyProtection="1">
      <alignment vertical="center" shrinkToFit="1"/>
      <protection locked="0"/>
    </xf>
    <xf numFmtId="0" fontId="9" fillId="0" borderId="78" xfId="17" applyFont="1" applyBorder="1" applyAlignment="1" applyProtection="1">
      <alignment horizontal="center" vertical="center" shrinkToFit="1"/>
      <protection locked="0"/>
    </xf>
    <xf numFmtId="0" fontId="5" fillId="0" borderId="0" xfId="4" applyFont="1">
      <alignment vertical="center"/>
    </xf>
    <xf numFmtId="0" fontId="18" fillId="0" borderId="14" xfId="24" applyFont="1" applyBorder="1">
      <alignment vertical="center"/>
    </xf>
    <xf numFmtId="0" fontId="18" fillId="0" borderId="17" xfId="24" applyFont="1" applyBorder="1">
      <alignment vertical="center"/>
    </xf>
    <xf numFmtId="0" fontId="18" fillId="0" borderId="14" xfId="24" applyFont="1" applyBorder="1" applyAlignment="1">
      <alignment vertical="top" wrapText="1"/>
    </xf>
    <xf numFmtId="0" fontId="9" fillId="7" borderId="87" xfId="17" applyFont="1" applyFill="1" applyBorder="1" applyAlignment="1" applyProtection="1">
      <alignment vertical="center" wrapText="1"/>
      <protection locked="0"/>
    </xf>
    <xf numFmtId="0" fontId="9" fillId="5" borderId="82" xfId="17" applyFont="1" applyFill="1" applyBorder="1" applyAlignment="1" applyProtection="1">
      <alignment horizontal="center" vertical="center" shrinkToFit="1"/>
      <protection locked="0"/>
    </xf>
    <xf numFmtId="181" fontId="9" fillId="7" borderId="82" xfId="3" applyNumberFormat="1" applyFont="1" applyFill="1" applyBorder="1" applyAlignment="1" applyProtection="1">
      <alignment horizontal="right" vertical="center" shrinkToFit="1"/>
      <protection locked="0"/>
    </xf>
    <xf numFmtId="0" fontId="9" fillId="6" borderId="82" xfId="17" applyFont="1" applyFill="1" applyBorder="1" applyAlignment="1" applyProtection="1">
      <alignment horizontal="center" vertical="center" shrinkToFit="1"/>
      <protection locked="0"/>
    </xf>
    <xf numFmtId="0" fontId="9" fillId="5" borderId="82" xfId="17" applyFont="1" applyFill="1" applyBorder="1" applyAlignment="1" applyProtection="1">
      <alignment vertical="center" shrinkToFit="1"/>
      <protection locked="0"/>
    </xf>
    <xf numFmtId="181" fontId="9" fillId="7" borderId="82" xfId="3" applyNumberFormat="1" applyFont="1" applyFill="1" applyBorder="1" applyAlignment="1" applyProtection="1">
      <alignment vertical="center" shrinkToFit="1"/>
      <protection locked="0"/>
    </xf>
    <xf numFmtId="178" fontId="9" fillId="7" borderId="82" xfId="3" applyNumberFormat="1" applyFont="1" applyFill="1" applyBorder="1" applyAlignment="1" applyProtection="1">
      <alignment vertical="center" shrinkToFit="1"/>
      <protection locked="0"/>
    </xf>
    <xf numFmtId="181" fontId="9" fillId="7" borderId="40" xfId="3" applyNumberFormat="1" applyFont="1" applyFill="1" applyBorder="1" applyAlignment="1" applyProtection="1">
      <alignment horizontal="right" vertical="center" shrinkToFit="1"/>
      <protection locked="0"/>
    </xf>
    <xf numFmtId="0" fontId="7" fillId="0" borderId="82" xfId="15" applyBorder="1" applyProtection="1">
      <alignment vertical="center"/>
      <protection locked="0"/>
    </xf>
    <xf numFmtId="0" fontId="11" fillId="7" borderId="53" xfId="15" applyFont="1" applyFill="1" applyBorder="1" applyAlignment="1" applyProtection="1">
      <alignment vertical="center" wrapText="1"/>
      <protection locked="0"/>
    </xf>
    <xf numFmtId="0" fontId="11" fillId="7" borderId="77" xfId="15" applyFont="1" applyFill="1" applyBorder="1" applyAlignment="1" applyProtection="1">
      <alignment vertical="center" wrapText="1"/>
      <protection locked="0"/>
    </xf>
    <xf numFmtId="0" fontId="7" fillId="0" borderId="78" xfId="15" applyBorder="1" applyProtection="1">
      <alignment vertical="center"/>
      <protection locked="0"/>
    </xf>
    <xf numFmtId="0" fontId="9" fillId="5" borderId="78" xfId="0" applyFont="1" applyFill="1" applyBorder="1" applyAlignment="1" applyProtection="1">
      <alignment vertical="center" shrinkToFit="1"/>
      <protection locked="0"/>
    </xf>
    <xf numFmtId="0" fontId="9" fillId="6" borderId="78" xfId="0" applyFont="1" applyFill="1" applyBorder="1" applyAlignment="1" applyProtection="1">
      <alignment horizontal="center" vertical="center" shrinkToFit="1"/>
      <protection locked="0"/>
    </xf>
    <xf numFmtId="181" fontId="9" fillId="7" borderId="6" xfId="3" applyNumberFormat="1" applyFont="1" applyFill="1" applyBorder="1" applyAlignment="1" applyProtection="1">
      <alignment vertical="center" shrinkToFit="1"/>
      <protection locked="0"/>
    </xf>
    <xf numFmtId="0" fontId="9" fillId="5" borderId="6" xfId="0" applyFont="1" applyFill="1" applyBorder="1" applyAlignment="1" applyProtection="1">
      <alignment vertical="center" shrinkToFit="1"/>
      <protection locked="0"/>
    </xf>
    <xf numFmtId="0" fontId="9" fillId="6" borderId="6" xfId="0" applyFont="1" applyFill="1" applyBorder="1" applyAlignment="1" applyProtection="1">
      <alignment horizontal="center" vertical="center" shrinkToFit="1"/>
      <protection locked="0"/>
    </xf>
    <xf numFmtId="178" fontId="9" fillId="7" borderId="6" xfId="3" applyNumberFormat="1" applyFont="1" applyFill="1" applyBorder="1" applyAlignment="1" applyProtection="1">
      <alignment vertical="center" shrinkToFit="1"/>
      <protection locked="0"/>
    </xf>
    <xf numFmtId="38" fontId="7" fillId="0" borderId="4" xfId="18" applyBorder="1" applyAlignment="1" applyProtection="1">
      <alignment horizontal="right" vertical="center"/>
    </xf>
    <xf numFmtId="38" fontId="7" fillId="0" borderId="54" xfId="18" applyBorder="1" applyAlignment="1" applyProtection="1">
      <alignment horizontal="right" vertical="center"/>
    </xf>
    <xf numFmtId="38" fontId="7" fillId="0" borderId="0" xfId="18" applyBorder="1" applyAlignment="1" applyProtection="1">
      <alignment horizontal="right" vertical="center"/>
    </xf>
    <xf numFmtId="38" fontId="7" fillId="0" borderId="76" xfId="18" applyBorder="1" applyAlignment="1" applyProtection="1">
      <alignment horizontal="right" vertical="center"/>
    </xf>
    <xf numFmtId="38" fontId="7" fillId="0" borderId="93" xfId="18" applyBorder="1" applyAlignment="1" applyProtection="1">
      <alignment horizontal="right" vertical="center"/>
    </xf>
    <xf numFmtId="38" fontId="7" fillId="0" borderId="51" xfId="18" applyBorder="1" applyAlignment="1" applyProtection="1">
      <alignment horizontal="right" vertical="center"/>
    </xf>
    <xf numFmtId="38" fontId="7" fillId="0" borderId="94" xfId="18" applyBorder="1" applyAlignment="1" applyProtection="1">
      <alignment horizontal="right" vertical="center"/>
    </xf>
    <xf numFmtId="38" fontId="7" fillId="0" borderId="6" xfId="18" applyBorder="1" applyAlignment="1" applyProtection="1">
      <alignment horizontal="right" vertical="center"/>
    </xf>
    <xf numFmtId="38" fontId="7" fillId="0" borderId="5" xfId="18" applyBorder="1" applyAlignment="1" applyProtection="1">
      <alignment horizontal="right" vertical="center"/>
    </xf>
    <xf numFmtId="38" fontId="7" fillId="0" borderId="80" xfId="18" applyBorder="1" applyAlignment="1" applyProtection="1">
      <alignment horizontal="right" vertical="center"/>
    </xf>
    <xf numFmtId="38" fontId="7" fillId="0" borderId="95" xfId="18" applyBorder="1" applyAlignment="1" applyProtection="1">
      <alignment horizontal="right" vertical="center"/>
    </xf>
    <xf numFmtId="49" fontId="18" fillId="4" borderId="54" xfId="20" applyNumberFormat="1" applyFont="1" applyFill="1" applyBorder="1" applyAlignment="1" applyProtection="1">
      <alignment horizontal="center" vertical="center"/>
    </xf>
    <xf numFmtId="38" fontId="7" fillId="0" borderId="22" xfId="18" applyBorder="1" applyAlignment="1" applyProtection="1">
      <alignment horizontal="right" vertical="center" shrinkToFit="1"/>
    </xf>
    <xf numFmtId="38" fontId="7" fillId="0" borderId="24" xfId="18" applyBorder="1" applyAlignment="1" applyProtection="1">
      <alignment horizontal="right" vertical="center" shrinkToFit="1"/>
    </xf>
    <xf numFmtId="38" fontId="7" fillId="0" borderId="43" xfId="18" applyBorder="1" applyAlignment="1" applyProtection="1">
      <alignment horizontal="right" vertical="center" shrinkToFit="1"/>
    </xf>
    <xf numFmtId="38" fontId="7" fillId="0" borderId="46" xfId="18" applyBorder="1" applyAlignment="1" applyProtection="1">
      <alignment horizontal="right" vertical="center" shrinkToFit="1"/>
    </xf>
    <xf numFmtId="38" fontId="7" fillId="0" borderId="25" xfId="18" applyBorder="1" applyAlignment="1" applyProtection="1">
      <alignment horizontal="right" vertical="center" shrinkToFit="1"/>
    </xf>
    <xf numFmtId="38" fontId="7" fillId="0" borderId="49" xfId="18" applyBorder="1" applyAlignment="1" applyProtection="1">
      <alignment horizontal="right" vertical="center" shrinkToFit="1"/>
    </xf>
    <xf numFmtId="38" fontId="7" fillId="0" borderId="26" xfId="18" applyBorder="1" applyAlignment="1" applyProtection="1">
      <alignment horizontal="right" vertical="center" shrinkToFit="1"/>
    </xf>
    <xf numFmtId="38" fontId="7" fillId="8" borderId="22" xfId="18" applyFill="1" applyBorder="1" applyAlignment="1" applyProtection="1">
      <alignment horizontal="right" vertical="center" shrinkToFit="1"/>
    </xf>
    <xf numFmtId="38" fontId="7" fillId="8" borderId="23" xfId="18" applyFill="1" applyBorder="1" applyAlignment="1" applyProtection="1">
      <alignment horizontal="right" vertical="center" shrinkToFit="1"/>
    </xf>
    <xf numFmtId="38" fontId="7" fillId="0" borderId="31" xfId="18" applyBorder="1" applyAlignment="1" applyProtection="1">
      <alignment horizontal="right" vertical="center" shrinkToFit="1"/>
    </xf>
    <xf numFmtId="38" fontId="7" fillId="0" borderId="30" xfId="18" applyBorder="1" applyAlignment="1" applyProtection="1">
      <alignment horizontal="right" vertical="center"/>
    </xf>
    <xf numFmtId="0" fontId="9" fillId="0" borderId="78" xfId="0" applyFont="1" applyBorder="1" applyAlignment="1" applyProtection="1">
      <alignment vertical="center" shrinkToFit="1"/>
      <protection locked="0"/>
    </xf>
    <xf numFmtId="38" fontId="7" fillId="0" borderId="99" xfId="18" applyBorder="1" applyAlignment="1" applyProtection="1">
      <alignment horizontal="right" vertical="center"/>
    </xf>
    <xf numFmtId="38" fontId="7" fillId="0" borderId="100" xfId="18" applyBorder="1" applyAlignment="1" applyProtection="1">
      <alignment horizontal="right" vertical="center"/>
    </xf>
    <xf numFmtId="38" fontId="7" fillId="0" borderId="101" xfId="18" applyBorder="1" applyAlignment="1" applyProtection="1">
      <alignment horizontal="right" vertical="center"/>
    </xf>
    <xf numFmtId="38" fontId="7" fillId="0" borderId="102" xfId="18" applyBorder="1" applyAlignment="1" applyProtection="1">
      <alignment horizontal="right" vertical="center"/>
    </xf>
    <xf numFmtId="38" fontId="7" fillId="0" borderId="103" xfId="18" applyBorder="1" applyAlignment="1" applyProtection="1">
      <alignment horizontal="right" vertical="center"/>
    </xf>
    <xf numFmtId="38" fontId="7" fillId="0" borderId="104" xfId="18" applyBorder="1" applyAlignment="1" applyProtection="1">
      <alignment horizontal="right" vertical="center"/>
    </xf>
    <xf numFmtId="38" fontId="7" fillId="0" borderId="89" xfId="18" applyBorder="1" applyAlignment="1" applyProtection="1">
      <alignment horizontal="right" vertical="center"/>
    </xf>
    <xf numFmtId="38" fontId="7" fillId="0" borderId="48" xfId="18" applyBorder="1" applyAlignment="1" applyProtection="1">
      <alignment horizontal="right" vertical="center"/>
    </xf>
    <xf numFmtId="0" fontId="7" fillId="0" borderId="0" xfId="0" applyFont="1">
      <alignment vertical="center"/>
    </xf>
    <xf numFmtId="49" fontId="18" fillId="0" borderId="0" xfId="24" applyNumberFormat="1" applyFont="1">
      <alignment vertical="center"/>
    </xf>
    <xf numFmtId="0" fontId="18" fillId="4" borderId="54" xfId="20" applyNumberFormat="1" applyFont="1" applyFill="1" applyBorder="1" applyAlignment="1" applyProtection="1">
      <alignment horizontal="center" vertical="center"/>
    </xf>
    <xf numFmtId="0" fontId="18" fillId="4" borderId="55" xfId="20" applyNumberFormat="1" applyFont="1" applyFill="1" applyBorder="1" applyAlignment="1" applyProtection="1">
      <alignment horizontal="center" vertical="center"/>
    </xf>
    <xf numFmtId="0" fontId="14" fillId="5" borderId="78" xfId="17" applyFont="1" applyFill="1" applyBorder="1" applyAlignment="1">
      <alignment horizontal="center" vertical="center"/>
    </xf>
    <xf numFmtId="0" fontId="9" fillId="5" borderId="39" xfId="0" applyFont="1" applyFill="1" applyBorder="1" applyAlignment="1" applyProtection="1">
      <alignment vertical="center" shrinkToFit="1"/>
      <protection locked="0"/>
    </xf>
    <xf numFmtId="0" fontId="9" fillId="6" borderId="39" xfId="0" applyFont="1" applyFill="1" applyBorder="1" applyAlignment="1" applyProtection="1">
      <alignment horizontal="center" vertical="center" shrinkToFit="1"/>
      <protection locked="0"/>
    </xf>
    <xf numFmtId="0" fontId="7" fillId="0" borderId="0" xfId="0" applyFont="1" applyAlignment="1">
      <alignment horizontal="centerContinuous" vertical="center"/>
    </xf>
    <xf numFmtId="0" fontId="0" fillId="0" borderId="0" xfId="0" applyAlignment="1">
      <alignment horizontal="centerContinuous" vertical="center"/>
    </xf>
    <xf numFmtId="38" fontId="5" fillId="0" borderId="21" xfId="18" applyFont="1" applyFill="1" applyBorder="1" applyAlignment="1" applyProtection="1">
      <alignment horizontal="center" vertical="center" textRotation="255"/>
    </xf>
    <xf numFmtId="38" fontId="5" fillId="0" borderId="0" xfId="18" applyFont="1" applyFill="1" applyBorder="1" applyAlignment="1" applyProtection="1">
      <alignment horizontal="center" vertical="center" textRotation="255"/>
    </xf>
    <xf numFmtId="38" fontId="9" fillId="0" borderId="0" xfId="18" applyFont="1" applyFill="1" applyBorder="1" applyAlignment="1" applyProtection="1">
      <alignment vertical="center"/>
    </xf>
    <xf numFmtId="38" fontId="9" fillId="0" borderId="21" xfId="18" applyFont="1" applyFill="1" applyBorder="1" applyAlignment="1" applyProtection="1">
      <alignment vertical="center"/>
    </xf>
    <xf numFmtId="38" fontId="5" fillId="0" borderId="0" xfId="18" applyFont="1" applyFill="1" applyBorder="1" applyProtection="1">
      <alignment vertical="center"/>
    </xf>
    <xf numFmtId="38" fontId="5" fillId="0" borderId="0" xfId="18" applyFont="1" applyFill="1" applyBorder="1" applyAlignment="1" applyProtection="1">
      <alignment vertical="center" textRotation="255"/>
    </xf>
    <xf numFmtId="38" fontId="5" fillId="0" borderId="0" xfId="18" applyFont="1" applyFill="1" applyBorder="1" applyAlignment="1" applyProtection="1">
      <alignment vertical="center"/>
    </xf>
    <xf numFmtId="38" fontId="5" fillId="0" borderId="21" xfId="18" applyFont="1" applyFill="1" applyBorder="1" applyAlignment="1" applyProtection="1">
      <alignment vertical="center"/>
    </xf>
    <xf numFmtId="38" fontId="9" fillId="0" borderId="36" xfId="3" applyFont="1" applyFill="1" applyBorder="1" applyAlignment="1" applyProtection="1">
      <alignment horizontal="center" vertical="center" shrinkToFit="1"/>
      <protection locked="0"/>
    </xf>
    <xf numFmtId="38" fontId="9" fillId="0" borderId="7" xfId="18" applyFont="1" applyFill="1" applyBorder="1" applyAlignment="1" applyProtection="1">
      <alignment vertical="center"/>
    </xf>
    <xf numFmtId="38" fontId="5" fillId="2" borderId="8" xfId="18" applyFont="1" applyFill="1" applyBorder="1" applyAlignment="1" applyProtection="1">
      <alignment horizontal="center" vertical="center" textRotation="255"/>
    </xf>
    <xf numFmtId="38" fontId="7" fillId="0" borderId="109" xfId="18" applyBorder="1" applyAlignment="1" applyProtection="1">
      <alignment horizontal="right" vertical="center"/>
    </xf>
    <xf numFmtId="38" fontId="19" fillId="0" borderId="8" xfId="20" applyFont="1" applyFill="1" applyBorder="1" applyAlignment="1" applyProtection="1">
      <alignment vertical="center" wrapText="1"/>
    </xf>
    <xf numFmtId="0" fontId="0" fillId="0" borderId="20" xfId="0" applyBorder="1">
      <alignment vertical="center"/>
    </xf>
    <xf numFmtId="38" fontId="5" fillId="0" borderId="0" xfId="18" applyFont="1" applyFill="1" applyBorder="1" applyAlignment="1" applyProtection="1">
      <alignment vertical="center" wrapText="1"/>
    </xf>
    <xf numFmtId="38" fontId="5" fillId="0" borderId="0" xfId="18" applyFont="1" applyFill="1" applyBorder="1" applyAlignment="1" applyProtection="1">
      <alignment horizontal="right" vertical="center"/>
    </xf>
    <xf numFmtId="38" fontId="9" fillId="0" borderId="20" xfId="18" applyFont="1" applyFill="1" applyBorder="1" applyAlignment="1" applyProtection="1">
      <alignment horizontal="center" vertical="center"/>
    </xf>
    <xf numFmtId="38" fontId="9" fillId="0" borderId="0" xfId="18" applyFont="1" applyFill="1" applyBorder="1" applyAlignment="1" applyProtection="1">
      <alignment vertical="center" wrapText="1"/>
    </xf>
    <xf numFmtId="0" fontId="11" fillId="0" borderId="0" xfId="0" applyFont="1">
      <alignment vertical="center"/>
    </xf>
    <xf numFmtId="38" fontId="9" fillId="0" borderId="20" xfId="18" applyFont="1" applyFill="1" applyBorder="1" applyAlignment="1" applyProtection="1">
      <alignment horizontal="center" vertical="center" wrapText="1"/>
    </xf>
    <xf numFmtId="178" fontId="9" fillId="3" borderId="0" xfId="18" applyNumberFormat="1" applyFont="1" applyFill="1" applyBorder="1" applyAlignment="1" applyProtection="1">
      <alignment vertical="center" shrinkToFit="1"/>
    </xf>
    <xf numFmtId="178" fontId="11" fillId="0" borderId="0" xfId="0" applyNumberFormat="1" applyFont="1" applyAlignment="1">
      <alignment vertical="center" shrinkToFit="1"/>
    </xf>
    <xf numFmtId="38" fontId="35" fillId="0" borderId="0" xfId="18" applyFont="1" applyFill="1" applyBorder="1" applyAlignment="1" applyProtection="1">
      <alignment horizontal="center" vertical="center"/>
    </xf>
    <xf numFmtId="0" fontId="33" fillId="0" borderId="0" xfId="0" applyFont="1">
      <alignment vertical="center"/>
    </xf>
    <xf numFmtId="178" fontId="35" fillId="0" borderId="0" xfId="18" applyNumberFormat="1" applyFont="1" applyFill="1" applyBorder="1" applyAlignment="1" applyProtection="1">
      <alignment vertical="center" shrinkToFit="1"/>
    </xf>
    <xf numFmtId="178" fontId="33" fillId="0" borderId="0" xfId="0" applyNumberFormat="1" applyFont="1" applyAlignment="1">
      <alignment vertical="center" shrinkToFit="1"/>
    </xf>
    <xf numFmtId="38" fontId="33" fillId="0" borderId="0" xfId="18" applyFont="1" applyFill="1" applyBorder="1" applyProtection="1">
      <alignment vertical="center"/>
    </xf>
    <xf numFmtId="38" fontId="33" fillId="0" borderId="0" xfId="18" applyFont="1" applyFill="1" applyBorder="1" applyAlignment="1" applyProtection="1">
      <alignment horizontal="right" vertical="center"/>
    </xf>
    <xf numFmtId="0" fontId="36" fillId="0" borderId="0" xfId="24" applyFont="1">
      <alignment vertical="center"/>
    </xf>
    <xf numFmtId="182" fontId="36" fillId="0" borderId="0" xfId="24" applyNumberFormat="1" applyFont="1">
      <alignment vertical="center"/>
    </xf>
    <xf numFmtId="183" fontId="36" fillId="0" borderId="0" xfId="24" applyNumberFormat="1" applyFont="1">
      <alignment vertical="center"/>
    </xf>
    <xf numFmtId="184" fontId="36" fillId="0" borderId="0" xfId="24" applyNumberFormat="1" applyFont="1">
      <alignment vertical="center"/>
    </xf>
    <xf numFmtId="186" fontId="36" fillId="0" borderId="0" xfId="24" applyNumberFormat="1" applyFont="1">
      <alignment vertical="center"/>
    </xf>
    <xf numFmtId="0" fontId="18" fillId="0" borderId="0" xfId="24" applyFont="1" applyAlignment="1">
      <alignment horizontal="center" vertical="center" wrapText="1"/>
    </xf>
    <xf numFmtId="0" fontId="18" fillId="0" borderId="0" xfId="24" applyFont="1" applyAlignment="1">
      <alignment vertical="top" wrapText="1"/>
    </xf>
    <xf numFmtId="0" fontId="18" fillId="0" borderId="17" xfId="24" applyFont="1" applyBorder="1" applyAlignment="1">
      <alignment vertical="top" wrapText="1"/>
    </xf>
    <xf numFmtId="178" fontId="18" fillId="0" borderId="44" xfId="20" applyNumberFormat="1" applyFont="1" applyFill="1" applyBorder="1" applyAlignment="1" applyProtection="1">
      <alignment vertical="center" shrinkToFit="1"/>
    </xf>
    <xf numFmtId="0" fontId="9" fillId="5" borderId="40" xfId="0" applyFont="1" applyFill="1" applyBorder="1" applyAlignment="1" applyProtection="1">
      <alignment vertical="center" shrinkToFit="1"/>
      <protection locked="0"/>
    </xf>
    <xf numFmtId="0" fontId="9" fillId="6" borderId="40" xfId="0" applyFont="1" applyFill="1" applyBorder="1" applyAlignment="1" applyProtection="1">
      <alignment horizontal="center" vertical="center" shrinkToFit="1"/>
      <protection locked="0"/>
    </xf>
    <xf numFmtId="0" fontId="7" fillId="0" borderId="0" xfId="4">
      <alignment vertical="center"/>
    </xf>
    <xf numFmtId="38" fontId="7" fillId="15" borderId="0" xfId="18" applyFill="1" applyAlignment="1" applyProtection="1">
      <alignment horizontal="center" vertical="center"/>
    </xf>
    <xf numFmtId="0" fontId="5" fillId="0" borderId="5" xfId="4" applyFont="1" applyBorder="1">
      <alignment vertical="center"/>
    </xf>
    <xf numFmtId="178" fontId="5" fillId="0" borderId="0" xfId="0" applyNumberFormat="1" applyFont="1" applyAlignment="1">
      <alignment vertical="center" shrinkToFit="1"/>
    </xf>
    <xf numFmtId="0" fontId="18" fillId="10" borderId="84" xfId="24" applyFont="1" applyFill="1" applyBorder="1" applyAlignment="1">
      <alignment horizontal="center" vertical="center" wrapText="1"/>
    </xf>
    <xf numFmtId="38" fontId="7" fillId="0" borderId="0" xfId="18" applyFill="1" applyProtection="1">
      <alignment vertical="center"/>
    </xf>
    <xf numFmtId="38" fontId="7" fillId="0" borderId="0" xfId="18" applyFill="1" applyBorder="1" applyAlignment="1" applyProtection="1">
      <alignment vertical="center" shrinkToFit="1"/>
    </xf>
    <xf numFmtId="38" fontId="7" fillId="0" borderId="6" xfId="18" applyFill="1" applyBorder="1" applyAlignment="1" applyProtection="1">
      <alignment horizontal="right" vertical="center"/>
    </xf>
    <xf numFmtId="38" fontId="7" fillId="4" borderId="7" xfId="18" applyFill="1" applyBorder="1" applyAlignment="1" applyProtection="1">
      <alignment horizontal="center" vertical="center"/>
    </xf>
    <xf numFmtId="178" fontId="31" fillId="0" borderId="25" xfId="20" applyNumberFormat="1" applyFont="1" applyFill="1" applyBorder="1" applyAlignment="1" applyProtection="1">
      <alignment horizontal="left" vertical="center" wrapText="1"/>
      <protection locked="0"/>
    </xf>
    <xf numFmtId="0" fontId="0" fillId="0" borderId="0" xfId="0" applyAlignment="1">
      <alignment horizontal="center" vertical="center" shrinkToFit="1"/>
    </xf>
    <xf numFmtId="178" fontId="31" fillId="0" borderId="26" xfId="20" applyNumberFormat="1" applyFont="1" applyFill="1" applyBorder="1" applyAlignment="1" applyProtection="1">
      <alignment horizontal="left" vertical="center" wrapText="1"/>
      <protection locked="0"/>
    </xf>
    <xf numFmtId="178" fontId="31" fillId="0" borderId="22" xfId="20" applyNumberFormat="1" applyFont="1" applyFill="1" applyBorder="1" applyAlignment="1" applyProtection="1">
      <alignment horizontal="left" vertical="center" wrapText="1"/>
      <protection locked="0"/>
    </xf>
    <xf numFmtId="178" fontId="31" fillId="0" borderId="67" xfId="20" applyNumberFormat="1" applyFont="1" applyFill="1" applyBorder="1" applyAlignment="1" applyProtection="1">
      <alignment horizontal="left" vertical="center" shrinkToFit="1"/>
      <protection locked="0"/>
    </xf>
    <xf numFmtId="178" fontId="31" fillId="5" borderId="31" xfId="20" applyNumberFormat="1" applyFont="1" applyFill="1" applyBorder="1" applyAlignment="1" applyProtection="1">
      <alignment horizontal="left" vertical="center" wrapText="1"/>
      <protection locked="0"/>
    </xf>
    <xf numFmtId="178" fontId="31" fillId="0" borderId="23" xfId="20" applyNumberFormat="1" applyFont="1" applyFill="1" applyBorder="1" applyAlignment="1" applyProtection="1">
      <alignment horizontal="left" vertical="center" wrapText="1"/>
      <protection locked="0"/>
    </xf>
    <xf numFmtId="178" fontId="31" fillId="0" borderId="31" xfId="20" applyNumberFormat="1" applyFont="1" applyFill="1" applyBorder="1" applyAlignment="1" applyProtection="1">
      <alignment horizontal="left" vertical="center" wrapText="1"/>
      <protection locked="0"/>
    </xf>
    <xf numFmtId="185" fontId="22" fillId="9" borderId="110" xfId="19" applyNumberFormat="1" applyFont="1" applyFill="1" applyBorder="1" applyAlignment="1" applyProtection="1">
      <alignment horizontal="right" vertical="center"/>
      <protection locked="0"/>
    </xf>
    <xf numFmtId="185" fontId="21" fillId="9" borderId="110" xfId="19" applyNumberFormat="1" applyFont="1" applyFill="1" applyBorder="1" applyAlignment="1" applyProtection="1">
      <alignment horizontal="right" vertical="center" shrinkToFit="1"/>
      <protection locked="0"/>
    </xf>
    <xf numFmtId="38" fontId="9" fillId="0" borderId="22" xfId="18" applyFont="1" applyFill="1" applyBorder="1" applyAlignment="1" applyProtection="1">
      <alignment horizontal="center" vertical="center"/>
    </xf>
    <xf numFmtId="177" fontId="7" fillId="0" borderId="0" xfId="17" applyNumberFormat="1" applyAlignment="1">
      <alignment vertical="center" shrinkToFit="1"/>
    </xf>
    <xf numFmtId="0" fontId="12" fillId="0" borderId="0" xfId="17" applyFont="1" applyAlignment="1">
      <alignment horizontal="center" vertical="center" wrapText="1"/>
    </xf>
    <xf numFmtId="38" fontId="9" fillId="0" borderId="22" xfId="18" applyFont="1" applyFill="1" applyBorder="1" applyAlignment="1" applyProtection="1">
      <alignment horizontal="center" vertical="center" wrapText="1"/>
    </xf>
    <xf numFmtId="49" fontId="17" fillId="0" borderId="0" xfId="19" applyNumberFormat="1" applyAlignment="1">
      <alignment horizontal="left" vertical="center"/>
    </xf>
    <xf numFmtId="0" fontId="0" fillId="0" borderId="0" xfId="15" applyFont="1">
      <alignment vertical="center"/>
    </xf>
    <xf numFmtId="49" fontId="23" fillId="0" borderId="0" xfId="0" applyNumberFormat="1" applyFont="1" applyAlignment="1">
      <alignment horizontal="center" vertical="center" shrinkToFit="1"/>
    </xf>
    <xf numFmtId="38" fontId="10" fillId="4" borderId="7" xfId="3" applyFont="1" applyFill="1" applyBorder="1" applyAlignment="1" applyProtection="1">
      <alignment horizontal="center" vertical="center" wrapText="1"/>
    </xf>
    <xf numFmtId="38" fontId="32" fillId="0" borderId="0" xfId="3" applyFont="1" applyFill="1" applyBorder="1" applyAlignment="1" applyProtection="1">
      <alignment vertical="center"/>
    </xf>
    <xf numFmtId="38" fontId="7" fillId="0" borderId="0" xfId="18" applyBorder="1" applyAlignment="1" applyProtection="1">
      <alignment vertical="center" wrapText="1"/>
    </xf>
    <xf numFmtId="38" fontId="14" fillId="0" borderId="0" xfId="3" applyFont="1" applyFill="1" applyBorder="1" applyAlignment="1" applyProtection="1">
      <alignment horizontal="center" vertical="center" wrapText="1"/>
    </xf>
    <xf numFmtId="0" fontId="0" fillId="0" borderId="0" xfId="17" applyFont="1" applyAlignment="1">
      <alignment vertical="center" wrapText="1"/>
    </xf>
    <xf numFmtId="0" fontId="7" fillId="0" borderId="0" xfId="17" applyAlignment="1">
      <alignment vertical="center" wrapText="1"/>
    </xf>
    <xf numFmtId="38" fontId="14" fillId="0" borderId="0" xfId="18" applyFont="1" applyFill="1" applyBorder="1" applyAlignment="1" applyProtection="1">
      <alignment vertical="center"/>
    </xf>
    <xf numFmtId="38" fontId="7" fillId="0" borderId="0" xfId="18" applyFill="1" applyAlignment="1" applyProtection="1">
      <alignment vertical="center" wrapText="1"/>
    </xf>
    <xf numFmtId="178" fontId="0" fillId="0" borderId="22" xfId="0" applyNumberFormat="1" applyBorder="1">
      <alignment vertical="center"/>
    </xf>
    <xf numFmtId="38" fontId="9" fillId="0" borderId="0" xfId="3" applyFont="1" applyFill="1" applyAlignment="1" applyProtection="1">
      <alignment horizontal="center" vertical="center"/>
    </xf>
    <xf numFmtId="38" fontId="10" fillId="0" borderId="54" xfId="3" applyFont="1" applyFill="1" applyBorder="1" applyAlignment="1" applyProtection="1">
      <alignment horizontal="center" vertical="center"/>
    </xf>
    <xf numFmtId="0" fontId="7" fillId="0" borderId="0" xfId="15">
      <alignment vertical="center"/>
    </xf>
    <xf numFmtId="0" fontId="11" fillId="0" borderId="73" xfId="15" applyFont="1" applyBorder="1" applyAlignment="1">
      <alignment horizontal="center" vertical="center"/>
    </xf>
    <xf numFmtId="38" fontId="9" fillId="0" borderId="36" xfId="3" applyFont="1" applyFill="1" applyBorder="1" applyAlignment="1" applyProtection="1">
      <alignment horizontal="center" vertical="center" shrinkToFit="1"/>
    </xf>
    <xf numFmtId="0" fontId="9" fillId="7" borderId="53" xfId="17" applyFont="1" applyFill="1" applyBorder="1" applyAlignment="1">
      <alignment vertical="center" wrapText="1"/>
    </xf>
    <xf numFmtId="0" fontId="9" fillId="5" borderId="41" xfId="17" applyFont="1" applyFill="1" applyBorder="1" applyAlignment="1">
      <alignment horizontal="center" vertical="center" shrinkToFit="1"/>
    </xf>
    <xf numFmtId="181" fontId="9" fillId="7" borderId="41" xfId="3" applyNumberFormat="1" applyFont="1" applyFill="1" applyBorder="1" applyAlignment="1" applyProtection="1">
      <alignment horizontal="right" vertical="center" shrinkToFit="1"/>
    </xf>
    <xf numFmtId="181" fontId="9" fillId="7" borderId="41" xfId="3" applyNumberFormat="1" applyFont="1" applyFill="1" applyBorder="1" applyAlignment="1" applyProtection="1">
      <alignment vertical="center" shrinkToFit="1"/>
    </xf>
    <xf numFmtId="178" fontId="9" fillId="7" borderId="41" xfId="3" applyNumberFormat="1" applyFont="1" applyFill="1" applyBorder="1" applyAlignment="1" applyProtection="1">
      <alignment vertical="center" shrinkToFit="1"/>
    </xf>
    <xf numFmtId="0" fontId="9" fillId="0" borderId="41" xfId="17" applyFont="1" applyBorder="1" applyAlignment="1">
      <alignment horizontal="center" vertical="center" shrinkToFit="1"/>
    </xf>
    <xf numFmtId="0" fontId="11" fillId="0" borderId="35" xfId="15" applyFont="1" applyBorder="1" applyAlignment="1">
      <alignment horizontal="center" vertical="center"/>
    </xf>
    <xf numFmtId="38" fontId="9" fillId="0" borderId="35" xfId="3" applyFont="1" applyFill="1" applyBorder="1" applyAlignment="1" applyProtection="1">
      <alignment horizontal="center" vertical="center" shrinkToFit="1"/>
    </xf>
    <xf numFmtId="0" fontId="9" fillId="7" borderId="38" xfId="17" applyFont="1" applyFill="1" applyBorder="1" applyAlignment="1">
      <alignment vertical="center" wrapText="1"/>
    </xf>
    <xf numFmtId="0" fontId="9" fillId="5" borderId="40" xfId="17" applyFont="1" applyFill="1" applyBorder="1" applyAlignment="1">
      <alignment horizontal="center" vertical="center" shrinkToFit="1"/>
    </xf>
    <xf numFmtId="0" fontId="9" fillId="6" borderId="40" xfId="17" applyFont="1" applyFill="1" applyBorder="1" applyAlignment="1">
      <alignment horizontal="center" vertical="center" shrinkToFit="1"/>
    </xf>
    <xf numFmtId="0" fontId="9" fillId="5" borderId="40" xfId="17" applyFont="1" applyFill="1" applyBorder="1" applyAlignment="1">
      <alignment vertical="center" shrinkToFit="1"/>
    </xf>
    <xf numFmtId="181" fontId="9" fillId="7" borderId="40" xfId="3" applyNumberFormat="1" applyFont="1" applyFill="1" applyBorder="1" applyAlignment="1" applyProtection="1">
      <alignment vertical="center" shrinkToFit="1"/>
    </xf>
    <xf numFmtId="178" fontId="9" fillId="7" borderId="40" xfId="3" applyNumberFormat="1" applyFont="1" applyFill="1" applyBorder="1" applyAlignment="1" applyProtection="1">
      <alignment vertical="center" shrinkToFit="1"/>
    </xf>
    <xf numFmtId="0" fontId="9" fillId="0" borderId="40" xfId="17" applyFont="1" applyBorder="1" applyAlignment="1">
      <alignment horizontal="center" vertical="center" shrinkToFit="1"/>
    </xf>
    <xf numFmtId="0" fontId="11" fillId="0" borderId="61" xfId="15" applyFont="1" applyBorder="1" applyAlignment="1">
      <alignment horizontal="center" vertical="center"/>
    </xf>
    <xf numFmtId="181" fontId="9" fillId="7" borderId="78" xfId="3" applyNumberFormat="1" applyFont="1" applyFill="1" applyBorder="1" applyAlignment="1" applyProtection="1">
      <alignment vertical="center" shrinkToFit="1"/>
    </xf>
    <xf numFmtId="0" fontId="9" fillId="0" borderId="78" xfId="17" applyFont="1" applyBorder="1" applyAlignment="1">
      <alignment horizontal="center" vertical="center" shrinkToFit="1"/>
    </xf>
    <xf numFmtId="0" fontId="11" fillId="0" borderId="34" xfId="15" applyFont="1" applyBorder="1" applyAlignment="1">
      <alignment horizontal="center" vertical="center"/>
    </xf>
    <xf numFmtId="38" fontId="9" fillId="0" borderId="34" xfId="3" applyFont="1" applyFill="1" applyBorder="1" applyAlignment="1" applyProtection="1">
      <alignment horizontal="center" vertical="center" shrinkToFit="1"/>
    </xf>
    <xf numFmtId="0" fontId="9" fillId="7" borderId="37" xfId="17" applyFont="1" applyFill="1" applyBorder="1" applyAlignment="1">
      <alignment vertical="center" wrapText="1"/>
    </xf>
    <xf numFmtId="0" fontId="9" fillId="5" borderId="39" xfId="17" applyFont="1" applyFill="1" applyBorder="1" applyAlignment="1">
      <alignment horizontal="center" vertical="center" shrinkToFit="1"/>
    </xf>
    <xf numFmtId="181" fontId="9" fillId="7" borderId="39" xfId="3" applyNumberFormat="1" applyFont="1" applyFill="1" applyBorder="1" applyAlignment="1" applyProtection="1">
      <alignment horizontal="right" vertical="center" shrinkToFit="1"/>
    </xf>
    <xf numFmtId="0" fontId="9" fillId="6" borderId="39" xfId="17" applyFont="1" applyFill="1" applyBorder="1" applyAlignment="1">
      <alignment horizontal="center" vertical="center" shrinkToFit="1"/>
    </xf>
    <xf numFmtId="0" fontId="9" fillId="5" borderId="39" xfId="17" applyFont="1" applyFill="1" applyBorder="1" applyAlignment="1">
      <alignment vertical="center" shrinkToFit="1"/>
    </xf>
    <xf numFmtId="181" fontId="9" fillId="7" borderId="39" xfId="3" applyNumberFormat="1" applyFont="1" applyFill="1" applyBorder="1" applyAlignment="1" applyProtection="1">
      <alignment vertical="center" shrinkToFit="1"/>
    </xf>
    <xf numFmtId="178" fontId="9" fillId="7" borderId="39" xfId="3" applyNumberFormat="1" applyFont="1" applyFill="1" applyBorder="1" applyAlignment="1" applyProtection="1">
      <alignment vertical="center" shrinkToFit="1"/>
    </xf>
    <xf numFmtId="0" fontId="9" fillId="0" borderId="39" xfId="17" applyFont="1" applyBorder="1" applyAlignment="1">
      <alignment horizontal="center" vertical="center" shrinkToFit="1"/>
    </xf>
    <xf numFmtId="176" fontId="9" fillId="6" borderId="39" xfId="17" applyNumberFormat="1" applyFont="1" applyFill="1" applyBorder="1" applyAlignment="1">
      <alignment horizontal="center" vertical="center" shrinkToFit="1"/>
    </xf>
    <xf numFmtId="0" fontId="9" fillId="0" borderId="82" xfId="17" applyFont="1" applyBorder="1" applyAlignment="1">
      <alignment horizontal="center" vertical="center" shrinkToFit="1"/>
    </xf>
    <xf numFmtId="38" fontId="7" fillId="0" borderId="0" xfId="18" applyProtection="1">
      <alignment vertical="center"/>
    </xf>
    <xf numFmtId="0" fontId="30" fillId="0" borderId="4" xfId="15" applyFont="1" applyBorder="1" applyAlignment="1">
      <alignment horizontal="center" vertical="center" wrapText="1"/>
    </xf>
    <xf numFmtId="0" fontId="30" fillId="0" borderId="54" xfId="15" applyFont="1" applyBorder="1" applyAlignment="1">
      <alignment horizontal="center" vertical="center" wrapText="1"/>
    </xf>
    <xf numFmtId="0" fontId="7" fillId="0" borderId="61" xfId="15" applyBorder="1" applyAlignment="1">
      <alignment horizontal="center" vertical="center"/>
    </xf>
    <xf numFmtId="0" fontId="11" fillId="7" borderId="77" xfId="15" applyFont="1" applyFill="1" applyBorder="1" applyAlignment="1">
      <alignment vertical="center" wrapText="1"/>
    </xf>
    <xf numFmtId="0" fontId="7" fillId="0" borderId="78" xfId="15" applyBorder="1">
      <alignment vertical="center"/>
    </xf>
    <xf numFmtId="0" fontId="9" fillId="0" borderId="78" xfId="0" applyFont="1" applyBorder="1" applyAlignment="1">
      <alignment vertical="center" shrinkToFit="1"/>
    </xf>
    <xf numFmtId="38" fontId="7" fillId="4" borderId="91" xfId="18" applyFill="1" applyBorder="1" applyAlignment="1" applyProtection="1">
      <alignment vertical="center" shrinkToFit="1"/>
    </xf>
    <xf numFmtId="0" fontId="7" fillId="0" borderId="34" xfId="15" applyBorder="1" applyAlignment="1">
      <alignment horizontal="center" vertical="center"/>
    </xf>
    <xf numFmtId="0" fontId="7" fillId="0" borderId="39" xfId="15" applyBorder="1">
      <alignment vertical="center"/>
    </xf>
    <xf numFmtId="0" fontId="9" fillId="5" borderId="41" xfId="0" applyFont="1" applyFill="1" applyBorder="1" applyAlignment="1">
      <alignment vertical="center" shrinkToFit="1"/>
    </xf>
    <xf numFmtId="0" fontId="9" fillId="6" borderId="41" xfId="0" applyFont="1" applyFill="1" applyBorder="1" applyAlignment="1">
      <alignment horizontal="center" vertical="center" shrinkToFit="1"/>
    </xf>
    <xf numFmtId="38" fontId="7" fillId="4" borderId="42" xfId="18" applyFill="1" applyBorder="1" applyAlignment="1" applyProtection="1">
      <alignment vertical="center" shrinkToFit="1"/>
    </xf>
    <xf numFmtId="0" fontId="7" fillId="0" borderId="35" xfId="15" applyBorder="1" applyAlignment="1">
      <alignment horizontal="center" vertical="center"/>
    </xf>
    <xf numFmtId="38" fontId="7" fillId="4" borderId="9" xfId="18" applyFill="1" applyBorder="1" applyAlignment="1" applyProtection="1">
      <alignment vertical="center" shrinkToFit="1"/>
    </xf>
    <xf numFmtId="38" fontId="13" fillId="0" borderId="0" xfId="2" applyFont="1" applyFill="1" applyBorder="1" applyAlignment="1" applyProtection="1">
      <alignment vertical="center"/>
    </xf>
    <xf numFmtId="38" fontId="34" fillId="0" borderId="0" xfId="2" applyFont="1" applyFill="1" applyBorder="1" applyAlignment="1" applyProtection="1">
      <alignment vertical="center"/>
    </xf>
    <xf numFmtId="38" fontId="14" fillId="0" borderId="0" xfId="18" applyFont="1" applyFill="1" applyAlignment="1" applyProtection="1">
      <alignment vertical="center" wrapText="1"/>
    </xf>
    <xf numFmtId="178" fontId="9" fillId="4" borderId="40" xfId="17" applyNumberFormat="1" applyFont="1" applyFill="1" applyBorder="1" applyAlignment="1">
      <alignment vertical="center" shrinkToFit="1"/>
    </xf>
    <xf numFmtId="178" fontId="9" fillId="4" borderId="39" xfId="17" applyNumberFormat="1" applyFont="1" applyFill="1" applyBorder="1" applyAlignment="1">
      <alignment vertical="center" shrinkToFit="1"/>
    </xf>
    <xf numFmtId="178" fontId="9" fillId="4" borderId="91" xfId="17" applyNumberFormat="1" applyFont="1" applyFill="1" applyBorder="1" applyAlignment="1">
      <alignment vertical="center" shrinkToFit="1"/>
    </xf>
    <xf numFmtId="178" fontId="9" fillId="4" borderId="42" xfId="17" applyNumberFormat="1" applyFont="1" applyFill="1" applyBorder="1" applyAlignment="1">
      <alignment vertical="center" shrinkToFit="1"/>
    </xf>
    <xf numFmtId="178" fontId="9" fillId="4" borderId="9" xfId="17" applyNumberFormat="1" applyFont="1" applyFill="1" applyBorder="1" applyAlignment="1">
      <alignment vertical="center" shrinkToFit="1"/>
    </xf>
    <xf numFmtId="0" fontId="11" fillId="0" borderId="64" xfId="15" applyFont="1" applyBorder="1" applyAlignment="1">
      <alignment horizontal="center" vertical="center"/>
    </xf>
    <xf numFmtId="0" fontId="11" fillId="0" borderId="36" xfId="15" applyFont="1" applyBorder="1" applyAlignment="1">
      <alignment horizontal="center" vertical="center"/>
    </xf>
    <xf numFmtId="0" fontId="11" fillId="7" borderId="37" xfId="15" applyFont="1" applyFill="1" applyBorder="1" applyAlignment="1">
      <alignment vertical="center" wrapText="1"/>
    </xf>
    <xf numFmtId="0" fontId="9" fillId="5" borderId="39" xfId="0" applyFont="1" applyFill="1" applyBorder="1" applyAlignment="1">
      <alignment vertical="center" shrinkToFit="1"/>
    </xf>
    <xf numFmtId="0" fontId="9" fillId="6" borderId="39" xfId="0" applyFont="1" applyFill="1" applyBorder="1" applyAlignment="1">
      <alignment horizontal="center" vertical="center" shrinkToFit="1"/>
    </xf>
    <xf numFmtId="178" fontId="9" fillId="4" borderId="125" xfId="17" applyNumberFormat="1" applyFont="1" applyFill="1" applyBorder="1" applyAlignment="1">
      <alignment vertical="center" shrinkToFit="1"/>
    </xf>
    <xf numFmtId="178" fontId="9" fillId="4" borderId="127" xfId="17" applyNumberFormat="1" applyFont="1" applyFill="1" applyBorder="1" applyAlignment="1">
      <alignment vertical="center" shrinkToFit="1"/>
    </xf>
    <xf numFmtId="0" fontId="12" fillId="0" borderId="0" xfId="0" applyFont="1">
      <alignment vertical="center"/>
    </xf>
    <xf numFmtId="179" fontId="5" fillId="0" borderId="0" xfId="3" applyNumberFormat="1" applyFont="1" applyFill="1" applyBorder="1" applyAlignment="1" applyProtection="1">
      <alignment horizontal="center" vertical="center" wrapText="1"/>
    </xf>
    <xf numFmtId="0" fontId="30" fillId="0" borderId="106" xfId="15" applyFont="1" applyBorder="1" applyAlignment="1">
      <alignment horizontal="center" vertical="center" wrapText="1"/>
    </xf>
    <xf numFmtId="38" fontId="10" fillId="0" borderId="61" xfId="3" applyFont="1" applyFill="1" applyBorder="1" applyAlignment="1" applyProtection="1">
      <alignment horizontal="center" vertical="center"/>
    </xf>
    <xf numFmtId="0" fontId="10" fillId="7" borderId="77" xfId="17" applyFont="1" applyFill="1" applyBorder="1" applyAlignment="1">
      <alignment horizontal="center" vertical="center"/>
    </xf>
    <xf numFmtId="0" fontId="16" fillId="7" borderId="78" xfId="17" applyFont="1" applyFill="1" applyBorder="1" applyAlignment="1">
      <alignment horizontal="center" vertical="center"/>
    </xf>
    <xf numFmtId="0" fontId="16" fillId="5" borderId="78" xfId="17" applyFont="1" applyFill="1" applyBorder="1" applyAlignment="1">
      <alignment horizontal="center" vertical="center"/>
    </xf>
    <xf numFmtId="0" fontId="16" fillId="6" borderId="78" xfId="17" applyFont="1" applyFill="1" applyBorder="1" applyAlignment="1">
      <alignment horizontal="center" vertical="center"/>
    </xf>
    <xf numFmtId="38" fontId="10" fillId="4" borderId="78" xfId="3" applyFont="1" applyFill="1" applyBorder="1" applyAlignment="1" applyProtection="1">
      <alignment horizontal="center" vertical="center"/>
    </xf>
    <xf numFmtId="38" fontId="16" fillId="0" borderId="79" xfId="3" applyFont="1" applyFill="1" applyBorder="1" applyAlignment="1" applyProtection="1">
      <alignment horizontal="center" vertical="center" wrapText="1"/>
    </xf>
    <xf numFmtId="0" fontId="11" fillId="0" borderId="107" xfId="15" applyFont="1" applyBorder="1" applyAlignment="1">
      <alignment horizontal="center" vertical="center"/>
    </xf>
    <xf numFmtId="38" fontId="9" fillId="0" borderId="57" xfId="3" applyFont="1" applyFill="1" applyBorder="1" applyAlignment="1" applyProtection="1">
      <alignment horizontal="center" vertical="center" textRotation="255"/>
    </xf>
    <xf numFmtId="0" fontId="11" fillId="0" borderId="108" xfId="15" applyFont="1" applyBorder="1" applyAlignment="1">
      <alignment horizontal="center" vertical="center"/>
    </xf>
    <xf numFmtId="38" fontId="9" fillId="0" borderId="66" xfId="3" applyFont="1" applyFill="1" applyBorder="1" applyAlignment="1" applyProtection="1">
      <alignment horizontal="center" vertical="center" textRotation="255"/>
    </xf>
    <xf numFmtId="0" fontId="7" fillId="0" borderId="64" xfId="15" applyBorder="1" applyAlignment="1">
      <alignment horizontal="center" vertical="center"/>
    </xf>
    <xf numFmtId="0" fontId="9" fillId="0" borderId="41" xfId="0" applyFont="1" applyBorder="1" applyAlignment="1">
      <alignment vertical="center" shrinkToFit="1"/>
    </xf>
    <xf numFmtId="0" fontId="7" fillId="0" borderId="90" xfId="15" applyBorder="1" applyAlignment="1">
      <alignment horizontal="center" vertical="center"/>
    </xf>
    <xf numFmtId="38" fontId="19" fillId="0" borderId="23" xfId="20" applyFont="1" applyFill="1" applyBorder="1" applyAlignment="1" applyProtection="1">
      <alignment horizontal="center" vertical="center" wrapText="1" shrinkToFit="1"/>
    </xf>
    <xf numFmtId="0" fontId="0" fillId="4" borderId="0" xfId="0" applyFill="1" applyAlignment="1">
      <alignment horizontal="center" vertical="center" shrinkToFit="1"/>
    </xf>
    <xf numFmtId="38" fontId="19" fillId="4" borderId="1" xfId="20" applyFont="1" applyFill="1" applyBorder="1" applyAlignment="1" applyProtection="1">
      <alignment horizontal="center" vertical="center"/>
    </xf>
    <xf numFmtId="0" fontId="5" fillId="0" borderId="0" xfId="15" applyFont="1">
      <alignment vertical="center"/>
    </xf>
    <xf numFmtId="38" fontId="19" fillId="0" borderId="22" xfId="20" applyFont="1" applyFill="1" applyBorder="1" applyAlignment="1" applyProtection="1">
      <alignment horizontal="left" vertical="center"/>
      <protection locked="0"/>
    </xf>
    <xf numFmtId="38" fontId="19" fillId="0" borderId="24" xfId="20" applyFont="1" applyFill="1" applyBorder="1" applyAlignment="1" applyProtection="1">
      <alignment horizontal="left" vertical="center"/>
      <protection locked="0"/>
    </xf>
    <xf numFmtId="0" fontId="9" fillId="0" borderId="82" xfId="17" applyFont="1" applyBorder="1" applyAlignment="1" applyProtection="1">
      <alignment horizontal="center" vertical="center" shrinkToFit="1"/>
      <protection locked="0"/>
    </xf>
    <xf numFmtId="38" fontId="9" fillId="0" borderId="89" xfId="3" applyFont="1" applyFill="1" applyBorder="1" applyAlignment="1" applyProtection="1">
      <alignment horizontal="center" vertical="center" shrinkToFit="1"/>
      <protection locked="0"/>
    </xf>
    <xf numFmtId="0" fontId="9" fillId="7" borderId="122" xfId="17" applyFont="1" applyFill="1" applyBorder="1" applyAlignment="1" applyProtection="1">
      <alignment vertical="center" wrapText="1"/>
      <protection locked="0"/>
    </xf>
    <xf numFmtId="0" fontId="9" fillId="5" borderId="6" xfId="17" applyFont="1" applyFill="1" applyBorder="1" applyAlignment="1" applyProtection="1">
      <alignment horizontal="center" vertical="center" shrinkToFit="1"/>
      <protection locked="0"/>
    </xf>
    <xf numFmtId="181" fontId="9" fillId="7" borderId="6" xfId="3" applyNumberFormat="1" applyFont="1" applyFill="1" applyBorder="1" applyAlignment="1" applyProtection="1">
      <alignment horizontal="right" vertical="center" shrinkToFit="1"/>
      <protection locked="0"/>
    </xf>
    <xf numFmtId="0" fontId="9" fillId="6" borderId="6" xfId="17" applyFont="1" applyFill="1" applyBorder="1" applyAlignment="1" applyProtection="1">
      <alignment horizontal="center" vertical="center" shrinkToFit="1"/>
      <protection locked="0"/>
    </xf>
    <xf numFmtId="0" fontId="9" fillId="5" borderId="6" xfId="17" applyFont="1" applyFill="1" applyBorder="1" applyAlignment="1" applyProtection="1">
      <alignment vertical="center" shrinkToFit="1"/>
      <protection locked="0"/>
    </xf>
    <xf numFmtId="0" fontId="9" fillId="0" borderId="6" xfId="17" applyFont="1" applyBorder="1" applyAlignment="1">
      <alignment horizontal="center" vertical="center" shrinkToFit="1"/>
    </xf>
    <xf numFmtId="38" fontId="9" fillId="0" borderId="61" xfId="3" applyFont="1" applyFill="1" applyBorder="1" applyAlignment="1" applyProtection="1">
      <alignment horizontal="center" vertical="center" shrinkToFit="1"/>
      <protection locked="0"/>
    </xf>
    <xf numFmtId="38" fontId="9" fillId="0" borderId="35" xfId="3" applyFont="1" applyFill="1" applyBorder="1" applyAlignment="1" applyProtection="1">
      <alignment horizontal="center" vertical="center" shrinkToFit="1"/>
      <protection locked="0"/>
    </xf>
    <xf numFmtId="0" fontId="30" fillId="0" borderId="56" xfId="15" applyFont="1" applyBorder="1" applyAlignment="1">
      <alignment horizontal="center" vertical="center" wrapText="1"/>
    </xf>
    <xf numFmtId="0" fontId="11" fillId="0" borderId="88" xfId="15" applyFont="1" applyBorder="1" applyAlignment="1">
      <alignment horizontal="center" vertical="center"/>
    </xf>
    <xf numFmtId="0" fontId="11" fillId="0" borderId="89" xfId="15" applyFont="1" applyBorder="1" applyAlignment="1">
      <alignment horizontal="center" vertical="center"/>
    </xf>
    <xf numFmtId="0" fontId="9" fillId="0" borderId="0" xfId="0" applyFont="1" applyAlignment="1">
      <alignment horizontal="center" vertical="center" textRotation="255"/>
    </xf>
    <xf numFmtId="0" fontId="11" fillId="0" borderId="0" xfId="0" applyFont="1" applyAlignment="1">
      <alignment horizontal="center" vertical="center" textRotation="255"/>
    </xf>
    <xf numFmtId="0" fontId="12" fillId="0" borderId="0" xfId="17" applyFont="1" applyAlignment="1">
      <alignment vertical="center" wrapText="1"/>
    </xf>
    <xf numFmtId="0" fontId="7" fillId="0" borderId="0" xfId="17" applyAlignment="1">
      <alignment vertical="center" shrinkToFit="1"/>
    </xf>
    <xf numFmtId="38" fontId="9" fillId="0" borderId="34" xfId="3" applyFont="1" applyFill="1" applyBorder="1" applyAlignment="1" applyProtection="1">
      <alignment horizontal="center" vertical="center" shrinkToFit="1"/>
      <protection locked="0"/>
    </xf>
    <xf numFmtId="0" fontId="12" fillId="4" borderId="22" xfId="0" applyFont="1" applyFill="1" applyBorder="1" applyAlignment="1">
      <alignment horizontal="center" vertical="center"/>
    </xf>
    <xf numFmtId="0" fontId="40" fillId="0" borderId="0" xfId="0" applyFont="1">
      <alignment vertical="center"/>
    </xf>
    <xf numFmtId="38" fontId="7" fillId="4" borderId="127" xfId="18" applyFill="1" applyBorder="1" applyAlignment="1" applyProtection="1">
      <alignment vertical="center" shrinkToFit="1"/>
    </xf>
    <xf numFmtId="38" fontId="7" fillId="4" borderId="125" xfId="18" applyFill="1" applyBorder="1" applyAlignment="1" applyProtection="1">
      <alignment vertical="center" shrinkToFit="1"/>
    </xf>
    <xf numFmtId="38" fontId="7" fillId="4" borderId="133" xfId="18" applyFill="1" applyBorder="1" applyAlignment="1" applyProtection="1">
      <alignment vertical="center" shrinkToFit="1"/>
    </xf>
    <xf numFmtId="178" fontId="9" fillId="4" borderId="133" xfId="17" applyNumberFormat="1" applyFont="1" applyFill="1" applyBorder="1" applyAlignment="1">
      <alignment vertical="center" shrinkToFit="1"/>
    </xf>
    <xf numFmtId="49" fontId="18" fillId="4" borderId="1" xfId="20" applyNumberFormat="1" applyFont="1" applyFill="1" applyBorder="1" applyAlignment="1" applyProtection="1">
      <alignment horizontal="center" vertical="center"/>
    </xf>
    <xf numFmtId="49" fontId="18" fillId="4" borderId="4" xfId="20" applyNumberFormat="1" applyFont="1" applyFill="1" applyBorder="1" applyAlignment="1" applyProtection="1">
      <alignment horizontal="center" vertical="center"/>
    </xf>
    <xf numFmtId="0" fontId="18" fillId="4" borderId="1" xfId="20" applyNumberFormat="1" applyFont="1" applyFill="1" applyBorder="1" applyAlignment="1" applyProtection="1">
      <alignment horizontal="center" vertical="center"/>
    </xf>
    <xf numFmtId="178" fontId="18" fillId="0" borderId="47" xfId="20" applyNumberFormat="1" applyFont="1" applyFill="1" applyBorder="1" applyAlignment="1" applyProtection="1">
      <alignment vertical="center" shrinkToFit="1"/>
      <protection locked="0"/>
    </xf>
    <xf numFmtId="178" fontId="18" fillId="0" borderId="50" xfId="20" applyNumberFormat="1" applyFont="1" applyFill="1" applyBorder="1" applyAlignment="1" applyProtection="1">
      <alignment vertical="center" shrinkToFit="1"/>
      <protection locked="0"/>
    </xf>
    <xf numFmtId="178" fontId="18" fillId="0" borderId="1" xfId="20" applyNumberFormat="1" applyFont="1" applyFill="1" applyBorder="1" applyAlignment="1" applyProtection="1">
      <alignment vertical="center" shrinkToFit="1"/>
      <protection locked="0"/>
    </xf>
    <xf numFmtId="178" fontId="18" fillId="0" borderId="2" xfId="20" applyNumberFormat="1" applyFont="1" applyFill="1" applyBorder="1" applyAlignment="1" applyProtection="1">
      <alignment vertical="center" shrinkToFit="1"/>
      <protection locked="0"/>
    </xf>
    <xf numFmtId="178" fontId="18" fillId="0" borderId="46" xfId="20" applyNumberFormat="1" applyFont="1" applyFill="1" applyBorder="1" applyAlignment="1" applyProtection="1">
      <alignment vertical="center" shrinkToFit="1"/>
      <protection locked="0"/>
    </xf>
    <xf numFmtId="178" fontId="18" fillId="0" borderId="65" xfId="20" applyNumberFormat="1" applyFont="1" applyFill="1" applyBorder="1" applyAlignment="1" applyProtection="1">
      <alignment vertical="center" shrinkToFit="1"/>
      <protection locked="0"/>
    </xf>
    <xf numFmtId="178" fontId="18" fillId="0" borderId="44" xfId="20" applyNumberFormat="1" applyFont="1" applyFill="1" applyBorder="1" applyAlignment="1" applyProtection="1">
      <alignment vertical="center" shrinkToFit="1"/>
      <protection locked="0"/>
    </xf>
    <xf numFmtId="0" fontId="41" fillId="0" borderId="0" xfId="4" applyFont="1">
      <alignment vertical="center"/>
    </xf>
    <xf numFmtId="0" fontId="18" fillId="0" borderId="112" xfId="24" applyFont="1" applyBorder="1">
      <alignment vertical="center"/>
    </xf>
    <xf numFmtId="0" fontId="18" fillId="0" borderId="5" xfId="24" applyFont="1" applyBorder="1" applyAlignment="1">
      <alignment horizontal="center" vertical="center" wrapText="1"/>
    </xf>
    <xf numFmtId="0" fontId="42" fillId="0" borderId="0" xfId="24" applyFont="1">
      <alignment vertical="center"/>
    </xf>
    <xf numFmtId="0" fontId="42" fillId="0" borderId="0" xfId="24" applyFont="1" applyAlignment="1">
      <alignment horizontal="right" vertical="center"/>
    </xf>
    <xf numFmtId="49" fontId="42" fillId="0" borderId="78" xfId="24" applyNumberFormat="1" applyFont="1" applyBorder="1" applyAlignment="1">
      <alignment horizontal="center" vertical="center" wrapText="1"/>
    </xf>
    <xf numFmtId="0" fontId="42" fillId="16" borderId="22" xfId="24" applyFont="1" applyFill="1" applyBorder="1" applyAlignment="1">
      <alignment horizontal="center" vertical="center" wrapText="1"/>
    </xf>
    <xf numFmtId="0" fontId="42" fillId="16" borderId="22" xfId="24" applyFont="1" applyFill="1" applyBorder="1" applyAlignment="1" applyProtection="1">
      <alignment horizontal="center" vertical="center" wrapText="1"/>
      <protection locked="0"/>
    </xf>
    <xf numFmtId="0" fontId="42" fillId="0" borderId="0" xfId="24" applyFont="1" applyAlignment="1">
      <alignment horizontal="center" vertical="center"/>
    </xf>
    <xf numFmtId="0" fontId="42" fillId="0" borderId="22" xfId="24" applyFont="1" applyBorder="1" applyAlignment="1" applyProtection="1">
      <alignment horizontal="center" vertical="center" wrapText="1"/>
      <protection locked="0"/>
    </xf>
    <xf numFmtId="0" fontId="46" fillId="16" borderId="35" xfId="24" applyFont="1" applyFill="1" applyBorder="1" applyAlignment="1">
      <alignment horizontal="center" vertical="center" wrapText="1"/>
    </xf>
    <xf numFmtId="0" fontId="42" fillId="0" borderId="1" xfId="24" applyFont="1" applyBorder="1" applyAlignment="1">
      <alignment horizontal="center" vertical="center"/>
    </xf>
    <xf numFmtId="0" fontId="42" fillId="0" borderId="0" xfId="24" applyFont="1" applyAlignment="1">
      <alignment horizontal="justify" vertical="center"/>
    </xf>
    <xf numFmtId="0" fontId="42" fillId="0" borderId="144" xfId="24" applyFont="1" applyBorder="1" applyAlignment="1">
      <alignment vertical="center" wrapText="1"/>
    </xf>
    <xf numFmtId="178" fontId="18" fillId="0" borderId="43" xfId="20" applyNumberFormat="1" applyFont="1" applyFill="1" applyBorder="1" applyAlignment="1" applyProtection="1">
      <alignment horizontal="right" vertical="center" shrinkToFit="1"/>
      <protection locked="0"/>
    </xf>
    <xf numFmtId="178" fontId="18" fillId="0" borderId="47" xfId="20" applyNumberFormat="1" applyFont="1" applyFill="1" applyBorder="1" applyAlignment="1" applyProtection="1">
      <alignment horizontal="right" vertical="center" shrinkToFit="1"/>
      <protection locked="0"/>
    </xf>
    <xf numFmtId="178" fontId="18" fillId="0" borderId="50" xfId="20" applyNumberFormat="1" applyFont="1" applyFill="1" applyBorder="1" applyAlignment="1" applyProtection="1">
      <alignment horizontal="right" vertical="center" shrinkToFit="1"/>
      <protection locked="0"/>
    </xf>
    <xf numFmtId="178" fontId="18" fillId="0" borderId="27" xfId="20" applyNumberFormat="1" applyFont="1" applyFill="1" applyBorder="1" applyAlignment="1" applyProtection="1">
      <alignment horizontal="right" vertical="center" shrinkToFit="1"/>
      <protection locked="0"/>
    </xf>
    <xf numFmtId="0" fontId="47" fillId="0" borderId="0" xfId="0" applyFont="1">
      <alignment vertical="center"/>
    </xf>
    <xf numFmtId="0" fontId="47" fillId="0" borderId="0" xfId="0" applyFont="1" applyAlignment="1">
      <alignment vertical="center" wrapText="1"/>
    </xf>
    <xf numFmtId="178" fontId="18" fillId="0" borderId="2" xfId="20" applyNumberFormat="1" applyFont="1" applyFill="1" applyBorder="1" applyAlignment="1" applyProtection="1">
      <alignment horizontal="right" vertical="center" shrinkToFit="1"/>
      <protection locked="0"/>
    </xf>
    <xf numFmtId="178" fontId="18" fillId="0" borderId="46" xfId="20" applyNumberFormat="1" applyFont="1" applyFill="1" applyBorder="1" applyAlignment="1" applyProtection="1">
      <alignment horizontal="right" vertical="center" shrinkToFit="1"/>
      <protection locked="0"/>
    </xf>
    <xf numFmtId="178" fontId="18" fillId="0" borderId="65" xfId="20" applyNumberFormat="1" applyFont="1" applyFill="1" applyBorder="1" applyAlignment="1" applyProtection="1">
      <alignment horizontal="right" vertical="center" shrinkToFit="1"/>
      <protection locked="0"/>
    </xf>
    <xf numFmtId="178" fontId="18" fillId="0" borderId="44" xfId="20" applyNumberFormat="1" applyFont="1" applyFill="1" applyBorder="1" applyAlignment="1" applyProtection="1">
      <alignment horizontal="right" vertical="center" shrinkToFit="1"/>
      <protection locked="0"/>
    </xf>
    <xf numFmtId="0" fontId="0" fillId="5" borderId="0" xfId="0" applyFill="1" applyAlignment="1">
      <alignment horizontal="center" vertical="center" shrinkToFit="1"/>
    </xf>
    <xf numFmtId="0" fontId="42" fillId="0" borderId="22" xfId="24" applyFont="1" applyBorder="1" applyAlignment="1">
      <alignment horizontal="center" vertical="center"/>
    </xf>
    <xf numFmtId="0" fontId="53" fillId="0" borderId="0" xfId="0" applyFont="1">
      <alignment vertical="center"/>
    </xf>
    <xf numFmtId="0" fontId="54" fillId="0" borderId="0" xfId="0" applyFont="1">
      <alignment vertical="center"/>
    </xf>
    <xf numFmtId="0" fontId="48" fillId="0" borderId="0" xfId="0" applyFont="1">
      <alignment vertical="center"/>
    </xf>
    <xf numFmtId="0" fontId="56" fillId="0" borderId="0" xfId="0" applyFont="1" applyAlignment="1">
      <alignment horizontal="center" vertical="top" wrapText="1"/>
    </xf>
    <xf numFmtId="0" fontId="50" fillId="0" borderId="0" xfId="0" applyFont="1" applyAlignment="1">
      <alignment horizontal="center" vertical="top"/>
    </xf>
    <xf numFmtId="0" fontId="57" fillId="0" borderId="0" xfId="0" applyFont="1" applyAlignment="1">
      <alignment vertical="center" wrapText="1"/>
    </xf>
    <xf numFmtId="0" fontId="59" fillId="0" borderId="0" xfId="0" applyFont="1">
      <alignment vertical="center"/>
    </xf>
    <xf numFmtId="0" fontId="60" fillId="0" borderId="0" xfId="0" applyFont="1" applyAlignment="1">
      <alignment vertical="top"/>
    </xf>
    <xf numFmtId="0" fontId="59" fillId="0" borderId="0" xfId="0" applyFont="1" applyAlignment="1">
      <alignment vertical="center" wrapText="1"/>
    </xf>
    <xf numFmtId="49" fontId="59" fillId="0" borderId="0" xfId="0" applyNumberFormat="1" applyFont="1">
      <alignment vertical="center"/>
    </xf>
    <xf numFmtId="0" fontId="60" fillId="0" borderId="0" xfId="0" applyFont="1" applyAlignment="1">
      <alignment vertical="top" wrapText="1"/>
    </xf>
    <xf numFmtId="0" fontId="61" fillId="0" borderId="0" xfId="0" applyFont="1" applyAlignment="1">
      <alignment horizontal="left" vertical="top" wrapText="1"/>
    </xf>
    <xf numFmtId="0" fontId="58" fillId="0" borderId="0" xfId="0" applyFont="1" applyAlignment="1">
      <alignment vertical="center" wrapText="1"/>
    </xf>
    <xf numFmtId="0" fontId="60" fillId="0" borderId="0" xfId="0" applyFont="1">
      <alignment vertical="center"/>
    </xf>
    <xf numFmtId="0" fontId="62" fillId="0" borderId="167" xfId="24" applyFont="1" applyBorder="1">
      <alignment vertical="center"/>
    </xf>
    <xf numFmtId="0" fontId="42" fillId="0" borderId="167" xfId="24" applyFont="1" applyBorder="1">
      <alignment vertical="center"/>
    </xf>
    <xf numFmtId="0" fontId="42" fillId="0" borderId="167" xfId="24" applyFont="1" applyBorder="1" applyAlignment="1">
      <alignment horizontal="right" vertical="center"/>
    </xf>
    <xf numFmtId="0" fontId="42" fillId="0" borderId="167" xfId="24" applyFont="1" applyBorder="1" applyAlignment="1">
      <alignment horizontal="center" vertical="center"/>
    </xf>
    <xf numFmtId="0" fontId="42" fillId="0" borderId="22" xfId="24" applyFont="1" applyBorder="1" applyAlignment="1" applyProtection="1">
      <alignment horizontal="center" vertical="center" shrinkToFit="1"/>
      <protection locked="0"/>
    </xf>
    <xf numFmtId="0" fontId="63" fillId="0" borderId="0" xfId="24" applyFont="1" applyAlignment="1">
      <alignment vertical="center" wrapText="1"/>
    </xf>
    <xf numFmtId="185" fontId="42" fillId="0" borderId="4" xfId="28" applyNumberFormat="1" applyFont="1" applyFill="1" applyBorder="1" applyAlignment="1" applyProtection="1">
      <alignment horizontal="right" vertical="center" wrapText="1"/>
      <protection locked="0"/>
    </xf>
    <xf numFmtId="185" fontId="42" fillId="0" borderId="4" xfId="24" applyNumberFormat="1" applyFont="1" applyBorder="1" applyAlignment="1" applyProtection="1">
      <alignment horizontal="right" vertical="center" wrapText="1"/>
      <protection locked="0"/>
    </xf>
    <xf numFmtId="38" fontId="42" fillId="0" borderId="144" xfId="2" applyFont="1" applyFill="1" applyBorder="1" applyAlignment="1" applyProtection="1">
      <alignment horizontal="left" vertical="center" wrapText="1"/>
      <protection locked="0"/>
    </xf>
    <xf numFmtId="185" fontId="42" fillId="0" borderId="6" xfId="24" applyNumberFormat="1" applyFont="1" applyBorder="1" applyAlignment="1" applyProtection="1">
      <alignment horizontal="right" vertical="center" wrapText="1"/>
      <protection locked="0"/>
    </xf>
    <xf numFmtId="38" fontId="42" fillId="0" borderId="150" xfId="2" applyFont="1" applyFill="1" applyBorder="1" applyAlignment="1" applyProtection="1">
      <alignment horizontal="left" vertical="center" wrapText="1"/>
      <protection locked="0"/>
    </xf>
    <xf numFmtId="0" fontId="42" fillId="0" borderId="0" xfId="24" applyFont="1" applyAlignment="1">
      <alignment horizontal="left" vertical="center"/>
    </xf>
    <xf numFmtId="0" fontId="42" fillId="0" borderId="0" xfId="24" applyFont="1" applyAlignment="1">
      <alignment horizontal="left" vertical="center" indent="1"/>
    </xf>
    <xf numFmtId="0" fontId="62" fillId="0" borderId="0" xfId="24" applyFont="1">
      <alignment vertical="center"/>
    </xf>
    <xf numFmtId="0" fontId="50" fillId="0" borderId="0" xfId="24" applyFont="1">
      <alignment vertical="center"/>
    </xf>
    <xf numFmtId="0" fontId="50" fillId="0" borderId="0" xfId="24" applyFont="1" applyAlignment="1">
      <alignment horizontal="justify" vertical="center"/>
    </xf>
    <xf numFmtId="0" fontId="64" fillId="0" borderId="0" xfId="24" applyFont="1">
      <alignment vertical="center"/>
    </xf>
    <xf numFmtId="0" fontId="50" fillId="0" borderId="0" xfId="24" applyFont="1" applyAlignment="1">
      <alignment horizontal="right" vertical="center"/>
    </xf>
    <xf numFmtId="0" fontId="65" fillId="0" borderId="22" xfId="0" applyFont="1" applyBorder="1" applyAlignment="1">
      <alignment horizontal="center" vertical="center"/>
    </xf>
    <xf numFmtId="0" fontId="50" fillId="0" borderId="22" xfId="24" applyFont="1" applyBorder="1">
      <alignment vertical="center"/>
    </xf>
    <xf numFmtId="0" fontId="50" fillId="0" borderId="41" xfId="24" applyFont="1" applyBorder="1">
      <alignment vertical="center"/>
    </xf>
    <xf numFmtId="0" fontId="44" fillId="0" borderId="0" xfId="24" applyFont="1">
      <alignment vertical="center"/>
    </xf>
    <xf numFmtId="0" fontId="42" fillId="0" borderId="22" xfId="24" applyFont="1" applyBorder="1">
      <alignment vertical="center"/>
    </xf>
    <xf numFmtId="0" fontId="42" fillId="0" borderId="41" xfId="24" applyFont="1" applyBorder="1">
      <alignment vertical="center"/>
    </xf>
    <xf numFmtId="0" fontId="42" fillId="18" borderId="183" xfId="24" applyFont="1" applyFill="1" applyBorder="1" applyAlignment="1">
      <alignment horizontal="center" vertical="center" shrinkToFit="1"/>
    </xf>
    <xf numFmtId="0" fontId="42" fillId="18" borderId="184" xfId="24" applyFont="1" applyFill="1" applyBorder="1" applyAlignment="1">
      <alignment horizontal="center" vertical="center" shrinkToFit="1"/>
    </xf>
    <xf numFmtId="0" fontId="42" fillId="18" borderId="184" xfId="0" applyFont="1" applyFill="1" applyBorder="1" applyAlignment="1">
      <alignment horizontal="center" vertical="center" wrapText="1"/>
    </xf>
    <xf numFmtId="0" fontId="42" fillId="18" borderId="186" xfId="0" applyFont="1" applyFill="1" applyBorder="1" applyAlignment="1">
      <alignment horizontal="center" vertical="center" wrapText="1"/>
    </xf>
    <xf numFmtId="0" fontId="42" fillId="18" borderId="187" xfId="0" applyFont="1" applyFill="1" applyBorder="1" applyAlignment="1">
      <alignment horizontal="center" vertical="center" wrapText="1"/>
    </xf>
    <xf numFmtId="0" fontId="65" fillId="0" borderId="168" xfId="24" applyFont="1" applyBorder="1" applyAlignment="1" applyProtection="1">
      <alignment horizontal="center" vertical="center" shrinkToFit="1"/>
      <protection locked="0"/>
    </xf>
    <xf numFmtId="0" fontId="42" fillId="0" borderId="188" xfId="24" applyFont="1" applyBorder="1" applyAlignment="1" applyProtection="1">
      <alignment horizontal="center" vertical="center" shrinkToFit="1"/>
      <protection locked="0"/>
    </xf>
    <xf numFmtId="0" fontId="42" fillId="0" borderId="188" xfId="0" applyFont="1" applyBorder="1" applyAlignment="1" applyProtection="1">
      <alignment vertical="center" wrapText="1"/>
      <protection locked="0"/>
    </xf>
    <xf numFmtId="189" fontId="42" fillId="0" borderId="188" xfId="0" applyNumberFormat="1" applyFont="1" applyBorder="1" applyAlignment="1" applyProtection="1">
      <alignment vertical="center" wrapText="1"/>
      <protection locked="0"/>
    </xf>
    <xf numFmtId="189" fontId="42" fillId="0" borderId="188" xfId="0" applyNumberFormat="1" applyFont="1" applyBorder="1" applyAlignment="1" applyProtection="1">
      <alignment horizontal="right" vertical="center" wrapText="1"/>
      <protection locked="0"/>
    </xf>
    <xf numFmtId="0" fontId="42" fillId="0" borderId="169" xfId="0" applyFont="1" applyBorder="1" applyAlignment="1" applyProtection="1">
      <alignment vertical="center" wrapText="1"/>
      <protection locked="0"/>
    </xf>
    <xf numFmtId="0" fontId="42" fillId="0" borderId="190" xfId="24" applyFont="1" applyBorder="1" applyAlignment="1" applyProtection="1">
      <alignment horizontal="center" vertical="center" shrinkToFit="1"/>
      <protection locked="0"/>
    </xf>
    <xf numFmtId="0" fontId="42" fillId="0" borderId="190" xfId="0" applyFont="1" applyBorder="1" applyAlignment="1" applyProtection="1">
      <alignment vertical="center" wrapText="1"/>
      <protection locked="0"/>
    </xf>
    <xf numFmtId="189" fontId="42" fillId="0" borderId="190" xfId="0" applyNumberFormat="1" applyFont="1" applyBorder="1" applyAlignment="1" applyProtection="1">
      <alignment vertical="center" wrapText="1"/>
      <protection locked="0"/>
    </xf>
    <xf numFmtId="189" fontId="42" fillId="0" borderId="190" xfId="0" applyNumberFormat="1" applyFont="1" applyBorder="1" applyAlignment="1" applyProtection="1">
      <alignment horizontal="right" vertical="center" wrapText="1"/>
      <protection locked="0"/>
    </xf>
    <xf numFmtId="0" fontId="42" fillId="0" borderId="124" xfId="0" applyFont="1" applyBorder="1" applyAlignment="1" applyProtection="1">
      <alignment vertical="center" wrapText="1"/>
      <protection locked="0"/>
    </xf>
    <xf numFmtId="0" fontId="65" fillId="0" borderId="192" xfId="24" applyFont="1" applyBorder="1" applyAlignment="1" applyProtection="1">
      <alignment horizontal="center" vertical="center" shrinkToFit="1"/>
      <protection locked="0"/>
    </xf>
    <xf numFmtId="0" fontId="42" fillId="0" borderId="193" xfId="24" applyFont="1" applyBorder="1" applyAlignment="1" applyProtection="1">
      <alignment horizontal="center" vertical="center" shrinkToFit="1"/>
      <protection locked="0"/>
    </xf>
    <xf numFmtId="0" fontId="42" fillId="0" borderId="193" xfId="0" applyFont="1" applyBorder="1" applyAlignment="1" applyProtection="1">
      <alignment vertical="center" wrapText="1"/>
      <protection locked="0"/>
    </xf>
    <xf numFmtId="189" fontId="42" fillId="0" borderId="193" xfId="0" applyNumberFormat="1" applyFont="1" applyBorder="1" applyAlignment="1" applyProtection="1">
      <alignment vertical="center" wrapText="1"/>
      <protection locked="0"/>
    </xf>
    <xf numFmtId="189" fontId="42" fillId="0" borderId="193" xfId="0" applyNumberFormat="1" applyFont="1" applyBorder="1" applyAlignment="1" applyProtection="1">
      <alignment horizontal="right" vertical="center" wrapText="1"/>
      <protection locked="0"/>
    </xf>
    <xf numFmtId="188" fontId="42" fillId="17" borderId="193" xfId="0" applyNumberFormat="1" applyFont="1" applyFill="1" applyBorder="1" applyAlignment="1">
      <alignment horizontal="right" vertical="center" wrapText="1"/>
    </xf>
    <xf numFmtId="0" fontId="42" fillId="0" borderId="194" xfId="0" applyFont="1" applyBorder="1" applyAlignment="1" applyProtection="1">
      <alignment vertical="center" wrapText="1"/>
      <protection locked="0"/>
    </xf>
    <xf numFmtId="0" fontId="42" fillId="0" borderId="0" xfId="24" applyFont="1" applyAlignment="1">
      <alignment horizontal="center" vertical="center" shrinkToFit="1"/>
    </xf>
    <xf numFmtId="0" fontId="42" fillId="0" borderId="0" xfId="0" applyFont="1" applyAlignment="1">
      <alignment vertical="center" wrapText="1"/>
    </xf>
    <xf numFmtId="189" fontId="42" fillId="0" borderId="0" xfId="0" applyNumberFormat="1" applyFont="1" applyAlignment="1">
      <alignment vertical="center" wrapText="1"/>
    </xf>
    <xf numFmtId="189" fontId="42" fillId="0" borderId="0" xfId="0" applyNumberFormat="1" applyFont="1" applyAlignment="1">
      <alignment horizontal="right" vertical="center" wrapText="1"/>
    </xf>
    <xf numFmtId="185" fontId="42" fillId="0" borderId="0" xfId="0" applyNumberFormat="1" applyFont="1" applyAlignment="1">
      <alignment horizontal="right" vertical="center" wrapText="1"/>
    </xf>
    <xf numFmtId="185" fontId="42" fillId="0" borderId="0" xfId="24" applyNumberFormat="1" applyFont="1" applyAlignment="1">
      <alignment horizontal="right" vertical="center"/>
    </xf>
    <xf numFmtId="0" fontId="65" fillId="0" borderId="196" xfId="24" applyFont="1" applyBorder="1" applyAlignment="1" applyProtection="1">
      <alignment horizontal="center" vertical="center" shrinkToFit="1"/>
      <protection locked="0"/>
    </xf>
    <xf numFmtId="188" fontId="42" fillId="17" borderId="190" xfId="0" applyNumberFormat="1" applyFont="1" applyFill="1" applyBorder="1" applyAlignment="1">
      <alignment horizontal="right" vertical="center" wrapText="1"/>
    </xf>
    <xf numFmtId="0" fontId="42" fillId="0" borderId="106" xfId="0" applyFont="1" applyBorder="1" applyAlignment="1" applyProtection="1">
      <alignment vertical="center" wrapText="1"/>
      <protection locked="0"/>
    </xf>
    <xf numFmtId="185" fontId="42" fillId="0" borderId="142" xfId="0" applyNumberFormat="1" applyFont="1" applyBorder="1" applyAlignment="1" applyProtection="1">
      <alignment horizontal="right" vertical="center" wrapText="1"/>
      <protection locked="0"/>
    </xf>
    <xf numFmtId="0" fontId="65" fillId="0" borderId="197" xfId="24" applyFont="1" applyBorder="1" applyAlignment="1" applyProtection="1">
      <alignment horizontal="center" vertical="center" shrinkToFit="1"/>
      <protection locked="0"/>
    </xf>
    <xf numFmtId="0" fontId="42" fillId="0" borderId="107" xfId="0" applyFont="1" applyBorder="1" applyAlignment="1" applyProtection="1">
      <alignment vertical="center" wrapText="1"/>
      <protection locked="0"/>
    </xf>
    <xf numFmtId="185" fontId="42" fillId="0" borderId="170" xfId="0" applyNumberFormat="1" applyFont="1" applyBorder="1" applyAlignment="1" applyProtection="1">
      <alignment horizontal="right" vertical="center" wrapText="1"/>
      <protection locked="0"/>
    </xf>
    <xf numFmtId="185" fontId="42" fillId="0" borderId="198" xfId="0" applyNumberFormat="1" applyFont="1" applyBorder="1" applyAlignment="1" applyProtection="1">
      <alignment horizontal="right" vertical="center" wrapText="1"/>
      <protection locked="0"/>
    </xf>
    <xf numFmtId="0" fontId="65" fillId="0" borderId="199" xfId="24" applyFont="1" applyBorder="1" applyAlignment="1" applyProtection="1">
      <alignment horizontal="center" vertical="center" shrinkToFit="1"/>
      <protection locked="0"/>
    </xf>
    <xf numFmtId="0" fontId="42" fillId="0" borderId="200" xfId="0" applyFont="1" applyBorder="1" applyAlignment="1" applyProtection="1">
      <alignment vertical="center" wrapText="1"/>
      <protection locked="0"/>
    </xf>
    <xf numFmtId="185" fontId="42" fillId="0" borderId="201" xfId="0" applyNumberFormat="1" applyFont="1" applyBorder="1" applyAlignment="1" applyProtection="1">
      <alignment horizontal="right" vertical="center" wrapText="1"/>
      <protection locked="0"/>
    </xf>
    <xf numFmtId="0" fontId="42" fillId="18" borderId="202" xfId="24" applyFont="1" applyFill="1" applyBorder="1" applyAlignment="1">
      <alignment horizontal="center" vertical="center" wrapText="1" shrinkToFit="1"/>
    </xf>
    <xf numFmtId="0" fontId="68" fillId="0" borderId="0" xfId="8" applyFont="1">
      <alignment vertical="center"/>
    </xf>
    <xf numFmtId="0" fontId="68" fillId="0" borderId="22" xfId="8" applyFont="1" applyBorder="1" applyAlignment="1">
      <alignment horizontal="center" vertical="center"/>
    </xf>
    <xf numFmtId="0" fontId="68" fillId="0" borderId="6" xfId="8" applyFont="1" applyBorder="1">
      <alignment vertical="center"/>
    </xf>
    <xf numFmtId="0" fontId="68" fillId="0" borderId="0" xfId="8" applyFont="1" applyAlignment="1">
      <alignment vertical="center" wrapText="1"/>
    </xf>
    <xf numFmtId="0" fontId="70" fillId="0" borderId="0" xfId="8" applyFont="1">
      <alignment vertical="center"/>
    </xf>
    <xf numFmtId="0" fontId="68" fillId="0" borderId="0" xfId="0" applyFont="1">
      <alignment vertical="center"/>
    </xf>
    <xf numFmtId="0" fontId="68" fillId="0" borderId="0" xfId="0" applyFont="1" applyAlignment="1">
      <alignment vertical="center" wrapText="1"/>
    </xf>
    <xf numFmtId="0" fontId="68" fillId="16" borderId="20" xfId="8" applyFont="1" applyFill="1" applyBorder="1" applyAlignment="1">
      <alignment horizontal="left" vertical="center" wrapText="1"/>
    </xf>
    <xf numFmtId="0" fontId="68" fillId="16" borderId="24" xfId="8" applyFont="1" applyFill="1" applyBorder="1" applyAlignment="1">
      <alignment vertical="center" wrapText="1"/>
    </xf>
    <xf numFmtId="0" fontId="68" fillId="16" borderId="3" xfId="8" applyFont="1" applyFill="1" applyBorder="1" applyAlignment="1">
      <alignment horizontal="left" vertical="center" wrapText="1"/>
    </xf>
    <xf numFmtId="0" fontId="68" fillId="0" borderId="6" xfId="8" applyFont="1" applyBorder="1" applyAlignment="1">
      <alignment vertical="center" wrapText="1"/>
    </xf>
    <xf numFmtId="0" fontId="68" fillId="16" borderId="3" xfId="8" applyFont="1" applyFill="1" applyBorder="1" applyAlignment="1">
      <alignment vertical="center" wrapText="1"/>
    </xf>
    <xf numFmtId="0" fontId="74" fillId="16" borderId="20" xfId="8" applyFont="1" applyFill="1" applyBorder="1" applyAlignment="1">
      <alignment horizontal="right" vertical="center" wrapText="1"/>
    </xf>
    <xf numFmtId="0" fontId="68" fillId="16" borderId="20" xfId="8" applyFont="1" applyFill="1" applyBorder="1" applyAlignment="1">
      <alignment vertical="center" wrapText="1"/>
    </xf>
    <xf numFmtId="0" fontId="68" fillId="16" borderId="0" xfId="8" applyFont="1" applyFill="1" applyAlignment="1">
      <alignment horizontal="left" vertical="center" wrapText="1"/>
    </xf>
    <xf numFmtId="0" fontId="68" fillId="16" borderId="21" xfId="8" applyFont="1" applyFill="1" applyBorder="1" applyAlignment="1">
      <alignment horizontal="left" vertical="center" wrapText="1"/>
    </xf>
    <xf numFmtId="0" fontId="72" fillId="16" borderId="20" xfId="8" applyFont="1" applyFill="1" applyBorder="1" applyAlignment="1">
      <alignment horizontal="left" vertical="center" wrapText="1"/>
    </xf>
    <xf numFmtId="0" fontId="72" fillId="16" borderId="21" xfId="8" applyFont="1" applyFill="1" applyBorder="1" applyAlignment="1">
      <alignment horizontal="left" vertical="center" wrapText="1"/>
    </xf>
    <xf numFmtId="0" fontId="68" fillId="16" borderId="20" xfId="8" applyFont="1" applyFill="1" applyBorder="1" applyAlignment="1">
      <alignment horizontal="right" vertical="center" wrapText="1"/>
    </xf>
    <xf numFmtId="0" fontId="68" fillId="0" borderId="0" xfId="29" applyFont="1">
      <alignment vertical="center"/>
    </xf>
    <xf numFmtId="0" fontId="68" fillId="16" borderId="20" xfId="29" applyFont="1" applyFill="1" applyBorder="1" applyAlignment="1">
      <alignment vertical="center" wrapText="1"/>
    </xf>
    <xf numFmtId="0" fontId="68" fillId="16" borderId="0" xfId="29" applyFont="1" applyFill="1" applyAlignment="1">
      <alignment horizontal="left" vertical="center" wrapText="1"/>
    </xf>
    <xf numFmtId="0" fontId="68" fillId="16" borderId="21" xfId="29" applyFont="1" applyFill="1" applyBorder="1" applyAlignment="1">
      <alignment horizontal="left" vertical="center" wrapText="1"/>
    </xf>
    <xf numFmtId="0" fontId="72" fillId="16" borderId="20" xfId="29" applyFont="1" applyFill="1" applyBorder="1" applyAlignment="1">
      <alignment horizontal="left" vertical="center" wrapText="1"/>
    </xf>
    <xf numFmtId="0" fontId="72" fillId="16" borderId="21" xfId="29" applyFont="1" applyFill="1" applyBorder="1" applyAlignment="1">
      <alignment horizontal="left" vertical="center" wrapText="1"/>
    </xf>
    <xf numFmtId="0" fontId="68" fillId="16" borderId="3" xfId="29" applyFont="1" applyFill="1" applyBorder="1" applyAlignment="1">
      <alignment vertical="center" wrapText="1"/>
    </xf>
    <xf numFmtId="189" fontId="42" fillId="0" borderId="188" xfId="27" applyNumberFormat="1" applyFont="1" applyBorder="1" applyAlignment="1" applyProtection="1">
      <alignment vertical="center" wrapText="1"/>
      <protection locked="0"/>
    </xf>
    <xf numFmtId="189" fontId="42" fillId="0" borderId="190" xfId="27" applyNumberFormat="1" applyFont="1" applyBorder="1" applyAlignment="1" applyProtection="1">
      <alignment vertical="center" wrapText="1"/>
      <protection locked="0"/>
    </xf>
    <xf numFmtId="189" fontId="42" fillId="0" borderId="193" xfId="27" applyNumberFormat="1" applyFont="1" applyBorder="1" applyAlignment="1" applyProtection="1">
      <alignment vertical="center" wrapText="1"/>
      <protection locked="0"/>
    </xf>
    <xf numFmtId="189" fontId="42" fillId="0" borderId="0" xfId="27" applyNumberFormat="1" applyFont="1" applyBorder="1" applyAlignment="1">
      <alignment vertical="center" wrapText="1"/>
    </xf>
    <xf numFmtId="0" fontId="0" fillId="0" borderId="0" xfId="0" applyProtection="1">
      <alignment vertical="center"/>
      <protection locked="0"/>
    </xf>
    <xf numFmtId="0" fontId="17" fillId="0" borderId="0" xfId="19" applyAlignment="1" applyProtection="1">
      <alignment horizontal="center" vertical="center"/>
      <protection locked="0"/>
    </xf>
    <xf numFmtId="0" fontId="17" fillId="0" borderId="0" xfId="19" applyProtection="1">
      <alignment vertical="center"/>
      <protection locked="0"/>
    </xf>
    <xf numFmtId="0" fontId="18" fillId="0" borderId="0" xfId="24" applyFont="1" applyProtection="1">
      <alignment vertical="center"/>
      <protection locked="0"/>
    </xf>
    <xf numFmtId="0" fontId="68" fillId="0" borderId="0" xfId="8" applyFont="1" applyProtection="1">
      <alignment vertical="center"/>
      <protection locked="0"/>
    </xf>
    <xf numFmtId="0" fontId="42" fillId="0" borderId="0" xfId="24" applyFont="1" applyProtection="1">
      <alignment vertical="center"/>
      <protection locked="0"/>
    </xf>
    <xf numFmtId="0" fontId="50" fillId="0" borderId="0" xfId="24" applyFont="1" applyProtection="1">
      <alignment vertical="center"/>
      <protection locked="0"/>
    </xf>
    <xf numFmtId="0" fontId="68" fillId="0" borderId="0" xfId="0" applyFont="1" applyProtection="1">
      <alignment vertical="center"/>
      <protection locked="0"/>
    </xf>
    <xf numFmtId="0" fontId="41" fillId="0" borderId="0" xfId="4" applyFont="1" applyProtection="1">
      <alignment vertical="center"/>
      <protection locked="0"/>
    </xf>
    <xf numFmtId="0" fontId="42" fillId="0" borderId="0" xfId="24" applyFont="1" applyAlignment="1" applyProtection="1">
      <alignment horizontal="center" vertical="center"/>
      <protection locked="0"/>
    </xf>
    <xf numFmtId="49" fontId="42" fillId="0" borderId="123" xfId="24" applyNumberFormat="1" applyFont="1" applyBorder="1" applyAlignment="1" applyProtection="1">
      <alignment horizontal="center" vertical="center" wrapText="1"/>
      <protection locked="0"/>
    </xf>
    <xf numFmtId="0" fontId="42" fillId="0" borderId="205" xfId="24" applyFont="1" applyBorder="1" applyAlignment="1" applyProtection="1">
      <alignment horizontal="center" vertical="center" wrapText="1"/>
      <protection locked="0"/>
    </xf>
    <xf numFmtId="0" fontId="42" fillId="0" borderId="207" xfId="24" applyFont="1" applyBorder="1" applyAlignment="1" applyProtection="1">
      <alignment horizontal="center" vertical="center" wrapText="1"/>
      <protection locked="0"/>
    </xf>
    <xf numFmtId="0" fontId="42" fillId="0" borderId="211" xfId="24" applyFont="1" applyBorder="1" applyAlignment="1" applyProtection="1">
      <alignment vertical="top" wrapText="1"/>
      <protection locked="0"/>
    </xf>
    <xf numFmtId="0" fontId="42" fillId="0" borderId="213" xfId="24" applyFont="1" applyBorder="1" applyAlignment="1" applyProtection="1">
      <alignment vertical="top" wrapText="1"/>
      <protection locked="0"/>
    </xf>
    <xf numFmtId="0" fontId="68" fillId="0" borderId="22" xfId="8" applyFont="1" applyBorder="1" applyAlignment="1" applyProtection="1">
      <alignment horizontal="center" vertical="center"/>
      <protection locked="0"/>
    </xf>
    <xf numFmtId="0" fontId="68" fillId="0" borderId="23"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68" fillId="0" borderId="23" xfId="8" applyFont="1" applyBorder="1" applyAlignment="1" applyProtection="1">
      <alignment horizontal="center" vertical="center"/>
      <protection locked="0"/>
    </xf>
    <xf numFmtId="0" fontId="68" fillId="0" borderId="24" xfId="8" applyFont="1" applyBorder="1" applyAlignment="1" applyProtection="1">
      <alignment horizontal="center" vertical="center"/>
      <protection locked="0"/>
    </xf>
    <xf numFmtId="0" fontId="68" fillId="0" borderId="26" xfId="8" applyFont="1" applyBorder="1" applyAlignment="1" applyProtection="1">
      <alignment horizontal="center" vertical="center"/>
      <protection locked="0"/>
    </xf>
    <xf numFmtId="38" fontId="18" fillId="0" borderId="22" xfId="20" applyFont="1" applyFill="1" applyBorder="1" applyAlignment="1" applyProtection="1">
      <alignment horizontal="right" vertical="center"/>
      <protection locked="0"/>
    </xf>
    <xf numFmtId="38" fontId="18" fillId="0" borderId="8" xfId="20" applyFont="1" applyFill="1" applyBorder="1" applyAlignment="1" applyProtection="1">
      <alignment vertical="center" wrapText="1"/>
      <protection locked="0"/>
    </xf>
    <xf numFmtId="181" fontId="9" fillId="6" borderId="6" xfId="0" applyNumberFormat="1" applyFont="1" applyFill="1" applyBorder="1" applyAlignment="1" applyProtection="1">
      <alignment horizontal="center" vertical="center" shrinkToFit="1"/>
      <protection locked="0"/>
    </xf>
    <xf numFmtId="181" fontId="9" fillId="5" borderId="78" xfId="0" applyNumberFormat="1" applyFont="1" applyFill="1" applyBorder="1" applyAlignment="1" applyProtection="1">
      <alignment vertical="center" shrinkToFit="1"/>
      <protection locked="0"/>
    </xf>
    <xf numFmtId="190" fontId="0" fillId="0" borderId="0" xfId="0" applyNumberFormat="1">
      <alignment vertical="center"/>
    </xf>
    <xf numFmtId="190" fontId="7" fillId="0" borderId="0" xfId="17" applyNumberFormat="1" applyAlignment="1">
      <alignment vertical="center" wrapText="1"/>
    </xf>
    <xf numFmtId="190" fontId="15" fillId="0" borderId="6" xfId="0" applyNumberFormat="1" applyFont="1" applyBorder="1" applyAlignment="1">
      <alignment horizontal="right" vertical="center" shrinkToFit="1"/>
    </xf>
    <xf numFmtId="190" fontId="16" fillId="7" borderId="4" xfId="17" applyNumberFormat="1" applyFont="1" applyFill="1" applyBorder="1" applyAlignment="1">
      <alignment horizontal="center" vertical="center"/>
    </xf>
    <xf numFmtId="190" fontId="9" fillId="7" borderId="41" xfId="3" applyNumberFormat="1" applyFont="1" applyFill="1" applyBorder="1" applyAlignment="1" applyProtection="1">
      <alignment vertical="center" shrinkToFit="1"/>
      <protection locked="0"/>
    </xf>
    <xf numFmtId="190" fontId="9" fillId="7" borderId="39" xfId="3" applyNumberFormat="1" applyFont="1" applyFill="1" applyBorder="1" applyAlignment="1" applyProtection="1">
      <alignment vertical="center" shrinkToFit="1"/>
      <protection locked="0"/>
    </xf>
    <xf numFmtId="190" fontId="9" fillId="7" borderId="6" xfId="3" applyNumberFormat="1" applyFont="1" applyFill="1" applyBorder="1" applyAlignment="1" applyProtection="1">
      <alignment vertical="center" shrinkToFit="1"/>
      <protection locked="0"/>
    </xf>
    <xf numFmtId="190" fontId="9" fillId="7" borderId="78" xfId="3" applyNumberFormat="1" applyFont="1" applyFill="1" applyBorder="1" applyAlignment="1" applyProtection="1">
      <alignment vertical="center" shrinkToFit="1"/>
      <protection locked="0"/>
    </xf>
    <xf numFmtId="190" fontId="9" fillId="7" borderId="82" xfId="3" applyNumberFormat="1" applyFont="1" applyFill="1" applyBorder="1" applyAlignment="1" applyProtection="1">
      <alignment vertical="center" shrinkToFit="1"/>
      <protection locked="0"/>
    </xf>
    <xf numFmtId="190" fontId="9" fillId="7" borderId="40" xfId="3" applyNumberFormat="1" applyFont="1" applyFill="1" applyBorder="1" applyAlignment="1" applyProtection="1">
      <alignment vertical="center" shrinkToFit="1"/>
      <protection locked="0"/>
    </xf>
    <xf numFmtId="190" fontId="9" fillId="0" borderId="0" xfId="17" applyNumberFormat="1" applyFont="1" applyAlignment="1">
      <alignment vertical="center" shrinkToFit="1"/>
    </xf>
    <xf numFmtId="188" fontId="42" fillId="0" borderId="54" xfId="24" applyNumberFormat="1" applyFont="1" applyBorder="1" applyAlignment="1" applyProtection="1">
      <alignment horizontal="right" vertical="center" shrinkToFit="1"/>
      <protection locked="0"/>
    </xf>
    <xf numFmtId="188" fontId="42" fillId="17" borderId="188" xfId="0" applyNumberFormat="1" applyFont="1" applyFill="1" applyBorder="1" applyAlignment="1">
      <alignment horizontal="right" vertical="center" shrinkToFit="1"/>
    </xf>
    <xf numFmtId="188" fontId="42" fillId="17" borderId="193" xfId="0" applyNumberFormat="1" applyFont="1" applyFill="1" applyBorder="1" applyAlignment="1">
      <alignment horizontal="right" vertical="center" shrinkToFit="1"/>
    </xf>
    <xf numFmtId="190" fontId="42" fillId="0" borderId="188" xfId="0" applyNumberFormat="1" applyFont="1" applyBorder="1" applyAlignment="1" applyProtection="1">
      <alignment vertical="center" shrinkToFit="1"/>
      <protection locked="0"/>
    </xf>
    <xf numFmtId="190" fontId="42" fillId="0" borderId="188" xfId="27" applyNumberFormat="1" applyFont="1" applyBorder="1" applyAlignment="1" applyProtection="1">
      <alignment vertical="center" shrinkToFit="1"/>
      <protection locked="0"/>
    </xf>
    <xf numFmtId="190" fontId="42" fillId="0" borderId="188" xfId="0" applyNumberFormat="1" applyFont="1" applyBorder="1" applyAlignment="1" applyProtection="1">
      <alignment horizontal="right" vertical="center" shrinkToFit="1"/>
      <protection locked="0"/>
    </xf>
    <xf numFmtId="190" fontId="42" fillId="0" borderId="190" xfId="0" applyNumberFormat="1" applyFont="1" applyBorder="1" applyAlignment="1" applyProtection="1">
      <alignment vertical="center" shrinkToFit="1"/>
      <protection locked="0"/>
    </xf>
    <xf numFmtId="190" fontId="42" fillId="0" borderId="190" xfId="27" applyNumberFormat="1" applyFont="1" applyBorder="1" applyAlignment="1" applyProtection="1">
      <alignment vertical="center" shrinkToFit="1"/>
      <protection locked="0"/>
    </xf>
    <xf numFmtId="190" fontId="42" fillId="0" borderId="190" xfId="0" applyNumberFormat="1" applyFont="1" applyBorder="1" applyAlignment="1" applyProtection="1">
      <alignment horizontal="right" vertical="center" shrinkToFit="1"/>
      <protection locked="0"/>
    </xf>
    <xf numFmtId="190" fontId="42" fillId="0" borderId="193" xfId="0" applyNumberFormat="1" applyFont="1" applyBorder="1" applyAlignment="1" applyProtection="1">
      <alignment vertical="center" shrinkToFit="1"/>
      <protection locked="0"/>
    </xf>
    <xf numFmtId="190" fontId="42" fillId="0" borderId="193" xfId="27" applyNumberFormat="1" applyFont="1" applyBorder="1" applyAlignment="1" applyProtection="1">
      <alignment vertical="center" shrinkToFit="1"/>
      <protection locked="0"/>
    </xf>
    <xf numFmtId="190" fontId="42" fillId="0" borderId="193" xfId="0" applyNumberFormat="1" applyFont="1" applyBorder="1" applyAlignment="1" applyProtection="1">
      <alignment horizontal="right" vertical="center" shrinkToFit="1"/>
      <protection locked="0"/>
    </xf>
    <xf numFmtId="190" fontId="42" fillId="0" borderId="189" xfId="0" applyNumberFormat="1" applyFont="1" applyBorder="1" applyAlignment="1" applyProtection="1">
      <alignment horizontal="right" vertical="center" shrinkToFit="1"/>
      <protection locked="0"/>
    </xf>
    <xf numFmtId="190" fontId="42" fillId="0" borderId="191" xfId="0" applyNumberFormat="1" applyFont="1" applyBorder="1" applyAlignment="1" applyProtection="1">
      <alignment horizontal="right" vertical="center" shrinkToFit="1"/>
      <protection locked="0"/>
    </xf>
    <xf numFmtId="190" fontId="42" fillId="0" borderId="195" xfId="0" applyNumberFormat="1" applyFont="1" applyBorder="1" applyAlignment="1" applyProtection="1">
      <alignment horizontal="right" vertical="center" shrinkToFit="1"/>
      <protection locked="0"/>
    </xf>
    <xf numFmtId="178" fontId="21" fillId="0" borderId="22" xfId="19" applyNumberFormat="1" applyFont="1" applyBorder="1" applyAlignment="1">
      <alignment vertical="center" shrinkToFit="1"/>
    </xf>
    <xf numFmtId="185" fontId="21" fillId="0" borderId="22" xfId="19" applyNumberFormat="1" applyFont="1" applyBorder="1">
      <alignment vertical="center"/>
    </xf>
    <xf numFmtId="178" fontId="21" fillId="0" borderId="43" xfId="19" applyNumberFormat="1" applyFont="1" applyBorder="1" applyAlignment="1">
      <alignment vertical="center" shrinkToFit="1"/>
    </xf>
    <xf numFmtId="185" fontId="21" fillId="0" borderId="23" xfId="19" applyNumberFormat="1" applyFont="1" applyBorder="1">
      <alignment vertical="center"/>
    </xf>
    <xf numFmtId="178" fontId="21" fillId="0" borderId="46" xfId="19" applyNumberFormat="1" applyFont="1" applyBorder="1" applyAlignment="1">
      <alignment vertical="center" shrinkToFit="1"/>
    </xf>
    <xf numFmtId="185" fontId="21" fillId="0" borderId="46" xfId="19" applyNumberFormat="1" applyFont="1" applyBorder="1">
      <alignment vertical="center"/>
    </xf>
    <xf numFmtId="178" fontId="21" fillId="0" borderId="25" xfId="19" applyNumberFormat="1" applyFont="1" applyBorder="1" applyAlignment="1">
      <alignment vertical="center" shrinkToFit="1"/>
    </xf>
    <xf numFmtId="178" fontId="21" fillId="0" borderId="49" xfId="19" applyNumberFormat="1" applyFont="1" applyBorder="1" applyAlignment="1">
      <alignment vertical="center" shrinkToFit="1"/>
    </xf>
    <xf numFmtId="185" fontId="21" fillId="0" borderId="26" xfId="19" applyNumberFormat="1" applyFont="1" applyBorder="1">
      <alignment vertical="center"/>
    </xf>
    <xf numFmtId="185" fontId="21" fillId="0" borderId="26" xfId="19" applyNumberFormat="1" applyFont="1" applyBorder="1" applyAlignment="1">
      <alignment vertical="center" shrinkToFit="1"/>
    </xf>
    <xf numFmtId="178" fontId="21" fillId="8" borderId="22" xfId="19" applyNumberFormat="1" applyFont="1" applyFill="1" applyBorder="1" applyAlignment="1">
      <alignment vertical="center" shrinkToFit="1"/>
    </xf>
    <xf numFmtId="185" fontId="21" fillId="8" borderId="22" xfId="19" applyNumberFormat="1" applyFont="1" applyFill="1" applyBorder="1" applyAlignment="1">
      <alignment vertical="center" shrinkToFit="1"/>
    </xf>
    <xf numFmtId="178" fontId="21" fillId="8" borderId="23" xfId="19" applyNumberFormat="1" applyFont="1" applyFill="1" applyBorder="1" applyAlignment="1">
      <alignment vertical="center" shrinkToFit="1"/>
    </xf>
    <xf numFmtId="185" fontId="21" fillId="0" borderId="25" xfId="19" applyNumberFormat="1" applyFont="1" applyBorder="1" applyAlignment="1">
      <alignment vertical="center" shrinkToFit="1"/>
    </xf>
    <xf numFmtId="185" fontId="21" fillId="0" borderId="31" xfId="19" applyNumberFormat="1" applyFont="1" applyBorder="1" applyAlignment="1">
      <alignment vertical="center" shrinkToFit="1"/>
    </xf>
    <xf numFmtId="0" fontId="21" fillId="4" borderId="22" xfId="19" applyFont="1" applyFill="1" applyBorder="1" applyAlignment="1">
      <alignment horizontal="center" vertical="center"/>
    </xf>
    <xf numFmtId="0" fontId="19" fillId="4" borderId="22" xfId="19" applyFont="1" applyFill="1" applyBorder="1" applyAlignment="1">
      <alignment horizontal="center" vertical="center"/>
    </xf>
    <xf numFmtId="0" fontId="21" fillId="4" borderId="22" xfId="19" applyFont="1" applyFill="1" applyBorder="1" applyAlignment="1">
      <alignment horizontal="center" vertical="center" wrapText="1"/>
    </xf>
    <xf numFmtId="183" fontId="21" fillId="4" borderId="99" xfId="19" applyNumberFormat="1" applyFont="1" applyFill="1" applyBorder="1" applyAlignment="1">
      <alignment horizontal="center" vertical="center" wrapText="1"/>
    </xf>
    <xf numFmtId="183" fontId="21" fillId="4" borderId="54" xfId="19" applyNumberFormat="1" applyFont="1" applyFill="1" applyBorder="1" applyAlignment="1">
      <alignment horizontal="center" vertical="center" wrapText="1"/>
    </xf>
    <xf numFmtId="183" fontId="21" fillId="4" borderId="4" xfId="19" applyNumberFormat="1" applyFont="1" applyFill="1" applyBorder="1" applyAlignment="1">
      <alignment horizontal="center" vertical="center" wrapText="1"/>
    </xf>
    <xf numFmtId="183" fontId="11" fillId="4" borderId="22" xfId="0" applyNumberFormat="1" applyFont="1" applyFill="1" applyBorder="1" applyAlignment="1">
      <alignment horizontal="right" vertical="center" wrapText="1"/>
    </xf>
    <xf numFmtId="0" fontId="27" fillId="0" borderId="0" xfId="19" applyFont="1" applyAlignment="1">
      <alignment horizontal="center" vertical="center"/>
    </xf>
    <xf numFmtId="0" fontId="37" fillId="0" borderId="0" xfId="19" applyFont="1">
      <alignment vertical="center"/>
    </xf>
    <xf numFmtId="0" fontId="37" fillId="0" borderId="0" xfId="19" applyFont="1" applyAlignment="1">
      <alignment horizontal="center" vertical="center"/>
    </xf>
    <xf numFmtId="183" fontId="21" fillId="4" borderId="1" xfId="19" applyNumberFormat="1" applyFont="1" applyFill="1" applyBorder="1" applyAlignment="1">
      <alignment horizontal="center" vertical="center" wrapText="1"/>
    </xf>
    <xf numFmtId="183" fontId="21" fillId="4" borderId="55" xfId="19" applyNumberFormat="1" applyFont="1" applyFill="1" applyBorder="1" applyAlignment="1">
      <alignment horizontal="center" vertical="center" wrapText="1"/>
    </xf>
    <xf numFmtId="0" fontId="21" fillId="0" borderId="43" xfId="19" applyFont="1" applyBorder="1" applyAlignment="1">
      <alignment horizontal="center" vertical="center" shrinkToFit="1"/>
    </xf>
    <xf numFmtId="185" fontId="21" fillId="0" borderId="44" xfId="19" applyNumberFormat="1" applyFont="1" applyBorder="1" applyAlignment="1">
      <alignment horizontal="right" vertical="center" shrinkToFit="1"/>
    </xf>
    <xf numFmtId="185" fontId="21" fillId="0" borderId="43" xfId="19" applyNumberFormat="1" applyFont="1" applyBorder="1" applyAlignment="1">
      <alignment horizontal="right" vertical="center" shrinkToFit="1"/>
    </xf>
    <xf numFmtId="185" fontId="21" fillId="0" borderId="43" xfId="19" applyNumberFormat="1" applyFont="1" applyBorder="1" applyAlignment="1">
      <alignment horizontal="right" vertical="center"/>
    </xf>
    <xf numFmtId="185" fontId="17" fillId="0" borderId="0" xfId="19" applyNumberFormat="1">
      <alignment vertical="center"/>
    </xf>
    <xf numFmtId="0" fontId="21" fillId="0" borderId="46" xfId="19" applyFont="1" applyBorder="1" applyAlignment="1">
      <alignment horizontal="center" vertical="center" shrinkToFit="1"/>
    </xf>
    <xf numFmtId="185" fontId="21" fillId="0" borderId="47" xfId="19" applyNumberFormat="1" applyFont="1" applyBorder="1" applyAlignment="1">
      <alignment horizontal="right" vertical="center" shrinkToFit="1"/>
    </xf>
    <xf numFmtId="185" fontId="21" fillId="0" borderId="46" xfId="19" applyNumberFormat="1" applyFont="1" applyBorder="1" applyAlignment="1">
      <alignment horizontal="right" vertical="center" shrinkToFit="1"/>
    </xf>
    <xf numFmtId="185" fontId="21" fillId="8" borderId="46" xfId="19" applyNumberFormat="1" applyFont="1" applyFill="1" applyBorder="1" applyAlignment="1">
      <alignment horizontal="right" vertical="center" shrinkToFit="1"/>
    </xf>
    <xf numFmtId="185" fontId="21" fillId="0" borderId="105" xfId="19" applyNumberFormat="1" applyFont="1" applyBorder="1" applyAlignment="1">
      <alignment horizontal="right" vertical="center"/>
    </xf>
    <xf numFmtId="0" fontId="21" fillId="0" borderId="49" xfId="19" applyFont="1" applyBorder="1" applyAlignment="1">
      <alignment horizontal="center" vertical="center" shrinkToFit="1"/>
    </xf>
    <xf numFmtId="185" fontId="21" fillId="0" borderId="50" xfId="19" applyNumberFormat="1" applyFont="1" applyBorder="1" applyAlignment="1">
      <alignment horizontal="right" vertical="center" shrinkToFit="1"/>
    </xf>
    <xf numFmtId="185" fontId="21" fillId="0" borderId="49" xfId="19" applyNumberFormat="1" applyFont="1" applyBorder="1" applyAlignment="1">
      <alignment horizontal="right" vertical="center" shrinkToFit="1"/>
    </xf>
    <xf numFmtId="185" fontId="21" fillId="8" borderId="49" xfId="19" applyNumberFormat="1" applyFont="1" applyFill="1" applyBorder="1" applyAlignment="1">
      <alignment horizontal="right" vertical="center" shrinkToFit="1"/>
    </xf>
    <xf numFmtId="185" fontId="21" fillId="0" borderId="49" xfId="19" applyNumberFormat="1" applyFont="1" applyBorder="1" applyAlignment="1">
      <alignment horizontal="right" vertical="center"/>
    </xf>
    <xf numFmtId="185" fontId="21" fillId="8" borderId="43" xfId="19" applyNumberFormat="1" applyFont="1" applyFill="1" applyBorder="1" applyAlignment="1">
      <alignment horizontal="right" vertical="center" shrinkToFit="1"/>
    </xf>
    <xf numFmtId="185" fontId="21" fillId="0" borderId="46" xfId="19" applyNumberFormat="1" applyFont="1" applyBorder="1" applyAlignment="1">
      <alignment horizontal="right" vertical="center"/>
    </xf>
    <xf numFmtId="0" fontId="21" fillId="0" borderId="25" xfId="19" applyFont="1" applyBorder="1" applyAlignment="1">
      <alignment horizontal="center" vertical="center" shrinkToFit="1"/>
    </xf>
    <xf numFmtId="185" fontId="21" fillId="0" borderId="72" xfId="19" applyNumberFormat="1" applyFont="1" applyBorder="1" applyAlignment="1">
      <alignment horizontal="right" vertical="center" shrinkToFit="1"/>
    </xf>
    <xf numFmtId="185" fontId="21" fillId="0" borderId="25" xfId="19" applyNumberFormat="1" applyFont="1" applyBorder="1" applyAlignment="1">
      <alignment horizontal="right" vertical="center" shrinkToFit="1"/>
    </xf>
    <xf numFmtId="185" fontId="21" fillId="0" borderId="25" xfId="19" applyNumberFormat="1" applyFont="1" applyBorder="1" applyAlignment="1">
      <alignment horizontal="right" vertical="center"/>
    </xf>
    <xf numFmtId="185" fontId="21" fillId="0" borderId="131" xfId="19" applyNumberFormat="1" applyFont="1" applyBorder="1" applyAlignment="1">
      <alignment horizontal="right" vertical="center" shrinkToFit="1"/>
    </xf>
    <xf numFmtId="185" fontId="21" fillId="0" borderId="52" xfId="19" applyNumberFormat="1" applyFont="1" applyBorder="1" applyAlignment="1">
      <alignment horizontal="right" vertical="center" shrinkToFit="1"/>
    </xf>
    <xf numFmtId="185" fontId="21" fillId="0" borderId="94" xfId="19" applyNumberFormat="1" applyFont="1" applyBorder="1" applyAlignment="1">
      <alignment horizontal="right" vertical="center" shrinkToFit="1"/>
    </xf>
    <xf numFmtId="185" fontId="21" fillId="0" borderId="45" xfId="19" applyNumberFormat="1" applyFont="1" applyBorder="1" applyAlignment="1">
      <alignment horizontal="right" vertical="center" shrinkToFit="1"/>
    </xf>
    <xf numFmtId="185" fontId="21" fillId="0" borderId="130" xfId="19" applyNumberFormat="1" applyFont="1" applyBorder="1" applyAlignment="1">
      <alignment horizontal="right" vertical="center" shrinkToFit="1"/>
    </xf>
    <xf numFmtId="185" fontId="21" fillId="0" borderId="45" xfId="19" applyNumberFormat="1" applyFont="1" applyBorder="1" applyAlignment="1">
      <alignment horizontal="right" vertical="center"/>
    </xf>
    <xf numFmtId="185" fontId="21" fillId="0" borderId="9" xfId="19" applyNumberFormat="1" applyFont="1" applyBorder="1" applyAlignment="1">
      <alignment horizontal="right" vertical="center" shrinkToFit="1"/>
    </xf>
    <xf numFmtId="185" fontId="21" fillId="0" borderId="26" xfId="19" applyNumberFormat="1" applyFont="1" applyBorder="1" applyAlignment="1">
      <alignment horizontal="right" vertical="center" shrinkToFit="1"/>
    </xf>
    <xf numFmtId="185" fontId="21" fillId="0" borderId="3" xfId="19" applyNumberFormat="1" applyFont="1" applyBorder="1" applyAlignment="1">
      <alignment horizontal="right" vertical="center" shrinkToFit="1"/>
    </xf>
    <xf numFmtId="185" fontId="21" fillId="0" borderId="89" xfId="19" applyNumberFormat="1" applyFont="1" applyBorder="1" applyAlignment="1">
      <alignment horizontal="right" vertical="center" shrinkToFit="1"/>
    </xf>
    <xf numFmtId="185" fontId="21" fillId="0" borderId="21" xfId="19" applyNumberFormat="1" applyFont="1" applyBorder="1" applyAlignment="1">
      <alignment horizontal="right" vertical="center"/>
    </xf>
    <xf numFmtId="185" fontId="21" fillId="0" borderId="92" xfId="19" applyNumberFormat="1" applyFont="1" applyBorder="1" applyAlignment="1">
      <alignment horizontal="right" vertical="center" shrinkToFit="1"/>
    </xf>
    <xf numFmtId="185" fontId="21" fillId="0" borderId="132" xfId="19" applyNumberFormat="1" applyFont="1" applyBorder="1" applyAlignment="1">
      <alignment horizontal="right" vertical="center"/>
    </xf>
    <xf numFmtId="185" fontId="21" fillId="0" borderId="8" xfId="19" applyNumberFormat="1" applyFont="1" applyBorder="1" applyAlignment="1">
      <alignment horizontal="right" vertical="center"/>
    </xf>
    <xf numFmtId="185" fontId="21" fillId="0" borderId="80" xfId="19" applyNumberFormat="1" applyFont="1" applyBorder="1" applyAlignment="1">
      <alignment horizontal="right" vertical="center"/>
    </xf>
    <xf numFmtId="185" fontId="21" fillId="8" borderId="23" xfId="19" applyNumberFormat="1" applyFont="1" applyFill="1" applyBorder="1" applyAlignment="1">
      <alignment horizontal="right" vertical="center" shrinkToFit="1"/>
    </xf>
    <xf numFmtId="185" fontId="21" fillId="0" borderId="2" xfId="19" applyNumberFormat="1" applyFont="1" applyBorder="1" applyAlignment="1">
      <alignment horizontal="right" vertical="center"/>
    </xf>
    <xf numFmtId="185" fontId="21" fillId="0" borderId="22" xfId="19" applyNumberFormat="1" applyFont="1" applyBorder="1" applyAlignment="1">
      <alignment horizontal="right" vertical="center"/>
    </xf>
    <xf numFmtId="185" fontId="21" fillId="0" borderId="119" xfId="19" applyNumberFormat="1" applyFont="1" applyBorder="1" applyAlignment="1">
      <alignment horizontal="right" vertical="center" shrinkToFit="1"/>
    </xf>
    <xf numFmtId="185" fontId="21" fillId="0" borderId="120" xfId="19" applyNumberFormat="1" applyFont="1" applyBorder="1" applyAlignment="1">
      <alignment horizontal="right" vertical="center"/>
    </xf>
    <xf numFmtId="185" fontId="21" fillId="0" borderId="26" xfId="19" applyNumberFormat="1" applyFont="1" applyBorder="1" applyAlignment="1">
      <alignment horizontal="right" vertical="center"/>
    </xf>
    <xf numFmtId="185" fontId="21" fillId="8" borderId="26" xfId="19" applyNumberFormat="1" applyFont="1" applyFill="1" applyBorder="1" applyAlignment="1">
      <alignment horizontal="right" vertical="center" shrinkToFit="1"/>
    </xf>
    <xf numFmtId="185" fontId="21" fillId="8" borderId="22" xfId="19" applyNumberFormat="1" applyFont="1" applyFill="1" applyBorder="1" applyAlignment="1">
      <alignment horizontal="right" vertical="center"/>
    </xf>
    <xf numFmtId="185" fontId="21" fillId="0" borderId="67" xfId="19" applyNumberFormat="1" applyFont="1" applyBorder="1" applyAlignment="1">
      <alignment horizontal="right" vertical="center"/>
    </xf>
    <xf numFmtId="185" fontId="21" fillId="8" borderId="67" xfId="19" applyNumberFormat="1" applyFont="1" applyFill="1" applyBorder="1" applyAlignment="1">
      <alignment horizontal="right" vertical="center" shrinkToFit="1"/>
    </xf>
    <xf numFmtId="185" fontId="21" fillId="8" borderId="22" xfId="19" applyNumberFormat="1" applyFont="1" applyFill="1" applyBorder="1" applyAlignment="1">
      <alignment horizontal="right" vertical="center" shrinkToFit="1"/>
    </xf>
    <xf numFmtId="185" fontId="21" fillId="0" borderId="28" xfId="19" applyNumberFormat="1" applyFont="1" applyBorder="1" applyAlignment="1">
      <alignment horizontal="right" vertical="center"/>
    </xf>
    <xf numFmtId="185" fontId="21" fillId="8" borderId="31" xfId="19" applyNumberFormat="1" applyFont="1" applyFill="1" applyBorder="1" applyAlignment="1">
      <alignment horizontal="right" vertical="center" shrinkToFit="1"/>
    </xf>
    <xf numFmtId="0" fontId="5" fillId="0" borderId="0" xfId="0" applyFont="1" applyAlignment="1">
      <alignment horizontal="center" vertical="center"/>
    </xf>
    <xf numFmtId="0" fontId="18" fillId="0" borderId="0" xfId="0" applyFont="1" applyAlignment="1">
      <alignment horizontal="center" vertical="center"/>
    </xf>
    <xf numFmtId="0" fontId="5" fillId="0" borderId="6" xfId="0" applyFont="1" applyBorder="1" applyAlignment="1" applyProtection="1">
      <alignment vertical="center" shrinkToFit="1"/>
      <protection locked="0"/>
    </xf>
    <xf numFmtId="0" fontId="5" fillId="0" borderId="4" xfId="0" applyFont="1" applyBorder="1">
      <alignment vertical="center"/>
    </xf>
    <xf numFmtId="49" fontId="5" fillId="0" borderId="4" xfId="0" applyNumberFormat="1" applyFont="1" applyBorder="1" applyAlignment="1" applyProtection="1">
      <alignment vertical="center" shrinkToFit="1"/>
      <protection locked="0"/>
    </xf>
    <xf numFmtId="0" fontId="5" fillId="0" borderId="4" xfId="0" applyFont="1" applyBorder="1" applyAlignment="1" applyProtection="1">
      <alignment vertical="center" shrinkToFit="1"/>
      <protection locked="0"/>
    </xf>
    <xf numFmtId="0" fontId="5" fillId="0" borderId="6" xfId="0" applyFont="1" applyBorder="1">
      <alignment vertical="center"/>
    </xf>
    <xf numFmtId="49" fontId="5" fillId="0" borderId="5" xfId="0" applyNumberFormat="1" applyFont="1" applyBorder="1" applyAlignment="1" applyProtection="1">
      <alignment horizontal="center" vertical="center" shrinkToFit="1"/>
      <protection locked="0"/>
    </xf>
    <xf numFmtId="0" fontId="5" fillId="0" borderId="5" xfId="0" applyFont="1" applyBorder="1">
      <alignment vertical="center"/>
    </xf>
    <xf numFmtId="0" fontId="5" fillId="0" borderId="14" xfId="0" applyFont="1" applyBorder="1" applyAlignment="1" applyProtection="1">
      <alignment horizontal="left" vertical="top" wrapText="1"/>
      <protection locked="0"/>
    </xf>
    <xf numFmtId="0" fontId="5" fillId="0" borderId="0" xfId="0" applyFont="1" applyAlignment="1" applyProtection="1">
      <alignment horizontal="left" vertical="top" wrapText="1"/>
      <protection locked="0"/>
    </xf>
    <xf numFmtId="0" fontId="5" fillId="0" borderId="17" xfId="0" applyFont="1" applyBorder="1" applyAlignment="1" applyProtection="1">
      <alignment horizontal="left" vertical="top" wrapText="1"/>
      <protection locked="0"/>
    </xf>
    <xf numFmtId="0" fontId="5" fillId="0" borderId="19" xfId="0" applyFont="1" applyBorder="1" applyAlignment="1" applyProtection="1">
      <alignment horizontal="left" vertical="top" wrapText="1"/>
      <protection locked="0"/>
    </xf>
    <xf numFmtId="0" fontId="5" fillId="0" borderId="10" xfId="0" applyFont="1" applyBorder="1" applyAlignment="1" applyProtection="1">
      <alignment horizontal="left" vertical="top" wrapText="1"/>
      <protection locked="0"/>
    </xf>
    <xf numFmtId="0" fontId="5" fillId="0" borderId="69" xfId="0" applyFont="1" applyBorder="1" applyAlignment="1" applyProtection="1">
      <alignment horizontal="left" vertical="top" wrapText="1"/>
      <protection locked="0"/>
    </xf>
    <xf numFmtId="0" fontId="5" fillId="0" borderId="14" xfId="0" applyFont="1" applyBorder="1" applyAlignment="1">
      <alignment horizontal="left" vertical="top" wrapText="1"/>
    </xf>
    <xf numFmtId="0" fontId="5" fillId="0" borderId="0" xfId="0" applyFont="1" applyAlignment="1">
      <alignment horizontal="left" vertical="top" wrapText="1"/>
    </xf>
    <xf numFmtId="0" fontId="5" fillId="0" borderId="17" xfId="0" applyFont="1" applyBorder="1" applyAlignment="1">
      <alignment horizontal="left" vertical="top" wrapText="1"/>
    </xf>
    <xf numFmtId="0" fontId="5" fillId="0" borderId="60" xfId="0" applyFont="1" applyBorder="1">
      <alignment vertical="center"/>
    </xf>
    <xf numFmtId="0" fontId="5" fillId="0" borderId="58" xfId="0" applyFont="1" applyBorder="1">
      <alignment vertical="center"/>
    </xf>
    <xf numFmtId="0" fontId="5" fillId="0" borderId="68" xfId="0" applyFont="1" applyBorder="1">
      <alignment vertical="center"/>
    </xf>
    <xf numFmtId="0" fontId="5" fillId="0" borderId="12" xfId="0" applyFont="1" applyBorder="1">
      <alignment vertical="center"/>
    </xf>
    <xf numFmtId="0" fontId="5" fillId="0" borderId="7" xfId="0" applyFont="1" applyBorder="1">
      <alignment vertical="center"/>
    </xf>
    <xf numFmtId="0" fontId="5" fillId="0" borderId="15" xfId="0" applyFont="1" applyBorder="1">
      <alignment vertical="center"/>
    </xf>
    <xf numFmtId="0" fontId="5" fillId="0" borderId="13" xfId="0" applyFont="1" applyBorder="1" applyAlignment="1" applyProtection="1">
      <alignment horizontal="left" vertical="top" wrapText="1"/>
      <protection locked="0"/>
    </xf>
    <xf numFmtId="0" fontId="5" fillId="0" borderId="5" xfId="0" applyFont="1" applyBorder="1" applyAlignment="1" applyProtection="1">
      <alignment horizontal="left" vertical="top" wrapText="1"/>
      <protection locked="0"/>
    </xf>
    <xf numFmtId="0" fontId="5" fillId="0" borderId="16" xfId="0" applyFont="1" applyBorder="1" applyAlignment="1" applyProtection="1">
      <alignment horizontal="left" vertical="top" wrapText="1"/>
      <protection locked="0"/>
    </xf>
    <xf numFmtId="0" fontId="5" fillId="0" borderId="11" xfId="0" applyFont="1" applyBorder="1" applyAlignment="1" applyProtection="1">
      <alignment horizontal="left" vertical="top" wrapText="1"/>
      <protection locked="0"/>
    </xf>
    <xf numFmtId="0" fontId="5" fillId="0" borderId="6" xfId="0" applyFont="1" applyBorder="1" applyAlignment="1" applyProtection="1">
      <alignment horizontal="left" vertical="top" wrapText="1"/>
      <protection locked="0"/>
    </xf>
    <xf numFmtId="0" fontId="5" fillId="0" borderId="18" xfId="0" applyFont="1" applyBorder="1" applyAlignment="1" applyProtection="1">
      <alignment horizontal="left" vertical="top" wrapText="1"/>
      <protection locked="0"/>
    </xf>
    <xf numFmtId="0" fontId="5" fillId="0" borderId="70" xfId="0" applyFont="1" applyBorder="1" applyAlignment="1" applyProtection="1">
      <alignment vertical="center" wrapText="1"/>
      <protection locked="0"/>
    </xf>
    <xf numFmtId="0" fontId="5" fillId="0" borderId="58" xfId="0" applyFont="1" applyBorder="1" applyAlignment="1" applyProtection="1">
      <alignment vertical="center" wrapText="1"/>
      <protection locked="0"/>
    </xf>
    <xf numFmtId="0" fontId="5" fillId="0" borderId="59" xfId="0" applyFont="1" applyBorder="1" applyAlignment="1" applyProtection="1">
      <alignment vertical="center" wrapText="1"/>
      <protection locked="0"/>
    </xf>
    <xf numFmtId="0" fontId="5" fillId="0" borderId="1" xfId="0" applyFont="1" applyBorder="1" applyAlignment="1" applyProtection="1">
      <alignment vertical="center" wrapText="1"/>
      <protection locked="0"/>
    </xf>
    <xf numFmtId="0" fontId="5" fillId="0" borderId="4" xfId="0" applyFont="1" applyBorder="1" applyAlignment="1" applyProtection="1">
      <alignment vertical="center" wrapText="1"/>
      <protection locked="0"/>
    </xf>
    <xf numFmtId="0" fontId="5" fillId="0" borderId="15" xfId="0" applyFont="1" applyBorder="1" applyAlignment="1" applyProtection="1">
      <alignment vertical="center" wrapText="1"/>
      <protection locked="0"/>
    </xf>
    <xf numFmtId="0" fontId="42" fillId="16" borderId="138" xfId="24" applyFont="1" applyFill="1" applyBorder="1" applyAlignment="1">
      <alignment horizontal="center" vertical="center" wrapText="1"/>
    </xf>
    <xf numFmtId="0" fontId="42" fillId="16" borderId="139" xfId="24" applyFont="1" applyFill="1" applyBorder="1" applyAlignment="1">
      <alignment horizontal="center" vertical="center"/>
    </xf>
    <xf numFmtId="0" fontId="42" fillId="16" borderId="140" xfId="24" applyFont="1" applyFill="1" applyBorder="1" applyAlignment="1">
      <alignment horizontal="center" vertical="center"/>
    </xf>
    <xf numFmtId="0" fontId="42" fillId="0" borderId="160" xfId="24" applyFont="1" applyBorder="1" applyAlignment="1" applyProtection="1">
      <alignment horizontal="center" vertical="center" wrapText="1"/>
      <protection locked="0"/>
    </xf>
    <xf numFmtId="0" fontId="42" fillId="0" borderId="161" xfId="24" applyFont="1" applyBorder="1" applyAlignment="1" applyProtection="1">
      <alignment horizontal="center" vertical="center" wrapText="1"/>
      <protection locked="0"/>
    </xf>
    <xf numFmtId="0" fontId="42" fillId="16" borderId="162" xfId="24" applyFont="1" applyFill="1" applyBorder="1" applyAlignment="1">
      <alignment horizontal="center" vertical="center" wrapText="1"/>
    </xf>
    <xf numFmtId="0" fontId="42" fillId="16" borderId="163" xfId="24" applyFont="1" applyFill="1" applyBorder="1" applyAlignment="1">
      <alignment horizontal="center" vertical="center" wrapText="1"/>
    </xf>
    <xf numFmtId="0" fontId="42" fillId="0" borderId="0" xfId="24" applyFont="1" applyAlignment="1">
      <alignment horizontal="left" vertical="center" wrapText="1"/>
    </xf>
    <xf numFmtId="188" fontId="42" fillId="0" borderId="99" xfId="2" applyNumberFormat="1" applyFont="1" applyFill="1" applyBorder="1" applyAlignment="1" applyProtection="1">
      <alignment horizontal="right" vertical="center" shrinkToFit="1"/>
      <protection locked="0"/>
    </xf>
    <xf numFmtId="188" fontId="42" fillId="0" borderId="54" xfId="2" applyNumberFormat="1" applyFont="1" applyFill="1" applyBorder="1" applyAlignment="1" applyProtection="1">
      <alignment horizontal="right" vertical="center" shrinkToFit="1"/>
      <protection locked="0"/>
    </xf>
    <xf numFmtId="188" fontId="42" fillId="0" borderId="54" xfId="24" applyNumberFormat="1" applyFont="1" applyBorder="1" applyAlignment="1" applyProtection="1">
      <alignment horizontal="right" vertical="center" shrinkToFit="1"/>
      <protection locked="0"/>
    </xf>
    <xf numFmtId="0" fontId="42" fillId="0" borderId="54" xfId="24" applyFont="1" applyBorder="1" applyAlignment="1" applyProtection="1">
      <alignment horizontal="left" vertical="center" wrapText="1"/>
      <protection locked="0"/>
    </xf>
    <xf numFmtId="0" fontId="42" fillId="0" borderId="157" xfId="24" applyFont="1" applyBorder="1" applyAlignment="1" applyProtection="1">
      <alignment horizontal="left" vertical="center" wrapText="1"/>
      <protection locked="0"/>
    </xf>
    <xf numFmtId="0" fontId="42" fillId="16" borderId="152" xfId="24" applyFont="1" applyFill="1" applyBorder="1" applyAlignment="1">
      <alignment horizontal="center" vertical="center" wrapText="1"/>
    </xf>
    <xf numFmtId="0" fontId="42" fillId="16" borderId="77" xfId="24" applyFont="1" applyFill="1" applyBorder="1" applyAlignment="1">
      <alignment horizontal="center" vertical="center"/>
    </xf>
    <xf numFmtId="0" fontId="42" fillId="16" borderId="154" xfId="24" applyFont="1" applyFill="1" applyBorder="1" applyAlignment="1">
      <alignment horizontal="center" vertical="center"/>
    </xf>
    <xf numFmtId="0" fontId="42" fillId="16" borderId="53" xfId="24" applyFont="1" applyFill="1" applyBorder="1" applyAlignment="1">
      <alignment horizontal="center" vertical="center"/>
    </xf>
    <xf numFmtId="0" fontId="42" fillId="16" borderId="156" xfId="24" applyFont="1" applyFill="1" applyBorder="1" applyAlignment="1">
      <alignment horizontal="center" vertical="center"/>
    </xf>
    <xf numFmtId="0" fontId="42" fillId="16" borderId="37" xfId="24" applyFont="1" applyFill="1" applyBorder="1" applyAlignment="1">
      <alignment horizontal="center" vertical="center"/>
    </xf>
    <xf numFmtId="0" fontId="42" fillId="16" borderId="159" xfId="24" applyFont="1" applyFill="1" applyBorder="1" applyAlignment="1">
      <alignment horizontal="center" vertical="center"/>
    </xf>
    <xf numFmtId="0" fontId="42" fillId="16" borderId="87" xfId="24" applyFont="1" applyFill="1" applyBorder="1" applyAlignment="1">
      <alignment horizontal="center" vertical="center"/>
    </xf>
    <xf numFmtId="0" fontId="42" fillId="16" borderId="158" xfId="24" applyFont="1" applyFill="1" applyBorder="1" applyAlignment="1">
      <alignment horizontal="center" vertical="center"/>
    </xf>
    <xf numFmtId="0" fontId="42" fillId="16" borderId="38" xfId="24" applyFont="1" applyFill="1" applyBorder="1" applyAlignment="1">
      <alignment horizontal="center" vertical="center"/>
    </xf>
    <xf numFmtId="0" fontId="42" fillId="16" borderId="99" xfId="24" applyFont="1" applyFill="1" applyBorder="1" applyAlignment="1">
      <alignment horizontal="center" vertical="center"/>
    </xf>
    <xf numFmtId="0" fontId="42" fillId="16" borderId="54" xfId="24" applyFont="1" applyFill="1" applyBorder="1" applyAlignment="1">
      <alignment horizontal="center" vertical="center"/>
    </xf>
    <xf numFmtId="0" fontId="42" fillId="16" borderId="4" xfId="24" applyFont="1" applyFill="1" applyBorder="1" applyAlignment="1">
      <alignment horizontal="center" vertical="center" wrapText="1"/>
    </xf>
    <xf numFmtId="0" fontId="42" fillId="16" borderId="144" xfId="24" applyFont="1" applyFill="1" applyBorder="1" applyAlignment="1">
      <alignment horizontal="center" vertical="center" wrapText="1"/>
    </xf>
    <xf numFmtId="0" fontId="42" fillId="0" borderId="99" xfId="24" applyFont="1" applyBorder="1" applyAlignment="1" applyProtection="1">
      <alignment horizontal="center" vertical="center"/>
      <protection locked="0"/>
    </xf>
    <xf numFmtId="0" fontId="42" fillId="0" borderId="54" xfId="24" applyFont="1" applyBorder="1" applyAlignment="1" applyProtection="1">
      <alignment horizontal="center" vertical="center"/>
      <protection locked="0"/>
    </xf>
    <xf numFmtId="188" fontId="42" fillId="0" borderId="54" xfId="2" applyNumberFormat="1" applyFont="1" applyFill="1" applyBorder="1" applyAlignment="1" applyProtection="1">
      <alignment horizontal="left" vertical="center" wrapText="1"/>
      <protection locked="0"/>
    </xf>
    <xf numFmtId="0" fontId="42" fillId="0" borderId="102" xfId="24" applyFont="1" applyBorder="1" applyAlignment="1" applyProtection="1">
      <alignment horizontal="center" vertical="center"/>
      <protection locked="0"/>
    </xf>
    <xf numFmtId="0" fontId="42" fillId="0" borderId="89" xfId="24" applyFont="1" applyBorder="1" applyAlignment="1" applyProtection="1">
      <alignment horizontal="center" vertical="center"/>
      <protection locked="0"/>
    </xf>
    <xf numFmtId="188" fontId="42" fillId="0" borderId="89" xfId="2" applyNumberFormat="1" applyFont="1" applyFill="1" applyBorder="1" applyAlignment="1" applyProtection="1">
      <alignment horizontal="left" vertical="center" wrapText="1"/>
      <protection locked="0"/>
    </xf>
    <xf numFmtId="0" fontId="42" fillId="16" borderId="23" xfId="24" applyFont="1" applyFill="1" applyBorder="1" applyAlignment="1">
      <alignment horizontal="center" vertical="center"/>
    </xf>
    <xf numFmtId="0" fontId="42" fillId="16" borderId="26" xfId="24" applyFont="1" applyFill="1" applyBorder="1" applyAlignment="1">
      <alignment horizontal="center" vertical="center"/>
    </xf>
    <xf numFmtId="0" fontId="42" fillId="16" borderId="103" xfId="24" applyFont="1" applyFill="1" applyBorder="1" applyAlignment="1">
      <alignment horizontal="center" vertical="center" wrapText="1"/>
    </xf>
    <xf numFmtId="0" fontId="42" fillId="16" borderId="80" xfId="24" applyFont="1" applyFill="1" applyBorder="1" applyAlignment="1">
      <alignment horizontal="center" vertical="center" wrapText="1"/>
    </xf>
    <xf numFmtId="0" fontId="42" fillId="16" borderId="102" xfId="24" applyFont="1" applyFill="1" applyBorder="1" applyAlignment="1">
      <alignment horizontal="center" vertical="center" wrapText="1"/>
    </xf>
    <xf numFmtId="0" fontId="42" fillId="16" borderId="89" xfId="24" applyFont="1" applyFill="1" applyBorder="1" applyAlignment="1">
      <alignment horizontal="center" vertical="center" wrapText="1"/>
    </xf>
    <xf numFmtId="0" fontId="42" fillId="16" borderId="135" xfId="24" applyFont="1" applyFill="1" applyBorder="1" applyAlignment="1">
      <alignment horizontal="center" vertical="center" wrapText="1"/>
    </xf>
    <xf numFmtId="0" fontId="42" fillId="16" borderId="136" xfId="24" applyFont="1" applyFill="1" applyBorder="1" applyAlignment="1">
      <alignment horizontal="center" vertical="center" wrapText="1"/>
    </xf>
    <xf numFmtId="0" fontId="42" fillId="16" borderId="64" xfId="24" applyFont="1" applyFill="1" applyBorder="1" applyAlignment="1">
      <alignment horizontal="center" vertical="center" wrapText="1"/>
    </xf>
    <xf numFmtId="0" fontId="42" fillId="16" borderId="61" xfId="24" applyFont="1" applyFill="1" applyBorder="1" applyAlignment="1">
      <alignment horizontal="center" vertical="center" wrapText="1"/>
    </xf>
    <xf numFmtId="0" fontId="42" fillId="16" borderId="153" xfId="24" applyFont="1" applyFill="1" applyBorder="1" applyAlignment="1">
      <alignment horizontal="center" vertical="center" wrapText="1"/>
    </xf>
    <xf numFmtId="0" fontId="46" fillId="16" borderId="121" xfId="24" applyFont="1" applyFill="1" applyBorder="1" applyAlignment="1">
      <alignment horizontal="center" vertical="center" wrapText="1"/>
    </xf>
    <xf numFmtId="0" fontId="46" fillId="16" borderId="35" xfId="24" applyFont="1" applyFill="1" applyBorder="1" applyAlignment="1">
      <alignment horizontal="center" vertical="center" wrapText="1"/>
    </xf>
    <xf numFmtId="0" fontId="46" fillId="16" borderId="155" xfId="24" applyFont="1" applyFill="1" applyBorder="1" applyAlignment="1">
      <alignment horizontal="center" vertical="center" wrapText="1"/>
    </xf>
    <xf numFmtId="188" fontId="42" fillId="17" borderId="54" xfId="2" applyNumberFormat="1" applyFont="1" applyFill="1" applyBorder="1" applyAlignment="1" applyProtection="1">
      <alignment horizontal="right" vertical="center" shrinkToFit="1"/>
    </xf>
    <xf numFmtId="188" fontId="42" fillId="17" borderId="137" xfId="2" applyNumberFormat="1" applyFont="1" applyFill="1" applyBorder="1" applyAlignment="1" applyProtection="1">
      <alignment horizontal="right" vertical="center" shrinkToFit="1"/>
    </xf>
    <xf numFmtId="0" fontId="42" fillId="16" borderId="141" xfId="24" applyFont="1" applyFill="1" applyBorder="1" applyAlignment="1">
      <alignment horizontal="center" vertical="center" wrapText="1"/>
    </xf>
    <xf numFmtId="0" fontId="42" fillId="16" borderId="8" xfId="24" applyFont="1" applyFill="1" applyBorder="1" applyAlignment="1">
      <alignment horizontal="center" vertical="center" wrapText="1"/>
    </xf>
    <xf numFmtId="0" fontId="42" fillId="16" borderId="147" xfId="24" applyFont="1" applyFill="1" applyBorder="1" applyAlignment="1">
      <alignment horizontal="center" vertical="center" wrapText="1"/>
    </xf>
    <xf numFmtId="0" fontId="42" fillId="16" borderId="21" xfId="24" applyFont="1" applyFill="1" applyBorder="1" applyAlignment="1">
      <alignment horizontal="center" vertical="center" wrapText="1"/>
    </xf>
    <xf numFmtId="0" fontId="42" fillId="16" borderId="143" xfId="24" applyFont="1" applyFill="1" applyBorder="1" applyAlignment="1">
      <alignment horizontal="center" vertical="center" wrapText="1"/>
    </xf>
    <xf numFmtId="0" fontId="42" fillId="16" borderId="9" xfId="24" applyFont="1" applyFill="1" applyBorder="1" applyAlignment="1">
      <alignment horizontal="center" vertical="center" wrapText="1"/>
    </xf>
    <xf numFmtId="0" fontId="42" fillId="16" borderId="4" xfId="24" applyFont="1" applyFill="1" applyBorder="1" applyAlignment="1" applyProtection="1">
      <alignment horizontal="center" vertical="center" wrapText="1"/>
      <protection locked="0"/>
    </xf>
    <xf numFmtId="0" fontId="42" fillId="16" borderId="56" xfId="24" applyFont="1" applyFill="1" applyBorder="1" applyAlignment="1" applyProtection="1">
      <alignment horizontal="center" vertical="center" wrapText="1"/>
      <protection locked="0"/>
    </xf>
    <xf numFmtId="0" fontId="42" fillId="16" borderId="55" xfId="24" applyFont="1" applyFill="1" applyBorder="1" applyAlignment="1" applyProtection="1">
      <alignment horizontal="center" vertical="center" wrapText="1"/>
      <protection locked="0"/>
    </xf>
    <xf numFmtId="0" fontId="42" fillId="16" borderId="144" xfId="24" applyFont="1" applyFill="1" applyBorder="1" applyAlignment="1" applyProtection="1">
      <alignment horizontal="center" vertical="center" wrapText="1"/>
      <protection locked="0"/>
    </xf>
    <xf numFmtId="0" fontId="42" fillId="0" borderId="4" xfId="24" applyFont="1" applyBorder="1" applyAlignment="1" applyProtection="1">
      <alignment horizontal="center" vertical="center" wrapText="1"/>
      <protection locked="0"/>
    </xf>
    <xf numFmtId="0" fontId="42" fillId="0" borderId="56" xfId="24" applyFont="1" applyBorder="1" applyAlignment="1" applyProtection="1">
      <alignment horizontal="center" vertical="center" wrapText="1"/>
      <protection locked="0"/>
    </xf>
    <xf numFmtId="0" fontId="42" fillId="0" borderId="55" xfId="24" applyFont="1" applyBorder="1" applyAlignment="1" applyProtection="1">
      <alignment horizontal="left" vertical="center" wrapText="1"/>
      <protection locked="0"/>
    </xf>
    <xf numFmtId="0" fontId="42" fillId="0" borderId="4" xfId="24" applyFont="1" applyBorder="1" applyAlignment="1" applyProtection="1">
      <alignment horizontal="left" vertical="center" wrapText="1"/>
      <protection locked="0"/>
    </xf>
    <xf numFmtId="0" fontId="42" fillId="0" borderId="144" xfId="24" applyFont="1" applyBorder="1" applyAlignment="1" applyProtection="1">
      <alignment horizontal="left" vertical="center" wrapText="1"/>
      <protection locked="0"/>
    </xf>
    <xf numFmtId="0" fontId="42" fillId="0" borderId="56" xfId="24" applyFont="1" applyBorder="1" applyAlignment="1" applyProtection="1">
      <alignment horizontal="left" vertical="center" wrapText="1"/>
      <protection locked="0"/>
    </xf>
    <xf numFmtId="0" fontId="42" fillId="16" borderId="151" xfId="24" applyFont="1" applyFill="1" applyBorder="1" applyAlignment="1">
      <alignment horizontal="center" vertical="center" wrapText="1"/>
    </xf>
    <xf numFmtId="0" fontId="42" fillId="16" borderId="22" xfId="24" applyFont="1" applyFill="1" applyBorder="1" applyAlignment="1">
      <alignment horizontal="center" vertical="center" wrapText="1"/>
    </xf>
    <xf numFmtId="0" fontId="42" fillId="0" borderId="1" xfId="24" applyFont="1" applyBorder="1" applyAlignment="1" applyProtection="1">
      <alignment horizontal="left" vertical="center" wrapText="1"/>
      <protection locked="0"/>
    </xf>
    <xf numFmtId="0" fontId="42" fillId="16" borderId="1" xfId="24" applyFont="1" applyFill="1" applyBorder="1" applyAlignment="1">
      <alignment horizontal="center" vertical="center" wrapText="1"/>
    </xf>
    <xf numFmtId="0" fontId="42" fillId="16" borderId="7" xfId="24" applyFont="1" applyFill="1" applyBorder="1" applyAlignment="1">
      <alignment horizontal="center" vertical="center" wrapText="1"/>
    </xf>
    <xf numFmtId="0" fontId="42" fillId="16" borderId="1" xfId="24" applyFont="1" applyFill="1" applyBorder="1" applyAlignment="1" applyProtection="1">
      <alignment horizontal="center" vertical="center" wrapText="1"/>
      <protection locked="0"/>
    </xf>
    <xf numFmtId="0" fontId="42" fillId="16" borderId="7" xfId="24" applyFont="1" applyFill="1" applyBorder="1" applyAlignment="1" applyProtection="1">
      <alignment horizontal="center" vertical="center" wrapText="1"/>
      <protection locked="0"/>
    </xf>
    <xf numFmtId="0" fontId="42" fillId="0" borderId="7" xfId="24" applyFont="1" applyBorder="1" applyAlignment="1" applyProtection="1">
      <alignment horizontal="left" vertical="center" wrapText="1"/>
      <protection locked="0"/>
    </xf>
    <xf numFmtId="0" fontId="42" fillId="0" borderId="1" xfId="24" applyFont="1" applyBorder="1" applyAlignment="1" applyProtection="1">
      <alignment horizontal="center" vertical="center" wrapText="1"/>
      <protection locked="0"/>
    </xf>
    <xf numFmtId="0" fontId="42" fillId="0" borderId="7" xfId="24" applyFont="1" applyBorder="1" applyAlignment="1" applyProtection="1">
      <alignment horizontal="center" vertical="center" wrapText="1"/>
      <protection locked="0"/>
    </xf>
    <xf numFmtId="0" fontId="42" fillId="0" borderId="1" xfId="24" applyFont="1" applyBorder="1" applyAlignment="1" applyProtection="1">
      <alignment horizontal="left" vertical="top" wrapText="1"/>
      <protection locked="0"/>
    </xf>
    <xf numFmtId="0" fontId="42" fillId="0" borderId="4" xfId="24" applyFont="1" applyBorder="1" applyAlignment="1" applyProtection="1">
      <alignment horizontal="left" vertical="top" wrapText="1"/>
      <protection locked="0"/>
    </xf>
    <xf numFmtId="0" fontId="42" fillId="0" borderId="144" xfId="24" applyFont="1" applyBorder="1" applyAlignment="1" applyProtection="1">
      <alignment horizontal="left" vertical="top" wrapText="1"/>
      <protection locked="0"/>
    </xf>
    <xf numFmtId="0" fontId="42" fillId="0" borderId="0" xfId="24" applyFont="1" applyAlignment="1" applyProtection="1">
      <alignment horizontal="left" vertical="top" wrapText="1"/>
      <protection locked="0"/>
    </xf>
    <xf numFmtId="0" fontId="42" fillId="0" borderId="149" xfId="24" applyFont="1" applyBorder="1" applyAlignment="1" applyProtection="1">
      <alignment horizontal="left" vertical="top" wrapText="1"/>
      <protection locked="0"/>
    </xf>
    <xf numFmtId="0" fontId="42" fillId="0" borderId="3" xfId="24" applyFont="1" applyBorder="1" applyAlignment="1" applyProtection="1">
      <alignment horizontal="left" vertical="top" wrapText="1"/>
      <protection locked="0"/>
    </xf>
    <xf numFmtId="0" fontId="42" fillId="0" borderId="6" xfId="24" applyFont="1" applyBorder="1" applyAlignment="1" applyProtection="1">
      <alignment horizontal="left" vertical="top" wrapText="1"/>
      <protection locked="0"/>
    </xf>
    <xf numFmtId="0" fontId="42" fillId="0" borderId="150" xfId="24" applyFont="1" applyBorder="1" applyAlignment="1" applyProtection="1">
      <alignment horizontal="left" vertical="top" wrapText="1"/>
      <protection locked="0"/>
    </xf>
    <xf numFmtId="49" fontId="42" fillId="0" borderId="4" xfId="24" applyNumberFormat="1" applyFont="1" applyBorder="1" applyAlignment="1" applyProtection="1">
      <alignment horizontal="center" vertical="center" wrapText="1"/>
      <protection locked="0"/>
    </xf>
    <xf numFmtId="49" fontId="42" fillId="0" borderId="144" xfId="24" applyNumberFormat="1" applyFont="1" applyBorder="1" applyAlignment="1" applyProtection="1">
      <alignment horizontal="center" vertical="center" wrapText="1"/>
      <protection locked="0"/>
    </xf>
    <xf numFmtId="0" fontId="42" fillId="16" borderId="146" xfId="24" applyFont="1" applyFill="1" applyBorder="1" applyAlignment="1">
      <alignment horizontal="center" vertical="center" wrapText="1"/>
    </xf>
    <xf numFmtId="0" fontId="42" fillId="0" borderId="20" xfId="24" applyFont="1" applyBorder="1" applyAlignment="1" applyProtection="1">
      <alignment horizontal="left" vertical="top" wrapText="1"/>
      <protection locked="0"/>
    </xf>
    <xf numFmtId="0" fontId="42" fillId="0" borderId="21" xfId="24" applyFont="1" applyBorder="1" applyAlignment="1" applyProtection="1">
      <alignment horizontal="left" vertical="top" wrapText="1"/>
      <protection locked="0"/>
    </xf>
    <xf numFmtId="0" fontId="42" fillId="0" borderId="9" xfId="24" applyFont="1" applyBorder="1" applyAlignment="1" applyProtection="1">
      <alignment horizontal="left" vertical="top" wrapText="1"/>
      <protection locked="0"/>
    </xf>
    <xf numFmtId="0" fontId="42" fillId="0" borderId="2" xfId="24" applyFont="1" applyBorder="1" applyAlignment="1" applyProtection="1">
      <alignment horizontal="left" vertical="center"/>
      <protection locked="0"/>
    </xf>
    <xf numFmtId="0" fontId="42" fillId="0" borderId="5" xfId="24" applyFont="1" applyBorder="1" applyAlignment="1" applyProtection="1">
      <alignment horizontal="left" vertical="center"/>
      <protection locked="0"/>
    </xf>
    <xf numFmtId="0" fontId="42" fillId="0" borderId="148" xfId="24" applyFont="1" applyBorder="1" applyAlignment="1" applyProtection="1">
      <alignment horizontal="left" vertical="center"/>
      <protection locked="0"/>
    </xf>
    <xf numFmtId="0" fontId="42" fillId="0" borderId="0" xfId="24" applyFont="1" applyAlignment="1" applyProtection="1">
      <alignment horizontal="left" vertical="top"/>
      <protection locked="0"/>
    </xf>
    <xf numFmtId="0" fontId="42" fillId="0" borderId="149" xfId="24" applyFont="1" applyBorder="1" applyAlignment="1" applyProtection="1">
      <alignment horizontal="left" vertical="top"/>
      <protection locked="0"/>
    </xf>
    <xf numFmtId="0" fontId="42" fillId="0" borderId="20" xfId="24" applyFont="1" applyBorder="1" applyAlignment="1" applyProtection="1">
      <alignment horizontal="left" vertical="top"/>
      <protection locked="0"/>
    </xf>
    <xf numFmtId="0" fontId="42" fillId="0" borderId="3" xfId="24" applyFont="1" applyBorder="1" applyAlignment="1" applyProtection="1">
      <alignment horizontal="left" vertical="top"/>
      <protection locked="0"/>
    </xf>
    <xf numFmtId="0" fontId="42" fillId="0" borderId="6" xfId="24" applyFont="1" applyBorder="1" applyAlignment="1" applyProtection="1">
      <alignment horizontal="left" vertical="top"/>
      <protection locked="0"/>
    </xf>
    <xf numFmtId="0" fontId="42" fillId="0" borderId="150" xfId="24" applyFont="1" applyBorder="1" applyAlignment="1" applyProtection="1">
      <alignment horizontal="left" vertical="top"/>
      <protection locked="0"/>
    </xf>
    <xf numFmtId="0" fontId="50" fillId="0" borderId="0" xfId="0" applyFont="1" applyAlignment="1">
      <alignment horizontal="left" vertical="center" wrapText="1"/>
    </xf>
    <xf numFmtId="0" fontId="52" fillId="0" borderId="0" xfId="0" applyFont="1" applyAlignment="1">
      <alignment horizontal="center" vertical="center" shrinkToFit="1"/>
    </xf>
    <xf numFmtId="0" fontId="55" fillId="0" borderId="0" xfId="0" applyFont="1" applyAlignment="1">
      <alignment horizontal="center" vertical="top" wrapText="1"/>
    </xf>
    <xf numFmtId="49" fontId="50" fillId="0" borderId="0" xfId="0" applyNumberFormat="1" applyFont="1" applyAlignment="1">
      <alignment horizontal="right" vertical="center"/>
    </xf>
    <xf numFmtId="0" fontId="58" fillId="0" borderId="0" xfId="0" applyFont="1" applyAlignment="1">
      <alignment horizontal="left" vertical="center"/>
    </xf>
    <xf numFmtId="0" fontId="58" fillId="0" borderId="0" xfId="0" applyFont="1" applyAlignment="1">
      <alignment horizontal="left" vertical="top" wrapText="1"/>
    </xf>
    <xf numFmtId="0" fontId="58" fillId="0" borderId="0" xfId="0" applyFont="1" applyAlignment="1">
      <alignment horizontal="right" vertical="center" wrapText="1"/>
    </xf>
    <xf numFmtId="0" fontId="59" fillId="17" borderId="6" xfId="0" applyFont="1" applyFill="1" applyBorder="1" applyAlignment="1">
      <alignment horizontal="left" vertical="center" shrinkToFit="1"/>
    </xf>
    <xf numFmtId="0" fontId="42" fillId="16" borderId="6" xfId="24" applyFont="1" applyFill="1" applyBorder="1" applyAlignment="1">
      <alignment horizontal="center" vertical="center" wrapText="1"/>
    </xf>
    <xf numFmtId="0" fontId="44" fillId="0" borderId="3" xfId="24" applyFont="1" applyBorder="1" applyAlignment="1" applyProtection="1">
      <alignment horizontal="left" vertical="center" wrapText="1"/>
      <protection locked="0"/>
    </xf>
    <xf numFmtId="0" fontId="44" fillId="0" borderId="6" xfId="24" applyFont="1" applyBorder="1" applyAlignment="1" applyProtection="1">
      <alignment horizontal="left" vertical="center" wrapText="1"/>
      <protection locked="0"/>
    </xf>
    <xf numFmtId="0" fontId="44" fillId="0" borderId="150" xfId="24" applyFont="1" applyBorder="1" applyAlignment="1" applyProtection="1">
      <alignment horizontal="left" vertical="center" wrapText="1"/>
      <protection locked="0"/>
    </xf>
    <xf numFmtId="0" fontId="42" fillId="16" borderId="168" xfId="24" applyFont="1" applyFill="1" applyBorder="1" applyAlignment="1">
      <alignment horizontal="center" vertical="center" wrapText="1"/>
    </xf>
    <xf numFmtId="0" fontId="42" fillId="16" borderId="41" xfId="24" applyFont="1" applyFill="1" applyBorder="1" applyAlignment="1">
      <alignment horizontal="center" vertical="center" wrapText="1"/>
    </xf>
    <xf numFmtId="0" fontId="42" fillId="0" borderId="169" xfId="24" applyFont="1" applyBorder="1" applyAlignment="1" applyProtection="1">
      <alignment horizontal="left" vertical="center" wrapText="1"/>
      <protection locked="0"/>
    </xf>
    <xf numFmtId="0" fontId="42" fillId="0" borderId="41" xfId="24" applyFont="1" applyBorder="1" applyAlignment="1" applyProtection="1">
      <alignment horizontal="left" vertical="center" wrapText="1"/>
      <protection locked="0"/>
    </xf>
    <xf numFmtId="0" fontId="42" fillId="0" borderId="170" xfId="24" applyFont="1" applyBorder="1" applyAlignment="1" applyProtection="1">
      <alignment horizontal="left" vertical="center" wrapText="1"/>
      <protection locked="0"/>
    </xf>
    <xf numFmtId="0" fontId="42" fillId="0" borderId="2" xfId="24" applyFont="1" applyBorder="1" applyAlignment="1" applyProtection="1">
      <alignment horizontal="left" vertical="center" wrapText="1"/>
      <protection locked="0"/>
    </xf>
    <xf numFmtId="0" fontId="42" fillId="0" borderId="5" xfId="24" applyFont="1" applyBorder="1" applyAlignment="1" applyProtection="1">
      <alignment horizontal="left" vertical="center" wrapText="1"/>
      <protection locked="0"/>
    </xf>
    <xf numFmtId="0" fontId="42" fillId="0" borderId="8" xfId="24" applyFont="1" applyBorder="1" applyAlignment="1" applyProtection="1">
      <alignment horizontal="left" vertical="center" wrapText="1"/>
      <protection locked="0"/>
    </xf>
    <xf numFmtId="0" fontId="42" fillId="0" borderId="3" xfId="24" applyFont="1" applyBorder="1" applyAlignment="1" applyProtection="1">
      <alignment horizontal="left" vertical="center" wrapText="1"/>
      <protection locked="0"/>
    </xf>
    <xf numFmtId="0" fontId="42" fillId="0" borderId="6" xfId="24" applyFont="1" applyBorder="1" applyAlignment="1" applyProtection="1">
      <alignment horizontal="left" vertical="center" wrapText="1"/>
      <protection locked="0"/>
    </xf>
    <xf numFmtId="0" fontId="42" fillId="0" borderId="9" xfId="24" applyFont="1" applyBorder="1" applyAlignment="1" applyProtection="1">
      <alignment horizontal="left" vertical="center" wrapText="1"/>
      <protection locked="0"/>
    </xf>
    <xf numFmtId="0" fontId="42" fillId="16" borderId="106" xfId="24" applyFont="1" applyFill="1" applyBorder="1" applyAlignment="1">
      <alignment horizontal="center" vertical="center" wrapText="1"/>
    </xf>
    <xf numFmtId="0" fontId="42" fillId="16" borderId="78" xfId="24" applyFont="1" applyFill="1" applyBorder="1" applyAlignment="1">
      <alignment horizontal="center" vertical="center" wrapText="1"/>
    </xf>
    <xf numFmtId="0" fontId="42" fillId="16" borderId="77" xfId="24" applyFont="1" applyFill="1" applyBorder="1" applyAlignment="1">
      <alignment horizontal="center" vertical="center" wrapText="1"/>
    </xf>
    <xf numFmtId="0" fontId="42" fillId="0" borderId="123" xfId="24" applyFont="1" applyBorder="1" applyAlignment="1" applyProtection="1">
      <alignment horizontal="left" vertical="center" wrapText="1"/>
      <protection locked="0"/>
    </xf>
    <xf numFmtId="0" fontId="42" fillId="0" borderId="78" xfId="24" applyFont="1" applyBorder="1" applyAlignment="1" applyProtection="1">
      <alignment horizontal="left" vertical="center" wrapText="1"/>
      <protection locked="0"/>
    </xf>
    <xf numFmtId="0" fontId="42" fillId="0" borderId="142" xfId="24" applyFont="1" applyBorder="1" applyAlignment="1" applyProtection="1">
      <alignment horizontal="left" vertical="center" wrapText="1"/>
      <protection locked="0"/>
    </xf>
    <xf numFmtId="0" fontId="42" fillId="16" borderId="3" xfId="24" applyFont="1" applyFill="1" applyBorder="1" applyAlignment="1">
      <alignment horizontal="center" vertical="center" wrapText="1"/>
    </xf>
    <xf numFmtId="0" fontId="42" fillId="0" borderId="150" xfId="24" applyFont="1" applyBorder="1" applyAlignment="1" applyProtection="1">
      <alignment horizontal="left" vertical="center" wrapText="1"/>
      <protection locked="0"/>
    </xf>
    <xf numFmtId="49" fontId="42" fillId="0" borderId="78" xfId="24" applyNumberFormat="1" applyFont="1" applyBorder="1" applyAlignment="1" applyProtection="1">
      <alignment horizontal="center" vertical="center" wrapText="1"/>
      <protection locked="0"/>
    </xf>
    <xf numFmtId="49" fontId="42" fillId="0" borderId="91" xfId="24" applyNumberFormat="1" applyFont="1" applyBorder="1" applyAlignment="1" applyProtection="1">
      <alignment horizontal="center" vertical="center" wrapText="1"/>
      <protection locked="0"/>
    </xf>
    <xf numFmtId="0" fontId="42" fillId="16" borderId="99" xfId="24" applyFont="1" applyFill="1" applyBorder="1" applyAlignment="1">
      <alignment horizontal="center" vertical="center" wrapText="1"/>
    </xf>
    <xf numFmtId="0" fontId="42" fillId="16" borderId="55" xfId="24" applyFont="1" applyFill="1" applyBorder="1" applyAlignment="1">
      <alignment horizontal="center" vertical="center" wrapText="1"/>
    </xf>
    <xf numFmtId="0" fontId="42" fillId="0" borderId="99" xfId="24" applyFont="1" applyBorder="1" applyAlignment="1" applyProtection="1">
      <alignment horizontal="left" vertical="center" wrapText="1"/>
      <protection locked="0"/>
    </xf>
    <xf numFmtId="0" fontId="42" fillId="16" borderId="145" xfId="24" applyFont="1" applyFill="1" applyBorder="1" applyAlignment="1">
      <alignment horizontal="center" vertical="center" wrapText="1"/>
    </xf>
    <xf numFmtId="0" fontId="42" fillId="16" borderId="82" xfId="24" applyFont="1" applyFill="1" applyBorder="1" applyAlignment="1">
      <alignment horizontal="center" vertical="center" wrapText="1"/>
    </xf>
    <xf numFmtId="49" fontId="42" fillId="0" borderId="134" xfId="24" applyNumberFormat="1" applyFont="1" applyBorder="1" applyAlignment="1" applyProtection="1">
      <alignment horizontal="left" vertical="center" wrapText="1"/>
      <protection locked="0"/>
    </xf>
    <xf numFmtId="49" fontId="42" fillId="0" borderId="82" xfId="24" applyNumberFormat="1" applyFont="1" applyBorder="1" applyAlignment="1" applyProtection="1">
      <alignment horizontal="left" vertical="center" wrapText="1"/>
      <protection locked="0"/>
    </xf>
    <xf numFmtId="49" fontId="42" fillId="0" borderId="133" xfId="24" applyNumberFormat="1" applyFont="1" applyBorder="1" applyAlignment="1" applyProtection="1">
      <alignment horizontal="left" vertical="center" wrapText="1"/>
      <protection locked="0"/>
    </xf>
    <xf numFmtId="49" fontId="42" fillId="0" borderId="3" xfId="24" applyNumberFormat="1" applyFont="1" applyBorder="1" applyAlignment="1" applyProtection="1">
      <alignment horizontal="left" vertical="center" wrapText="1"/>
      <protection locked="0"/>
    </xf>
    <xf numFmtId="49" fontId="42" fillId="0" borderId="6" xfId="24" applyNumberFormat="1" applyFont="1" applyBorder="1" applyAlignment="1" applyProtection="1">
      <alignment horizontal="left" vertical="center" wrapText="1"/>
      <protection locked="0"/>
    </xf>
    <xf numFmtId="49" fontId="42" fillId="0" borderId="9" xfId="24" applyNumberFormat="1" applyFont="1" applyBorder="1" applyAlignment="1" applyProtection="1">
      <alignment horizontal="left" vertical="center" wrapText="1"/>
      <protection locked="0"/>
    </xf>
    <xf numFmtId="187" fontId="42" fillId="0" borderId="1" xfId="24" applyNumberFormat="1" applyFont="1" applyBorder="1" applyAlignment="1" applyProtection="1">
      <alignment horizontal="center" vertical="center" wrapText="1"/>
      <protection locked="0"/>
    </xf>
    <xf numFmtId="187" fontId="42" fillId="0" borderId="4" xfId="24" applyNumberFormat="1" applyFont="1" applyBorder="1" applyAlignment="1" applyProtection="1">
      <alignment horizontal="center" vertical="center" wrapText="1"/>
      <protection locked="0"/>
    </xf>
    <xf numFmtId="187" fontId="42" fillId="0" borderId="7" xfId="24" applyNumberFormat="1" applyFont="1" applyBorder="1" applyAlignment="1" applyProtection="1">
      <alignment horizontal="center" vertical="center" wrapText="1"/>
      <protection locked="0"/>
    </xf>
    <xf numFmtId="0" fontId="42" fillId="0" borderId="176" xfId="24" applyFont="1" applyBorder="1" applyAlignment="1">
      <alignment horizontal="left" vertical="center" wrapText="1"/>
    </xf>
    <xf numFmtId="0" fontId="42" fillId="0" borderId="0" xfId="24" applyFont="1" applyAlignment="1">
      <alignment horizontal="center" vertical="center"/>
    </xf>
    <xf numFmtId="0" fontId="42" fillId="16" borderId="0" xfId="24" applyFont="1" applyFill="1" applyAlignment="1">
      <alignment horizontal="center" vertical="center"/>
    </xf>
    <xf numFmtId="0" fontId="51" fillId="16" borderId="171" xfId="24" applyFont="1" applyFill="1" applyBorder="1" applyAlignment="1">
      <alignment horizontal="left" vertical="center"/>
    </xf>
    <xf numFmtId="0" fontId="51" fillId="16" borderId="172" xfId="24" applyFont="1" applyFill="1" applyBorder="1" applyAlignment="1">
      <alignment horizontal="left" vertical="center"/>
    </xf>
    <xf numFmtId="0" fontId="51" fillId="16" borderId="173" xfId="24" applyFont="1" applyFill="1" applyBorder="1" applyAlignment="1">
      <alignment horizontal="left" vertical="center"/>
    </xf>
    <xf numFmtId="0" fontId="42" fillId="0" borderId="141" xfId="24" applyFont="1" applyBorder="1" applyAlignment="1" applyProtection="1">
      <alignment horizontal="left" vertical="top" wrapText="1" shrinkToFit="1"/>
      <protection locked="0"/>
    </xf>
    <xf numFmtId="0" fontId="42" fillId="0" borderId="5" xfId="24" applyFont="1" applyBorder="1" applyAlignment="1" applyProtection="1">
      <alignment horizontal="left" vertical="top" wrapText="1" shrinkToFit="1"/>
      <protection locked="0"/>
    </xf>
    <xf numFmtId="0" fontId="42" fillId="0" borderId="148" xfId="24" applyFont="1" applyBorder="1" applyAlignment="1" applyProtection="1">
      <alignment horizontal="left" vertical="top" wrapText="1" shrinkToFit="1"/>
      <protection locked="0"/>
    </xf>
    <xf numFmtId="0" fontId="42" fillId="0" borderId="174" xfId="24" applyFont="1" applyBorder="1" applyAlignment="1" applyProtection="1">
      <alignment horizontal="left" vertical="top" wrapText="1" shrinkToFit="1"/>
      <protection locked="0"/>
    </xf>
    <xf numFmtId="0" fontId="42" fillId="0" borderId="167" xfId="24" applyFont="1" applyBorder="1" applyAlignment="1" applyProtection="1">
      <alignment horizontal="left" vertical="top" wrapText="1" shrinkToFit="1"/>
      <protection locked="0"/>
    </xf>
    <xf numFmtId="0" fontId="42" fillId="0" borderId="175" xfId="24" applyFont="1" applyBorder="1" applyAlignment="1" applyProtection="1">
      <alignment horizontal="left" vertical="top" wrapText="1" shrinkToFit="1"/>
      <protection locked="0"/>
    </xf>
    <xf numFmtId="0" fontId="42" fillId="0" borderId="147" xfId="24" applyFont="1" applyBorder="1" applyAlignment="1" applyProtection="1">
      <alignment horizontal="left" vertical="top" wrapText="1" shrinkToFit="1"/>
      <protection locked="0"/>
    </xf>
    <xf numFmtId="0" fontId="42" fillId="0" borderId="0" xfId="24" applyFont="1" applyAlignment="1" applyProtection="1">
      <alignment horizontal="left" vertical="top" wrapText="1" shrinkToFit="1"/>
      <protection locked="0"/>
    </xf>
    <xf numFmtId="0" fontId="42" fillId="0" borderId="149" xfId="24" applyFont="1" applyBorder="1" applyAlignment="1" applyProtection="1">
      <alignment horizontal="left" vertical="top" wrapText="1" shrinkToFit="1"/>
      <protection locked="0"/>
    </xf>
    <xf numFmtId="0" fontId="42" fillId="0" borderId="147" xfId="24" applyFont="1" applyBorder="1" applyAlignment="1">
      <alignment horizontal="left" vertical="top" wrapText="1"/>
    </xf>
    <xf numFmtId="0" fontId="42" fillId="0" borderId="0" xfId="24" applyFont="1" applyAlignment="1">
      <alignment horizontal="left" vertical="top" wrapText="1"/>
    </xf>
    <xf numFmtId="0" fontId="42" fillId="0" borderId="149" xfId="24" applyFont="1" applyBorder="1" applyAlignment="1">
      <alignment horizontal="left" vertical="top" wrapText="1"/>
    </xf>
    <xf numFmtId="0" fontId="67" fillId="0" borderId="0" xfId="24" applyFont="1" applyAlignment="1">
      <alignment horizontal="left" vertical="center" wrapText="1"/>
    </xf>
    <xf numFmtId="0" fontId="66" fillId="16" borderId="183" xfId="24" applyFont="1" applyFill="1" applyBorder="1" applyAlignment="1">
      <alignment horizontal="left" vertical="center"/>
    </xf>
    <xf numFmtId="0" fontId="66" fillId="16" borderId="184" xfId="24" applyFont="1" applyFill="1" applyBorder="1" applyAlignment="1">
      <alignment horizontal="left" vertical="center"/>
    </xf>
    <xf numFmtId="0" fontId="66" fillId="16" borderId="185" xfId="24" applyFont="1" applyFill="1" applyBorder="1" applyAlignment="1">
      <alignment horizontal="left" vertical="center"/>
    </xf>
    <xf numFmtId="0" fontId="60" fillId="0" borderId="180" xfId="24" applyFont="1" applyBorder="1" applyAlignment="1" applyProtection="1">
      <alignment horizontal="left" vertical="top" wrapText="1"/>
      <protection locked="0"/>
    </xf>
    <xf numFmtId="0" fontId="60" fillId="0" borderId="181" xfId="24" applyFont="1" applyBorder="1" applyAlignment="1" applyProtection="1">
      <alignment horizontal="left" vertical="top" wrapText="1"/>
      <protection locked="0"/>
    </xf>
    <xf numFmtId="0" fontId="60" fillId="0" borderId="182" xfId="24" applyFont="1" applyBorder="1" applyAlignment="1" applyProtection="1">
      <alignment horizontal="left" vertical="top" wrapText="1"/>
      <protection locked="0"/>
    </xf>
    <xf numFmtId="0" fontId="51" fillId="16" borderId="177" xfId="24" applyFont="1" applyFill="1" applyBorder="1" applyAlignment="1">
      <alignment horizontal="left" vertical="center"/>
    </xf>
    <xf numFmtId="0" fontId="51" fillId="16" borderId="178" xfId="24" applyFont="1" applyFill="1" applyBorder="1" applyAlignment="1">
      <alignment horizontal="left" vertical="center"/>
    </xf>
    <xf numFmtId="0" fontId="51" fillId="16" borderId="179" xfId="24" applyFont="1" applyFill="1" applyBorder="1" applyAlignment="1">
      <alignment horizontal="left" vertical="center"/>
    </xf>
    <xf numFmtId="0" fontId="51" fillId="16" borderId="183" xfId="24" applyFont="1" applyFill="1" applyBorder="1" applyAlignment="1">
      <alignment horizontal="left" vertical="center"/>
    </xf>
    <xf numFmtId="0" fontId="51" fillId="16" borderId="184" xfId="24" applyFont="1" applyFill="1" applyBorder="1" applyAlignment="1">
      <alignment horizontal="left" vertical="center"/>
    </xf>
    <xf numFmtId="0" fontId="51" fillId="16" borderId="185" xfId="24" applyFont="1" applyFill="1" applyBorder="1" applyAlignment="1">
      <alignment horizontal="left" vertical="center"/>
    </xf>
    <xf numFmtId="0" fontId="42" fillId="0" borderId="111" xfId="24" applyFont="1" applyBorder="1" applyAlignment="1" applyProtection="1">
      <alignment horizontal="center" vertical="center"/>
      <protection locked="0"/>
    </xf>
    <xf numFmtId="0" fontId="42" fillId="0" borderId="112" xfId="24" applyFont="1" applyBorder="1" applyAlignment="1" applyProtection="1">
      <alignment horizontal="center" vertical="center"/>
      <protection locked="0"/>
    </xf>
    <xf numFmtId="0" fontId="42" fillId="0" borderId="113" xfId="24" applyFont="1" applyBorder="1" applyAlignment="1" applyProtection="1">
      <alignment horizontal="center" vertical="center"/>
      <protection locked="0"/>
    </xf>
    <xf numFmtId="0" fontId="42" fillId="18" borderId="203" xfId="24" applyFont="1" applyFill="1" applyBorder="1" applyAlignment="1">
      <alignment horizontal="center" vertical="center" wrapText="1"/>
    </xf>
    <xf numFmtId="0" fontId="42" fillId="18" borderId="204" xfId="24" applyFont="1" applyFill="1" applyBorder="1" applyAlignment="1">
      <alignment horizontal="center" vertical="center" wrapText="1"/>
    </xf>
    <xf numFmtId="0" fontId="42" fillId="0" borderId="106" xfId="24" applyFont="1" applyBorder="1" applyAlignment="1" applyProtection="1">
      <alignment horizontal="left" vertical="center" wrapText="1"/>
      <protection locked="0"/>
    </xf>
    <xf numFmtId="0" fontId="42" fillId="0" borderId="79" xfId="24" applyFont="1" applyBorder="1" applyAlignment="1" applyProtection="1">
      <alignment horizontal="left" vertical="center" wrapText="1"/>
      <protection locked="0"/>
    </xf>
    <xf numFmtId="0" fontId="42" fillId="0" borderId="61" xfId="24" applyFont="1" applyBorder="1" applyAlignment="1" applyProtection="1">
      <alignment horizontal="left" vertical="center" wrapText="1"/>
      <protection locked="0"/>
    </xf>
    <xf numFmtId="0" fontId="42" fillId="0" borderId="64" xfId="24" applyFont="1" applyBorder="1" applyAlignment="1" applyProtection="1">
      <alignment horizontal="left" vertical="top" wrapText="1"/>
      <protection locked="0"/>
    </xf>
    <xf numFmtId="0" fontId="42" fillId="0" borderId="61" xfId="24" applyFont="1" applyBorder="1" applyAlignment="1" applyProtection="1">
      <alignment horizontal="left" vertical="top" wrapText="1"/>
      <protection locked="0"/>
    </xf>
    <xf numFmtId="0" fontId="42" fillId="0" borderId="206" xfId="24" applyFont="1" applyBorder="1" applyAlignment="1" applyProtection="1">
      <alignment horizontal="left" vertical="top" wrapText="1"/>
      <protection locked="0"/>
    </xf>
    <xf numFmtId="0" fontId="42" fillId="0" borderId="208" xfId="24" applyFont="1" applyBorder="1" applyAlignment="1" applyProtection="1">
      <alignment horizontal="left" vertical="center" wrapText="1"/>
      <protection locked="0"/>
    </xf>
    <xf numFmtId="0" fontId="42" fillId="0" borderId="209" xfId="24" applyFont="1" applyBorder="1" applyAlignment="1" applyProtection="1">
      <alignment horizontal="left" vertical="center" wrapText="1"/>
      <protection locked="0"/>
    </xf>
    <xf numFmtId="0" fontId="42" fillId="0" borderId="36" xfId="24" applyFont="1" applyBorder="1" applyAlignment="1" applyProtection="1">
      <alignment horizontal="left" vertical="center" wrapText="1"/>
      <protection locked="0"/>
    </xf>
    <xf numFmtId="0" fontId="42" fillId="0" borderId="73" xfId="24" applyFont="1" applyBorder="1" applyAlignment="1" applyProtection="1">
      <alignment horizontal="left" vertical="top" wrapText="1"/>
      <protection locked="0"/>
    </xf>
    <xf numFmtId="0" fontId="42" fillId="0" borderId="36" xfId="24" applyFont="1" applyBorder="1" applyAlignment="1" applyProtection="1">
      <alignment horizontal="left" vertical="top" wrapText="1"/>
      <protection locked="0"/>
    </xf>
    <xf numFmtId="0" fontId="42" fillId="0" borderId="210" xfId="24" applyFont="1" applyBorder="1" applyAlignment="1" applyProtection="1">
      <alignment horizontal="left" vertical="top" wrapText="1"/>
      <protection locked="0"/>
    </xf>
    <xf numFmtId="0" fontId="42" fillId="0" borderId="107" xfId="24" applyFont="1" applyBorder="1" applyAlignment="1" applyProtection="1">
      <alignment horizontal="left" vertical="top" wrapText="1"/>
      <protection locked="0"/>
    </xf>
    <xf numFmtId="0" fontId="42" fillId="0" borderId="57" xfId="24" applyFont="1" applyBorder="1" applyAlignment="1" applyProtection="1">
      <alignment horizontal="left" vertical="top" wrapText="1"/>
      <protection locked="0"/>
    </xf>
    <xf numFmtId="0" fontId="42" fillId="0" borderId="34" xfId="24" applyFont="1" applyBorder="1" applyAlignment="1" applyProtection="1">
      <alignment horizontal="left" vertical="top" wrapText="1"/>
      <protection locked="0"/>
    </xf>
    <xf numFmtId="0" fontId="42" fillId="0" borderId="63" xfId="24" applyFont="1" applyBorder="1" applyAlignment="1" applyProtection="1">
      <alignment horizontal="left" vertical="top" wrapText="1"/>
      <protection locked="0"/>
    </xf>
    <xf numFmtId="0" fontId="42" fillId="0" borderId="212" xfId="24" applyFont="1" applyBorder="1" applyAlignment="1" applyProtection="1">
      <alignment horizontal="left" vertical="top" wrapText="1"/>
      <protection locked="0"/>
    </xf>
    <xf numFmtId="0" fontId="42" fillId="0" borderId="214" xfId="24" applyFont="1" applyBorder="1" applyAlignment="1" applyProtection="1">
      <alignment horizontal="left" vertical="top" wrapText="1"/>
      <protection locked="0"/>
    </xf>
    <xf numFmtId="0" fontId="42" fillId="0" borderId="215" xfId="24" applyFont="1" applyBorder="1" applyAlignment="1" applyProtection="1">
      <alignment horizontal="left" vertical="top" wrapText="1"/>
      <protection locked="0"/>
    </xf>
    <xf numFmtId="0" fontId="42" fillId="0" borderId="216" xfId="24" applyFont="1" applyBorder="1" applyAlignment="1" applyProtection="1">
      <alignment horizontal="left" vertical="top" wrapText="1"/>
      <protection locked="0"/>
    </xf>
    <xf numFmtId="0" fontId="42" fillId="0" borderId="217" xfId="24" applyFont="1" applyBorder="1" applyAlignment="1" applyProtection="1">
      <alignment horizontal="left" vertical="top" wrapText="1"/>
      <protection locked="0"/>
    </xf>
    <xf numFmtId="0" fontId="42" fillId="0" borderId="218" xfId="24" applyFont="1" applyBorder="1" applyAlignment="1" applyProtection="1">
      <alignment horizontal="left" vertical="top" wrapText="1"/>
      <protection locked="0"/>
    </xf>
    <xf numFmtId="0" fontId="68" fillId="0" borderId="0" xfId="8" applyFont="1" applyAlignment="1">
      <alignment vertical="center" wrapText="1"/>
    </xf>
    <xf numFmtId="0" fontId="68" fillId="0" borderId="0" xfId="8" applyFont="1">
      <alignment vertical="center"/>
    </xf>
    <xf numFmtId="0" fontId="68" fillId="16" borderId="23" xfId="8" applyFont="1" applyFill="1" applyBorder="1" applyAlignment="1">
      <alignment vertical="center" wrapText="1"/>
    </xf>
    <xf numFmtId="0" fontId="68" fillId="0" borderId="22" xfId="8" applyFont="1" applyBorder="1" applyAlignment="1" applyProtection="1">
      <alignment horizontal="center" vertical="center"/>
      <protection locked="0"/>
    </xf>
    <xf numFmtId="0" fontId="68" fillId="16" borderId="1" xfId="8" applyFont="1" applyFill="1" applyBorder="1" applyAlignment="1">
      <alignment horizontal="left" vertical="center" wrapText="1"/>
    </xf>
    <xf numFmtId="0" fontId="68" fillId="16" borderId="4" xfId="8" applyFont="1" applyFill="1" applyBorder="1" applyAlignment="1">
      <alignment horizontal="left" vertical="center" wrapText="1"/>
    </xf>
    <xf numFmtId="0" fontId="68" fillId="5" borderId="1" xfId="8" applyFont="1" applyFill="1" applyBorder="1" applyAlignment="1" applyProtection="1">
      <alignment horizontal="left" vertical="top" wrapText="1"/>
      <protection locked="0"/>
    </xf>
    <xf numFmtId="0" fontId="68" fillId="5" borderId="4" xfId="8" applyFont="1" applyFill="1" applyBorder="1" applyAlignment="1" applyProtection="1">
      <alignment horizontal="left" vertical="top" wrapText="1"/>
      <protection locked="0"/>
    </xf>
    <xf numFmtId="0" fontId="68" fillId="16" borderId="6" xfId="8" applyFont="1" applyFill="1" applyBorder="1" applyAlignment="1">
      <alignment horizontal="left" vertical="top" wrapText="1"/>
    </xf>
    <xf numFmtId="0" fontId="68" fillId="16" borderId="9" xfId="8" applyFont="1" applyFill="1" applyBorder="1" applyAlignment="1">
      <alignment horizontal="left" vertical="top" wrapText="1"/>
    </xf>
    <xf numFmtId="0" fontId="68" fillId="0" borderId="23" xfId="8" applyFont="1" applyBorder="1" applyAlignment="1" applyProtection="1">
      <alignment horizontal="center" vertical="center"/>
      <protection locked="0"/>
    </xf>
    <xf numFmtId="0" fontId="68" fillId="0" borderId="24" xfId="8" applyFont="1" applyBorder="1" applyAlignment="1" applyProtection="1">
      <alignment horizontal="center" vertical="center"/>
      <protection locked="0"/>
    </xf>
    <xf numFmtId="0" fontId="75" fillId="0" borderId="6" xfId="29" applyFont="1" applyBorder="1" applyAlignment="1">
      <alignment horizontal="left" vertical="center" wrapText="1"/>
    </xf>
    <xf numFmtId="0" fontId="68" fillId="5" borderId="1" xfId="8" applyFont="1" applyFill="1" applyBorder="1" applyAlignment="1" applyProtection="1">
      <alignment horizontal="left" vertical="center" wrapText="1"/>
      <protection locked="0"/>
    </xf>
    <xf numFmtId="0" fontId="68" fillId="5" borderId="4" xfId="8" applyFont="1" applyFill="1" applyBorder="1" applyAlignment="1" applyProtection="1">
      <alignment horizontal="left" vertical="center" wrapText="1"/>
      <protection locked="0"/>
    </xf>
    <xf numFmtId="0" fontId="68" fillId="5" borderId="7" xfId="8" applyFont="1" applyFill="1" applyBorder="1" applyAlignment="1" applyProtection="1">
      <alignment horizontal="left" vertical="center" wrapText="1"/>
      <protection locked="0"/>
    </xf>
    <xf numFmtId="0" fontId="68" fillId="16" borderId="6" xfId="8" applyFont="1" applyFill="1" applyBorder="1" applyAlignment="1">
      <alignment horizontal="left" vertical="center" wrapText="1"/>
    </xf>
    <xf numFmtId="0" fontId="68" fillId="16" borderId="9" xfId="8" applyFont="1" applyFill="1" applyBorder="1" applyAlignment="1">
      <alignment horizontal="left" vertical="center" wrapText="1"/>
    </xf>
    <xf numFmtId="0" fontId="68" fillId="16" borderId="2" xfId="29" applyFont="1" applyFill="1" applyBorder="1" applyAlignment="1">
      <alignment horizontal="left" vertical="center" wrapText="1"/>
    </xf>
    <xf numFmtId="0" fontId="68" fillId="16" borderId="5" xfId="29" applyFont="1" applyFill="1" applyBorder="1" applyAlignment="1">
      <alignment horizontal="left" vertical="center" wrapText="1"/>
    </xf>
    <xf numFmtId="0" fontId="68" fillId="16" borderId="8" xfId="29" applyFont="1" applyFill="1" applyBorder="1" applyAlignment="1">
      <alignment horizontal="left" vertical="center" wrapText="1"/>
    </xf>
    <xf numFmtId="0" fontId="68" fillId="0" borderId="23" xfId="29" applyFont="1" applyBorder="1" applyAlignment="1" applyProtection="1">
      <alignment horizontal="center" vertical="center"/>
      <protection locked="0"/>
    </xf>
    <xf numFmtId="0" fontId="68" fillId="0" borderId="24" xfId="29" applyFont="1" applyBorder="1" applyAlignment="1" applyProtection="1">
      <alignment horizontal="center" vertical="center"/>
      <protection locked="0"/>
    </xf>
    <xf numFmtId="0" fontId="68" fillId="0" borderId="26" xfId="29" applyFont="1" applyBorder="1" applyAlignment="1" applyProtection="1">
      <alignment horizontal="center" vertical="center"/>
      <protection locked="0"/>
    </xf>
    <xf numFmtId="0" fontId="72" fillId="16" borderId="24" xfId="29" applyFont="1" applyFill="1" applyBorder="1" applyAlignment="1">
      <alignment vertical="center" wrapText="1"/>
    </xf>
    <xf numFmtId="0" fontId="68" fillId="16" borderId="24" xfId="29" applyFont="1" applyFill="1" applyBorder="1" applyAlignment="1">
      <alignment vertical="center" wrapText="1"/>
    </xf>
    <xf numFmtId="0" fontId="68" fillId="5" borderId="1" xfId="29" applyFont="1" applyFill="1" applyBorder="1" applyAlignment="1" applyProtection="1">
      <alignment horizontal="left" vertical="center" wrapText="1"/>
      <protection locked="0"/>
    </xf>
    <xf numFmtId="0" fontId="68" fillId="5" borderId="4" xfId="29" applyFont="1" applyFill="1" applyBorder="1" applyAlignment="1" applyProtection="1">
      <alignment horizontal="left" vertical="center" wrapText="1"/>
      <protection locked="0"/>
    </xf>
    <xf numFmtId="0" fontId="68" fillId="5" borderId="7" xfId="29" applyFont="1" applyFill="1" applyBorder="1" applyAlignment="1" applyProtection="1">
      <alignment horizontal="left" vertical="center" wrapText="1"/>
      <protection locked="0"/>
    </xf>
    <xf numFmtId="0" fontId="68" fillId="16" borderId="6" xfId="29" applyFont="1" applyFill="1" applyBorder="1" applyAlignment="1">
      <alignment horizontal="left" vertical="center" wrapText="1"/>
    </xf>
    <xf numFmtId="0" fontId="68" fillId="16" borderId="9" xfId="29" applyFont="1" applyFill="1" applyBorder="1" applyAlignment="1">
      <alignment horizontal="left" vertical="center" wrapText="1"/>
    </xf>
    <xf numFmtId="0" fontId="68" fillId="0" borderId="26" xfId="8" applyFont="1" applyBorder="1" applyAlignment="1" applyProtection="1">
      <alignment horizontal="center" vertical="center"/>
      <protection locked="0"/>
    </xf>
    <xf numFmtId="0" fontId="72" fillId="16" borderId="3" xfId="8" applyFont="1" applyFill="1" applyBorder="1" applyAlignment="1">
      <alignment horizontal="left" vertical="center" wrapText="1"/>
    </xf>
    <xf numFmtId="0" fontId="72" fillId="16" borderId="6" xfId="8" applyFont="1" applyFill="1" applyBorder="1" applyAlignment="1">
      <alignment horizontal="left" vertical="center" wrapText="1"/>
    </xf>
    <xf numFmtId="0" fontId="72" fillId="16" borderId="9" xfId="8" applyFont="1" applyFill="1" applyBorder="1" applyAlignment="1">
      <alignment horizontal="left" vertical="center" wrapText="1"/>
    </xf>
    <xf numFmtId="0" fontId="68" fillId="0" borderId="0" xfId="8" applyFont="1" applyAlignment="1">
      <alignment horizontal="left" vertical="center" wrapText="1"/>
    </xf>
    <xf numFmtId="0" fontId="68" fillId="16" borderId="2" xfId="8" applyFont="1" applyFill="1" applyBorder="1" applyAlignment="1">
      <alignment horizontal="left" vertical="center" wrapText="1"/>
    </xf>
    <xf numFmtId="0" fontId="68" fillId="16" borderId="5" xfId="8" applyFont="1" applyFill="1" applyBorder="1" applyAlignment="1">
      <alignment horizontal="left" vertical="center" wrapText="1"/>
    </xf>
    <xf numFmtId="0" fontId="68" fillId="16" borderId="8" xfId="8" applyFont="1" applyFill="1" applyBorder="1" applyAlignment="1">
      <alignment horizontal="left" vertical="center" wrapText="1"/>
    </xf>
    <xf numFmtId="0" fontId="72" fillId="16" borderId="24" xfId="8" applyFont="1" applyFill="1" applyBorder="1" applyAlignment="1">
      <alignment vertical="center" wrapText="1"/>
    </xf>
    <xf numFmtId="0" fontId="68" fillId="16" borderId="24" xfId="8" applyFont="1" applyFill="1" applyBorder="1" applyAlignment="1">
      <alignment vertical="center" wrapText="1"/>
    </xf>
    <xf numFmtId="0" fontId="68" fillId="16" borderId="7" xfId="8" applyFont="1" applyFill="1" applyBorder="1" applyAlignment="1">
      <alignment horizontal="left" vertical="center" wrapText="1"/>
    </xf>
    <xf numFmtId="0" fontId="68" fillId="16" borderId="22" xfId="8" applyFont="1" applyFill="1" applyBorder="1" applyAlignment="1">
      <alignment vertical="center" wrapText="1"/>
    </xf>
    <xf numFmtId="0" fontId="68" fillId="0" borderId="6" xfId="8" applyFont="1" applyBorder="1" applyAlignment="1">
      <alignment horizontal="left" vertical="center" wrapText="1"/>
    </xf>
    <xf numFmtId="0" fontId="68" fillId="16" borderId="22" xfId="8" applyFont="1" applyFill="1" applyBorder="1" applyAlignment="1">
      <alignment horizontal="left" vertical="center" wrapText="1"/>
    </xf>
    <xf numFmtId="0" fontId="68" fillId="5" borderId="22" xfId="8" applyFont="1" applyFill="1" applyBorder="1" applyAlignment="1" applyProtection="1">
      <alignment horizontal="center" vertical="center" wrapText="1"/>
      <protection locked="0"/>
    </xf>
    <xf numFmtId="0" fontId="68" fillId="5" borderId="0" xfId="8" applyFont="1" applyFill="1" applyAlignment="1" applyProtection="1">
      <alignment horizontal="left" wrapText="1"/>
      <protection locked="0"/>
    </xf>
    <xf numFmtId="0" fontId="68" fillId="5" borderId="21" xfId="8" applyFont="1" applyFill="1" applyBorder="1" applyAlignment="1" applyProtection="1">
      <alignment horizontal="left" wrapText="1"/>
      <protection locked="0"/>
    </xf>
    <xf numFmtId="0" fontId="68" fillId="5" borderId="0" xfId="8" applyFont="1" applyFill="1" applyAlignment="1" applyProtection="1">
      <alignment horizontal="left" vertical="center" wrapText="1"/>
      <protection locked="0"/>
    </xf>
    <xf numFmtId="0" fontId="68" fillId="5" borderId="21" xfId="8" applyFont="1" applyFill="1" applyBorder="1" applyAlignment="1" applyProtection="1">
      <alignment horizontal="left" vertical="center" wrapText="1"/>
      <protection locked="0"/>
    </xf>
    <xf numFmtId="0" fontId="72" fillId="16" borderId="20" xfId="8" applyFont="1" applyFill="1" applyBorder="1" applyAlignment="1">
      <alignment horizontal="left" vertical="center" wrapText="1"/>
    </xf>
    <xf numFmtId="0" fontId="72" fillId="16" borderId="0" xfId="8" applyFont="1" applyFill="1" applyAlignment="1">
      <alignment horizontal="left" vertical="center" wrapText="1"/>
    </xf>
    <xf numFmtId="0" fontId="72" fillId="16" borderId="21" xfId="8" applyFont="1" applyFill="1" applyBorder="1" applyAlignment="1">
      <alignment horizontal="left" vertical="center" wrapText="1"/>
    </xf>
    <xf numFmtId="0" fontId="68" fillId="16" borderId="24" xfId="8" applyFont="1" applyFill="1" applyBorder="1" applyAlignment="1">
      <alignment horizontal="center" vertical="center" wrapText="1"/>
    </xf>
    <xf numFmtId="0" fontId="68" fillId="16" borderId="0" xfId="8" applyFont="1" applyFill="1" applyAlignment="1">
      <alignment horizontal="left" vertical="center" wrapText="1"/>
    </xf>
    <xf numFmtId="0" fontId="68" fillId="16" borderId="21" xfId="8" applyFont="1" applyFill="1" applyBorder="1" applyAlignment="1">
      <alignment horizontal="left" vertical="center" wrapText="1"/>
    </xf>
    <xf numFmtId="0" fontId="68" fillId="16" borderId="2" xfId="0" applyFont="1" applyFill="1" applyBorder="1" applyAlignment="1">
      <alignment horizontal="left" vertical="center" wrapText="1"/>
    </xf>
    <xf numFmtId="0" fontId="68" fillId="16" borderId="5" xfId="0" applyFont="1" applyFill="1" applyBorder="1" applyAlignment="1">
      <alignment horizontal="left" vertical="center" wrapText="1"/>
    </xf>
    <xf numFmtId="0" fontId="68" fillId="16" borderId="8" xfId="0" applyFont="1" applyFill="1" applyBorder="1" applyAlignment="1">
      <alignment horizontal="left" vertical="center" wrapText="1"/>
    </xf>
    <xf numFmtId="0" fontId="68" fillId="16" borderId="1" xfId="0" applyFont="1" applyFill="1" applyBorder="1" applyAlignment="1">
      <alignment horizontal="left" vertical="center" wrapText="1"/>
    </xf>
    <xf numFmtId="0" fontId="68" fillId="16" borderId="4" xfId="0" applyFont="1" applyFill="1" applyBorder="1" applyAlignment="1">
      <alignment horizontal="left" vertical="center" wrapText="1"/>
    </xf>
    <xf numFmtId="0" fontId="68" fillId="16" borderId="7" xfId="0" applyFont="1" applyFill="1" applyBorder="1" applyAlignment="1">
      <alignment horizontal="left" vertical="center" wrapText="1"/>
    </xf>
    <xf numFmtId="0" fontId="73" fillId="0" borderId="0" xfId="8" applyFont="1" applyAlignment="1">
      <alignment vertical="center" wrapText="1"/>
    </xf>
    <xf numFmtId="0" fontId="69" fillId="0" borderId="0" xfId="8" applyFont="1" applyAlignment="1">
      <alignment horizontal="center" vertical="center" wrapText="1"/>
    </xf>
    <xf numFmtId="0" fontId="69" fillId="0" borderId="0" xfId="8" applyFont="1" applyAlignment="1">
      <alignment horizontal="center" vertical="center"/>
    </xf>
    <xf numFmtId="0" fontId="68" fillId="17" borderId="6" xfId="8" applyFont="1" applyFill="1" applyBorder="1" applyAlignment="1">
      <alignment horizontal="left" vertical="center" shrinkToFit="1"/>
    </xf>
    <xf numFmtId="0" fontId="68" fillId="17" borderId="4" xfId="8" applyFont="1" applyFill="1" applyBorder="1" applyAlignment="1">
      <alignment horizontal="left" vertical="center" shrinkToFit="1"/>
    </xf>
    <xf numFmtId="0" fontId="68" fillId="16" borderId="1" xfId="8" applyFont="1" applyFill="1" applyBorder="1" applyAlignment="1">
      <alignment vertical="center" wrapText="1"/>
    </xf>
    <xf numFmtId="0" fontId="68" fillId="16" borderId="4" xfId="8" applyFont="1" applyFill="1" applyBorder="1" applyAlignment="1">
      <alignment vertical="center" wrapText="1"/>
    </xf>
    <xf numFmtId="0" fontId="68" fillId="16" borderId="7" xfId="8" applyFont="1" applyFill="1" applyBorder="1" applyAlignment="1">
      <alignment vertical="center" wrapText="1"/>
    </xf>
    <xf numFmtId="0" fontId="5" fillId="0" borderId="81" xfId="4" applyFont="1" applyBorder="1" applyAlignment="1">
      <alignment horizontal="left" vertical="top" wrapText="1"/>
    </xf>
    <xf numFmtId="0" fontId="5" fillId="0" borderId="82" xfId="4" applyFont="1" applyBorder="1" applyAlignment="1">
      <alignment horizontal="left" vertical="top" wrapText="1"/>
    </xf>
    <xf numFmtId="0" fontId="5" fillId="0" borderId="83" xfId="4" applyFont="1" applyBorder="1" applyAlignment="1">
      <alignment horizontal="left" vertical="top" wrapText="1"/>
    </xf>
    <xf numFmtId="0" fontId="5" fillId="0" borderId="1" xfId="4" applyFont="1" applyBorder="1" applyAlignment="1" applyProtection="1">
      <alignment horizontal="left" vertical="center" wrapText="1"/>
      <protection locked="0"/>
    </xf>
    <xf numFmtId="0" fontId="5" fillId="0" borderId="4" xfId="4" applyFont="1" applyBorder="1" applyAlignment="1" applyProtection="1">
      <alignment horizontal="left" vertical="center" wrapText="1"/>
      <protection locked="0"/>
    </xf>
    <xf numFmtId="0" fontId="5" fillId="0" borderId="15" xfId="4" applyFont="1" applyBorder="1" applyAlignment="1" applyProtection="1">
      <alignment horizontal="left" vertical="center" wrapText="1"/>
      <protection locked="0"/>
    </xf>
    <xf numFmtId="49" fontId="5" fillId="0" borderId="4" xfId="4" applyNumberFormat="1" applyFont="1" applyBorder="1" applyAlignment="1" applyProtection="1">
      <alignment horizontal="left" vertical="center" shrinkToFit="1"/>
      <protection locked="0"/>
    </xf>
    <xf numFmtId="0" fontId="5" fillId="0" borderId="0" xfId="4" applyFont="1" applyAlignment="1">
      <alignment horizontal="center" vertical="center"/>
    </xf>
    <xf numFmtId="0" fontId="39" fillId="0" borderId="0" xfId="4" applyFont="1" applyAlignment="1">
      <alignment horizontal="center" vertical="center"/>
    </xf>
    <xf numFmtId="0" fontId="5" fillId="0" borderId="60" xfId="4" applyFont="1" applyBorder="1">
      <alignment vertical="center"/>
    </xf>
    <xf numFmtId="0" fontId="5" fillId="0" borderId="58" xfId="4" applyFont="1" applyBorder="1">
      <alignment vertical="center"/>
    </xf>
    <xf numFmtId="0" fontId="5" fillId="0" borderId="68" xfId="4" applyFont="1" applyBorder="1">
      <alignment vertical="center"/>
    </xf>
    <xf numFmtId="0" fontId="5" fillId="0" borderId="70" xfId="4" applyFont="1" applyBorder="1" applyAlignment="1" applyProtection="1">
      <alignment horizontal="left" vertical="center" wrapText="1"/>
      <protection locked="0"/>
    </xf>
    <xf numFmtId="0" fontId="5" fillId="0" borderId="58" xfId="4" applyFont="1" applyBorder="1" applyAlignment="1" applyProtection="1">
      <alignment horizontal="left" vertical="center" wrapText="1"/>
      <protection locked="0"/>
    </xf>
    <xf numFmtId="0" fontId="5" fillId="0" borderId="59" xfId="4" applyFont="1" applyBorder="1" applyAlignment="1" applyProtection="1">
      <alignment horizontal="left" vertical="center" wrapText="1"/>
      <protection locked="0"/>
    </xf>
    <xf numFmtId="0" fontId="5" fillId="0" borderId="0" xfId="4" applyFont="1" applyAlignment="1">
      <alignment horizontal="center" vertical="center" wrapText="1"/>
    </xf>
    <xf numFmtId="0" fontId="18" fillId="0" borderId="0" xfId="4" applyFont="1" applyAlignment="1">
      <alignment horizontal="center" vertical="center"/>
    </xf>
    <xf numFmtId="0" fontId="5" fillId="0" borderId="6" xfId="4" applyFont="1" applyBorder="1">
      <alignment vertical="center"/>
    </xf>
    <xf numFmtId="0" fontId="5" fillId="0" borderId="6" xfId="4" applyFont="1" applyBorder="1" applyAlignment="1" applyProtection="1">
      <alignment horizontal="left" vertical="center" shrinkToFit="1"/>
      <protection locked="0"/>
    </xf>
    <xf numFmtId="49" fontId="5" fillId="0" borderId="5" xfId="4" applyNumberFormat="1" applyFont="1" applyBorder="1" applyAlignment="1" applyProtection="1">
      <alignment horizontal="center" vertical="center" shrinkToFit="1"/>
      <protection locked="0"/>
    </xf>
    <xf numFmtId="0" fontId="5" fillId="0" borderId="4" xfId="4" applyFont="1" applyBorder="1" applyAlignment="1" applyProtection="1">
      <alignment horizontal="left" vertical="center"/>
      <protection locked="0"/>
    </xf>
    <xf numFmtId="0" fontId="5" fillId="0" borderId="4" xfId="4" applyFont="1" applyBorder="1" applyAlignment="1">
      <alignment horizontal="left" vertical="center"/>
    </xf>
    <xf numFmtId="0" fontId="5" fillId="0" borderId="4" xfId="4" applyFont="1" applyBorder="1" applyAlignment="1" applyProtection="1">
      <alignment horizontal="left" vertical="center" shrinkToFit="1"/>
      <protection locked="0"/>
    </xf>
    <xf numFmtId="0" fontId="5" fillId="0" borderId="4" xfId="4" applyFont="1" applyBorder="1">
      <alignment vertical="center"/>
    </xf>
    <xf numFmtId="0" fontId="5" fillId="0" borderId="14" xfId="4" applyFont="1" applyBorder="1" applyAlignment="1" applyProtection="1">
      <alignment horizontal="left" vertical="top" wrapText="1"/>
      <protection locked="0"/>
    </xf>
    <xf numFmtId="0" fontId="5" fillId="0" borderId="0" xfId="4" applyFont="1" applyAlignment="1" applyProtection="1">
      <alignment horizontal="left" vertical="top" wrapText="1"/>
      <protection locked="0"/>
    </xf>
    <xf numFmtId="0" fontId="5" fillId="0" borderId="17" xfId="4" applyFont="1" applyBorder="1" applyAlignment="1" applyProtection="1">
      <alignment horizontal="left" vertical="top" wrapText="1"/>
      <protection locked="0"/>
    </xf>
    <xf numFmtId="0" fontId="5" fillId="0" borderId="12" xfId="4" applyFont="1" applyBorder="1">
      <alignment vertical="center"/>
    </xf>
    <xf numFmtId="0" fontId="5" fillId="0" borderId="15" xfId="4" applyFont="1" applyBorder="1">
      <alignment vertical="center"/>
    </xf>
    <xf numFmtId="0" fontId="5" fillId="0" borderId="5" xfId="4" applyFont="1" applyBorder="1">
      <alignment vertical="center"/>
    </xf>
    <xf numFmtId="0" fontId="5" fillId="0" borderId="13" xfId="4" applyFont="1" applyBorder="1" applyAlignment="1">
      <alignment horizontal="left" vertical="top" wrapText="1"/>
    </xf>
    <xf numFmtId="0" fontId="5" fillId="0" borderId="5" xfId="4" applyFont="1" applyBorder="1" applyAlignment="1">
      <alignment horizontal="left" vertical="top" wrapText="1"/>
    </xf>
    <xf numFmtId="0" fontId="5" fillId="0" borderId="16" xfId="4" applyFont="1" applyBorder="1" applyAlignment="1">
      <alignment horizontal="left" vertical="top" wrapText="1"/>
    </xf>
    <xf numFmtId="0" fontId="5" fillId="0" borderId="7" xfId="4" applyFont="1" applyBorder="1">
      <alignment vertical="center"/>
    </xf>
    <xf numFmtId="0" fontId="5" fillId="0" borderId="0" xfId="4" applyFont="1" applyAlignment="1">
      <alignment horizontal="left" vertical="center" wrapText="1"/>
    </xf>
    <xf numFmtId="0" fontId="5" fillId="0" borderId="13" xfId="4" applyFont="1" applyBorder="1" applyAlignment="1" applyProtection="1">
      <alignment horizontal="left" vertical="top" wrapText="1"/>
      <protection locked="0"/>
    </xf>
    <xf numFmtId="0" fontId="5" fillId="0" borderId="5" xfId="4" applyFont="1" applyBorder="1" applyAlignment="1" applyProtection="1">
      <alignment horizontal="left" vertical="top" wrapText="1"/>
      <protection locked="0"/>
    </xf>
    <xf numFmtId="0" fontId="5" fillId="0" borderId="16" xfId="4" applyFont="1" applyBorder="1" applyAlignment="1" applyProtection="1">
      <alignment horizontal="left" vertical="top" wrapText="1"/>
      <protection locked="0"/>
    </xf>
    <xf numFmtId="0" fontId="5" fillId="0" borderId="11" xfId="4" applyFont="1" applyBorder="1" applyAlignment="1" applyProtection="1">
      <alignment horizontal="left" vertical="top" wrapText="1"/>
      <protection locked="0"/>
    </xf>
    <xf numFmtId="0" fontId="5" fillId="0" borderId="6" xfId="4" applyFont="1" applyBorder="1" applyAlignment="1" applyProtection="1">
      <alignment horizontal="left" vertical="top" wrapText="1"/>
      <protection locked="0"/>
    </xf>
    <xf numFmtId="0" fontId="5" fillId="0" borderId="18" xfId="4" applyFont="1" applyBorder="1" applyAlignment="1" applyProtection="1">
      <alignment horizontal="left" vertical="top" wrapText="1"/>
      <protection locked="0"/>
    </xf>
    <xf numFmtId="0" fontId="18" fillId="0" borderId="84" xfId="24" applyFont="1" applyBorder="1" applyAlignment="1">
      <alignment horizontal="center" vertical="center" wrapText="1"/>
    </xf>
    <xf numFmtId="0" fontId="18" fillId="0" borderId="85" xfId="24" applyFont="1" applyBorder="1" applyAlignment="1">
      <alignment horizontal="center" vertical="center" wrapText="1"/>
    </xf>
    <xf numFmtId="0" fontId="18" fillId="0" borderId="86" xfId="24" applyFont="1" applyBorder="1" applyAlignment="1">
      <alignment horizontal="center" vertical="center" wrapText="1"/>
    </xf>
    <xf numFmtId="0" fontId="18" fillId="10" borderId="2" xfId="24" applyFont="1" applyFill="1" applyBorder="1" applyAlignment="1">
      <alignment horizontal="center" vertical="center" wrapText="1"/>
    </xf>
    <xf numFmtId="0" fontId="18" fillId="10" borderId="5" xfId="24" applyFont="1" applyFill="1" applyBorder="1" applyAlignment="1">
      <alignment horizontal="center" vertical="center" wrapText="1"/>
    </xf>
    <xf numFmtId="0" fontId="18" fillId="10" borderId="8" xfId="24" applyFont="1" applyFill="1" applyBorder="1" applyAlignment="1">
      <alignment horizontal="center" vertical="center" wrapText="1"/>
    </xf>
    <xf numFmtId="0" fontId="18" fillId="10" borderId="16" xfId="24" applyFont="1" applyFill="1" applyBorder="1" applyAlignment="1">
      <alignment horizontal="center" vertical="center" wrapText="1"/>
    </xf>
    <xf numFmtId="0" fontId="18" fillId="9" borderId="111" xfId="24" applyFont="1" applyFill="1" applyBorder="1" applyAlignment="1" applyProtection="1">
      <alignment horizontal="center" vertical="center" wrapText="1"/>
      <protection locked="0"/>
    </xf>
    <xf numFmtId="0" fontId="18" fillId="9" borderId="112" xfId="24" applyFont="1" applyFill="1" applyBorder="1" applyAlignment="1" applyProtection="1">
      <alignment horizontal="center" vertical="center" wrapText="1"/>
      <protection locked="0"/>
    </xf>
    <xf numFmtId="0" fontId="18" fillId="9" borderId="113" xfId="24" applyFont="1" applyFill="1" applyBorder="1" applyAlignment="1" applyProtection="1">
      <alignment horizontal="center" vertical="center" wrapText="1"/>
      <protection locked="0"/>
    </xf>
    <xf numFmtId="0" fontId="18" fillId="9" borderId="14" xfId="24" applyFont="1" applyFill="1" applyBorder="1" applyAlignment="1" applyProtection="1">
      <alignment horizontal="center" vertical="center" wrapText="1"/>
      <protection locked="0"/>
    </xf>
    <xf numFmtId="0" fontId="18" fillId="9" borderId="0" xfId="24" applyFont="1" applyFill="1" applyAlignment="1" applyProtection="1">
      <alignment horizontal="center" vertical="center" wrapText="1"/>
      <protection locked="0"/>
    </xf>
    <xf numFmtId="0" fontId="18" fillId="9" borderId="17" xfId="24" applyFont="1" applyFill="1" applyBorder="1" applyAlignment="1" applyProtection="1">
      <alignment horizontal="center" vertical="center" wrapText="1"/>
      <protection locked="0"/>
    </xf>
    <xf numFmtId="0" fontId="18" fillId="9" borderId="19" xfId="24" applyFont="1" applyFill="1" applyBorder="1" applyAlignment="1" applyProtection="1">
      <alignment horizontal="center" vertical="center" wrapText="1"/>
      <protection locked="0"/>
    </xf>
    <xf numFmtId="0" fontId="18" fillId="9" borderId="10" xfId="24" applyFont="1" applyFill="1" applyBorder="1" applyAlignment="1" applyProtection="1">
      <alignment horizontal="center" vertical="center" wrapText="1"/>
      <protection locked="0"/>
    </xf>
    <xf numFmtId="0" fontId="18" fillId="9" borderId="69" xfId="24" applyFont="1" applyFill="1" applyBorder="1" applyAlignment="1" applyProtection="1">
      <alignment horizontal="center" vertical="center" wrapText="1"/>
      <protection locked="0"/>
    </xf>
    <xf numFmtId="0" fontId="18" fillId="9" borderId="60" xfId="24" applyFont="1" applyFill="1" applyBorder="1" applyAlignment="1" applyProtection="1">
      <alignment horizontal="left" vertical="top" wrapText="1"/>
      <protection locked="0"/>
    </xf>
    <xf numFmtId="0" fontId="18" fillId="9" borderId="58" xfId="24" applyFont="1" applyFill="1" applyBorder="1" applyAlignment="1" applyProtection="1">
      <alignment horizontal="left" vertical="top" wrapText="1"/>
      <protection locked="0"/>
    </xf>
    <xf numFmtId="0" fontId="18" fillId="9" borderId="59" xfId="24" applyFont="1" applyFill="1" applyBorder="1" applyAlignment="1" applyProtection="1">
      <alignment horizontal="left" vertical="top" wrapText="1"/>
      <protection locked="0"/>
    </xf>
    <xf numFmtId="0" fontId="18" fillId="9" borderId="12" xfId="24" applyFont="1" applyFill="1" applyBorder="1" applyAlignment="1" applyProtection="1">
      <alignment horizontal="left" vertical="top" wrapText="1"/>
      <protection locked="0"/>
    </xf>
    <xf numFmtId="0" fontId="18" fillId="9" borderId="4" xfId="24" applyFont="1" applyFill="1" applyBorder="1" applyAlignment="1" applyProtection="1">
      <alignment horizontal="left" vertical="top" wrapText="1"/>
      <protection locked="0"/>
    </xf>
    <xf numFmtId="0" fontId="18" fillId="9" borderId="15" xfId="24" applyFont="1" applyFill="1" applyBorder="1" applyAlignment="1" applyProtection="1">
      <alignment horizontal="left" vertical="top" wrapText="1"/>
      <protection locked="0"/>
    </xf>
    <xf numFmtId="0" fontId="18" fillId="9" borderId="114" xfId="24" applyFont="1" applyFill="1" applyBorder="1" applyAlignment="1" applyProtection="1">
      <alignment horizontal="left" vertical="top" wrapText="1"/>
      <protection locked="0"/>
    </xf>
    <xf numFmtId="0" fontId="18" fillId="9" borderId="115" xfId="24" applyFont="1" applyFill="1" applyBorder="1" applyAlignment="1" applyProtection="1">
      <alignment horizontal="left" vertical="top" wrapText="1"/>
      <protection locked="0"/>
    </xf>
    <xf numFmtId="0" fontId="18" fillId="9" borderId="116" xfId="24" applyFont="1" applyFill="1" applyBorder="1" applyAlignment="1" applyProtection="1">
      <alignment horizontal="left" vertical="top" wrapText="1"/>
      <protection locked="0"/>
    </xf>
    <xf numFmtId="0" fontId="18" fillId="11" borderId="20" xfId="24" applyFont="1" applyFill="1" applyBorder="1" applyAlignment="1">
      <alignment horizontal="center" vertical="center" wrapText="1"/>
    </xf>
    <xf numFmtId="0" fontId="18" fillId="11" borderId="0" xfId="24" applyFont="1" applyFill="1" applyAlignment="1">
      <alignment horizontal="center" vertical="center" wrapText="1"/>
    </xf>
    <xf numFmtId="0" fontId="18" fillId="11" borderId="21" xfId="24" applyFont="1" applyFill="1" applyBorder="1" applyAlignment="1">
      <alignment horizontal="center" vertical="center" wrapText="1"/>
    </xf>
    <xf numFmtId="0" fontId="18" fillId="11" borderId="24" xfId="24" applyFont="1" applyFill="1" applyBorder="1" applyAlignment="1">
      <alignment horizontal="center" vertical="center" shrinkToFit="1"/>
    </xf>
    <xf numFmtId="0" fontId="19" fillId="11" borderId="20" xfId="24" applyFont="1" applyFill="1" applyBorder="1" applyAlignment="1">
      <alignment horizontal="center" vertical="center" wrapText="1"/>
    </xf>
    <xf numFmtId="0" fontId="19" fillId="11" borderId="0" xfId="24" applyFont="1" applyFill="1" applyAlignment="1">
      <alignment horizontal="center" vertical="center" wrapText="1"/>
    </xf>
    <xf numFmtId="0" fontId="19" fillId="11" borderId="21" xfId="24" applyFont="1" applyFill="1" applyBorder="1" applyAlignment="1">
      <alignment horizontal="center" vertical="center" wrapText="1"/>
    </xf>
    <xf numFmtId="0" fontId="18" fillId="11" borderId="17" xfId="24" applyFont="1" applyFill="1" applyBorder="1" applyAlignment="1">
      <alignment horizontal="center" vertical="center" wrapText="1"/>
    </xf>
    <xf numFmtId="184" fontId="18" fillId="9" borderId="111" xfId="24" applyNumberFormat="1" applyFont="1" applyFill="1" applyBorder="1" applyAlignment="1" applyProtection="1">
      <alignment horizontal="center" vertical="center" wrapText="1"/>
      <protection locked="0"/>
    </xf>
    <xf numFmtId="184" fontId="18" fillId="9" borderId="112" xfId="24" applyNumberFormat="1" applyFont="1" applyFill="1" applyBorder="1" applyAlignment="1" applyProtection="1">
      <alignment horizontal="center" vertical="center" wrapText="1"/>
      <protection locked="0"/>
    </xf>
    <xf numFmtId="184" fontId="18" fillId="9" borderId="113" xfId="24" applyNumberFormat="1" applyFont="1" applyFill="1" applyBorder="1" applyAlignment="1" applyProtection="1">
      <alignment horizontal="center" vertical="center" wrapText="1"/>
      <protection locked="0"/>
    </xf>
    <xf numFmtId="184" fontId="18" fillId="9" borderId="19" xfId="24" applyNumberFormat="1" applyFont="1" applyFill="1" applyBorder="1" applyAlignment="1" applyProtection="1">
      <alignment horizontal="center" vertical="center" wrapText="1"/>
      <protection locked="0"/>
    </xf>
    <xf numFmtId="184" fontId="18" fillId="9" borderId="10" xfId="24" applyNumberFormat="1" applyFont="1" applyFill="1" applyBorder="1" applyAlignment="1" applyProtection="1">
      <alignment horizontal="center" vertical="center" wrapText="1"/>
      <protection locked="0"/>
    </xf>
    <xf numFmtId="184" fontId="18" fillId="9" borderId="69" xfId="24" applyNumberFormat="1" applyFont="1" applyFill="1" applyBorder="1" applyAlignment="1" applyProtection="1">
      <alignment horizontal="center" vertical="center" wrapText="1"/>
      <protection locked="0"/>
    </xf>
    <xf numFmtId="186" fontId="18" fillId="9" borderId="60" xfId="24" applyNumberFormat="1" applyFont="1" applyFill="1" applyBorder="1" applyAlignment="1" applyProtection="1">
      <alignment horizontal="center" vertical="center" wrapText="1"/>
      <protection locked="0"/>
    </xf>
    <xf numFmtId="186" fontId="18" fillId="9" borderId="58" xfId="24" applyNumberFormat="1" applyFont="1" applyFill="1" applyBorder="1" applyAlignment="1" applyProtection="1">
      <alignment horizontal="center" vertical="center" wrapText="1"/>
      <protection locked="0"/>
    </xf>
    <xf numFmtId="186" fontId="18" fillId="9" borderId="59" xfId="24" applyNumberFormat="1" applyFont="1" applyFill="1" applyBorder="1" applyAlignment="1" applyProtection="1">
      <alignment horizontal="center" vertical="center" wrapText="1"/>
      <protection locked="0"/>
    </xf>
    <xf numFmtId="186" fontId="18" fillId="9" borderId="114" xfId="24" applyNumberFormat="1" applyFont="1" applyFill="1" applyBorder="1" applyAlignment="1" applyProtection="1">
      <alignment horizontal="center" vertical="center" wrapText="1"/>
      <protection locked="0"/>
    </xf>
    <xf numFmtId="186" fontId="18" fillId="9" borderId="115" xfId="24" applyNumberFormat="1" applyFont="1" applyFill="1" applyBorder="1" applyAlignment="1" applyProtection="1">
      <alignment horizontal="center" vertical="center" wrapText="1"/>
      <protection locked="0"/>
    </xf>
    <xf numFmtId="186" fontId="18" fillId="9" borderId="116" xfId="24" applyNumberFormat="1" applyFont="1" applyFill="1" applyBorder="1" applyAlignment="1" applyProtection="1">
      <alignment horizontal="center" vertical="center" wrapText="1"/>
      <protection locked="0"/>
    </xf>
    <xf numFmtId="182" fontId="18" fillId="9" borderId="111" xfId="24" applyNumberFormat="1" applyFont="1" applyFill="1" applyBorder="1" applyAlignment="1" applyProtection="1">
      <alignment horizontal="center" vertical="center" wrapText="1"/>
      <protection locked="0"/>
    </xf>
    <xf numFmtId="182" fontId="18" fillId="9" borderId="112" xfId="24" applyNumberFormat="1" applyFont="1" applyFill="1" applyBorder="1" applyAlignment="1" applyProtection="1">
      <alignment horizontal="center" vertical="center" wrapText="1"/>
      <protection locked="0"/>
    </xf>
    <xf numFmtId="182" fontId="18" fillId="9" borderId="113" xfId="24" applyNumberFormat="1" applyFont="1" applyFill="1" applyBorder="1" applyAlignment="1" applyProtection="1">
      <alignment horizontal="center" vertical="center" wrapText="1"/>
      <protection locked="0"/>
    </xf>
    <xf numFmtId="182" fontId="18" fillId="9" borderId="19" xfId="24" applyNumberFormat="1" applyFont="1" applyFill="1" applyBorder="1" applyAlignment="1" applyProtection="1">
      <alignment horizontal="center" vertical="center" wrapText="1"/>
      <protection locked="0"/>
    </xf>
    <xf numFmtId="182" fontId="18" fillId="9" borderId="10" xfId="24" applyNumberFormat="1" applyFont="1" applyFill="1" applyBorder="1" applyAlignment="1" applyProtection="1">
      <alignment horizontal="center" vertical="center" wrapText="1"/>
      <protection locked="0"/>
    </xf>
    <xf numFmtId="182" fontId="18" fillId="9" borderId="69" xfId="24" applyNumberFormat="1" applyFont="1" applyFill="1" applyBorder="1" applyAlignment="1" applyProtection="1">
      <alignment horizontal="center" vertical="center" wrapText="1"/>
      <protection locked="0"/>
    </xf>
    <xf numFmtId="0" fontId="18" fillId="9" borderId="60" xfId="24" applyFont="1" applyFill="1" applyBorder="1" applyAlignment="1" applyProtection="1">
      <alignment horizontal="center" vertical="center" wrapText="1"/>
      <protection locked="0"/>
    </xf>
    <xf numFmtId="0" fontId="18" fillId="9" borderId="58" xfId="24" applyFont="1" applyFill="1" applyBorder="1" applyAlignment="1" applyProtection="1">
      <alignment horizontal="center" vertical="center" wrapText="1"/>
      <protection locked="0"/>
    </xf>
    <xf numFmtId="0" fontId="18" fillId="9" borderId="59" xfId="24" applyFont="1" applyFill="1" applyBorder="1" applyAlignment="1" applyProtection="1">
      <alignment horizontal="center" vertical="center" wrapText="1"/>
      <protection locked="0"/>
    </xf>
    <xf numFmtId="0" fontId="18" fillId="9" borderId="114" xfId="24" applyFont="1" applyFill="1" applyBorder="1" applyAlignment="1" applyProtection="1">
      <alignment horizontal="center" vertical="center" wrapText="1"/>
      <protection locked="0"/>
    </xf>
    <xf numFmtId="0" fontId="18" fillId="9" borderId="115" xfId="24" applyFont="1" applyFill="1" applyBorder="1" applyAlignment="1" applyProtection="1">
      <alignment horizontal="center" vertical="center" wrapText="1"/>
      <protection locked="0"/>
    </xf>
    <xf numFmtId="0" fontId="18" fillId="9" borderId="116" xfId="24" applyFont="1" applyFill="1" applyBorder="1" applyAlignment="1" applyProtection="1">
      <alignment horizontal="center" vertical="center" wrapText="1"/>
      <protection locked="0"/>
    </xf>
    <xf numFmtId="183" fontId="18" fillId="9" borderId="111" xfId="24" applyNumberFormat="1" applyFont="1" applyFill="1" applyBorder="1" applyAlignment="1" applyProtection="1">
      <alignment horizontal="center" vertical="center" wrapText="1"/>
      <protection locked="0"/>
    </xf>
    <xf numFmtId="183" fontId="18" fillId="9" borderId="112" xfId="24" applyNumberFormat="1" applyFont="1" applyFill="1" applyBorder="1" applyAlignment="1" applyProtection="1">
      <alignment horizontal="center" vertical="center" wrapText="1"/>
      <protection locked="0"/>
    </xf>
    <xf numFmtId="183" fontId="18" fillId="9" borderId="113" xfId="24" applyNumberFormat="1" applyFont="1" applyFill="1" applyBorder="1" applyAlignment="1" applyProtection="1">
      <alignment horizontal="center" vertical="center" wrapText="1"/>
      <protection locked="0"/>
    </xf>
    <xf numFmtId="183" fontId="18" fillId="9" borderId="19" xfId="24" applyNumberFormat="1" applyFont="1" applyFill="1" applyBorder="1" applyAlignment="1" applyProtection="1">
      <alignment horizontal="center" vertical="center" wrapText="1"/>
      <protection locked="0"/>
    </xf>
    <xf numFmtId="183" fontId="18" fillId="9" borderId="10" xfId="24" applyNumberFormat="1" applyFont="1" applyFill="1" applyBorder="1" applyAlignment="1" applyProtection="1">
      <alignment horizontal="center" vertical="center" wrapText="1"/>
      <protection locked="0"/>
    </xf>
    <xf numFmtId="183" fontId="18" fillId="9" borderId="69" xfId="24" applyNumberFormat="1" applyFont="1" applyFill="1" applyBorder="1" applyAlignment="1" applyProtection="1">
      <alignment horizontal="center" vertical="center" wrapText="1"/>
      <protection locked="0"/>
    </xf>
    <xf numFmtId="0" fontId="18" fillId="0" borderId="14" xfId="24" applyFont="1" applyBorder="1" applyAlignment="1">
      <alignment horizontal="left" vertical="top" wrapText="1"/>
    </xf>
    <xf numFmtId="0" fontId="18" fillId="0" borderId="0" xfId="24" applyFont="1" applyAlignment="1">
      <alignment horizontal="left" vertical="top" wrapText="1"/>
    </xf>
    <xf numFmtId="0" fontId="18" fillId="0" borderId="17" xfId="24" applyFont="1" applyBorder="1" applyAlignment="1">
      <alignment horizontal="left" vertical="top" wrapText="1"/>
    </xf>
    <xf numFmtId="0" fontId="18" fillId="0" borderId="19" xfId="24" applyFont="1" applyBorder="1" applyAlignment="1">
      <alignment horizontal="left" vertical="top" wrapText="1"/>
    </xf>
    <xf numFmtId="0" fontId="18" fillId="0" borderId="10" xfId="24" applyFont="1" applyBorder="1" applyAlignment="1">
      <alignment horizontal="left" vertical="top" wrapText="1"/>
    </xf>
    <xf numFmtId="0" fontId="18" fillId="0" borderId="69" xfId="24" applyFont="1" applyBorder="1" applyAlignment="1">
      <alignment horizontal="left" vertical="top" wrapText="1"/>
    </xf>
    <xf numFmtId="0" fontId="18" fillId="0" borderId="0" xfId="24" applyFont="1" applyAlignment="1">
      <alignment horizontal="center" textRotation="255" wrapText="1"/>
    </xf>
    <xf numFmtId="0" fontId="18" fillId="0" borderId="21" xfId="24" applyFont="1" applyBorder="1" applyAlignment="1">
      <alignment horizontal="center" textRotation="255" wrapText="1"/>
    </xf>
    <xf numFmtId="0" fontId="19" fillId="0" borderId="1" xfId="24" applyFont="1" applyBorder="1" applyAlignment="1">
      <alignment horizontal="center" vertical="center" wrapText="1"/>
    </xf>
    <xf numFmtId="0" fontId="19" fillId="0" borderId="4" xfId="24" applyFont="1" applyBorder="1" applyAlignment="1">
      <alignment horizontal="center" vertical="center" wrapText="1"/>
    </xf>
    <xf numFmtId="0" fontId="19" fillId="0" borderId="7" xfId="24" applyFont="1" applyBorder="1" applyAlignment="1">
      <alignment horizontal="center" vertical="center" wrapText="1"/>
    </xf>
    <xf numFmtId="0" fontId="18" fillId="0" borderId="1" xfId="24" applyFont="1" applyBorder="1" applyAlignment="1">
      <alignment horizontal="center" vertical="center" wrapText="1"/>
    </xf>
    <xf numFmtId="0" fontId="18" fillId="0" borderId="4" xfId="24" applyFont="1" applyBorder="1" applyAlignment="1">
      <alignment horizontal="center" vertical="center" wrapText="1"/>
    </xf>
    <xf numFmtId="0" fontId="18" fillId="0" borderId="15" xfId="24" applyFont="1" applyBorder="1" applyAlignment="1">
      <alignment horizontal="center" vertical="center" wrapText="1"/>
    </xf>
    <xf numFmtId="183" fontId="18" fillId="0" borderId="2" xfId="24" applyNumberFormat="1" applyFont="1" applyBorder="1" applyAlignment="1">
      <alignment horizontal="center" vertical="center" wrapText="1"/>
    </xf>
    <xf numFmtId="183" fontId="18" fillId="0" borderId="5" xfId="24" applyNumberFormat="1" applyFont="1" applyBorder="1" applyAlignment="1">
      <alignment horizontal="center" vertical="center" wrapText="1"/>
    </xf>
    <xf numFmtId="183" fontId="18" fillId="0" borderId="8" xfId="24" applyNumberFormat="1" applyFont="1" applyBorder="1" applyAlignment="1">
      <alignment horizontal="center" vertical="center" wrapText="1"/>
    </xf>
    <xf numFmtId="183" fontId="18" fillId="0" borderId="3" xfId="24" applyNumberFormat="1" applyFont="1" applyBorder="1" applyAlignment="1">
      <alignment horizontal="center" vertical="center" wrapText="1"/>
    </xf>
    <xf numFmtId="183" fontId="18" fillId="0" borderId="6" xfId="24" applyNumberFormat="1" applyFont="1" applyBorder="1" applyAlignment="1">
      <alignment horizontal="center" vertical="center" wrapText="1"/>
    </xf>
    <xf numFmtId="183" fontId="18" fillId="0" borderId="9" xfId="24" applyNumberFormat="1" applyFont="1" applyBorder="1" applyAlignment="1">
      <alignment horizontal="center" vertical="center" wrapText="1"/>
    </xf>
    <xf numFmtId="184" fontId="18" fillId="0" borderId="2" xfId="24" applyNumberFormat="1" applyFont="1" applyBorder="1" applyAlignment="1">
      <alignment horizontal="center" vertical="center" wrapText="1"/>
    </xf>
    <xf numFmtId="184" fontId="18" fillId="0" borderId="5" xfId="24" applyNumberFormat="1" applyFont="1" applyBorder="1" applyAlignment="1">
      <alignment horizontal="center" vertical="center" wrapText="1"/>
    </xf>
    <xf numFmtId="184" fontId="18" fillId="0" borderId="16" xfId="24" applyNumberFormat="1" applyFont="1" applyBorder="1" applyAlignment="1">
      <alignment horizontal="center" vertical="center" wrapText="1"/>
    </xf>
    <xf numFmtId="184" fontId="18" fillId="0" borderId="3" xfId="24" applyNumberFormat="1" applyFont="1" applyBorder="1" applyAlignment="1">
      <alignment horizontal="center" vertical="center" wrapText="1"/>
    </xf>
    <xf numFmtId="184" fontId="18" fillId="0" borderId="6" xfId="24" applyNumberFormat="1" applyFont="1" applyBorder="1" applyAlignment="1">
      <alignment horizontal="center" vertical="center" wrapText="1"/>
    </xf>
    <xf numFmtId="184" fontId="18" fillId="0" borderId="18" xfId="24" applyNumberFormat="1" applyFont="1" applyBorder="1" applyAlignment="1">
      <alignment horizontal="center" vertical="center" wrapText="1"/>
    </xf>
    <xf numFmtId="0" fontId="18" fillId="0" borderId="14" xfId="24" applyFont="1" applyBorder="1">
      <alignment vertical="center"/>
    </xf>
    <xf numFmtId="0" fontId="18" fillId="0" borderId="0" xfId="24" applyFont="1">
      <alignment vertical="center"/>
    </xf>
    <xf numFmtId="0" fontId="18" fillId="0" borderId="17" xfId="24" applyFont="1" applyBorder="1">
      <alignment vertical="center"/>
    </xf>
    <xf numFmtId="0" fontId="18" fillId="10" borderId="5" xfId="24" applyFont="1" applyFill="1" applyBorder="1" applyAlignment="1" applyProtection="1">
      <alignment horizontal="center" vertical="center" wrapText="1"/>
      <protection locked="0"/>
    </xf>
    <xf numFmtId="0" fontId="18" fillId="0" borderId="22" xfId="24" applyFont="1" applyBorder="1" applyAlignment="1">
      <alignment horizontal="left" vertical="center"/>
    </xf>
    <xf numFmtId="0" fontId="18" fillId="9" borderId="26" xfId="24" applyFont="1" applyFill="1" applyBorder="1" applyAlignment="1">
      <alignment horizontal="center" vertical="center"/>
    </xf>
    <xf numFmtId="0" fontId="18" fillId="9" borderId="22" xfId="24" applyFont="1" applyFill="1" applyBorder="1" applyAlignment="1">
      <alignment horizontal="center" vertical="center"/>
    </xf>
    <xf numFmtId="0" fontId="18" fillId="0" borderId="26" xfId="24" applyFont="1" applyBorder="1" applyAlignment="1">
      <alignment horizontal="center" vertical="center"/>
    </xf>
    <xf numFmtId="0" fontId="18" fillId="0" borderId="22" xfId="24" applyFont="1" applyBorder="1" applyAlignment="1">
      <alignment horizontal="center" vertical="center"/>
    </xf>
    <xf numFmtId="0" fontId="18" fillId="9" borderId="26" xfId="24" applyFont="1" applyFill="1" applyBorder="1" applyAlignment="1" applyProtection="1">
      <alignment horizontal="center" vertical="center"/>
      <protection locked="0"/>
    </xf>
    <xf numFmtId="0" fontId="18" fillId="9" borderId="22" xfId="24" applyFont="1" applyFill="1" applyBorder="1" applyAlignment="1" applyProtection="1">
      <alignment horizontal="center" vertical="center"/>
      <protection locked="0"/>
    </xf>
    <xf numFmtId="0" fontId="18" fillId="0" borderId="13" xfId="24" applyFont="1" applyBorder="1" applyAlignment="1">
      <alignment horizontal="center" vertical="center" wrapText="1"/>
    </xf>
    <xf numFmtId="0" fontId="18" fillId="0" borderId="14" xfId="24" applyFont="1" applyBorder="1" applyAlignment="1">
      <alignment horizontal="center" vertical="center" wrapText="1"/>
    </xf>
    <xf numFmtId="0" fontId="18" fillId="0" borderId="11" xfId="24" applyFont="1" applyBorder="1" applyAlignment="1">
      <alignment horizontal="center" vertical="center" wrapText="1"/>
    </xf>
    <xf numFmtId="0" fontId="18" fillId="9" borderId="0" xfId="24" applyFont="1" applyFill="1" applyAlignment="1">
      <alignment horizontal="center" vertical="center"/>
    </xf>
    <xf numFmtId="0" fontId="18" fillId="9" borderId="17" xfId="24" applyFont="1" applyFill="1" applyBorder="1" applyAlignment="1">
      <alignment horizontal="center" vertical="center"/>
    </xf>
    <xf numFmtId="0" fontId="5" fillId="0" borderId="164" xfId="4" applyFont="1" applyBorder="1">
      <alignment vertical="center"/>
    </xf>
    <xf numFmtId="0" fontId="5" fillId="0" borderId="165" xfId="4" applyFont="1" applyBorder="1">
      <alignment vertical="center"/>
    </xf>
    <xf numFmtId="0" fontId="5" fillId="0" borderId="166" xfId="4" applyFont="1" applyBorder="1">
      <alignment vertical="center"/>
    </xf>
    <xf numFmtId="0" fontId="5" fillId="0" borderId="19" xfId="4" applyFont="1" applyBorder="1" applyAlignment="1" applyProtection="1">
      <alignment horizontal="left" vertical="top" wrapText="1"/>
      <protection locked="0"/>
    </xf>
    <xf numFmtId="0" fontId="5" fillId="0" borderId="10" xfId="4" applyFont="1" applyBorder="1" applyAlignment="1" applyProtection="1">
      <alignment horizontal="left" vertical="top" wrapText="1"/>
      <protection locked="0"/>
    </xf>
    <xf numFmtId="0" fontId="5" fillId="0" borderId="69" xfId="4" applyFont="1" applyBorder="1" applyAlignment="1" applyProtection="1">
      <alignment horizontal="left" vertical="top" wrapText="1"/>
      <protection locked="0"/>
    </xf>
    <xf numFmtId="0" fontId="5" fillId="0" borderId="14" xfId="4" applyFont="1" applyBorder="1" applyAlignment="1" applyProtection="1">
      <alignment horizontal="left" vertical="top"/>
      <protection locked="0"/>
    </xf>
    <xf numFmtId="0" fontId="5" fillId="0" borderId="0" xfId="4" applyFont="1" applyAlignment="1" applyProtection="1">
      <alignment horizontal="left" vertical="top"/>
      <protection locked="0"/>
    </xf>
    <xf numFmtId="0" fontId="5" fillId="0" borderId="17" xfId="4" applyFont="1" applyBorder="1" applyAlignment="1" applyProtection="1">
      <alignment horizontal="left" vertical="top"/>
      <protection locked="0"/>
    </xf>
    <xf numFmtId="0" fontId="5" fillId="0" borderId="165" xfId="4" applyFont="1" applyBorder="1" applyProtection="1">
      <alignment vertical="center"/>
      <protection locked="0"/>
    </xf>
    <xf numFmtId="38" fontId="19" fillId="0" borderId="28" xfId="20" applyFont="1" applyFill="1" applyBorder="1" applyAlignment="1" applyProtection="1">
      <alignment horizontal="center" vertical="center"/>
    </xf>
    <xf numFmtId="38" fontId="19" fillId="0" borderId="30" xfId="20" applyFont="1" applyFill="1" applyBorder="1" applyAlignment="1" applyProtection="1">
      <alignment horizontal="center" vertical="center"/>
    </xf>
    <xf numFmtId="38" fontId="19" fillId="0" borderId="33" xfId="20" applyFont="1" applyFill="1" applyBorder="1" applyAlignment="1" applyProtection="1">
      <alignment horizontal="center" vertical="center"/>
    </xf>
    <xf numFmtId="0" fontId="0" fillId="5" borderId="0" xfId="0" applyFill="1" applyAlignment="1">
      <alignment horizontal="center" vertical="center" shrinkToFit="1"/>
    </xf>
    <xf numFmtId="38" fontId="19" fillId="0" borderId="23" xfId="20" applyFont="1" applyFill="1" applyBorder="1" applyAlignment="1" applyProtection="1">
      <alignment horizontal="center" vertical="center" wrapText="1" shrinkToFit="1"/>
    </xf>
    <xf numFmtId="38" fontId="19" fillId="0" borderId="26" xfId="20" applyFont="1" applyFill="1" applyBorder="1" applyAlignment="1" applyProtection="1">
      <alignment horizontal="center" vertical="center" wrapText="1" shrinkToFit="1"/>
    </xf>
    <xf numFmtId="38" fontId="19" fillId="0" borderId="1" xfId="20" applyFont="1" applyFill="1" applyBorder="1" applyAlignment="1" applyProtection="1">
      <alignment horizontal="center" vertical="center"/>
    </xf>
    <xf numFmtId="38" fontId="19" fillId="0" borderId="7" xfId="20" applyFont="1" applyFill="1" applyBorder="1" applyAlignment="1" applyProtection="1">
      <alignment horizontal="center" vertical="center"/>
    </xf>
    <xf numFmtId="38" fontId="19" fillId="0" borderId="1" xfId="20" applyFont="1" applyFill="1" applyBorder="1" applyAlignment="1" applyProtection="1">
      <alignment horizontal="center" vertical="center" shrinkToFit="1"/>
    </xf>
    <xf numFmtId="38" fontId="19" fillId="0" borderId="7" xfId="20" applyFont="1" applyFill="1" applyBorder="1" applyAlignment="1" applyProtection="1">
      <alignment horizontal="center" vertical="center" shrinkToFit="1"/>
    </xf>
    <xf numFmtId="38" fontId="19" fillId="13" borderId="27" xfId="20" applyFont="1" applyFill="1" applyBorder="1" applyAlignment="1" applyProtection="1">
      <alignment horizontal="center" vertical="center" wrapText="1"/>
    </xf>
    <xf numFmtId="38" fontId="19" fillId="13" borderId="29" xfId="20" applyFont="1" applyFill="1" applyBorder="1" applyAlignment="1" applyProtection="1">
      <alignment horizontal="center" vertical="center" wrapText="1"/>
    </xf>
    <xf numFmtId="38" fontId="19" fillId="13" borderId="32" xfId="20" applyFont="1" applyFill="1" applyBorder="1" applyAlignment="1" applyProtection="1">
      <alignment horizontal="center" vertical="center" wrapText="1"/>
    </xf>
    <xf numFmtId="38" fontId="19" fillId="0" borderId="4" xfId="20" applyFont="1" applyFill="1" applyBorder="1" applyAlignment="1" applyProtection="1">
      <alignment horizontal="center" vertical="center"/>
    </xf>
    <xf numFmtId="38" fontId="19" fillId="0" borderId="27" xfId="20" applyFont="1" applyFill="1" applyBorder="1" applyAlignment="1" applyProtection="1">
      <alignment horizontal="center" vertical="center"/>
    </xf>
    <xf numFmtId="38" fontId="19" fillId="0" borderId="29" xfId="20" applyFont="1" applyFill="1" applyBorder="1" applyAlignment="1" applyProtection="1">
      <alignment horizontal="center" vertical="center"/>
    </xf>
    <xf numFmtId="38" fontId="19" fillId="0" borderId="32" xfId="20" applyFont="1" applyFill="1" applyBorder="1" applyAlignment="1" applyProtection="1">
      <alignment horizontal="center" vertical="center"/>
    </xf>
    <xf numFmtId="38" fontId="19" fillId="4" borderId="23" xfId="20" applyFont="1" applyFill="1" applyBorder="1" applyAlignment="1" applyProtection="1">
      <alignment horizontal="center" vertical="center" textRotation="255"/>
    </xf>
    <xf numFmtId="38" fontId="19" fillId="4" borderId="24" xfId="20" applyFont="1" applyFill="1" applyBorder="1" applyAlignment="1" applyProtection="1">
      <alignment horizontal="center" vertical="center" textRotation="255"/>
    </xf>
    <xf numFmtId="38" fontId="19" fillId="4" borderId="26" xfId="20" applyFont="1" applyFill="1" applyBorder="1" applyAlignment="1" applyProtection="1">
      <alignment horizontal="center" vertical="center" textRotation="255"/>
    </xf>
    <xf numFmtId="38" fontId="19" fillId="0" borderId="24" xfId="20" applyFont="1" applyFill="1" applyBorder="1" applyAlignment="1" applyProtection="1">
      <alignment horizontal="center" vertical="center" wrapText="1" shrinkToFit="1"/>
    </xf>
    <xf numFmtId="38" fontId="19" fillId="4" borderId="1" xfId="20" applyFont="1" applyFill="1" applyBorder="1" applyAlignment="1" applyProtection="1">
      <alignment horizontal="center" vertical="center"/>
    </xf>
    <xf numFmtId="38" fontId="19" fillId="4" borderId="4" xfId="20" applyFont="1" applyFill="1" applyBorder="1" applyAlignment="1" applyProtection="1">
      <alignment horizontal="center" vertical="center"/>
    </xf>
    <xf numFmtId="38" fontId="19" fillId="4" borderId="7" xfId="20" applyFont="1" applyFill="1" applyBorder="1" applyAlignment="1" applyProtection="1">
      <alignment horizontal="center" vertical="center"/>
    </xf>
    <xf numFmtId="0" fontId="21" fillId="0" borderId="20" xfId="19" applyFont="1" applyBorder="1" applyAlignment="1">
      <alignment vertical="center" textRotation="255"/>
    </xf>
    <xf numFmtId="0" fontId="21" fillId="0" borderId="3" xfId="19" applyFont="1" applyBorder="1" applyAlignment="1">
      <alignment vertical="center" textRotation="255"/>
    </xf>
    <xf numFmtId="38" fontId="19" fillId="0" borderId="65" xfId="20" applyFont="1" applyFill="1" applyBorder="1" applyAlignment="1" applyProtection="1">
      <alignment horizontal="center" vertical="center"/>
    </xf>
    <xf numFmtId="38" fontId="19" fillId="0" borderId="71" xfId="20" applyFont="1" applyFill="1" applyBorder="1" applyAlignment="1" applyProtection="1">
      <alignment horizontal="center" vertical="center"/>
    </xf>
    <xf numFmtId="38" fontId="19" fillId="0" borderId="47" xfId="20" applyFont="1" applyFill="1" applyBorder="1" applyAlignment="1" applyProtection="1">
      <alignment horizontal="center" vertical="center"/>
    </xf>
    <xf numFmtId="38" fontId="19" fillId="0" borderId="48" xfId="20" applyFont="1" applyFill="1" applyBorder="1" applyAlignment="1" applyProtection="1">
      <alignment horizontal="center" vertical="center"/>
    </xf>
    <xf numFmtId="38" fontId="19" fillId="0" borderId="50" xfId="20" applyFont="1" applyFill="1" applyBorder="1" applyAlignment="1" applyProtection="1">
      <alignment horizontal="center" vertical="center"/>
    </xf>
    <xf numFmtId="38" fontId="19" fillId="0" borderId="52" xfId="20" applyFont="1" applyFill="1" applyBorder="1" applyAlignment="1" applyProtection="1">
      <alignment horizontal="center" vertical="center"/>
    </xf>
    <xf numFmtId="0" fontId="0" fillId="4" borderId="0" xfId="0" applyFill="1" applyAlignment="1">
      <alignment horizontal="center" vertical="center" shrinkToFit="1"/>
    </xf>
    <xf numFmtId="0" fontId="21" fillId="0" borderId="31" xfId="19" applyFont="1" applyBorder="1" applyAlignment="1">
      <alignment horizontal="center" vertical="center"/>
    </xf>
    <xf numFmtId="0" fontId="22" fillId="9" borderId="117" xfId="19" applyFont="1" applyFill="1" applyBorder="1" applyAlignment="1">
      <alignment horizontal="center" vertical="center" wrapText="1"/>
    </xf>
    <xf numFmtId="0" fontId="22" fillId="9" borderId="118" xfId="19" applyFont="1" applyFill="1" applyBorder="1" applyAlignment="1">
      <alignment horizontal="center" vertical="center"/>
    </xf>
    <xf numFmtId="0" fontId="21" fillId="0" borderId="26" xfId="19" applyFont="1" applyBorder="1" applyAlignment="1">
      <alignment horizontal="center" vertical="center"/>
    </xf>
    <xf numFmtId="0" fontId="21" fillId="4" borderId="22" xfId="19" applyFont="1" applyFill="1" applyBorder="1" applyAlignment="1">
      <alignment vertical="center" textRotation="255"/>
    </xf>
    <xf numFmtId="0" fontId="21" fillId="4" borderId="1" xfId="19" applyFont="1" applyFill="1" applyBorder="1" applyAlignment="1">
      <alignment vertical="center" textRotation="255"/>
    </xf>
    <xf numFmtId="0" fontId="21" fillId="0" borderId="22" xfId="19" applyFont="1" applyBorder="1" applyAlignment="1">
      <alignment horizontal="center" vertical="center" wrapText="1"/>
    </xf>
    <xf numFmtId="0" fontId="21" fillId="0" borderId="22" xfId="19" applyFont="1" applyBorder="1" applyAlignment="1">
      <alignment horizontal="center" vertical="center"/>
    </xf>
    <xf numFmtId="0" fontId="21" fillId="0" borderId="23" xfId="19" applyFont="1" applyBorder="1" applyAlignment="1">
      <alignment horizontal="center" vertical="center" wrapText="1"/>
    </xf>
    <xf numFmtId="0" fontId="21" fillId="0" borderId="24" xfId="19" applyFont="1" applyBorder="1" applyAlignment="1">
      <alignment horizontal="center" vertical="center" wrapText="1"/>
    </xf>
    <xf numFmtId="0" fontId="21" fillId="0" borderId="26" xfId="19" applyFont="1" applyBorder="1" applyAlignment="1">
      <alignment horizontal="center" vertical="center" wrapText="1"/>
    </xf>
    <xf numFmtId="0" fontId="21" fillId="0" borderId="23" xfId="19" applyFont="1" applyBorder="1" applyAlignment="1">
      <alignment horizontal="center" vertical="center"/>
    </xf>
    <xf numFmtId="0" fontId="21" fillId="5" borderId="1" xfId="19" applyFont="1" applyFill="1" applyBorder="1" applyAlignment="1">
      <alignment horizontal="center" vertical="center"/>
    </xf>
    <xf numFmtId="0" fontId="21" fillId="5" borderId="4" xfId="19" applyFont="1" applyFill="1" applyBorder="1" applyAlignment="1">
      <alignment horizontal="center" vertical="center"/>
    </xf>
    <xf numFmtId="0" fontId="21" fillId="5" borderId="7" xfId="19" applyFont="1" applyFill="1" applyBorder="1" applyAlignment="1">
      <alignment horizontal="center" vertical="center"/>
    </xf>
    <xf numFmtId="49" fontId="18" fillId="4" borderId="1" xfId="20" applyNumberFormat="1" applyFont="1" applyFill="1" applyBorder="1" applyAlignment="1" applyProtection="1">
      <alignment horizontal="center" vertical="center"/>
    </xf>
    <xf numFmtId="49" fontId="18" fillId="4" borderId="4" xfId="20" applyNumberFormat="1" applyFont="1" applyFill="1" applyBorder="1" applyAlignment="1" applyProtection="1">
      <alignment horizontal="center" vertical="center"/>
    </xf>
    <xf numFmtId="49" fontId="18" fillId="4" borderId="7" xfId="20" applyNumberFormat="1" applyFont="1" applyFill="1" applyBorder="1" applyAlignment="1" applyProtection="1">
      <alignment horizontal="center" vertical="center"/>
    </xf>
    <xf numFmtId="0" fontId="18" fillId="4" borderId="1" xfId="20" applyNumberFormat="1" applyFont="1" applyFill="1" applyBorder="1" applyAlignment="1" applyProtection="1">
      <alignment horizontal="center" vertical="center"/>
    </xf>
    <xf numFmtId="0" fontId="18" fillId="4" borderId="4" xfId="20" applyNumberFormat="1" applyFont="1" applyFill="1" applyBorder="1" applyAlignment="1" applyProtection="1">
      <alignment horizontal="center" vertical="center"/>
    </xf>
    <xf numFmtId="0" fontId="18" fillId="4" borderId="7" xfId="20" applyNumberFormat="1" applyFont="1" applyFill="1" applyBorder="1" applyAlignment="1" applyProtection="1">
      <alignment horizontal="center" vertical="center"/>
    </xf>
    <xf numFmtId="38" fontId="19" fillId="4" borderId="23" xfId="20" applyFont="1" applyFill="1" applyBorder="1" applyAlignment="1" applyProtection="1">
      <alignment horizontal="center" vertical="center" wrapText="1"/>
    </xf>
    <xf numFmtId="38" fontId="19" fillId="4" borderId="24" xfId="20" applyFont="1" applyFill="1" applyBorder="1" applyAlignment="1" applyProtection="1">
      <alignment horizontal="center" vertical="center" wrapText="1"/>
    </xf>
    <xf numFmtId="38" fontId="19" fillId="4" borderId="26" xfId="20" applyFont="1" applyFill="1" applyBorder="1" applyAlignment="1" applyProtection="1">
      <alignment horizontal="center" vertical="center" wrapText="1"/>
    </xf>
    <xf numFmtId="0" fontId="21" fillId="0" borderId="1" xfId="19" applyFont="1" applyBorder="1" applyAlignment="1">
      <alignment horizontal="center" vertical="center"/>
    </xf>
    <xf numFmtId="0" fontId="21" fillId="0" borderId="4" xfId="19" applyFont="1" applyBorder="1" applyAlignment="1">
      <alignment horizontal="center" vertical="center"/>
    </xf>
    <xf numFmtId="0" fontId="21" fillId="0" borderId="7" xfId="19" applyFont="1" applyBorder="1" applyAlignment="1">
      <alignment horizontal="center" vertical="center"/>
    </xf>
    <xf numFmtId="0" fontId="21" fillId="4" borderId="22" xfId="19" applyFont="1" applyFill="1" applyBorder="1" applyAlignment="1">
      <alignment horizontal="center" vertical="center"/>
    </xf>
    <xf numFmtId="0" fontId="21" fillId="0" borderId="47" xfId="19" applyFont="1" applyBorder="1" applyAlignment="1">
      <alignment horizontal="center" vertical="center"/>
    </xf>
    <xf numFmtId="0" fontId="21" fillId="0" borderId="48" xfId="19" applyFont="1" applyBorder="1" applyAlignment="1">
      <alignment horizontal="center" vertical="center"/>
    </xf>
    <xf numFmtId="0" fontId="21" fillId="0" borderId="50" xfId="19" applyFont="1" applyBorder="1" applyAlignment="1">
      <alignment horizontal="center" vertical="center"/>
    </xf>
    <xf numFmtId="0" fontId="21" fillId="0" borderId="52" xfId="19" applyFont="1" applyBorder="1" applyAlignment="1">
      <alignment horizontal="center" vertical="center"/>
    </xf>
    <xf numFmtId="0" fontId="21" fillId="0" borderId="23" xfId="19" applyFont="1" applyBorder="1" applyAlignment="1">
      <alignment vertical="center" textRotation="255"/>
    </xf>
    <xf numFmtId="0" fontId="21" fillId="0" borderId="24" xfId="19" applyFont="1" applyBorder="1" applyAlignment="1">
      <alignment vertical="center" textRotation="255"/>
    </xf>
    <xf numFmtId="0" fontId="21" fillId="0" borderId="44" xfId="19" applyFont="1" applyBorder="1" applyAlignment="1">
      <alignment horizontal="center" vertical="center"/>
    </xf>
    <xf numFmtId="0" fontId="21" fillId="0" borderId="45" xfId="19" applyFont="1" applyBorder="1" applyAlignment="1">
      <alignment horizontal="center" vertical="center"/>
    </xf>
    <xf numFmtId="0" fontId="21" fillId="0" borderId="2" xfId="19" applyFont="1" applyBorder="1" applyAlignment="1">
      <alignment horizontal="center" vertical="center"/>
    </xf>
    <xf numFmtId="0" fontId="21" fillId="0" borderId="5" xfId="19" applyFont="1" applyBorder="1" applyAlignment="1">
      <alignment horizontal="center" vertical="center"/>
    </xf>
    <xf numFmtId="0" fontId="21" fillId="0" borderId="8" xfId="19" applyFont="1" applyBorder="1" applyAlignment="1">
      <alignment horizontal="center" vertical="center"/>
    </xf>
    <xf numFmtId="179" fontId="11" fillId="4" borderId="1" xfId="0" applyNumberFormat="1" applyFont="1" applyFill="1" applyBorder="1" applyAlignment="1">
      <alignment horizontal="center" vertical="center" wrapText="1"/>
    </xf>
    <xf numFmtId="179" fontId="11" fillId="4" borderId="4" xfId="0" applyNumberFormat="1" applyFont="1" applyFill="1" applyBorder="1" applyAlignment="1">
      <alignment horizontal="center" vertical="center" wrapText="1"/>
    </xf>
    <xf numFmtId="179" fontId="11" fillId="4" borderId="7" xfId="0" applyNumberFormat="1" applyFont="1" applyFill="1" applyBorder="1" applyAlignment="1">
      <alignment horizontal="center" vertical="center" wrapText="1"/>
    </xf>
    <xf numFmtId="179" fontId="5" fillId="4" borderId="96" xfId="0" applyNumberFormat="1" applyFont="1" applyFill="1" applyBorder="1" applyAlignment="1">
      <alignment horizontal="center" vertical="center" shrinkToFit="1"/>
    </xf>
    <xf numFmtId="179" fontId="5" fillId="4" borderId="97" xfId="0" applyNumberFormat="1" applyFont="1" applyFill="1" applyBorder="1" applyAlignment="1">
      <alignment horizontal="center" vertical="center" shrinkToFit="1"/>
    </xf>
    <xf numFmtId="179" fontId="5" fillId="4" borderId="98" xfId="0" applyNumberFormat="1" applyFont="1" applyFill="1" applyBorder="1" applyAlignment="1">
      <alignment horizontal="center" vertical="center" shrinkToFit="1"/>
    </xf>
    <xf numFmtId="38" fontId="9" fillId="0" borderId="37" xfId="3" applyFont="1" applyFill="1" applyBorder="1" applyAlignment="1" applyProtection="1">
      <alignment horizontal="center" vertical="center" shrinkToFit="1"/>
      <protection locked="0"/>
    </xf>
    <xf numFmtId="38" fontId="9" fillId="0" borderId="63" xfId="3" applyFont="1" applyFill="1" applyBorder="1" applyAlignment="1" applyProtection="1">
      <alignment horizontal="center" vertical="center" shrinkToFit="1"/>
      <protection locked="0"/>
    </xf>
    <xf numFmtId="38" fontId="9" fillId="0" borderId="35" xfId="3" applyFont="1" applyFill="1" applyBorder="1" applyAlignment="1" applyProtection="1">
      <alignment horizontal="center" vertical="center" shrinkToFit="1"/>
      <protection locked="0"/>
    </xf>
    <xf numFmtId="0" fontId="11" fillId="0" borderId="35" xfId="0" applyFont="1" applyBorder="1" applyAlignment="1" applyProtection="1">
      <alignment vertical="center" shrinkToFit="1"/>
      <protection locked="0"/>
    </xf>
    <xf numFmtId="38" fontId="9" fillId="0" borderId="61" xfId="3" applyFont="1" applyFill="1" applyBorder="1" applyAlignment="1" applyProtection="1">
      <alignment horizontal="center" vertical="center" shrinkToFit="1"/>
      <protection locked="0"/>
    </xf>
    <xf numFmtId="0" fontId="11" fillId="0" borderId="61" xfId="0" applyFont="1" applyBorder="1" applyAlignment="1" applyProtection="1">
      <alignment vertical="center" shrinkToFit="1"/>
      <protection locked="0"/>
    </xf>
    <xf numFmtId="0" fontId="7" fillId="0" borderId="2" xfId="15" applyBorder="1" applyAlignment="1">
      <alignment horizontal="center" vertical="center"/>
    </xf>
    <xf numFmtId="0" fontId="7" fillId="0" borderId="74" xfId="15" applyBorder="1" applyAlignment="1">
      <alignment horizontal="center" vertical="center"/>
    </xf>
    <xf numFmtId="0" fontId="7" fillId="0" borderId="20" xfId="15" applyBorder="1" applyAlignment="1">
      <alignment horizontal="center" vertical="center"/>
    </xf>
    <xf numFmtId="0" fontId="7" fillId="0" borderId="75" xfId="15" applyBorder="1" applyAlignment="1">
      <alignment horizontal="center" vertical="center"/>
    </xf>
    <xf numFmtId="0" fontId="7" fillId="0" borderId="3" xfId="15" applyBorder="1" applyAlignment="1">
      <alignment horizontal="center" vertical="center"/>
    </xf>
    <xf numFmtId="0" fontId="7" fillId="0" borderId="88" xfId="15" applyBorder="1" applyAlignment="1">
      <alignment horizontal="center" vertical="center"/>
    </xf>
    <xf numFmtId="0" fontId="7" fillId="0" borderId="80" xfId="15" applyBorder="1" applyAlignment="1">
      <alignment horizontal="center" vertical="center"/>
    </xf>
    <xf numFmtId="0" fontId="7" fillId="0" borderId="76" xfId="15" applyBorder="1" applyAlignment="1">
      <alignment horizontal="center" vertical="center"/>
    </xf>
    <xf numFmtId="0" fontId="7" fillId="0" borderId="89" xfId="15" applyBorder="1" applyAlignment="1">
      <alignment horizontal="center" vertical="center"/>
    </xf>
    <xf numFmtId="0" fontId="30" fillId="0" borderId="1" xfId="15" applyFont="1" applyBorder="1" applyAlignment="1">
      <alignment horizontal="center" vertical="center" wrapText="1"/>
    </xf>
    <xf numFmtId="0" fontId="30" fillId="0" borderId="56" xfId="15" applyFont="1" applyBorder="1" applyAlignment="1">
      <alignment horizontal="center" vertical="center" wrapText="1"/>
    </xf>
    <xf numFmtId="178" fontId="9" fillId="3" borderId="22" xfId="18" applyNumberFormat="1" applyFont="1" applyFill="1" applyBorder="1" applyAlignment="1" applyProtection="1">
      <alignment vertical="center" shrinkToFit="1"/>
    </xf>
    <xf numFmtId="178" fontId="9" fillId="0" borderId="22" xfId="0" applyNumberFormat="1" applyFont="1" applyBorder="1" applyAlignment="1">
      <alignment vertical="center" shrinkToFit="1"/>
    </xf>
    <xf numFmtId="178" fontId="9" fillId="2" borderId="22" xfId="18" applyNumberFormat="1" applyFont="1" applyFill="1" applyBorder="1" applyAlignment="1" applyProtection="1">
      <alignment vertical="center" shrinkToFit="1"/>
    </xf>
    <xf numFmtId="38" fontId="9" fillId="0" borderId="2" xfId="18" applyFont="1" applyFill="1" applyBorder="1" applyAlignment="1" applyProtection="1">
      <alignment horizontal="center" vertical="center" wrapText="1"/>
    </xf>
    <xf numFmtId="38" fontId="9" fillId="0" borderId="8" xfId="18" applyFont="1" applyFill="1" applyBorder="1" applyAlignment="1" applyProtection="1">
      <alignment horizontal="center" vertical="center" wrapText="1"/>
    </xf>
    <xf numFmtId="38" fontId="9" fillId="0" borderId="1" xfId="18" applyFont="1" applyFill="1" applyBorder="1" applyAlignment="1" applyProtection="1">
      <alignment horizontal="center" vertical="center" wrapText="1"/>
    </xf>
    <xf numFmtId="38" fontId="9" fillId="0" borderId="4" xfId="18" applyFont="1" applyFill="1" applyBorder="1" applyAlignment="1" applyProtection="1">
      <alignment horizontal="center" vertical="center" wrapText="1"/>
    </xf>
    <xf numFmtId="38" fontId="9" fillId="0" borderId="7" xfId="18" applyFont="1" applyFill="1" applyBorder="1" applyAlignment="1" applyProtection="1">
      <alignment horizontal="center" vertical="center" wrapText="1"/>
    </xf>
    <xf numFmtId="178" fontId="9" fillId="0" borderId="31" xfId="18" applyNumberFormat="1" applyFont="1" applyFill="1" applyBorder="1" applyAlignment="1" applyProtection="1">
      <alignment vertical="center" shrinkToFit="1"/>
    </xf>
    <xf numFmtId="178" fontId="9" fillId="0" borderId="31" xfId="0" applyNumberFormat="1" applyFont="1" applyBorder="1" applyAlignment="1">
      <alignment vertical="center" shrinkToFit="1"/>
    </xf>
    <xf numFmtId="0" fontId="11" fillId="0" borderId="80" xfId="15" applyFont="1" applyBorder="1" applyAlignment="1">
      <alignment horizontal="center" vertical="center"/>
    </xf>
    <xf numFmtId="0" fontId="11" fillId="0" borderId="76" xfId="15" applyFont="1" applyBorder="1" applyAlignment="1">
      <alignment horizontal="center" vertical="center"/>
    </xf>
    <xf numFmtId="38" fontId="9" fillId="0" borderId="22" xfId="18" applyFont="1" applyFill="1" applyBorder="1" applyAlignment="1" applyProtection="1">
      <alignment horizontal="center" vertical="center"/>
    </xf>
    <xf numFmtId="0" fontId="5" fillId="0" borderId="22" xfId="0" applyFont="1" applyBorder="1">
      <alignment vertical="center"/>
    </xf>
    <xf numFmtId="38" fontId="9" fillId="0" borderId="22" xfId="18" applyFont="1" applyFill="1" applyBorder="1" applyAlignment="1" applyProtection="1">
      <alignment horizontal="center" vertical="center" wrapText="1"/>
    </xf>
    <xf numFmtId="178" fontId="9" fillId="3" borderId="62" xfId="18" applyNumberFormat="1" applyFont="1" applyFill="1" applyBorder="1" applyAlignment="1" applyProtection="1">
      <alignment vertical="center" shrinkToFit="1"/>
    </xf>
    <xf numFmtId="178" fontId="9" fillId="0" borderId="62" xfId="0" applyNumberFormat="1" applyFont="1" applyBorder="1" applyAlignment="1">
      <alignment vertical="center" shrinkToFit="1"/>
    </xf>
    <xf numFmtId="0" fontId="9" fillId="0" borderId="22" xfId="0" applyFont="1" applyBorder="1">
      <alignment vertical="center"/>
    </xf>
    <xf numFmtId="178" fontId="9" fillId="0" borderId="1" xfId="18" applyNumberFormat="1" applyFont="1" applyFill="1" applyBorder="1" applyAlignment="1" applyProtection="1">
      <alignment vertical="center" shrinkToFit="1"/>
    </xf>
    <xf numFmtId="178" fontId="9" fillId="0" borderId="4" xfId="18" applyNumberFormat="1" applyFont="1" applyFill="1" applyBorder="1" applyAlignment="1" applyProtection="1">
      <alignment vertical="center" shrinkToFit="1"/>
    </xf>
    <xf numFmtId="178" fontId="9" fillId="0" borderId="7" xfId="18" applyNumberFormat="1" applyFont="1" applyFill="1" applyBorder="1" applyAlignment="1" applyProtection="1">
      <alignment vertical="center" shrinkToFit="1"/>
    </xf>
    <xf numFmtId="178" fontId="5" fillId="0" borderId="4" xfId="0" applyNumberFormat="1" applyFont="1" applyBorder="1" applyAlignment="1">
      <alignment vertical="center" shrinkToFit="1"/>
    </xf>
    <xf numFmtId="178" fontId="5" fillId="0" borderId="7" xfId="0" applyNumberFormat="1" applyFont="1" applyBorder="1" applyAlignment="1">
      <alignment vertical="center" shrinkToFit="1"/>
    </xf>
    <xf numFmtId="0" fontId="9" fillId="0" borderId="0" xfId="0" applyFont="1" applyAlignment="1">
      <alignment horizontal="center" vertical="center" textRotation="255"/>
    </xf>
    <xf numFmtId="38" fontId="9" fillId="0" borderId="1" xfId="18" applyFont="1" applyFill="1" applyBorder="1" applyAlignment="1" applyProtection="1">
      <alignment horizontal="center" vertical="center"/>
    </xf>
    <xf numFmtId="38" fontId="9" fillId="0" borderId="4" xfId="18" applyFont="1" applyFill="1" applyBorder="1" applyAlignment="1" applyProtection="1">
      <alignment horizontal="center" vertical="center"/>
    </xf>
    <xf numFmtId="38" fontId="9" fillId="0" borderId="7" xfId="18" applyFont="1" applyFill="1" applyBorder="1" applyAlignment="1" applyProtection="1">
      <alignment horizontal="center" vertical="center"/>
    </xf>
    <xf numFmtId="38" fontId="9" fillId="12" borderId="4" xfId="18" applyFont="1" applyFill="1" applyBorder="1" applyAlignment="1" applyProtection="1">
      <alignment horizontal="center" vertical="center"/>
    </xf>
    <xf numFmtId="38" fontId="9" fillId="12" borderId="7" xfId="18" applyFont="1" applyFill="1" applyBorder="1" applyAlignment="1" applyProtection="1">
      <alignment horizontal="center" vertical="center"/>
    </xf>
    <xf numFmtId="38" fontId="5" fillId="0" borderId="6" xfId="18" applyFont="1" applyFill="1" applyBorder="1" applyAlignment="1" applyProtection="1">
      <alignment horizontal="right" vertical="center"/>
    </xf>
    <xf numFmtId="38" fontId="5" fillId="0" borderId="22" xfId="18" applyFont="1" applyFill="1" applyBorder="1" applyAlignment="1" applyProtection="1">
      <alignment horizontal="center" vertical="center" wrapText="1"/>
    </xf>
    <xf numFmtId="0" fontId="11" fillId="0" borderId="2" xfId="15" applyFont="1" applyBorder="1" applyAlignment="1">
      <alignment horizontal="center" vertical="center"/>
    </xf>
    <xf numFmtId="0" fontId="11" fillId="0" borderId="74" xfId="15" applyFont="1" applyBorder="1" applyAlignment="1">
      <alignment horizontal="center" vertical="center"/>
    </xf>
    <xf numFmtId="0" fontId="11" fillId="0" borderId="20" xfId="15" applyFont="1" applyBorder="1" applyAlignment="1">
      <alignment horizontal="center" vertical="center"/>
    </xf>
    <xf numFmtId="0" fontId="11" fillId="0" borderId="75" xfId="15" applyFont="1" applyBorder="1" applyAlignment="1">
      <alignment horizontal="center" vertical="center"/>
    </xf>
    <xf numFmtId="38" fontId="10" fillId="0" borderId="55" xfId="3" applyFont="1" applyFill="1" applyBorder="1" applyAlignment="1" applyProtection="1">
      <alignment horizontal="center" vertical="center"/>
    </xf>
    <xf numFmtId="0" fontId="0" fillId="0" borderId="56" xfId="0" applyBorder="1" applyAlignment="1">
      <alignment horizontal="center" vertical="center"/>
    </xf>
    <xf numFmtId="0" fontId="11" fillId="0" borderId="3" xfId="15" applyFont="1" applyBorder="1" applyAlignment="1">
      <alignment horizontal="center" vertical="center"/>
    </xf>
    <xf numFmtId="0" fontId="11" fillId="0" borderId="88" xfId="15" applyFont="1" applyBorder="1" applyAlignment="1">
      <alignment horizontal="center" vertical="center"/>
    </xf>
    <xf numFmtId="0" fontId="11" fillId="0" borderId="89" xfId="15" applyFont="1" applyBorder="1" applyAlignment="1">
      <alignment horizontal="center" vertical="center"/>
    </xf>
    <xf numFmtId="49" fontId="25" fillId="0" borderId="1" xfId="0" applyNumberFormat="1" applyFont="1" applyBorder="1" applyAlignment="1">
      <alignment horizontal="center" vertical="center" shrinkToFit="1"/>
    </xf>
    <xf numFmtId="49" fontId="25" fillId="0" borderId="7" xfId="0" applyNumberFormat="1" applyFont="1" applyBorder="1" applyAlignment="1">
      <alignment horizontal="center" vertical="center" shrinkToFit="1"/>
    </xf>
    <xf numFmtId="177" fontId="0" fillId="0" borderId="1" xfId="0" applyNumberFormat="1" applyBorder="1" applyAlignment="1">
      <alignment horizontal="right" vertical="center"/>
    </xf>
    <xf numFmtId="0" fontId="0" fillId="0" borderId="7" xfId="0" applyBorder="1" applyAlignment="1">
      <alignment horizontal="right" vertical="center"/>
    </xf>
    <xf numFmtId="38" fontId="32" fillId="0" borderId="0" xfId="3" applyFont="1" applyFill="1" applyBorder="1" applyAlignment="1" applyProtection="1">
      <alignment horizontal="center" vertical="center" wrapText="1"/>
    </xf>
    <xf numFmtId="38" fontId="32" fillId="0" borderId="1" xfId="3" applyFont="1" applyFill="1" applyBorder="1" applyAlignment="1" applyProtection="1">
      <alignment horizontal="center" vertical="center" wrapText="1"/>
    </xf>
    <xf numFmtId="38" fontId="32" fillId="0" borderId="7" xfId="3" applyFont="1" applyFill="1" applyBorder="1" applyAlignment="1" applyProtection="1">
      <alignment horizontal="center" vertical="center" wrapText="1"/>
    </xf>
    <xf numFmtId="177" fontId="7" fillId="0" borderId="0" xfId="17" applyNumberFormat="1" applyAlignment="1">
      <alignment vertical="center" shrinkToFit="1"/>
    </xf>
    <xf numFmtId="0" fontId="12" fillId="0" borderId="0" xfId="17" applyFont="1" applyAlignment="1">
      <alignment horizontal="center" vertical="center" wrapText="1"/>
    </xf>
    <xf numFmtId="38" fontId="14" fillId="4" borderId="1" xfId="18" applyFont="1" applyFill="1" applyBorder="1" applyAlignment="1" applyProtection="1">
      <alignment horizontal="center" vertical="center" wrapText="1"/>
    </xf>
    <xf numFmtId="38" fontId="14" fillId="4" borderId="7" xfId="18" applyFont="1" applyFill="1" applyBorder="1" applyAlignment="1" applyProtection="1">
      <alignment horizontal="center" vertical="center" wrapText="1"/>
    </xf>
    <xf numFmtId="38" fontId="5" fillId="0" borderId="1" xfId="18" applyFont="1" applyFill="1" applyBorder="1" applyAlignment="1" applyProtection="1">
      <alignment horizontal="right" vertical="center" wrapText="1"/>
    </xf>
    <xf numFmtId="38" fontId="5" fillId="0" borderId="7" xfId="18" applyFont="1" applyFill="1" applyBorder="1" applyAlignment="1" applyProtection="1">
      <alignment horizontal="right" vertical="center" wrapText="1"/>
    </xf>
    <xf numFmtId="0" fontId="9" fillId="0" borderId="80" xfId="15" applyFont="1" applyBorder="1" applyAlignment="1">
      <alignment horizontal="center" vertical="center"/>
    </xf>
    <xf numFmtId="0" fontId="9" fillId="0" borderId="76" xfId="15" applyFont="1" applyBorder="1" applyAlignment="1">
      <alignment horizontal="center" vertical="center"/>
    </xf>
    <xf numFmtId="38" fontId="14" fillId="4" borderId="22" xfId="3" applyFont="1" applyFill="1" applyBorder="1" applyAlignment="1" applyProtection="1">
      <alignment horizontal="center" vertical="center" wrapText="1"/>
    </xf>
    <xf numFmtId="0" fontId="12" fillId="4" borderId="22" xfId="17" applyFont="1" applyFill="1" applyBorder="1" applyAlignment="1">
      <alignment horizontal="center" vertical="center" wrapText="1"/>
    </xf>
    <xf numFmtId="177" fontId="5" fillId="0" borderId="22" xfId="17" applyNumberFormat="1" applyFont="1" applyBorder="1" applyAlignment="1">
      <alignment vertical="center" shrinkToFit="1"/>
    </xf>
    <xf numFmtId="0" fontId="7" fillId="0" borderId="22" xfId="17" applyBorder="1" applyAlignment="1">
      <alignment vertical="center" shrinkToFit="1"/>
    </xf>
    <xf numFmtId="0" fontId="12" fillId="4" borderId="1" xfId="17" applyFont="1" applyFill="1" applyBorder="1" applyAlignment="1">
      <alignment horizontal="center" vertical="center" wrapText="1"/>
    </xf>
    <xf numFmtId="0" fontId="12" fillId="4" borderId="7" xfId="17" applyFont="1" applyFill="1" applyBorder="1" applyAlignment="1">
      <alignment horizontal="center" vertical="center" wrapText="1"/>
    </xf>
    <xf numFmtId="177" fontId="5" fillId="0" borderId="1" xfId="17" applyNumberFormat="1" applyFont="1" applyBorder="1" applyAlignment="1">
      <alignment horizontal="right" vertical="center" shrinkToFit="1"/>
    </xf>
    <xf numFmtId="177" fontId="5" fillId="0" borderId="7" xfId="17" applyNumberFormat="1" applyFont="1" applyBorder="1" applyAlignment="1">
      <alignment horizontal="right" vertical="center" shrinkToFit="1"/>
    </xf>
    <xf numFmtId="0" fontId="12" fillId="4" borderId="1" xfId="0" applyFont="1" applyFill="1" applyBorder="1" applyAlignment="1">
      <alignment horizontal="center" vertical="center"/>
    </xf>
    <xf numFmtId="0" fontId="12" fillId="4" borderId="7" xfId="0" applyFont="1" applyFill="1" applyBorder="1" applyAlignment="1">
      <alignment horizontal="center" vertical="center"/>
    </xf>
    <xf numFmtId="38" fontId="5" fillId="3" borderId="23" xfId="18" applyFont="1" applyFill="1" applyBorder="1" applyAlignment="1" applyProtection="1">
      <alignment horizontal="center" vertical="center" textRotation="255"/>
    </xf>
    <xf numFmtId="38" fontId="5" fillId="3" borderId="24" xfId="18" applyFont="1" applyFill="1" applyBorder="1" applyAlignment="1" applyProtection="1">
      <alignment horizontal="center" vertical="center" textRotation="255"/>
    </xf>
    <xf numFmtId="38" fontId="5" fillId="3" borderId="26" xfId="18" applyFont="1" applyFill="1" applyBorder="1" applyAlignment="1" applyProtection="1">
      <alignment horizontal="center" vertical="center" textRotation="255"/>
    </xf>
    <xf numFmtId="38" fontId="5" fillId="0" borderId="28" xfId="18" applyFont="1" applyFill="1" applyBorder="1" applyAlignment="1" applyProtection="1">
      <alignment horizontal="center" vertical="center"/>
    </xf>
    <xf numFmtId="38" fontId="5" fillId="0" borderId="30" xfId="18" applyFont="1" applyFill="1" applyBorder="1" applyAlignment="1" applyProtection="1">
      <alignment horizontal="center" vertical="center"/>
    </xf>
    <xf numFmtId="38" fontId="5" fillId="0" borderId="33" xfId="18" applyFont="1" applyFill="1" applyBorder="1" applyAlignment="1" applyProtection="1">
      <alignment horizontal="center" vertical="center"/>
    </xf>
    <xf numFmtId="0" fontId="9" fillId="12" borderId="2" xfId="0" applyFont="1" applyFill="1" applyBorder="1" applyAlignment="1">
      <alignment horizontal="center" vertical="center" textRotation="255"/>
    </xf>
    <xf numFmtId="0" fontId="9" fillId="12" borderId="20" xfId="0" applyFont="1" applyFill="1" applyBorder="1" applyAlignment="1">
      <alignment horizontal="center" vertical="center" textRotation="255"/>
    </xf>
    <xf numFmtId="0" fontId="9" fillId="12" borderId="3" xfId="0" applyFont="1" applyFill="1" applyBorder="1" applyAlignment="1">
      <alignment horizontal="center" vertical="center" textRotation="255"/>
    </xf>
    <xf numFmtId="38" fontId="9" fillId="0" borderId="3" xfId="18" applyFont="1" applyFill="1" applyBorder="1" applyAlignment="1" applyProtection="1">
      <alignment horizontal="center" vertical="center" wrapText="1"/>
    </xf>
    <xf numFmtId="38" fontId="9" fillId="0" borderId="9" xfId="18" applyFont="1" applyFill="1" applyBorder="1" applyAlignment="1" applyProtection="1">
      <alignment horizontal="center" vertical="center" wrapText="1"/>
    </xf>
    <xf numFmtId="0" fontId="25" fillId="0" borderId="7" xfId="0" applyFont="1" applyBorder="1" applyAlignment="1">
      <alignment horizontal="center" vertical="center" shrinkToFit="1"/>
    </xf>
    <xf numFmtId="38" fontId="14" fillId="0" borderId="0" xfId="18" applyFont="1" applyFill="1" applyBorder="1" applyAlignment="1" applyProtection="1">
      <alignment horizontal="center" vertical="center"/>
    </xf>
    <xf numFmtId="0" fontId="7" fillId="0" borderId="0" xfId="17" applyAlignment="1">
      <alignment vertical="center" shrinkToFit="1"/>
    </xf>
    <xf numFmtId="38" fontId="5" fillId="0" borderId="0" xfId="18" applyFont="1" applyFill="1" applyBorder="1" applyAlignment="1" applyProtection="1">
      <alignment horizontal="right" vertical="center"/>
    </xf>
    <xf numFmtId="179" fontId="5" fillId="0" borderId="0" xfId="3" applyNumberFormat="1" applyFont="1" applyFill="1" applyBorder="1" applyAlignment="1" applyProtection="1">
      <alignment horizontal="center" vertical="center" wrapText="1"/>
    </xf>
    <xf numFmtId="0" fontId="12" fillId="0" borderId="0" xfId="17" applyFont="1" applyAlignment="1">
      <alignment vertical="center" wrapText="1"/>
    </xf>
    <xf numFmtId="0" fontId="11" fillId="0" borderId="0" xfId="0" applyFont="1" applyAlignment="1">
      <alignment horizontal="center" vertical="center" textRotation="255"/>
    </xf>
    <xf numFmtId="0" fontId="11" fillId="0" borderId="128" xfId="15" applyFont="1" applyBorder="1" applyAlignment="1">
      <alignment horizontal="center" vertical="center"/>
    </xf>
    <xf numFmtId="0" fontId="11" fillId="0" borderId="129" xfId="15" applyFont="1" applyBorder="1" applyAlignment="1">
      <alignment horizontal="center" vertical="center"/>
    </xf>
    <xf numFmtId="0" fontId="11" fillId="0" borderId="122" xfId="15" applyFont="1" applyBorder="1" applyAlignment="1">
      <alignment horizontal="center" vertical="center"/>
    </xf>
    <xf numFmtId="0" fontId="30" fillId="0" borderId="55" xfId="15" applyFont="1" applyBorder="1" applyAlignment="1">
      <alignment horizontal="center" vertical="center"/>
    </xf>
    <xf numFmtId="0" fontId="30" fillId="0" borderId="56" xfId="15" applyFont="1" applyBorder="1" applyAlignment="1">
      <alignment horizontal="center" vertical="center"/>
    </xf>
    <xf numFmtId="38" fontId="38" fillId="14" borderId="0" xfId="3" applyFont="1" applyFill="1" applyBorder="1" applyAlignment="1" applyProtection="1">
      <alignment horizontal="center" vertical="center" wrapText="1"/>
    </xf>
    <xf numFmtId="0" fontId="11" fillId="0" borderId="5" xfId="15" applyFont="1" applyBorder="1" applyAlignment="1">
      <alignment horizontal="center" vertical="center"/>
    </xf>
    <xf numFmtId="0" fontId="11" fillId="0" borderId="0" xfId="15" applyFont="1" applyAlignment="1">
      <alignment horizontal="center" vertical="center"/>
    </xf>
    <xf numFmtId="0" fontId="11" fillId="0" borderId="6" xfId="15" applyFont="1" applyBorder="1" applyAlignment="1">
      <alignment horizontal="center" vertical="center"/>
    </xf>
    <xf numFmtId="38" fontId="33" fillId="0" borderId="6" xfId="18" applyFont="1" applyFill="1" applyBorder="1" applyAlignment="1" applyProtection="1">
      <alignment horizontal="right" vertical="center"/>
    </xf>
    <xf numFmtId="0" fontId="33" fillId="0" borderId="6" xfId="0" applyFont="1" applyBorder="1">
      <alignment vertical="center"/>
    </xf>
    <xf numFmtId="38" fontId="35" fillId="0" borderId="1" xfId="18" applyFont="1" applyFill="1" applyBorder="1" applyAlignment="1" applyProtection="1">
      <alignment horizontal="center" vertical="center"/>
    </xf>
    <xf numFmtId="38" fontId="35" fillId="0" borderId="4" xfId="18" applyFont="1" applyFill="1" applyBorder="1" applyAlignment="1" applyProtection="1">
      <alignment horizontal="center" vertical="center"/>
    </xf>
    <xf numFmtId="38" fontId="35" fillId="0" borderId="7" xfId="18" applyFont="1" applyFill="1" applyBorder="1" applyAlignment="1" applyProtection="1">
      <alignment horizontal="center" vertical="center"/>
    </xf>
    <xf numFmtId="38" fontId="33" fillId="0" borderId="22" xfId="18" applyFont="1" applyFill="1" applyBorder="1" applyAlignment="1" applyProtection="1">
      <alignment horizontal="center" vertical="center" wrapText="1"/>
    </xf>
    <xf numFmtId="0" fontId="33" fillId="0" borderId="22" xfId="0" applyFont="1" applyBorder="1">
      <alignment vertical="center"/>
    </xf>
    <xf numFmtId="178" fontId="35" fillId="0" borderId="1" xfId="18" applyNumberFormat="1" applyFont="1" applyFill="1" applyBorder="1" applyAlignment="1" applyProtection="1">
      <alignment vertical="center" shrinkToFit="1"/>
    </xf>
    <xf numFmtId="178" fontId="33" fillId="0" borderId="4" xfId="0" applyNumberFormat="1" applyFont="1" applyBorder="1" applyAlignment="1">
      <alignment vertical="center" shrinkToFit="1"/>
    </xf>
    <xf numFmtId="178" fontId="33" fillId="0" borderId="7" xfId="0" applyNumberFormat="1" applyFont="1" applyBorder="1" applyAlignment="1">
      <alignment vertical="center" shrinkToFit="1"/>
    </xf>
    <xf numFmtId="0" fontId="35" fillId="12" borderId="2" xfId="0" applyFont="1" applyFill="1" applyBorder="1" applyAlignment="1">
      <alignment horizontal="center" vertical="center" textRotation="255"/>
    </xf>
    <xf numFmtId="0" fontId="35" fillId="12" borderId="20" xfId="0" applyFont="1" applyFill="1" applyBorder="1" applyAlignment="1">
      <alignment horizontal="center" vertical="center" textRotation="255"/>
    </xf>
    <xf numFmtId="0" fontId="35" fillId="12" borderId="3" xfId="0" applyFont="1" applyFill="1" applyBorder="1" applyAlignment="1">
      <alignment horizontal="center" vertical="center" textRotation="255"/>
    </xf>
    <xf numFmtId="178" fontId="35" fillId="0" borderId="4" xfId="18" applyNumberFormat="1" applyFont="1" applyFill="1" applyBorder="1" applyAlignment="1" applyProtection="1">
      <alignment vertical="center" shrinkToFit="1"/>
    </xf>
    <xf numFmtId="178" fontId="35" fillId="0" borderId="7" xfId="18" applyNumberFormat="1" applyFont="1" applyFill="1" applyBorder="1" applyAlignment="1" applyProtection="1">
      <alignment vertical="center" shrinkToFit="1"/>
    </xf>
    <xf numFmtId="38" fontId="35" fillId="12" borderId="4" xfId="18" applyFont="1" applyFill="1" applyBorder="1" applyAlignment="1" applyProtection="1">
      <alignment horizontal="center" vertical="center"/>
    </xf>
    <xf numFmtId="38" fontId="35" fillId="12" borderId="7" xfId="18" applyFont="1" applyFill="1" applyBorder="1" applyAlignment="1" applyProtection="1">
      <alignment horizontal="center" vertical="center"/>
    </xf>
    <xf numFmtId="178" fontId="9" fillId="3" borderId="1" xfId="18" applyNumberFormat="1" applyFont="1" applyFill="1" applyBorder="1" applyAlignment="1" applyProtection="1">
      <alignment horizontal="right" vertical="center" shrinkToFit="1"/>
    </xf>
    <xf numFmtId="178" fontId="9" fillId="3" borderId="4" xfId="18" applyNumberFormat="1" applyFont="1" applyFill="1" applyBorder="1" applyAlignment="1" applyProtection="1">
      <alignment horizontal="right" vertical="center" shrinkToFit="1"/>
    </xf>
    <xf numFmtId="178" fontId="9" fillId="3" borderId="7" xfId="18" applyNumberFormat="1" applyFont="1" applyFill="1" applyBorder="1" applyAlignment="1" applyProtection="1">
      <alignment horizontal="right" vertical="center" shrinkToFit="1"/>
    </xf>
    <xf numFmtId="0" fontId="7" fillId="0" borderId="123" xfId="15" applyBorder="1" applyAlignment="1">
      <alignment horizontal="center" vertical="center"/>
    </xf>
    <xf numFmtId="0" fontId="7" fillId="0" borderId="78" xfId="15" applyBorder="1" applyAlignment="1">
      <alignment horizontal="center" vertical="center"/>
    </xf>
    <xf numFmtId="0" fontId="7" fillId="0" borderId="64" xfId="15" applyBorder="1" applyAlignment="1">
      <alignment horizontal="center" vertical="center"/>
    </xf>
    <xf numFmtId="0" fontId="7" fillId="0" borderId="124" xfId="15" applyBorder="1" applyAlignment="1">
      <alignment horizontal="center" vertical="center"/>
    </xf>
    <xf numFmtId="0" fontId="7" fillId="0" borderId="39" xfId="15" applyBorder="1" applyAlignment="1">
      <alignment horizontal="center" vertical="center"/>
    </xf>
    <xf numFmtId="0" fontId="7" fillId="0" borderId="63" xfId="15" applyBorder="1" applyAlignment="1">
      <alignment horizontal="center" vertical="center"/>
    </xf>
    <xf numFmtId="0" fontId="7" fillId="0" borderId="126" xfId="15" applyBorder="1" applyAlignment="1">
      <alignment horizontal="center" vertical="center"/>
    </xf>
    <xf numFmtId="0" fontId="7" fillId="0" borderId="40" xfId="15" applyBorder="1" applyAlignment="1">
      <alignment horizontal="center" vertical="center"/>
    </xf>
    <xf numFmtId="0" fontId="7" fillId="0" borderId="121" xfId="15" applyBorder="1" applyAlignment="1">
      <alignment horizontal="center" vertical="center"/>
    </xf>
    <xf numFmtId="38" fontId="9" fillId="0" borderId="34" xfId="3" applyFont="1" applyFill="1" applyBorder="1" applyAlignment="1" applyProtection="1">
      <alignment horizontal="center" vertical="center" shrinkToFit="1"/>
      <protection locked="0"/>
    </xf>
    <xf numFmtId="0" fontId="11" fillId="0" borderId="34" xfId="0" applyFont="1" applyBorder="1" applyAlignment="1" applyProtection="1">
      <alignment vertical="center" shrinkToFit="1"/>
      <protection locked="0"/>
    </xf>
    <xf numFmtId="178" fontId="0" fillId="0" borderId="4" xfId="0" applyNumberFormat="1" applyBorder="1" applyAlignment="1">
      <alignment vertical="center" shrinkToFit="1"/>
    </xf>
    <xf numFmtId="178" fontId="0" fillId="0" borderId="7" xfId="0" applyNumberFormat="1" applyBorder="1" applyAlignment="1">
      <alignment vertical="center" shrinkToFit="1"/>
    </xf>
    <xf numFmtId="0" fontId="0" fillId="0" borderId="6" xfId="0" applyBorder="1">
      <alignment vertical="center"/>
    </xf>
    <xf numFmtId="0" fontId="0" fillId="0" borderId="22" xfId="0" applyBorder="1">
      <alignment vertical="center"/>
    </xf>
    <xf numFmtId="0" fontId="12" fillId="4" borderId="4" xfId="0" applyFont="1" applyFill="1" applyBorder="1" applyAlignment="1">
      <alignment horizontal="center" vertical="center"/>
    </xf>
    <xf numFmtId="178" fontId="0" fillId="0" borderId="1" xfId="0" applyNumberFormat="1" applyBorder="1" applyAlignment="1">
      <alignment horizontal="right" vertical="center"/>
    </xf>
    <xf numFmtId="178" fontId="0" fillId="0" borderId="4" xfId="0" applyNumberFormat="1" applyBorder="1" applyAlignment="1">
      <alignment horizontal="right" vertical="center"/>
    </xf>
    <xf numFmtId="178" fontId="0" fillId="0" borderId="7" xfId="0" applyNumberFormat="1" applyBorder="1" applyAlignment="1">
      <alignment horizontal="right" vertical="center"/>
    </xf>
    <xf numFmtId="177" fontId="5" fillId="0" borderId="22" xfId="17" applyNumberFormat="1" applyFont="1" applyBorder="1" applyAlignment="1">
      <alignment horizontal="right" vertical="center" shrinkToFit="1"/>
    </xf>
    <xf numFmtId="0" fontId="7" fillId="0" borderId="22" xfId="17" applyBorder="1" applyAlignment="1">
      <alignment horizontal="right" vertical="center" shrinkToFit="1"/>
    </xf>
    <xf numFmtId="0" fontId="12" fillId="4" borderId="22" xfId="0" applyFont="1" applyFill="1" applyBorder="1" applyAlignment="1">
      <alignment horizontal="center" vertical="center"/>
    </xf>
    <xf numFmtId="177" fontId="0" fillId="0" borderId="22" xfId="0" applyNumberFormat="1" applyBorder="1" applyAlignment="1">
      <alignment horizontal="right" vertical="center"/>
    </xf>
    <xf numFmtId="49" fontId="25" fillId="0" borderId="4" xfId="0" applyNumberFormat="1" applyFont="1" applyBorder="1" applyAlignment="1">
      <alignment horizontal="center" vertical="center" shrinkToFit="1"/>
    </xf>
    <xf numFmtId="38" fontId="9" fillId="0" borderId="87" xfId="3" applyFont="1" applyFill="1" applyBorder="1" applyAlignment="1" applyProtection="1">
      <alignment horizontal="center" vertical="center" shrinkToFit="1"/>
    </xf>
    <xf numFmtId="38" fontId="9" fillId="0" borderId="90" xfId="3" applyFont="1" applyFill="1" applyBorder="1" applyAlignment="1" applyProtection="1">
      <alignment horizontal="center" vertical="center" shrinkToFit="1"/>
    </xf>
    <xf numFmtId="38" fontId="9" fillId="0" borderId="61" xfId="3" applyFont="1" applyFill="1" applyBorder="1" applyAlignment="1" applyProtection="1">
      <alignment horizontal="center" vertical="center" shrinkToFit="1"/>
    </xf>
    <xf numFmtId="0" fontId="11" fillId="0" borderId="61" xfId="0" applyFont="1" applyBorder="1" applyAlignment="1">
      <alignment vertical="center" shrinkToFit="1"/>
    </xf>
    <xf numFmtId="38" fontId="9" fillId="0" borderId="37" xfId="3" applyFont="1" applyFill="1" applyBorder="1" applyAlignment="1" applyProtection="1">
      <alignment horizontal="center" vertical="center" shrinkToFit="1"/>
    </xf>
    <xf numFmtId="38" fontId="9" fillId="0" borderId="63" xfId="3" applyFont="1" applyFill="1" applyBorder="1" applyAlignment="1" applyProtection="1">
      <alignment horizontal="center" vertical="center" shrinkToFit="1"/>
    </xf>
    <xf numFmtId="0" fontId="11" fillId="0" borderId="22" xfId="0" applyFont="1" applyBorder="1">
      <alignment vertical="center"/>
    </xf>
    <xf numFmtId="178" fontId="11" fillId="0" borderId="22" xfId="0" applyNumberFormat="1" applyFont="1" applyBorder="1" applyAlignment="1">
      <alignment vertical="center" shrinkToFit="1"/>
    </xf>
    <xf numFmtId="0" fontId="11" fillId="12" borderId="2" xfId="0" applyFont="1" applyFill="1" applyBorder="1" applyAlignment="1">
      <alignment horizontal="center" vertical="center" textRotation="255"/>
    </xf>
    <xf numFmtId="0" fontId="11" fillId="12" borderId="20" xfId="0" applyFont="1" applyFill="1" applyBorder="1" applyAlignment="1">
      <alignment horizontal="center" vertical="center" textRotation="255"/>
    </xf>
    <xf numFmtId="0" fontId="11" fillId="12" borderId="3" xfId="0" applyFont="1" applyFill="1" applyBorder="1" applyAlignment="1">
      <alignment horizontal="center" vertical="center" textRotation="255"/>
    </xf>
    <xf numFmtId="178" fontId="11" fillId="0" borderId="31" xfId="0" applyNumberFormat="1" applyFont="1" applyBorder="1" applyAlignment="1">
      <alignment vertical="center" shrinkToFit="1"/>
    </xf>
    <xf numFmtId="178" fontId="11" fillId="0" borderId="62" xfId="0" applyNumberFormat="1" applyFont="1" applyBorder="1" applyAlignment="1">
      <alignment vertical="center" shrinkToFit="1"/>
    </xf>
  </cellXfs>
  <cellStyles count="30">
    <cellStyle name="ハイパーリンク 2" xfId="26" xr:uid="{3CC5512F-B30A-4AF7-9D6B-88F860FE7DAA}"/>
    <cellStyle name="桁区切り" xfId="18" builtinId="6"/>
    <cellStyle name="桁区切り 2" xfId="1" xr:uid="{00000000-0005-0000-0000-000001000000}"/>
    <cellStyle name="桁区切り 2 2" xfId="2" xr:uid="{00000000-0005-0000-0000-000002000000}"/>
    <cellStyle name="桁区切り 2 2 2" xfId="3" xr:uid="{00000000-0005-0000-0000-000003000000}"/>
    <cellStyle name="桁区切り 2 3" xfId="27" xr:uid="{C5499C70-C747-4108-994A-C5C6BCC019D1}"/>
    <cellStyle name="桁区切り 3" xfId="20" xr:uid="{00000000-0005-0000-0000-000004000000}"/>
    <cellStyle name="桁区切り 4" xfId="21" xr:uid="{00000000-0005-0000-0000-000005000000}"/>
    <cellStyle name="桁区切り 5" xfId="23" xr:uid="{00000000-0005-0000-0000-000006000000}"/>
    <cellStyle name="桁区切り 6" xfId="28" xr:uid="{DDFCA53D-5EA2-4C3A-9F25-4B3BEB02C560}"/>
    <cellStyle name="標準" xfId="0" builtinId="0"/>
    <cellStyle name="標準 10" xfId="25" xr:uid="{00000000-0005-0000-0000-000008000000}"/>
    <cellStyle name="標準 2" xfId="4" xr:uid="{00000000-0005-0000-0000-000009000000}"/>
    <cellStyle name="標準 2 2" xfId="5" xr:uid="{00000000-0005-0000-0000-00000A000000}"/>
    <cellStyle name="標準 2 3" xfId="24" xr:uid="{00000000-0005-0000-0000-00000B000000}"/>
    <cellStyle name="標準 3" xfId="6" xr:uid="{00000000-0005-0000-0000-00000C000000}"/>
    <cellStyle name="標準 4" xfId="7" xr:uid="{00000000-0005-0000-0000-00000D000000}"/>
    <cellStyle name="標準 4 2" xfId="8" xr:uid="{00000000-0005-0000-0000-00000E000000}"/>
    <cellStyle name="標準 4 2 2" xfId="29" xr:uid="{780321A3-AA95-4F89-97FB-A416733666FC}"/>
    <cellStyle name="標準 4 3" xfId="9" xr:uid="{00000000-0005-0000-0000-00000F000000}"/>
    <cellStyle name="標準 5" xfId="10" xr:uid="{00000000-0005-0000-0000-000010000000}"/>
    <cellStyle name="標準 5 2" xfId="11" xr:uid="{00000000-0005-0000-0000-000011000000}"/>
    <cellStyle name="標準 6" xfId="12" xr:uid="{00000000-0005-0000-0000-000012000000}"/>
    <cellStyle name="標準 6 2" xfId="13" xr:uid="{00000000-0005-0000-0000-000013000000}"/>
    <cellStyle name="標準 6 2 2" xfId="14" xr:uid="{00000000-0005-0000-0000-000014000000}"/>
    <cellStyle name="標準 6 3" xfId="15" xr:uid="{00000000-0005-0000-0000-000015000000}"/>
    <cellStyle name="標準 6 4" xfId="16" xr:uid="{00000000-0005-0000-0000-000016000000}"/>
    <cellStyle name="標準 7" xfId="17" xr:uid="{00000000-0005-0000-0000-000017000000}"/>
    <cellStyle name="標準 8" xfId="19" xr:uid="{00000000-0005-0000-0000-000018000000}"/>
    <cellStyle name="標準 9" xfId="22" xr:uid="{00000000-0005-0000-0000-000019000000}"/>
  </cellStyles>
  <dxfs count="7766">
    <dxf>
      <font>
        <color theme="0"/>
      </font>
      <fill>
        <patternFill>
          <bgColor rgb="FFC00000"/>
        </patternFill>
      </fill>
    </dxf>
    <dxf>
      <font>
        <color theme="0"/>
      </font>
      <fill>
        <patternFill>
          <bgColor rgb="FFC00000"/>
        </patternFill>
      </fill>
    </dxf>
    <dxf>
      <font>
        <b/>
        <i val="0"/>
        <color theme="0"/>
      </font>
      <fill>
        <patternFill>
          <bgColor rgb="FFFF0000"/>
        </patternFill>
      </fill>
    </dxf>
    <dxf>
      <font>
        <b/>
        <i val="0"/>
        <color theme="0"/>
      </font>
      <fill>
        <patternFill>
          <bgColor rgb="FFFF0000"/>
        </patternFill>
      </fill>
    </dxf>
    <dxf>
      <font>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C000"/>
        </patternFill>
      </fill>
    </dxf>
    <dxf>
      <fill>
        <patternFill>
          <bgColor rgb="FFEAEAEA"/>
        </patternFill>
      </fill>
    </dxf>
    <dxf>
      <fill>
        <patternFill>
          <bgColor rgb="FFEAEAEA"/>
        </patternFill>
      </fill>
    </dxf>
    <dxf>
      <fill>
        <patternFill patternType="none">
          <bgColor indexed="65"/>
        </patternFill>
      </fill>
    </dxf>
    <dxf>
      <fill>
        <patternFill>
          <bgColor rgb="FFEAEAEA"/>
        </patternFill>
      </fill>
    </dxf>
    <dxf>
      <fill>
        <patternFill>
          <bgColor rgb="FFEAEAEA"/>
        </patternFill>
      </fill>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fill>
        <patternFill>
          <bgColor rgb="FF66CCFF"/>
        </patternFill>
      </fill>
    </dxf>
    <dxf>
      <fill>
        <patternFill>
          <bgColor rgb="FF66CCFF"/>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66CCFF"/>
        </patternFill>
      </fill>
    </dxf>
    <dxf>
      <fill>
        <patternFill>
          <bgColor rgb="FF66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66CCFF"/>
        </patternFill>
      </fill>
    </dxf>
    <dxf>
      <fill>
        <patternFill>
          <bgColor rgb="FF66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numFmt numFmtId="3" formatCode="#,##0"/>
    </dxf>
    <dxf>
      <numFmt numFmtId="3" formatCode="#,##0"/>
    </dxf>
    <dxf>
      <numFmt numFmtId="3" formatCode="#,##0"/>
    </dxf>
    <dxf>
      <fill>
        <patternFill>
          <bgColor rgb="FFFFFFCC"/>
        </patternFill>
      </fill>
    </dxf>
    <dxf>
      <fill>
        <patternFill>
          <bgColor rgb="FFCCFFFF"/>
        </patternFill>
      </fill>
    </dxf>
    <dxf>
      <fill>
        <patternFill>
          <bgColor rgb="FFCCFFCC"/>
        </patternFill>
      </fill>
    </dxf>
    <dxf>
      <fill>
        <patternFill>
          <bgColor rgb="FFCCCCFF"/>
        </patternFill>
      </fill>
    </dxf>
    <dxf>
      <fill>
        <patternFill>
          <bgColor rgb="FFFFCCFF"/>
        </patternFill>
      </fill>
    </dxf>
    <dxf>
      <fill>
        <patternFill>
          <bgColor rgb="FFFFCCFF"/>
        </patternFill>
      </fill>
    </dxf>
    <dxf>
      <fill>
        <patternFill>
          <bgColor rgb="FFCCCCFF"/>
        </patternFill>
      </fill>
    </dxf>
    <dxf>
      <fill>
        <patternFill>
          <bgColor rgb="FFCCFFCC"/>
        </patternFill>
      </fill>
    </dxf>
    <dxf>
      <fill>
        <patternFill>
          <bgColor rgb="FFCCFFFF"/>
        </patternFill>
      </fill>
    </dxf>
    <dxf>
      <fill>
        <patternFill>
          <bgColor rgb="FFFFFFCC"/>
        </patternFill>
      </fill>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colors>
    <mruColors>
      <color rgb="FFFF0000"/>
      <color rgb="FF66CCFF"/>
      <color rgb="FFFFFFCC"/>
      <color rgb="FF33CCFF"/>
      <color rgb="FFFF99CC"/>
      <color rgb="FFCCFFCC"/>
      <color rgb="FF0000FF"/>
      <color rgb="FFFFF8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19</xdr:col>
      <xdr:colOff>22012</xdr:colOff>
      <xdr:row>12</xdr:row>
      <xdr:rowOff>79641</xdr:rowOff>
    </xdr:from>
    <xdr:to>
      <xdr:col>33</xdr:col>
      <xdr:colOff>22014</xdr:colOff>
      <xdr:row>15</xdr:row>
      <xdr:rowOff>85725</xdr:rowOff>
    </xdr:to>
    <xdr:sp macro="" textlink="">
      <xdr:nvSpPr>
        <xdr:cNvPr id="2" name="吹き出し: 角を丸めた四角形 1">
          <a:extLst>
            <a:ext uri="{FF2B5EF4-FFF2-40B4-BE49-F238E27FC236}">
              <a16:creationId xmlns:a16="http://schemas.microsoft.com/office/drawing/2014/main" id="{00000000-0008-0000-0000-000002000000}"/>
            </a:ext>
          </a:extLst>
        </xdr:cNvPr>
        <xdr:cNvSpPr/>
      </xdr:nvSpPr>
      <xdr:spPr>
        <a:xfrm>
          <a:off x="3822487" y="2937141"/>
          <a:ext cx="2800352" cy="720459"/>
        </a:xfrm>
        <a:prstGeom prst="wedgeRoundRectCallout">
          <a:avLst>
            <a:gd name="adj1" fmla="val -85004"/>
            <a:gd name="adj2" fmla="val -69991"/>
            <a:gd name="adj3" fmla="val 16667"/>
          </a:avLst>
        </a:prstGeom>
        <a:ln w="1270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a:solidFill>
                <a:schemeClr val="tx1"/>
              </a:solidFill>
              <a:latin typeface="Meiryo UI" panose="020B0604030504040204" pitchFamily="50" charset="-128"/>
              <a:ea typeface="Meiryo UI" panose="020B0604030504040204" pitchFamily="50" charset="-128"/>
            </a:rPr>
            <a:t>原則、前年度と同じ事業名を記載してください（修正のご希望があればお申し出ください）。</a:t>
          </a:r>
          <a:endParaRPr kumimoji="1" lang="en-US" altLang="ja-JP" sz="1000" b="0" i="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19</xdr:col>
      <xdr:colOff>152400</xdr:colOff>
      <xdr:row>27</xdr:row>
      <xdr:rowOff>76200</xdr:rowOff>
    </xdr:from>
    <xdr:to>
      <xdr:col>33</xdr:col>
      <xdr:colOff>66675</xdr:colOff>
      <xdr:row>30</xdr:row>
      <xdr:rowOff>85725</xdr:rowOff>
    </xdr:to>
    <xdr:sp macro="" textlink="">
      <xdr:nvSpPr>
        <xdr:cNvPr id="3" name="吹き出し: 角を丸めた四角形 2">
          <a:extLst>
            <a:ext uri="{FF2B5EF4-FFF2-40B4-BE49-F238E27FC236}">
              <a16:creationId xmlns:a16="http://schemas.microsoft.com/office/drawing/2014/main" id="{00000000-0008-0000-0000-000003000000}"/>
            </a:ext>
          </a:extLst>
        </xdr:cNvPr>
        <xdr:cNvSpPr/>
      </xdr:nvSpPr>
      <xdr:spPr>
        <a:xfrm>
          <a:off x="3952875" y="6477000"/>
          <a:ext cx="2714625" cy="695325"/>
        </a:xfrm>
        <a:prstGeom prst="wedgeRoundRectCallout">
          <a:avLst>
            <a:gd name="adj1" fmla="val -52915"/>
            <a:gd name="adj2" fmla="val 66097"/>
            <a:gd name="adj3" fmla="val 16667"/>
          </a:avLst>
        </a:prstGeom>
        <a:ln w="12700">
          <a:solidFill>
            <a:schemeClr val="tx1"/>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00" b="0" i="0">
              <a:latin typeface="Meiryo UI" panose="020B0604030504040204" pitchFamily="50" charset="-128"/>
              <a:ea typeface="Meiryo UI" panose="020B0604030504040204" pitchFamily="50" charset="-128"/>
            </a:rPr>
            <a:t>文字切れがないか等、</a:t>
          </a:r>
          <a:r>
            <a:rPr kumimoji="1" lang="ja-JP" altLang="en-US" sz="1000" b="0" i="0" u="sng">
              <a:latin typeface="Meiryo UI" panose="020B0604030504040204" pitchFamily="50" charset="-128"/>
              <a:ea typeface="Meiryo UI" panose="020B0604030504040204" pitchFamily="50" charset="-128"/>
            </a:rPr>
            <a:t>必ず印刷をかけて確認</a:t>
          </a:r>
          <a:r>
            <a:rPr kumimoji="1" lang="ja-JP" altLang="en-US" sz="1000" b="0" i="0">
              <a:latin typeface="Meiryo UI" panose="020B0604030504040204" pitchFamily="50" charset="-128"/>
              <a:ea typeface="Meiryo UI" panose="020B0604030504040204" pitchFamily="50" charset="-128"/>
            </a:rPr>
            <a:t>の上ご提出ください。</a:t>
          </a:r>
          <a:endParaRPr kumimoji="1" lang="en-US" altLang="ja-JP" sz="1000" b="0" i="0">
            <a:latin typeface="Meiryo UI" panose="020B0604030504040204" pitchFamily="50" charset="-128"/>
            <a:ea typeface="Meiryo UI" panose="020B0604030504040204" pitchFamily="50" charset="-128"/>
          </a:endParaRPr>
        </a:p>
        <a:p>
          <a:pPr algn="l"/>
          <a:endParaRPr kumimoji="1" lang="en-US" altLang="ja-JP" sz="1000" b="0" i="0">
            <a:latin typeface="Meiryo UI" panose="020B0604030504040204" pitchFamily="50" charset="-128"/>
            <a:ea typeface="Meiryo UI" panose="020B0604030504040204"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50188</xdr:colOff>
      <xdr:row>0</xdr:row>
      <xdr:rowOff>70776</xdr:rowOff>
    </xdr:from>
    <xdr:to>
      <xdr:col>12</xdr:col>
      <xdr:colOff>235181</xdr:colOff>
      <xdr:row>2</xdr:row>
      <xdr:rowOff>156853</xdr:rowOff>
    </xdr:to>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2613279" y="70776"/>
          <a:ext cx="6419538" cy="46707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chemeClr val="bg1"/>
              </a:solidFill>
              <a:latin typeface="Meiryo UI" panose="020B0604030504040204" pitchFamily="50" charset="-128"/>
              <a:ea typeface="Meiryo UI" panose="020B0604030504040204" pitchFamily="50" charset="-128"/>
            </a:rPr>
            <a:t>原則記入不要</a:t>
          </a:r>
          <a:r>
            <a:rPr kumimoji="1" lang="en-US" altLang="ja-JP" sz="1500" b="1">
              <a:solidFill>
                <a:schemeClr val="bg1"/>
              </a:solidFill>
              <a:latin typeface="Meiryo UI" panose="020B0604030504040204" pitchFamily="50" charset="-128"/>
              <a:ea typeface="Meiryo UI" panose="020B0604030504040204" pitchFamily="50" charset="-128"/>
            </a:rPr>
            <a:t>(</a:t>
          </a:r>
          <a:r>
            <a:rPr kumimoji="1" lang="ja-JP" altLang="en-US" sz="1500" b="1">
              <a:solidFill>
                <a:schemeClr val="bg1"/>
              </a:solidFill>
              <a:latin typeface="Meiryo UI" panose="020B0604030504040204" pitchFamily="50" charset="-128"/>
              <a:ea typeface="Meiryo UI" panose="020B0604030504040204" pitchFamily="50" charset="-128"/>
            </a:rPr>
            <a:t>自動反映</a:t>
          </a:r>
          <a:r>
            <a:rPr kumimoji="1" lang="en-US" altLang="ja-JP" sz="1500" b="1">
              <a:solidFill>
                <a:schemeClr val="bg1"/>
              </a:solidFill>
              <a:latin typeface="Meiryo UI" panose="020B0604030504040204" pitchFamily="50" charset="-128"/>
              <a:ea typeface="Meiryo UI" panose="020B0604030504040204" pitchFamily="50" charset="-128"/>
            </a:rPr>
            <a:t>)</a:t>
          </a:r>
          <a:r>
            <a:rPr kumimoji="1" lang="ja-JP" altLang="en-US" sz="1500" b="1">
              <a:solidFill>
                <a:schemeClr val="bg1"/>
              </a:solidFill>
              <a:latin typeface="Meiryo UI" panose="020B0604030504040204" pitchFamily="50" charset="-128"/>
              <a:ea typeface="Meiryo UI" panose="020B0604030504040204" pitchFamily="50" charset="-128"/>
            </a:rPr>
            <a:t>　</a:t>
          </a:r>
          <a:r>
            <a:rPr kumimoji="1" lang="en-US" altLang="ja-JP" sz="1500" b="1">
              <a:solidFill>
                <a:schemeClr val="bg1"/>
              </a:solidFill>
              <a:latin typeface="Meiryo UI" panose="020B0604030504040204" pitchFamily="50" charset="-128"/>
              <a:ea typeface="Meiryo UI" panose="020B0604030504040204" pitchFamily="50" charset="-128"/>
            </a:rPr>
            <a:t>※</a:t>
          </a:r>
          <a:r>
            <a:rPr kumimoji="1" lang="ja-JP" altLang="en-US" sz="1500" b="1">
              <a:solidFill>
                <a:schemeClr val="bg1"/>
              </a:solidFill>
              <a:latin typeface="Meiryo UI" panose="020B0604030504040204" pitchFamily="50" charset="-128"/>
              <a:ea typeface="Meiryo UI" panose="020B0604030504040204" pitchFamily="50" charset="-128"/>
            </a:rPr>
            <a:t>仕入控除税額のみ該当がある場合は要記入</a:t>
          </a:r>
        </a:p>
      </xdr:txBody>
    </xdr:sp>
    <xdr:clientData/>
  </xdr:twoCellAnchor>
  <xdr:twoCellAnchor>
    <xdr:from>
      <xdr:col>68</xdr:col>
      <xdr:colOff>163285</xdr:colOff>
      <xdr:row>0</xdr:row>
      <xdr:rowOff>40821</xdr:rowOff>
    </xdr:from>
    <xdr:to>
      <xdr:col>68</xdr:col>
      <xdr:colOff>724353</xdr:colOff>
      <xdr:row>1</xdr:row>
      <xdr:rowOff>64861</xdr:rowOff>
    </xdr:to>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flipH="1">
          <a:off x="10613571" y="40821"/>
          <a:ext cx="561068" cy="24175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B-3</a:t>
          </a:r>
          <a:endParaRPr kumimoji="1" lang="ja-JP" altLang="en-US"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21</xdr:col>
      <xdr:colOff>53340</xdr:colOff>
      <xdr:row>1</xdr:row>
      <xdr:rowOff>17121</xdr:rowOff>
    </xdr:from>
    <xdr:to>
      <xdr:col>25</xdr:col>
      <xdr:colOff>93345</xdr:colOff>
      <xdr:row>9</xdr:row>
      <xdr:rowOff>207645</xdr:rowOff>
    </xdr:to>
    <xdr:sp macro="" textlink="">
      <xdr:nvSpPr>
        <xdr:cNvPr id="2" name="角丸四角形吹き出し 1">
          <a:extLst>
            <a:ext uri="{FF2B5EF4-FFF2-40B4-BE49-F238E27FC236}">
              <a16:creationId xmlns:a16="http://schemas.microsoft.com/office/drawing/2014/main" id="{00000000-0008-0000-0F00-000002000000}"/>
            </a:ext>
          </a:extLst>
        </xdr:cNvPr>
        <xdr:cNvSpPr/>
      </xdr:nvSpPr>
      <xdr:spPr>
        <a:xfrm>
          <a:off x="11988165" y="188571"/>
          <a:ext cx="5069205" cy="2857524"/>
        </a:xfrm>
        <a:prstGeom prst="wedgeRoundRectCallout">
          <a:avLst>
            <a:gd name="adj1" fmla="val -60567"/>
            <a:gd name="adj2" fmla="val 50161"/>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・行は左部の</a:t>
          </a:r>
          <a:r>
            <a:rPr kumimoji="1" lang="en-US" altLang="ja-JP" sz="1800">
              <a:solidFill>
                <a:schemeClr val="dk1"/>
              </a:solidFill>
              <a:effectLst/>
              <a:latin typeface="+mn-lt"/>
              <a:ea typeface="+mn-ea"/>
              <a:cs typeface="+mn-cs"/>
            </a:rPr>
            <a:t>+</a:t>
          </a:r>
          <a:r>
            <a:rPr kumimoji="1" lang="ja-JP" altLang="en-US" sz="1800">
              <a:solidFill>
                <a:schemeClr val="dk1"/>
              </a:solidFill>
              <a:effectLst/>
              <a:latin typeface="+mn-lt"/>
              <a:ea typeface="+mn-ea"/>
              <a:cs typeface="+mn-cs"/>
            </a:rPr>
            <a:t>を押下していただきますと</a:t>
          </a:r>
          <a:r>
            <a:rPr kumimoji="1" lang="en-US" altLang="ja-JP" sz="1800">
              <a:solidFill>
                <a:schemeClr val="dk1"/>
              </a:solidFill>
              <a:effectLst/>
              <a:latin typeface="+mn-lt"/>
              <a:ea typeface="+mn-ea"/>
              <a:cs typeface="+mn-cs"/>
            </a:rPr>
            <a:t>1</a:t>
          </a:r>
          <a:r>
            <a:rPr kumimoji="1" lang="ja-JP" altLang="en-US" sz="1800">
              <a:solidFill>
                <a:schemeClr val="dk1"/>
              </a:solidFill>
              <a:effectLst/>
              <a:latin typeface="+mn-lt"/>
              <a:ea typeface="+mn-ea"/>
              <a:cs typeface="+mn-cs"/>
            </a:rPr>
            <a:t>企画あたり</a:t>
          </a:r>
          <a:r>
            <a:rPr kumimoji="1" lang="en-US" altLang="ja-JP" sz="1800">
              <a:solidFill>
                <a:schemeClr val="dk1"/>
              </a:solidFill>
              <a:effectLst/>
              <a:latin typeface="+mn-lt"/>
              <a:ea typeface="+mn-ea"/>
              <a:cs typeface="+mn-cs"/>
            </a:rPr>
            <a:t>80</a:t>
          </a:r>
          <a:r>
            <a:rPr kumimoji="1" lang="ja-JP" altLang="en-US" sz="1800">
              <a:solidFill>
                <a:schemeClr val="dk1"/>
              </a:solidFill>
              <a:effectLst/>
              <a:latin typeface="+mn-lt"/>
              <a:ea typeface="+mn-ea"/>
              <a:cs typeface="+mn-cs"/>
            </a:rPr>
            <a:t>行になり、</a:t>
          </a:r>
          <a:r>
            <a:rPr kumimoji="1" lang="en-US" altLang="ja-JP" sz="1800">
              <a:solidFill>
                <a:schemeClr val="dk1"/>
              </a:solidFill>
              <a:effectLst/>
              <a:latin typeface="+mn-lt"/>
              <a:ea typeface="+mn-ea"/>
              <a:cs typeface="+mn-cs"/>
            </a:rPr>
            <a:t>20</a:t>
          </a:r>
          <a:r>
            <a:rPr kumimoji="1" lang="ja-JP" altLang="en-US" sz="1800">
              <a:solidFill>
                <a:schemeClr val="dk1"/>
              </a:solidFill>
              <a:effectLst/>
              <a:latin typeface="+mn-lt"/>
              <a:ea typeface="+mn-ea"/>
              <a:cs typeface="+mn-cs"/>
            </a:rPr>
            <a:t>企画まで増やせます</a:t>
          </a:r>
          <a:r>
            <a:rPr kumimoji="1" lang="ja-JP" altLang="ja-JP" sz="1800">
              <a:solidFill>
                <a:schemeClr val="dk1"/>
              </a:solidFill>
              <a:effectLst/>
              <a:latin typeface="+mn-lt"/>
              <a:ea typeface="+mn-ea"/>
              <a:cs typeface="+mn-cs"/>
            </a:rPr>
            <a:t>が</a:t>
          </a:r>
          <a:r>
            <a:rPr kumimoji="1" lang="ja-JP" altLang="en-US" sz="1800">
              <a:solidFill>
                <a:schemeClr val="dk1"/>
              </a:solidFill>
              <a:effectLst/>
              <a:latin typeface="+mn-lt"/>
              <a:ea typeface="+mn-ea"/>
              <a:cs typeface="+mn-cs"/>
            </a:rPr>
            <a:t>、</a:t>
          </a:r>
          <a:r>
            <a:rPr kumimoji="1" lang="ja-JP" altLang="ja-JP" sz="1800">
              <a:solidFill>
                <a:schemeClr val="dk1"/>
              </a:solidFill>
              <a:effectLst/>
              <a:latin typeface="+mn-lt"/>
              <a:ea typeface="+mn-ea"/>
              <a:cs typeface="+mn-cs"/>
            </a:rPr>
            <a:t>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・「区分」「費目」を選択しませんと、正しく金額が反映されません。</a:t>
          </a:r>
          <a:endParaRPr lang="ja-JP" altLang="ja-JP" sz="1800">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24765</xdr:colOff>
      <xdr:row>1</xdr:row>
      <xdr:rowOff>72390</xdr:rowOff>
    </xdr:from>
    <xdr:to>
      <xdr:col>25</xdr:col>
      <xdr:colOff>78105</xdr:colOff>
      <xdr:row>10</xdr:row>
      <xdr:rowOff>49554</xdr:rowOff>
    </xdr:to>
    <xdr:sp macro="" textlink="">
      <xdr:nvSpPr>
        <xdr:cNvPr id="3" name="角丸四角形吹き出し 1">
          <a:extLst>
            <a:ext uri="{FF2B5EF4-FFF2-40B4-BE49-F238E27FC236}">
              <a16:creationId xmlns:a16="http://schemas.microsoft.com/office/drawing/2014/main" id="{00000000-0008-0000-1000-000003000000}"/>
            </a:ext>
          </a:extLst>
        </xdr:cNvPr>
        <xdr:cNvSpPr/>
      </xdr:nvSpPr>
      <xdr:spPr>
        <a:xfrm>
          <a:off x="11959590" y="243840"/>
          <a:ext cx="5082540" cy="2872764"/>
        </a:xfrm>
        <a:prstGeom prst="wedgeRoundRectCallout">
          <a:avLst>
            <a:gd name="adj1" fmla="val -59254"/>
            <a:gd name="adj2" fmla="val 47152"/>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・行は左部の</a:t>
          </a:r>
          <a:r>
            <a:rPr kumimoji="1" lang="en-US" altLang="ja-JP" sz="1800">
              <a:solidFill>
                <a:schemeClr val="dk1"/>
              </a:solidFill>
              <a:effectLst/>
              <a:latin typeface="+mn-lt"/>
              <a:ea typeface="+mn-ea"/>
              <a:cs typeface="+mn-cs"/>
            </a:rPr>
            <a:t>+</a:t>
          </a:r>
          <a:r>
            <a:rPr kumimoji="1" lang="ja-JP" altLang="en-US" sz="1800">
              <a:solidFill>
                <a:schemeClr val="dk1"/>
              </a:solidFill>
              <a:effectLst/>
              <a:latin typeface="+mn-lt"/>
              <a:ea typeface="+mn-ea"/>
              <a:cs typeface="+mn-cs"/>
            </a:rPr>
            <a:t>を押下していただきますと</a:t>
          </a:r>
          <a:r>
            <a:rPr kumimoji="1" lang="en-US" altLang="ja-JP" sz="1800">
              <a:solidFill>
                <a:schemeClr val="dk1"/>
              </a:solidFill>
              <a:effectLst/>
              <a:latin typeface="+mn-lt"/>
              <a:ea typeface="+mn-ea"/>
              <a:cs typeface="+mn-cs"/>
            </a:rPr>
            <a:t>1</a:t>
          </a:r>
          <a:r>
            <a:rPr kumimoji="1" lang="ja-JP" altLang="en-US" sz="1800">
              <a:solidFill>
                <a:schemeClr val="dk1"/>
              </a:solidFill>
              <a:effectLst/>
              <a:latin typeface="+mn-lt"/>
              <a:ea typeface="+mn-ea"/>
              <a:cs typeface="+mn-cs"/>
            </a:rPr>
            <a:t>企画あたり</a:t>
          </a:r>
          <a:r>
            <a:rPr kumimoji="1" lang="en-US" altLang="ja-JP" sz="1800">
              <a:solidFill>
                <a:schemeClr val="dk1"/>
              </a:solidFill>
              <a:effectLst/>
              <a:latin typeface="+mn-lt"/>
              <a:ea typeface="+mn-ea"/>
              <a:cs typeface="+mn-cs"/>
            </a:rPr>
            <a:t>80</a:t>
          </a:r>
          <a:r>
            <a:rPr kumimoji="1" lang="ja-JP" altLang="en-US" sz="1800">
              <a:solidFill>
                <a:schemeClr val="dk1"/>
              </a:solidFill>
              <a:effectLst/>
              <a:latin typeface="+mn-lt"/>
              <a:ea typeface="+mn-ea"/>
              <a:cs typeface="+mn-cs"/>
            </a:rPr>
            <a:t>行になり、</a:t>
          </a:r>
          <a:r>
            <a:rPr kumimoji="1" lang="en-US" altLang="ja-JP" sz="1800">
              <a:solidFill>
                <a:schemeClr val="dk1"/>
              </a:solidFill>
              <a:effectLst/>
              <a:latin typeface="+mn-lt"/>
              <a:ea typeface="+mn-ea"/>
              <a:cs typeface="+mn-cs"/>
            </a:rPr>
            <a:t>20</a:t>
          </a:r>
          <a:r>
            <a:rPr kumimoji="1" lang="ja-JP" altLang="en-US" sz="1800">
              <a:solidFill>
                <a:schemeClr val="dk1"/>
              </a:solidFill>
              <a:effectLst/>
              <a:latin typeface="+mn-lt"/>
              <a:ea typeface="+mn-ea"/>
              <a:cs typeface="+mn-cs"/>
            </a:rPr>
            <a:t>企画まで増やせます</a:t>
          </a:r>
          <a:r>
            <a:rPr kumimoji="1" lang="ja-JP" altLang="ja-JP" sz="1800">
              <a:solidFill>
                <a:schemeClr val="dk1"/>
              </a:solidFill>
              <a:effectLst/>
              <a:latin typeface="+mn-lt"/>
              <a:ea typeface="+mn-ea"/>
              <a:cs typeface="+mn-cs"/>
            </a:rPr>
            <a:t>が</a:t>
          </a:r>
          <a:r>
            <a:rPr kumimoji="1" lang="ja-JP" altLang="en-US" sz="1800">
              <a:solidFill>
                <a:schemeClr val="dk1"/>
              </a:solidFill>
              <a:effectLst/>
              <a:latin typeface="+mn-lt"/>
              <a:ea typeface="+mn-ea"/>
              <a:cs typeface="+mn-cs"/>
            </a:rPr>
            <a:t>、</a:t>
          </a:r>
          <a:r>
            <a:rPr kumimoji="1" lang="ja-JP" altLang="ja-JP" sz="1800">
              <a:solidFill>
                <a:schemeClr val="dk1"/>
              </a:solidFill>
              <a:effectLst/>
              <a:latin typeface="+mn-lt"/>
              <a:ea typeface="+mn-ea"/>
              <a:cs typeface="+mn-cs"/>
            </a:rPr>
            <a:t>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・「区分」「費目」を選択しませんと、正しく金額が反映されません。</a:t>
          </a:r>
          <a:endParaRPr lang="ja-JP" altLang="ja-JP" sz="1800">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47625</xdr:colOff>
      <xdr:row>1</xdr:row>
      <xdr:rowOff>15240</xdr:rowOff>
    </xdr:from>
    <xdr:to>
      <xdr:col>25</xdr:col>
      <xdr:colOff>135132</xdr:colOff>
      <xdr:row>9</xdr:row>
      <xdr:rowOff>224790</xdr:rowOff>
    </xdr:to>
    <xdr:sp macro="" textlink="">
      <xdr:nvSpPr>
        <xdr:cNvPr id="4" name="角丸四角形吹き出し 1">
          <a:extLst>
            <a:ext uri="{FF2B5EF4-FFF2-40B4-BE49-F238E27FC236}">
              <a16:creationId xmlns:a16="http://schemas.microsoft.com/office/drawing/2014/main" id="{00000000-0008-0000-1100-000004000000}"/>
            </a:ext>
          </a:extLst>
        </xdr:cNvPr>
        <xdr:cNvSpPr/>
      </xdr:nvSpPr>
      <xdr:spPr>
        <a:xfrm>
          <a:off x="11982450" y="186690"/>
          <a:ext cx="5116707" cy="2876550"/>
        </a:xfrm>
        <a:prstGeom prst="wedgeRoundRectCallout">
          <a:avLst>
            <a:gd name="adj1" fmla="val -60207"/>
            <a:gd name="adj2" fmla="val 47665"/>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p>
        <a:p>
          <a:r>
            <a:rPr kumimoji="1" lang="ja-JP" altLang="en-US" sz="1800">
              <a:solidFill>
                <a:schemeClr val="dk1"/>
              </a:solidFill>
              <a:effectLst/>
              <a:latin typeface="+mn-lt"/>
              <a:ea typeface="+mn-ea"/>
              <a:cs typeface="+mn-cs"/>
            </a:rPr>
            <a:t>・「収入の部」の記入漏れにご注意ください。</a:t>
          </a:r>
        </a:p>
        <a:p>
          <a:r>
            <a:rPr kumimoji="1" lang="ja-JP" altLang="en-US" sz="1800">
              <a:solidFill>
                <a:schemeClr val="dk1"/>
              </a:solidFill>
              <a:effectLst/>
              <a:latin typeface="+mn-lt"/>
              <a:ea typeface="+mn-ea"/>
              <a:cs typeface="+mn-cs"/>
            </a:rPr>
            <a:t>・行は左部の</a:t>
          </a:r>
          <a:r>
            <a:rPr kumimoji="1" lang="en-US" altLang="ja-JP" sz="1800">
              <a:solidFill>
                <a:schemeClr val="dk1"/>
              </a:solidFill>
              <a:effectLst/>
              <a:latin typeface="+mn-lt"/>
              <a:ea typeface="+mn-ea"/>
              <a:cs typeface="+mn-cs"/>
            </a:rPr>
            <a:t>+</a:t>
          </a:r>
          <a:r>
            <a:rPr kumimoji="1" lang="ja-JP" altLang="en-US" sz="1800">
              <a:solidFill>
                <a:schemeClr val="dk1"/>
              </a:solidFill>
              <a:effectLst/>
              <a:latin typeface="+mn-lt"/>
              <a:ea typeface="+mn-ea"/>
              <a:cs typeface="+mn-cs"/>
            </a:rPr>
            <a:t>を押下していただきますと</a:t>
          </a:r>
          <a:r>
            <a:rPr kumimoji="1" lang="en-US" altLang="ja-JP" sz="1800">
              <a:solidFill>
                <a:schemeClr val="dk1"/>
              </a:solidFill>
              <a:effectLst/>
              <a:latin typeface="+mn-lt"/>
              <a:ea typeface="+mn-ea"/>
              <a:cs typeface="+mn-cs"/>
            </a:rPr>
            <a:t>1</a:t>
          </a:r>
          <a:r>
            <a:rPr kumimoji="1" lang="ja-JP" altLang="en-US" sz="1800">
              <a:solidFill>
                <a:schemeClr val="dk1"/>
              </a:solidFill>
              <a:effectLst/>
              <a:latin typeface="+mn-lt"/>
              <a:ea typeface="+mn-ea"/>
              <a:cs typeface="+mn-cs"/>
            </a:rPr>
            <a:t>企画あたり</a:t>
          </a:r>
          <a:r>
            <a:rPr kumimoji="1" lang="en-US" altLang="ja-JP" sz="1800">
              <a:solidFill>
                <a:schemeClr val="dk1"/>
              </a:solidFill>
              <a:effectLst/>
              <a:latin typeface="+mn-lt"/>
              <a:ea typeface="+mn-ea"/>
              <a:cs typeface="+mn-cs"/>
            </a:rPr>
            <a:t>80</a:t>
          </a:r>
          <a:r>
            <a:rPr kumimoji="1" lang="ja-JP" altLang="en-US" sz="1800">
              <a:solidFill>
                <a:schemeClr val="dk1"/>
              </a:solidFill>
              <a:effectLst/>
              <a:latin typeface="+mn-lt"/>
              <a:ea typeface="+mn-ea"/>
              <a:cs typeface="+mn-cs"/>
            </a:rPr>
            <a:t>行になり、</a:t>
          </a:r>
          <a:r>
            <a:rPr kumimoji="1" lang="en-US" altLang="ja-JP" sz="1800">
              <a:solidFill>
                <a:schemeClr val="dk1"/>
              </a:solidFill>
              <a:effectLst/>
              <a:latin typeface="+mn-lt"/>
              <a:ea typeface="+mn-ea"/>
              <a:cs typeface="+mn-cs"/>
            </a:rPr>
            <a:t>20</a:t>
          </a:r>
          <a:r>
            <a:rPr kumimoji="1" lang="ja-JP" altLang="en-US" sz="1800">
              <a:solidFill>
                <a:schemeClr val="dk1"/>
              </a:solidFill>
              <a:effectLst/>
              <a:latin typeface="+mn-lt"/>
              <a:ea typeface="+mn-ea"/>
              <a:cs typeface="+mn-cs"/>
            </a:rPr>
            <a:t>企画まで増やせますが、不足する場合は事務局までお問合せください。</a:t>
          </a:r>
        </a:p>
        <a:p>
          <a:r>
            <a:rPr kumimoji="1" lang="ja-JP" altLang="en-US" sz="1800">
              <a:solidFill>
                <a:schemeClr val="dk1"/>
              </a:solidFill>
              <a:effectLst/>
              <a:latin typeface="+mn-lt"/>
              <a:ea typeface="+mn-ea"/>
              <a:cs typeface="+mn-cs"/>
            </a:rPr>
            <a:t>・「区分」「費目」を選択しませんと、正しく金額が反映されません。</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21</xdr:col>
      <xdr:colOff>265067</xdr:colOff>
      <xdr:row>0</xdr:row>
      <xdr:rowOff>141787</xdr:rowOff>
    </xdr:from>
    <xdr:to>
      <xdr:col>24</xdr:col>
      <xdr:colOff>491490</xdr:colOff>
      <xdr:row>9</xdr:row>
      <xdr:rowOff>139065</xdr:rowOff>
    </xdr:to>
    <xdr:sp macro="" textlink="">
      <xdr:nvSpPr>
        <xdr:cNvPr id="3" name="角丸四角形吹き出し 1">
          <a:extLst>
            <a:ext uri="{FF2B5EF4-FFF2-40B4-BE49-F238E27FC236}">
              <a16:creationId xmlns:a16="http://schemas.microsoft.com/office/drawing/2014/main" id="{00000000-0008-0000-1200-000003000000}"/>
            </a:ext>
          </a:extLst>
        </xdr:cNvPr>
        <xdr:cNvSpPr/>
      </xdr:nvSpPr>
      <xdr:spPr>
        <a:xfrm>
          <a:off x="12057017" y="141787"/>
          <a:ext cx="4636498" cy="2835728"/>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・団体名、事業名称（公演名）は自動転記されます。</a:t>
          </a:r>
        </a:p>
        <a:p>
          <a:r>
            <a:rPr kumimoji="1" lang="ja-JP" altLang="en-US" sz="1800">
              <a:solidFill>
                <a:schemeClr val="dk1"/>
              </a:solidFill>
              <a:effectLst/>
              <a:latin typeface="+mn-lt"/>
              <a:ea typeface="+mn-ea"/>
              <a:cs typeface="+mn-cs"/>
            </a:rPr>
            <a:t>・「収入の部」の記入漏れにご注意ください。</a:t>
          </a:r>
        </a:p>
        <a:p>
          <a:r>
            <a:rPr kumimoji="1" lang="ja-JP" altLang="en-US" sz="1800">
              <a:solidFill>
                <a:schemeClr val="dk1"/>
              </a:solidFill>
              <a:effectLst/>
              <a:latin typeface="+mn-lt"/>
              <a:ea typeface="+mn-ea"/>
              <a:cs typeface="+mn-cs"/>
            </a:rPr>
            <a:t>・行は左部の</a:t>
          </a:r>
          <a:r>
            <a:rPr kumimoji="1" lang="en-US" altLang="ja-JP" sz="1800">
              <a:solidFill>
                <a:schemeClr val="dk1"/>
              </a:solidFill>
              <a:effectLst/>
              <a:latin typeface="+mn-lt"/>
              <a:ea typeface="+mn-ea"/>
              <a:cs typeface="+mn-cs"/>
            </a:rPr>
            <a:t>+</a:t>
          </a:r>
          <a:r>
            <a:rPr kumimoji="1" lang="ja-JP" altLang="en-US" sz="1800">
              <a:solidFill>
                <a:schemeClr val="dk1"/>
              </a:solidFill>
              <a:effectLst/>
              <a:latin typeface="+mn-lt"/>
              <a:ea typeface="+mn-ea"/>
              <a:cs typeface="+mn-cs"/>
            </a:rPr>
            <a:t>を押下していただきますと</a:t>
          </a:r>
          <a:r>
            <a:rPr kumimoji="1" lang="en-US" altLang="ja-JP" sz="1800">
              <a:solidFill>
                <a:schemeClr val="dk1"/>
              </a:solidFill>
              <a:effectLst/>
              <a:latin typeface="+mn-lt"/>
              <a:ea typeface="+mn-ea"/>
              <a:cs typeface="+mn-cs"/>
            </a:rPr>
            <a:t>1</a:t>
          </a:r>
          <a:r>
            <a:rPr kumimoji="1" lang="ja-JP" altLang="en-US" sz="1800">
              <a:solidFill>
                <a:schemeClr val="dk1"/>
              </a:solidFill>
              <a:effectLst/>
              <a:latin typeface="+mn-lt"/>
              <a:ea typeface="+mn-ea"/>
              <a:cs typeface="+mn-cs"/>
            </a:rPr>
            <a:t>企画あたり</a:t>
          </a:r>
          <a:r>
            <a:rPr kumimoji="1" lang="en-US" altLang="ja-JP" sz="1800">
              <a:solidFill>
                <a:schemeClr val="dk1"/>
              </a:solidFill>
              <a:effectLst/>
              <a:latin typeface="+mn-lt"/>
              <a:ea typeface="+mn-ea"/>
              <a:cs typeface="+mn-cs"/>
            </a:rPr>
            <a:t>50</a:t>
          </a:r>
          <a:r>
            <a:rPr kumimoji="1" lang="ja-JP" altLang="en-US" sz="1800">
              <a:solidFill>
                <a:schemeClr val="dk1"/>
              </a:solidFill>
              <a:effectLst/>
              <a:latin typeface="+mn-lt"/>
              <a:ea typeface="+mn-ea"/>
              <a:cs typeface="+mn-cs"/>
            </a:rPr>
            <a:t>行になりますが、不足する場合は事務局までお問合せください。</a:t>
          </a:r>
        </a:p>
        <a:p>
          <a:r>
            <a:rPr kumimoji="1" lang="ja-JP" altLang="en-US" sz="1800">
              <a:solidFill>
                <a:schemeClr val="dk1"/>
              </a:solidFill>
              <a:effectLst/>
              <a:latin typeface="+mn-lt"/>
              <a:ea typeface="+mn-ea"/>
              <a:cs typeface="+mn-cs"/>
            </a:rPr>
            <a:t>・「区分」「費目」を選択しませんと、正しく金額が反映されません。</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176894</xdr:colOff>
      <xdr:row>1</xdr:row>
      <xdr:rowOff>136071</xdr:rowOff>
    </xdr:from>
    <xdr:to>
      <xdr:col>20</xdr:col>
      <xdr:colOff>1226003</xdr:colOff>
      <xdr:row>5</xdr:row>
      <xdr:rowOff>217714</xdr:rowOff>
    </xdr:to>
    <xdr:sp macro="" textlink="">
      <xdr:nvSpPr>
        <xdr:cNvPr id="7" name="角丸四角形吹き出し 1">
          <a:extLst>
            <a:ext uri="{FF2B5EF4-FFF2-40B4-BE49-F238E27FC236}">
              <a16:creationId xmlns:a16="http://schemas.microsoft.com/office/drawing/2014/main" id="{00000000-0008-0000-1400-000007000000}"/>
            </a:ext>
          </a:extLst>
        </xdr:cNvPr>
        <xdr:cNvSpPr/>
      </xdr:nvSpPr>
      <xdr:spPr>
        <a:xfrm>
          <a:off x="9906001" y="312964"/>
          <a:ext cx="4029073" cy="1537607"/>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800">
              <a:solidFill>
                <a:schemeClr val="dk1"/>
              </a:solidFill>
              <a:effectLst/>
              <a:latin typeface="+mn-lt"/>
              <a:ea typeface="+mn-ea"/>
              <a:cs typeface="+mn-cs"/>
            </a:rPr>
            <a:t>・「収入の部」の記入漏れにご注意ください。</a:t>
          </a:r>
          <a:endParaRPr kumimoji="1" lang="en-US" altLang="ja-JP" sz="1800">
            <a:solidFill>
              <a:schemeClr val="dk1"/>
            </a:solidFill>
            <a:effectLst/>
            <a:latin typeface="+mn-lt"/>
            <a:ea typeface="+mn-ea"/>
            <a:cs typeface="+mn-cs"/>
          </a:endParaRPr>
        </a:p>
        <a:p>
          <a:r>
            <a:rPr kumimoji="1" lang="ja-JP" altLang="en-US" sz="1800">
              <a:solidFill>
                <a:schemeClr val="dk1"/>
              </a:solidFill>
              <a:effectLst/>
              <a:latin typeface="+mn-lt"/>
              <a:ea typeface="+mn-ea"/>
              <a:cs typeface="+mn-cs"/>
            </a:rPr>
            <a:t>・行</a:t>
          </a:r>
          <a:r>
            <a:rPr kumimoji="1" lang="ja-JP" altLang="ja-JP" sz="1800">
              <a:solidFill>
                <a:schemeClr val="dk1"/>
              </a:solidFill>
              <a:effectLst/>
              <a:latin typeface="+mn-lt"/>
              <a:ea typeface="+mn-ea"/>
              <a:cs typeface="+mn-cs"/>
            </a:rPr>
            <a:t>が不足する場合は、</a:t>
          </a:r>
          <a:r>
            <a:rPr kumimoji="1" lang="ja-JP" altLang="en-US" sz="1800">
              <a:solidFill>
                <a:schemeClr val="dk1"/>
              </a:solidFill>
              <a:effectLst/>
              <a:latin typeface="+mn-lt"/>
              <a:ea typeface="+mn-ea"/>
              <a:cs typeface="+mn-cs"/>
            </a:rPr>
            <a:t>事務局</a:t>
          </a:r>
          <a:r>
            <a:rPr kumimoji="1" lang="ja-JP" altLang="ja-JP" sz="1800">
              <a:solidFill>
                <a:schemeClr val="dk1"/>
              </a:solidFill>
              <a:effectLst/>
              <a:latin typeface="+mn-lt"/>
              <a:ea typeface="+mn-ea"/>
              <a:cs typeface="+mn-cs"/>
            </a:rPr>
            <a:t>までお問合せください。</a:t>
          </a:r>
          <a:endParaRPr lang="ja-JP" altLang="ja-JP" sz="18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595312</xdr:colOff>
      <xdr:row>2</xdr:row>
      <xdr:rowOff>297657</xdr:rowOff>
    </xdr:from>
    <xdr:to>
      <xdr:col>18</xdr:col>
      <xdr:colOff>4762</xdr:colOff>
      <xdr:row>4</xdr:row>
      <xdr:rowOff>140970</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13084968" y="1452563"/>
          <a:ext cx="4743450" cy="998220"/>
        </a:xfrm>
        <a:prstGeom prst="wedgeRoundRectCallout">
          <a:avLst>
            <a:gd name="adj1" fmla="val -61318"/>
            <a:gd name="adj2" fmla="val 42150"/>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400">
              <a:solidFill>
                <a:schemeClr val="dk1"/>
              </a:solidFill>
              <a:effectLst/>
              <a:latin typeface="+mn-lt"/>
              <a:ea typeface="+mn-ea"/>
              <a:cs typeface="+mn-cs"/>
            </a:rPr>
            <a:t>・「実施回数」「観客数」「事業費」「収入」「金額」は、数字のみ入力できます。</a:t>
          </a:r>
          <a:endParaRPr kumimoji="1" lang="en-US" altLang="ja-JP" sz="1400">
            <a:solidFill>
              <a:schemeClr val="dk1"/>
            </a:solidFill>
            <a:effectLst/>
            <a:latin typeface="+mn-lt"/>
            <a:ea typeface="+mn-ea"/>
            <a:cs typeface="+mn-cs"/>
          </a:endParaRPr>
        </a:p>
        <a:p>
          <a:r>
            <a:rPr kumimoji="1" lang="ja-JP" altLang="en-US" sz="1400">
              <a:solidFill>
                <a:schemeClr val="dk1"/>
              </a:solidFill>
              <a:effectLst/>
              <a:latin typeface="+mn-lt"/>
              <a:ea typeface="+mn-ea"/>
              <a:cs typeface="+mn-cs"/>
            </a:rPr>
            <a:t>「回」「人」等の入力はできません。</a:t>
          </a:r>
          <a:endParaRPr lang="ja-JP" altLang="ja-JP" sz="1400">
            <a:effectLst/>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69850</xdr:colOff>
          <xdr:row>49</xdr:row>
          <xdr:rowOff>152400</xdr:rowOff>
        </xdr:from>
        <xdr:to>
          <xdr:col>3</xdr:col>
          <xdr:colOff>374650</xdr:colOff>
          <xdr:row>51</xdr:row>
          <xdr:rowOff>101600</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05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50</xdr:row>
          <xdr:rowOff>260350</xdr:rowOff>
        </xdr:from>
        <xdr:to>
          <xdr:col>3</xdr:col>
          <xdr:colOff>374650</xdr:colOff>
          <xdr:row>52</xdr:row>
          <xdr:rowOff>88900</xdr:rowOff>
        </xdr:to>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0500-00000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51</xdr:row>
          <xdr:rowOff>260350</xdr:rowOff>
        </xdr:from>
        <xdr:to>
          <xdr:col>3</xdr:col>
          <xdr:colOff>374650</xdr:colOff>
          <xdr:row>53</xdr:row>
          <xdr:rowOff>69850</xdr:rowOff>
        </xdr:to>
        <xdr:sp macro="" textlink="">
          <xdr:nvSpPr>
            <xdr:cNvPr id="55299" name="Check Box 3" hidden="1">
              <a:extLst>
                <a:ext uri="{63B3BB69-23CF-44E3-9099-C40C66FF867C}">
                  <a14:compatExt spid="_x0000_s55299"/>
                </a:ext>
                <a:ext uri="{FF2B5EF4-FFF2-40B4-BE49-F238E27FC236}">
                  <a16:creationId xmlns:a16="http://schemas.microsoft.com/office/drawing/2014/main" id="{00000000-0008-0000-0500-00000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95</xdr:row>
          <xdr:rowOff>25400</xdr:rowOff>
        </xdr:from>
        <xdr:to>
          <xdr:col>5</xdr:col>
          <xdr:colOff>254000</xdr:colOff>
          <xdr:row>95</xdr:row>
          <xdr:rowOff>177800</xdr:rowOff>
        </xdr:to>
        <xdr:sp macro="" textlink="">
          <xdr:nvSpPr>
            <xdr:cNvPr id="55300" name="Check Box 4" hidden="1">
              <a:extLst>
                <a:ext uri="{63B3BB69-23CF-44E3-9099-C40C66FF867C}">
                  <a14:compatExt spid="_x0000_s55300"/>
                </a:ext>
                <a:ext uri="{FF2B5EF4-FFF2-40B4-BE49-F238E27FC236}">
                  <a16:creationId xmlns:a16="http://schemas.microsoft.com/office/drawing/2014/main" id="{00000000-0008-0000-0500-00000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260350</xdr:colOff>
          <xdr:row>95</xdr:row>
          <xdr:rowOff>25400</xdr:rowOff>
        </xdr:from>
        <xdr:to>
          <xdr:col>6</xdr:col>
          <xdr:colOff>63500</xdr:colOff>
          <xdr:row>95</xdr:row>
          <xdr:rowOff>177800</xdr:rowOff>
        </xdr:to>
        <xdr:sp macro="" textlink="">
          <xdr:nvSpPr>
            <xdr:cNvPr id="55301" name="Check Box 5" hidden="1">
              <a:extLst>
                <a:ext uri="{63B3BB69-23CF-44E3-9099-C40C66FF867C}">
                  <a14:compatExt spid="_x0000_s55301"/>
                </a:ext>
                <a:ext uri="{FF2B5EF4-FFF2-40B4-BE49-F238E27FC236}">
                  <a16:creationId xmlns:a16="http://schemas.microsoft.com/office/drawing/2014/main" id="{00000000-0008-0000-0500-00000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95</xdr:row>
          <xdr:rowOff>38100</xdr:rowOff>
        </xdr:from>
        <xdr:to>
          <xdr:col>7</xdr:col>
          <xdr:colOff>368300</xdr:colOff>
          <xdr:row>95</xdr:row>
          <xdr:rowOff>190500</xdr:rowOff>
        </xdr:to>
        <xdr:sp macro="" textlink="">
          <xdr:nvSpPr>
            <xdr:cNvPr id="55302" name="Check Box 6" hidden="1">
              <a:extLst>
                <a:ext uri="{63B3BB69-23CF-44E3-9099-C40C66FF867C}">
                  <a14:compatExt spid="_x0000_s55302"/>
                </a:ext>
                <a:ext uri="{FF2B5EF4-FFF2-40B4-BE49-F238E27FC236}">
                  <a16:creationId xmlns:a16="http://schemas.microsoft.com/office/drawing/2014/main" id="{00000000-0008-0000-0500-00000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95</xdr:row>
          <xdr:rowOff>50800</xdr:rowOff>
        </xdr:from>
        <xdr:to>
          <xdr:col>7</xdr:col>
          <xdr:colOff>1149350</xdr:colOff>
          <xdr:row>95</xdr:row>
          <xdr:rowOff>177800</xdr:rowOff>
        </xdr:to>
        <xdr:sp macro="" textlink="">
          <xdr:nvSpPr>
            <xdr:cNvPr id="55303" name="Check Box 7" hidden="1">
              <a:extLst>
                <a:ext uri="{63B3BB69-23CF-44E3-9099-C40C66FF867C}">
                  <a14:compatExt spid="_x0000_s55303"/>
                </a:ext>
                <a:ext uri="{FF2B5EF4-FFF2-40B4-BE49-F238E27FC236}">
                  <a16:creationId xmlns:a16="http://schemas.microsoft.com/office/drawing/2014/main" id="{00000000-0008-0000-0500-00000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95</xdr:row>
          <xdr:rowOff>228600</xdr:rowOff>
        </xdr:from>
        <xdr:to>
          <xdr:col>5</xdr:col>
          <xdr:colOff>260350</xdr:colOff>
          <xdr:row>97</xdr:row>
          <xdr:rowOff>0</xdr:rowOff>
        </xdr:to>
        <xdr:sp macro="" textlink="">
          <xdr:nvSpPr>
            <xdr:cNvPr id="55304" name="Check Box 8" hidden="1">
              <a:extLst>
                <a:ext uri="{63B3BB69-23CF-44E3-9099-C40C66FF867C}">
                  <a14:compatExt spid="_x0000_s55304"/>
                </a:ext>
                <a:ext uri="{FF2B5EF4-FFF2-40B4-BE49-F238E27FC236}">
                  <a16:creationId xmlns:a16="http://schemas.microsoft.com/office/drawing/2014/main" id="{00000000-0008-0000-0500-00000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95</xdr:row>
          <xdr:rowOff>222250</xdr:rowOff>
        </xdr:from>
        <xdr:to>
          <xdr:col>6</xdr:col>
          <xdr:colOff>44450</xdr:colOff>
          <xdr:row>97</xdr:row>
          <xdr:rowOff>6350</xdr:rowOff>
        </xdr:to>
        <xdr:sp macro="" textlink="">
          <xdr:nvSpPr>
            <xdr:cNvPr id="55305" name="Check Box 9" hidden="1">
              <a:extLst>
                <a:ext uri="{63B3BB69-23CF-44E3-9099-C40C66FF867C}">
                  <a14:compatExt spid="_x0000_s55305"/>
                </a:ext>
                <a:ext uri="{FF2B5EF4-FFF2-40B4-BE49-F238E27FC236}">
                  <a16:creationId xmlns:a16="http://schemas.microsoft.com/office/drawing/2014/main" id="{00000000-0008-0000-0500-00000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95</xdr:row>
          <xdr:rowOff>222250</xdr:rowOff>
        </xdr:from>
        <xdr:to>
          <xdr:col>7</xdr:col>
          <xdr:colOff>355600</xdr:colOff>
          <xdr:row>97</xdr:row>
          <xdr:rowOff>6350</xdr:rowOff>
        </xdr:to>
        <xdr:sp macro="" textlink="">
          <xdr:nvSpPr>
            <xdr:cNvPr id="55306" name="Check Box 10" hidden="1">
              <a:extLst>
                <a:ext uri="{63B3BB69-23CF-44E3-9099-C40C66FF867C}">
                  <a14:compatExt spid="_x0000_s55306"/>
                </a:ext>
                <a:ext uri="{FF2B5EF4-FFF2-40B4-BE49-F238E27FC236}">
                  <a16:creationId xmlns:a16="http://schemas.microsoft.com/office/drawing/2014/main" id="{00000000-0008-0000-0500-00000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83</xdr:row>
          <xdr:rowOff>50800</xdr:rowOff>
        </xdr:from>
        <xdr:to>
          <xdr:col>3</xdr:col>
          <xdr:colOff>444500</xdr:colOff>
          <xdr:row>84</xdr:row>
          <xdr:rowOff>139700</xdr:rowOff>
        </xdr:to>
        <xdr:sp macro="" textlink="">
          <xdr:nvSpPr>
            <xdr:cNvPr id="55307" name="Check Box 11" hidden="1">
              <a:extLst>
                <a:ext uri="{63B3BB69-23CF-44E3-9099-C40C66FF867C}">
                  <a14:compatExt spid="_x0000_s55307"/>
                </a:ext>
                <a:ext uri="{FF2B5EF4-FFF2-40B4-BE49-F238E27FC236}">
                  <a16:creationId xmlns:a16="http://schemas.microsoft.com/office/drawing/2014/main" id="{00000000-0008-0000-0500-00000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330200</xdr:colOff>
          <xdr:row>83</xdr:row>
          <xdr:rowOff>50800</xdr:rowOff>
        </xdr:from>
        <xdr:to>
          <xdr:col>3</xdr:col>
          <xdr:colOff>1092200</xdr:colOff>
          <xdr:row>84</xdr:row>
          <xdr:rowOff>139700</xdr:rowOff>
        </xdr:to>
        <xdr:sp macro="" textlink="">
          <xdr:nvSpPr>
            <xdr:cNvPr id="55308" name="Check Box 12" hidden="1">
              <a:extLst>
                <a:ext uri="{63B3BB69-23CF-44E3-9099-C40C66FF867C}">
                  <a14:compatExt spid="_x0000_s55308"/>
                </a:ext>
                <a:ext uri="{FF2B5EF4-FFF2-40B4-BE49-F238E27FC236}">
                  <a16:creationId xmlns:a16="http://schemas.microsoft.com/office/drawing/2014/main" id="{00000000-0008-0000-0500-00000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1003300</xdr:colOff>
          <xdr:row>83</xdr:row>
          <xdr:rowOff>50800</xdr:rowOff>
        </xdr:from>
        <xdr:to>
          <xdr:col>5</xdr:col>
          <xdr:colOff>44450</xdr:colOff>
          <xdr:row>84</xdr:row>
          <xdr:rowOff>139700</xdr:rowOff>
        </xdr:to>
        <xdr:sp macro="" textlink="">
          <xdr:nvSpPr>
            <xdr:cNvPr id="55309" name="Check Box 13" hidden="1">
              <a:extLst>
                <a:ext uri="{63B3BB69-23CF-44E3-9099-C40C66FF867C}">
                  <a14:compatExt spid="_x0000_s55309"/>
                </a:ext>
                <a:ext uri="{FF2B5EF4-FFF2-40B4-BE49-F238E27FC236}">
                  <a16:creationId xmlns:a16="http://schemas.microsoft.com/office/drawing/2014/main" id="{00000000-0008-0000-0500-00000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100</xdr:row>
          <xdr:rowOff>50800</xdr:rowOff>
        </xdr:from>
        <xdr:to>
          <xdr:col>3</xdr:col>
          <xdr:colOff>444500</xdr:colOff>
          <xdr:row>101</xdr:row>
          <xdr:rowOff>139700</xdr:rowOff>
        </xdr:to>
        <xdr:sp macro="" textlink="">
          <xdr:nvSpPr>
            <xdr:cNvPr id="55310" name="Check Box 14" hidden="1">
              <a:extLst>
                <a:ext uri="{63B3BB69-23CF-44E3-9099-C40C66FF867C}">
                  <a14:compatExt spid="_x0000_s55310"/>
                </a:ext>
                <a:ext uri="{FF2B5EF4-FFF2-40B4-BE49-F238E27FC236}">
                  <a16:creationId xmlns:a16="http://schemas.microsoft.com/office/drawing/2014/main" id="{00000000-0008-0000-0500-00000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330200</xdr:colOff>
          <xdr:row>100</xdr:row>
          <xdr:rowOff>50800</xdr:rowOff>
        </xdr:from>
        <xdr:to>
          <xdr:col>3</xdr:col>
          <xdr:colOff>1092200</xdr:colOff>
          <xdr:row>101</xdr:row>
          <xdr:rowOff>139700</xdr:rowOff>
        </xdr:to>
        <xdr:sp macro="" textlink="">
          <xdr:nvSpPr>
            <xdr:cNvPr id="55311" name="Check Box 15" hidden="1">
              <a:extLst>
                <a:ext uri="{63B3BB69-23CF-44E3-9099-C40C66FF867C}">
                  <a14:compatExt spid="_x0000_s55311"/>
                </a:ext>
                <a:ext uri="{FF2B5EF4-FFF2-40B4-BE49-F238E27FC236}">
                  <a16:creationId xmlns:a16="http://schemas.microsoft.com/office/drawing/2014/main" id="{00000000-0008-0000-0500-00000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1003300</xdr:colOff>
          <xdr:row>100</xdr:row>
          <xdr:rowOff>50800</xdr:rowOff>
        </xdr:from>
        <xdr:to>
          <xdr:col>5</xdr:col>
          <xdr:colOff>44450</xdr:colOff>
          <xdr:row>101</xdr:row>
          <xdr:rowOff>139700</xdr:rowOff>
        </xdr:to>
        <xdr:sp macro="" textlink="">
          <xdr:nvSpPr>
            <xdr:cNvPr id="55312" name="Check Box 16" hidden="1">
              <a:extLst>
                <a:ext uri="{63B3BB69-23CF-44E3-9099-C40C66FF867C}">
                  <a14:compatExt spid="_x0000_s55312"/>
                </a:ext>
                <a:ext uri="{FF2B5EF4-FFF2-40B4-BE49-F238E27FC236}">
                  <a16:creationId xmlns:a16="http://schemas.microsoft.com/office/drawing/2014/main" id="{00000000-0008-0000-0500-00001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32</xdr:col>
      <xdr:colOff>162359</xdr:colOff>
      <xdr:row>0</xdr:row>
      <xdr:rowOff>40121</xdr:rowOff>
    </xdr:from>
    <xdr:to>
      <xdr:col>35</xdr:col>
      <xdr:colOff>140711</xdr:colOff>
      <xdr:row>1</xdr:row>
      <xdr:rowOff>10825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5704177" y="40121"/>
          <a:ext cx="530369" cy="30624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B‐1</a:t>
          </a:r>
          <a:endParaRPr kumimoji="1" lang="ja-JP" altLang="en-US"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37</xdr:col>
      <xdr:colOff>7620</xdr:colOff>
      <xdr:row>5</xdr:row>
      <xdr:rowOff>329565</xdr:rowOff>
    </xdr:from>
    <xdr:to>
      <xdr:col>57</xdr:col>
      <xdr:colOff>312420</xdr:colOff>
      <xdr:row>9</xdr:row>
      <xdr:rowOff>201930</xdr:rowOff>
    </xdr:to>
    <xdr:sp macro="" textlink="">
      <xdr:nvSpPr>
        <xdr:cNvPr id="2" name="角丸四角形吹き出し 1">
          <a:extLst>
            <a:ext uri="{FF2B5EF4-FFF2-40B4-BE49-F238E27FC236}">
              <a16:creationId xmlns:a16="http://schemas.microsoft.com/office/drawing/2014/main" id="{00000000-0008-0000-0700-000002000000}"/>
            </a:ext>
          </a:extLst>
        </xdr:cNvPr>
        <xdr:cNvSpPr/>
      </xdr:nvSpPr>
      <xdr:spPr>
        <a:xfrm>
          <a:off x="6884670" y="1177290"/>
          <a:ext cx="4743450" cy="986790"/>
        </a:xfrm>
        <a:prstGeom prst="wedgeRoundRectCallout">
          <a:avLst>
            <a:gd name="adj1" fmla="val -61318"/>
            <a:gd name="adj2" fmla="val 42150"/>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400">
              <a:solidFill>
                <a:schemeClr val="dk1"/>
              </a:solidFill>
              <a:effectLst/>
              <a:latin typeface="+mn-lt"/>
              <a:ea typeface="+mn-ea"/>
              <a:cs typeface="+mn-cs"/>
            </a:rPr>
            <a:t>・「実施回数」「集客席数」「動員人数」は、数字のみ入力できます。</a:t>
          </a:r>
          <a:endParaRPr kumimoji="1" lang="en-US" altLang="ja-JP" sz="1400">
            <a:solidFill>
              <a:schemeClr val="dk1"/>
            </a:solidFill>
            <a:effectLst/>
            <a:latin typeface="+mn-lt"/>
            <a:ea typeface="+mn-ea"/>
            <a:cs typeface="+mn-cs"/>
          </a:endParaRPr>
        </a:p>
        <a:p>
          <a:r>
            <a:rPr kumimoji="1" lang="ja-JP" altLang="en-US" sz="1400">
              <a:solidFill>
                <a:schemeClr val="dk1"/>
              </a:solidFill>
              <a:effectLst/>
              <a:latin typeface="+mn-lt"/>
              <a:ea typeface="+mn-ea"/>
              <a:cs typeface="+mn-cs"/>
            </a:rPr>
            <a:t>「回」「席」「人」等の入力はできません。</a:t>
          </a:r>
          <a:endParaRPr lang="ja-JP" altLang="ja-JP" sz="1400">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171450</xdr:colOff>
      <xdr:row>5</xdr:row>
      <xdr:rowOff>333375</xdr:rowOff>
    </xdr:from>
    <xdr:to>
      <xdr:col>57</xdr:col>
      <xdr:colOff>219075</xdr:colOff>
      <xdr:row>9</xdr:row>
      <xdr:rowOff>215265</xdr:rowOff>
    </xdr:to>
    <xdr:sp macro="" textlink="">
      <xdr:nvSpPr>
        <xdr:cNvPr id="3" name="角丸四角形吹き出し 1">
          <a:extLst>
            <a:ext uri="{FF2B5EF4-FFF2-40B4-BE49-F238E27FC236}">
              <a16:creationId xmlns:a16="http://schemas.microsoft.com/office/drawing/2014/main" id="{00000000-0008-0000-0800-000003000000}"/>
            </a:ext>
          </a:extLst>
        </xdr:cNvPr>
        <xdr:cNvSpPr/>
      </xdr:nvSpPr>
      <xdr:spPr>
        <a:xfrm>
          <a:off x="6867525" y="1219200"/>
          <a:ext cx="4743450" cy="996315"/>
        </a:xfrm>
        <a:prstGeom prst="wedgeRoundRectCallout">
          <a:avLst>
            <a:gd name="adj1" fmla="val -61318"/>
            <a:gd name="adj2" fmla="val 42150"/>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400">
              <a:solidFill>
                <a:schemeClr val="dk1"/>
              </a:solidFill>
              <a:effectLst/>
              <a:latin typeface="+mn-lt"/>
              <a:ea typeface="+mn-ea"/>
              <a:cs typeface="+mn-cs"/>
            </a:rPr>
            <a:t>・「実施回数」「集客席数」「動員人数」は、数字のみ入力できます。</a:t>
          </a:r>
          <a:endParaRPr kumimoji="1" lang="en-US" altLang="ja-JP" sz="1400">
            <a:solidFill>
              <a:schemeClr val="dk1"/>
            </a:solidFill>
            <a:effectLst/>
            <a:latin typeface="+mn-lt"/>
            <a:ea typeface="+mn-ea"/>
            <a:cs typeface="+mn-cs"/>
          </a:endParaRPr>
        </a:p>
        <a:p>
          <a:r>
            <a:rPr kumimoji="1" lang="ja-JP" altLang="en-US" sz="1400">
              <a:solidFill>
                <a:schemeClr val="dk1"/>
              </a:solidFill>
              <a:effectLst/>
              <a:latin typeface="+mn-lt"/>
              <a:ea typeface="+mn-ea"/>
              <a:cs typeface="+mn-cs"/>
            </a:rPr>
            <a:t>「回」「席」「人」等の入力はできません。</a:t>
          </a:r>
          <a:endParaRPr lang="ja-JP" altLang="ja-JP" sz="14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37</xdr:col>
      <xdr:colOff>0</xdr:colOff>
      <xdr:row>6</xdr:row>
      <xdr:rowOff>133350</xdr:rowOff>
    </xdr:from>
    <xdr:to>
      <xdr:col>57</xdr:col>
      <xdr:colOff>228600</xdr:colOff>
      <xdr:row>10</xdr:row>
      <xdr:rowOff>15240</xdr:rowOff>
    </xdr:to>
    <xdr:sp macro="" textlink="">
      <xdr:nvSpPr>
        <xdr:cNvPr id="3" name="角丸四角形吹き出し 1">
          <a:extLst>
            <a:ext uri="{FF2B5EF4-FFF2-40B4-BE49-F238E27FC236}">
              <a16:creationId xmlns:a16="http://schemas.microsoft.com/office/drawing/2014/main" id="{00000000-0008-0000-0900-000003000000}"/>
            </a:ext>
          </a:extLst>
        </xdr:cNvPr>
        <xdr:cNvSpPr/>
      </xdr:nvSpPr>
      <xdr:spPr>
        <a:xfrm>
          <a:off x="6877050" y="1381125"/>
          <a:ext cx="4743450" cy="996315"/>
        </a:xfrm>
        <a:prstGeom prst="wedgeRoundRectCallout">
          <a:avLst>
            <a:gd name="adj1" fmla="val -61318"/>
            <a:gd name="adj2" fmla="val 42150"/>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400">
              <a:solidFill>
                <a:schemeClr val="dk1"/>
              </a:solidFill>
              <a:effectLst/>
              <a:latin typeface="+mn-lt"/>
              <a:ea typeface="+mn-ea"/>
              <a:cs typeface="+mn-cs"/>
            </a:rPr>
            <a:t>・「実施回数」「集客席数」「動員人数」は、数字のみ入力できます。</a:t>
          </a:r>
          <a:endParaRPr kumimoji="1" lang="en-US" altLang="ja-JP" sz="1400">
            <a:solidFill>
              <a:schemeClr val="dk1"/>
            </a:solidFill>
            <a:effectLst/>
            <a:latin typeface="+mn-lt"/>
            <a:ea typeface="+mn-ea"/>
            <a:cs typeface="+mn-cs"/>
          </a:endParaRPr>
        </a:p>
        <a:p>
          <a:r>
            <a:rPr kumimoji="1" lang="ja-JP" altLang="en-US" sz="1400">
              <a:solidFill>
                <a:schemeClr val="dk1"/>
              </a:solidFill>
              <a:effectLst/>
              <a:latin typeface="+mn-lt"/>
              <a:ea typeface="+mn-ea"/>
              <a:cs typeface="+mn-cs"/>
            </a:rPr>
            <a:t>「回」「席」「人」等の入力はできません。</a:t>
          </a:r>
          <a:endParaRPr lang="ja-JP" altLang="ja-JP" sz="1400">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2124075</xdr:colOff>
      <xdr:row>0</xdr:row>
      <xdr:rowOff>38100</xdr:rowOff>
    </xdr:from>
    <xdr:to>
      <xdr:col>6</xdr:col>
      <xdr:colOff>187469</xdr:colOff>
      <xdr:row>1</xdr:row>
      <xdr:rowOff>112569</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5476875" y="38100"/>
          <a:ext cx="539894" cy="30306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B-2</a:t>
          </a:r>
          <a:endParaRPr kumimoji="1" lang="ja-JP" altLang="en-US"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548640</xdr:colOff>
      <xdr:row>0</xdr:row>
      <xdr:rowOff>41414</xdr:rowOff>
    </xdr:from>
    <xdr:to>
      <xdr:col>6</xdr:col>
      <xdr:colOff>1987</xdr:colOff>
      <xdr:row>2</xdr:row>
      <xdr:rowOff>24849</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3893820" y="41414"/>
          <a:ext cx="1884127" cy="37967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chemeClr val="bg1"/>
              </a:solidFill>
              <a:latin typeface="Meiryo UI" panose="020B0604030504040204" pitchFamily="50" charset="-128"/>
              <a:ea typeface="Meiryo UI" panose="020B0604030504040204" pitchFamily="50" charset="-128"/>
            </a:rPr>
            <a:t>記入不要</a:t>
          </a:r>
          <a:r>
            <a:rPr kumimoji="1" lang="en-US" altLang="ja-JP" sz="1400" b="1">
              <a:solidFill>
                <a:schemeClr val="bg1"/>
              </a:solidFill>
              <a:latin typeface="Meiryo UI" panose="020B0604030504040204" pitchFamily="50" charset="-128"/>
              <a:ea typeface="Meiryo UI" panose="020B0604030504040204" pitchFamily="50" charset="-128"/>
            </a:rPr>
            <a:t>(</a:t>
          </a:r>
          <a:r>
            <a:rPr kumimoji="1" lang="ja-JP" altLang="en-US" sz="1400" b="1">
              <a:solidFill>
                <a:schemeClr val="bg1"/>
              </a:solidFill>
              <a:latin typeface="Meiryo UI" panose="020B0604030504040204" pitchFamily="50" charset="-128"/>
              <a:ea typeface="Meiryo UI" panose="020B0604030504040204" pitchFamily="50" charset="-128"/>
            </a:rPr>
            <a:t>自動反映</a:t>
          </a:r>
          <a:r>
            <a:rPr kumimoji="1" lang="en-US" altLang="ja-JP" sz="1400" b="1">
              <a:solidFill>
                <a:schemeClr val="bg1"/>
              </a:solidFill>
              <a:latin typeface="Meiryo UI" panose="020B0604030504040204" pitchFamily="50" charset="-128"/>
              <a:ea typeface="Meiryo UI" panose="020B0604030504040204" pitchFamily="50" charset="-128"/>
            </a:rPr>
            <a:t>)</a:t>
          </a:r>
          <a:endParaRPr kumimoji="1" lang="ja-JP" altLang="en-US" sz="1400" b="1">
            <a:solidFill>
              <a:schemeClr val="bg1"/>
            </a:solidFill>
            <a:latin typeface="Meiryo UI" panose="020B0604030504040204" pitchFamily="50" charset="-128"/>
            <a:ea typeface="Meiryo UI" panose="020B0604030504040204"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N011HDPNS001\UserData\iwabuchi\Downloads\R5_03-2_engeki_yobo_kasseika_ippan\R5_03-2_engeki_yobo_kasseika_ippan\1_yobosho-yoshiki-isshiki\03_R5_yobo_kasseika_b_03engeki_kohyo-etc.xlsx" TargetMode="External"/><Relationship Id="rId1" Type="http://schemas.openxmlformats.org/officeDocument/2006/relationships/externalLinkPath" Target="file:///\\N011HDPNS001\UserData\iwabuchi\Downloads\R5_03-2_engeki_yobo_kasseika_ippan\R5_03-2_engeki_yobo_kasseika_ippan\1_yobosho-yoshiki-isshiki\03_R5_yobo_kasseika_b_03engeki_kohyo-et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非表示】チェック表(ｂ)"/>
      <sheetName val="総表"/>
      <sheetName val="datas"/>
      <sheetName val="団体概要"/>
      <sheetName val="活動実績"/>
      <sheetName val="個人略歴1"/>
      <sheetName val="個人略歴2"/>
      <sheetName val="確認書"/>
      <sheetName val="個表"/>
      <sheetName val="支出予算書"/>
      <sheetName val="収支計画書"/>
      <sheetName val="別紙入場料詳細"/>
      <sheetName val="稽古料・出演料内訳書"/>
      <sheetName val="【非表示】経費一覧"/>
      <sheetName val="【非表示】分野・ジャンル"/>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noFill/>
        <a:ln w="19050">
          <a:solidFill>
            <a:schemeClr val="tx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39997558519241921"/>
    <pageSetUpPr fitToPage="1"/>
  </sheetPr>
  <dimension ref="A1:AH40"/>
  <sheetViews>
    <sheetView showGridLines="0" view="pageBreakPreview" zoomScale="70" zoomScaleNormal="70" zoomScaleSheetLayoutView="70" workbookViewId="0">
      <selection activeCell="S4" sqref="S4:AH4"/>
    </sheetView>
  </sheetViews>
  <sheetFormatPr defaultRowHeight="13" x14ac:dyDescent="0.2"/>
  <cols>
    <col min="1" max="57" width="2.6328125" style="101" customWidth="1"/>
    <col min="58" max="255" width="9" style="101"/>
    <col min="256" max="256" width="2.453125" style="101" customWidth="1"/>
    <col min="257" max="257" width="0.6328125" style="101" customWidth="1"/>
    <col min="258" max="313" width="2.6328125" style="101" customWidth="1"/>
    <col min="314" max="511" width="9" style="101"/>
    <col min="512" max="512" width="2.453125" style="101" customWidth="1"/>
    <col min="513" max="513" width="0.6328125" style="101" customWidth="1"/>
    <col min="514" max="569" width="2.6328125" style="101" customWidth="1"/>
    <col min="570" max="767" width="9" style="101"/>
    <col min="768" max="768" width="2.453125" style="101" customWidth="1"/>
    <col min="769" max="769" width="0.6328125" style="101" customWidth="1"/>
    <col min="770" max="825" width="2.6328125" style="101" customWidth="1"/>
    <col min="826" max="1023" width="9" style="101"/>
    <col min="1024" max="1024" width="2.453125" style="101" customWidth="1"/>
    <col min="1025" max="1025" width="0.6328125" style="101" customWidth="1"/>
    <col min="1026" max="1081" width="2.6328125" style="101" customWidth="1"/>
    <col min="1082" max="1279" width="9" style="101"/>
    <col min="1280" max="1280" width="2.453125" style="101" customWidth="1"/>
    <col min="1281" max="1281" width="0.6328125" style="101" customWidth="1"/>
    <col min="1282" max="1337" width="2.6328125" style="101" customWidth="1"/>
    <col min="1338" max="1535" width="9" style="101"/>
    <col min="1536" max="1536" width="2.453125" style="101" customWidth="1"/>
    <col min="1537" max="1537" width="0.6328125" style="101" customWidth="1"/>
    <col min="1538" max="1593" width="2.6328125" style="101" customWidth="1"/>
    <col min="1594" max="1791" width="9" style="101"/>
    <col min="1792" max="1792" width="2.453125" style="101" customWidth="1"/>
    <col min="1793" max="1793" width="0.6328125" style="101" customWidth="1"/>
    <col min="1794" max="1849" width="2.6328125" style="101" customWidth="1"/>
    <col min="1850" max="2047" width="9" style="101"/>
    <col min="2048" max="2048" width="2.453125" style="101" customWidth="1"/>
    <col min="2049" max="2049" width="0.6328125" style="101" customWidth="1"/>
    <col min="2050" max="2105" width="2.6328125" style="101" customWidth="1"/>
    <col min="2106" max="2303" width="9" style="101"/>
    <col min="2304" max="2304" width="2.453125" style="101" customWidth="1"/>
    <col min="2305" max="2305" width="0.6328125" style="101" customWidth="1"/>
    <col min="2306" max="2361" width="2.6328125" style="101" customWidth="1"/>
    <col min="2362" max="2559" width="9" style="101"/>
    <col min="2560" max="2560" width="2.453125" style="101" customWidth="1"/>
    <col min="2561" max="2561" width="0.6328125" style="101" customWidth="1"/>
    <col min="2562" max="2617" width="2.6328125" style="101" customWidth="1"/>
    <col min="2618" max="2815" width="9" style="101"/>
    <col min="2816" max="2816" width="2.453125" style="101" customWidth="1"/>
    <col min="2817" max="2817" width="0.6328125" style="101" customWidth="1"/>
    <col min="2818" max="2873" width="2.6328125" style="101" customWidth="1"/>
    <col min="2874" max="3071" width="9" style="101"/>
    <col min="3072" max="3072" width="2.453125" style="101" customWidth="1"/>
    <col min="3073" max="3073" width="0.6328125" style="101" customWidth="1"/>
    <col min="3074" max="3129" width="2.6328125" style="101" customWidth="1"/>
    <col min="3130" max="3327" width="9" style="101"/>
    <col min="3328" max="3328" width="2.453125" style="101" customWidth="1"/>
    <col min="3329" max="3329" width="0.6328125" style="101" customWidth="1"/>
    <col min="3330" max="3385" width="2.6328125" style="101" customWidth="1"/>
    <col min="3386" max="3583" width="9" style="101"/>
    <col min="3584" max="3584" width="2.453125" style="101" customWidth="1"/>
    <col min="3585" max="3585" width="0.6328125" style="101" customWidth="1"/>
    <col min="3586" max="3641" width="2.6328125" style="101" customWidth="1"/>
    <col min="3642" max="3839" width="9" style="101"/>
    <col min="3840" max="3840" width="2.453125" style="101" customWidth="1"/>
    <col min="3841" max="3841" width="0.6328125" style="101" customWidth="1"/>
    <col min="3842" max="3897" width="2.6328125" style="101" customWidth="1"/>
    <col min="3898" max="4095" width="9" style="101"/>
    <col min="4096" max="4096" width="2.453125" style="101" customWidth="1"/>
    <col min="4097" max="4097" width="0.6328125" style="101" customWidth="1"/>
    <col min="4098" max="4153" width="2.6328125" style="101" customWidth="1"/>
    <col min="4154" max="4351" width="9" style="101"/>
    <col min="4352" max="4352" width="2.453125" style="101" customWidth="1"/>
    <col min="4353" max="4353" width="0.6328125" style="101" customWidth="1"/>
    <col min="4354" max="4409" width="2.6328125" style="101" customWidth="1"/>
    <col min="4410" max="4607" width="9" style="101"/>
    <col min="4608" max="4608" width="2.453125" style="101" customWidth="1"/>
    <col min="4609" max="4609" width="0.6328125" style="101" customWidth="1"/>
    <col min="4610" max="4665" width="2.6328125" style="101" customWidth="1"/>
    <col min="4666" max="4863" width="9" style="101"/>
    <col min="4864" max="4864" width="2.453125" style="101" customWidth="1"/>
    <col min="4865" max="4865" width="0.6328125" style="101" customWidth="1"/>
    <col min="4866" max="4921" width="2.6328125" style="101" customWidth="1"/>
    <col min="4922" max="5119" width="9" style="101"/>
    <col min="5120" max="5120" width="2.453125" style="101" customWidth="1"/>
    <col min="5121" max="5121" width="0.6328125" style="101" customWidth="1"/>
    <col min="5122" max="5177" width="2.6328125" style="101" customWidth="1"/>
    <col min="5178" max="5375" width="9" style="101"/>
    <col min="5376" max="5376" width="2.453125" style="101" customWidth="1"/>
    <col min="5377" max="5377" width="0.6328125" style="101" customWidth="1"/>
    <col min="5378" max="5433" width="2.6328125" style="101" customWidth="1"/>
    <col min="5434" max="5631" width="9" style="101"/>
    <col min="5632" max="5632" width="2.453125" style="101" customWidth="1"/>
    <col min="5633" max="5633" width="0.6328125" style="101" customWidth="1"/>
    <col min="5634" max="5689" width="2.6328125" style="101" customWidth="1"/>
    <col min="5690" max="5887" width="9" style="101"/>
    <col min="5888" max="5888" width="2.453125" style="101" customWidth="1"/>
    <col min="5889" max="5889" width="0.6328125" style="101" customWidth="1"/>
    <col min="5890" max="5945" width="2.6328125" style="101" customWidth="1"/>
    <col min="5946" max="6143" width="9" style="101"/>
    <col min="6144" max="6144" width="2.453125" style="101" customWidth="1"/>
    <col min="6145" max="6145" width="0.6328125" style="101" customWidth="1"/>
    <col min="6146" max="6201" width="2.6328125" style="101" customWidth="1"/>
    <col min="6202" max="6399" width="9" style="101"/>
    <col min="6400" max="6400" width="2.453125" style="101" customWidth="1"/>
    <col min="6401" max="6401" width="0.6328125" style="101" customWidth="1"/>
    <col min="6402" max="6457" width="2.6328125" style="101" customWidth="1"/>
    <col min="6458" max="6655" width="9" style="101"/>
    <col min="6656" max="6656" width="2.453125" style="101" customWidth="1"/>
    <col min="6657" max="6657" width="0.6328125" style="101" customWidth="1"/>
    <col min="6658" max="6713" width="2.6328125" style="101" customWidth="1"/>
    <col min="6714" max="6911" width="9" style="101"/>
    <col min="6912" max="6912" width="2.453125" style="101" customWidth="1"/>
    <col min="6913" max="6913" width="0.6328125" style="101" customWidth="1"/>
    <col min="6914" max="6969" width="2.6328125" style="101" customWidth="1"/>
    <col min="6970" max="7167" width="9" style="101"/>
    <col min="7168" max="7168" width="2.453125" style="101" customWidth="1"/>
    <col min="7169" max="7169" width="0.6328125" style="101" customWidth="1"/>
    <col min="7170" max="7225" width="2.6328125" style="101" customWidth="1"/>
    <col min="7226" max="7423" width="9" style="101"/>
    <col min="7424" max="7424" width="2.453125" style="101" customWidth="1"/>
    <col min="7425" max="7425" width="0.6328125" style="101" customWidth="1"/>
    <col min="7426" max="7481" width="2.6328125" style="101" customWidth="1"/>
    <col min="7482" max="7679" width="9" style="101"/>
    <col min="7680" max="7680" width="2.453125" style="101" customWidth="1"/>
    <col min="7681" max="7681" width="0.6328125" style="101" customWidth="1"/>
    <col min="7682" max="7737" width="2.6328125" style="101" customWidth="1"/>
    <col min="7738" max="7935" width="9" style="101"/>
    <col min="7936" max="7936" width="2.453125" style="101" customWidth="1"/>
    <col min="7937" max="7937" width="0.6328125" style="101" customWidth="1"/>
    <col min="7938" max="7993" width="2.6328125" style="101" customWidth="1"/>
    <col min="7994" max="8191" width="9" style="101"/>
    <col min="8192" max="8192" width="2.453125" style="101" customWidth="1"/>
    <col min="8193" max="8193" width="0.6328125" style="101" customWidth="1"/>
    <col min="8194" max="8249" width="2.6328125" style="101" customWidth="1"/>
    <col min="8250" max="8447" width="9" style="101"/>
    <col min="8448" max="8448" width="2.453125" style="101" customWidth="1"/>
    <col min="8449" max="8449" width="0.6328125" style="101" customWidth="1"/>
    <col min="8450" max="8505" width="2.6328125" style="101" customWidth="1"/>
    <col min="8506" max="8703" width="9" style="101"/>
    <col min="8704" max="8704" width="2.453125" style="101" customWidth="1"/>
    <col min="8705" max="8705" width="0.6328125" style="101" customWidth="1"/>
    <col min="8706" max="8761" width="2.6328125" style="101" customWidth="1"/>
    <col min="8762" max="8959" width="9" style="101"/>
    <col min="8960" max="8960" width="2.453125" style="101" customWidth="1"/>
    <col min="8961" max="8961" width="0.6328125" style="101" customWidth="1"/>
    <col min="8962" max="9017" width="2.6328125" style="101" customWidth="1"/>
    <col min="9018" max="9215" width="9" style="101"/>
    <col min="9216" max="9216" width="2.453125" style="101" customWidth="1"/>
    <col min="9217" max="9217" width="0.6328125" style="101" customWidth="1"/>
    <col min="9218" max="9273" width="2.6328125" style="101" customWidth="1"/>
    <col min="9274" max="9471" width="9" style="101"/>
    <col min="9472" max="9472" width="2.453125" style="101" customWidth="1"/>
    <col min="9473" max="9473" width="0.6328125" style="101" customWidth="1"/>
    <col min="9474" max="9529" width="2.6328125" style="101" customWidth="1"/>
    <col min="9530" max="9727" width="9" style="101"/>
    <col min="9728" max="9728" width="2.453125" style="101" customWidth="1"/>
    <col min="9729" max="9729" width="0.6328125" style="101" customWidth="1"/>
    <col min="9730" max="9785" width="2.6328125" style="101" customWidth="1"/>
    <col min="9786" max="9983" width="9" style="101"/>
    <col min="9984" max="9984" width="2.453125" style="101" customWidth="1"/>
    <col min="9985" max="9985" width="0.6328125" style="101" customWidth="1"/>
    <col min="9986" max="10041" width="2.6328125" style="101" customWidth="1"/>
    <col min="10042" max="10239" width="9" style="101"/>
    <col min="10240" max="10240" width="2.453125" style="101" customWidth="1"/>
    <col min="10241" max="10241" width="0.6328125" style="101" customWidth="1"/>
    <col min="10242" max="10297" width="2.6328125" style="101" customWidth="1"/>
    <col min="10298" max="10495" width="9" style="101"/>
    <col min="10496" max="10496" width="2.453125" style="101" customWidth="1"/>
    <col min="10497" max="10497" width="0.6328125" style="101" customWidth="1"/>
    <col min="10498" max="10553" width="2.6328125" style="101" customWidth="1"/>
    <col min="10554" max="10751" width="9" style="101"/>
    <col min="10752" max="10752" width="2.453125" style="101" customWidth="1"/>
    <col min="10753" max="10753" width="0.6328125" style="101" customWidth="1"/>
    <col min="10754" max="10809" width="2.6328125" style="101" customWidth="1"/>
    <col min="10810" max="11007" width="9" style="101"/>
    <col min="11008" max="11008" width="2.453125" style="101" customWidth="1"/>
    <col min="11009" max="11009" width="0.6328125" style="101" customWidth="1"/>
    <col min="11010" max="11065" width="2.6328125" style="101" customWidth="1"/>
    <col min="11066" max="11263" width="9" style="101"/>
    <col min="11264" max="11264" width="2.453125" style="101" customWidth="1"/>
    <col min="11265" max="11265" width="0.6328125" style="101" customWidth="1"/>
    <col min="11266" max="11321" width="2.6328125" style="101" customWidth="1"/>
    <col min="11322" max="11519" width="9" style="101"/>
    <col min="11520" max="11520" width="2.453125" style="101" customWidth="1"/>
    <col min="11521" max="11521" width="0.6328125" style="101" customWidth="1"/>
    <col min="11522" max="11577" width="2.6328125" style="101" customWidth="1"/>
    <col min="11578" max="11775" width="9" style="101"/>
    <col min="11776" max="11776" width="2.453125" style="101" customWidth="1"/>
    <col min="11777" max="11777" width="0.6328125" style="101" customWidth="1"/>
    <col min="11778" max="11833" width="2.6328125" style="101" customWidth="1"/>
    <col min="11834" max="12031" width="9" style="101"/>
    <col min="12032" max="12032" width="2.453125" style="101" customWidth="1"/>
    <col min="12033" max="12033" width="0.6328125" style="101" customWidth="1"/>
    <col min="12034" max="12089" width="2.6328125" style="101" customWidth="1"/>
    <col min="12090" max="12287" width="9" style="101"/>
    <col min="12288" max="12288" width="2.453125" style="101" customWidth="1"/>
    <col min="12289" max="12289" width="0.6328125" style="101" customWidth="1"/>
    <col min="12290" max="12345" width="2.6328125" style="101" customWidth="1"/>
    <col min="12346" max="12543" width="9" style="101"/>
    <col min="12544" max="12544" width="2.453125" style="101" customWidth="1"/>
    <col min="12545" max="12545" width="0.6328125" style="101" customWidth="1"/>
    <col min="12546" max="12601" width="2.6328125" style="101" customWidth="1"/>
    <col min="12602" max="12799" width="9" style="101"/>
    <col min="12800" max="12800" width="2.453125" style="101" customWidth="1"/>
    <col min="12801" max="12801" width="0.6328125" style="101" customWidth="1"/>
    <col min="12802" max="12857" width="2.6328125" style="101" customWidth="1"/>
    <col min="12858" max="13055" width="9" style="101"/>
    <col min="13056" max="13056" width="2.453125" style="101" customWidth="1"/>
    <col min="13057" max="13057" width="0.6328125" style="101" customWidth="1"/>
    <col min="13058" max="13113" width="2.6328125" style="101" customWidth="1"/>
    <col min="13114" max="13311" width="9" style="101"/>
    <col min="13312" max="13312" width="2.453125" style="101" customWidth="1"/>
    <col min="13313" max="13313" width="0.6328125" style="101" customWidth="1"/>
    <col min="13314" max="13369" width="2.6328125" style="101" customWidth="1"/>
    <col min="13370" max="13567" width="9" style="101"/>
    <col min="13568" max="13568" width="2.453125" style="101" customWidth="1"/>
    <col min="13569" max="13569" width="0.6328125" style="101" customWidth="1"/>
    <col min="13570" max="13625" width="2.6328125" style="101" customWidth="1"/>
    <col min="13626" max="13823" width="9" style="101"/>
    <col min="13824" max="13824" width="2.453125" style="101" customWidth="1"/>
    <col min="13825" max="13825" width="0.6328125" style="101" customWidth="1"/>
    <col min="13826" max="13881" width="2.6328125" style="101" customWidth="1"/>
    <col min="13882" max="14079" width="9" style="101"/>
    <col min="14080" max="14080" width="2.453125" style="101" customWidth="1"/>
    <col min="14081" max="14081" width="0.6328125" style="101" customWidth="1"/>
    <col min="14082" max="14137" width="2.6328125" style="101" customWidth="1"/>
    <col min="14138" max="14335" width="9" style="101"/>
    <col min="14336" max="14336" width="2.453125" style="101" customWidth="1"/>
    <col min="14337" max="14337" width="0.6328125" style="101" customWidth="1"/>
    <col min="14338" max="14393" width="2.6328125" style="101" customWidth="1"/>
    <col min="14394" max="14591" width="9" style="101"/>
    <col min="14592" max="14592" width="2.453125" style="101" customWidth="1"/>
    <col min="14593" max="14593" width="0.6328125" style="101" customWidth="1"/>
    <col min="14594" max="14649" width="2.6328125" style="101" customWidth="1"/>
    <col min="14650" max="14847" width="9" style="101"/>
    <col min="14848" max="14848" width="2.453125" style="101" customWidth="1"/>
    <col min="14849" max="14849" width="0.6328125" style="101" customWidth="1"/>
    <col min="14850" max="14905" width="2.6328125" style="101" customWidth="1"/>
    <col min="14906" max="15103" width="9" style="101"/>
    <col min="15104" max="15104" width="2.453125" style="101" customWidth="1"/>
    <col min="15105" max="15105" width="0.6328125" style="101" customWidth="1"/>
    <col min="15106" max="15161" width="2.6328125" style="101" customWidth="1"/>
    <col min="15162" max="15359" width="9" style="101"/>
    <col min="15360" max="15360" width="2.453125" style="101" customWidth="1"/>
    <col min="15361" max="15361" width="0.6328125" style="101" customWidth="1"/>
    <col min="15362" max="15417" width="2.6328125" style="101" customWidth="1"/>
    <col min="15418" max="15615" width="9" style="101"/>
    <col min="15616" max="15616" width="2.453125" style="101" customWidth="1"/>
    <col min="15617" max="15617" width="0.6328125" style="101" customWidth="1"/>
    <col min="15618" max="15673" width="2.6328125" style="101" customWidth="1"/>
    <col min="15674" max="15871" width="9" style="101"/>
    <col min="15872" max="15872" width="2.453125" style="101" customWidth="1"/>
    <col min="15873" max="15873" width="0.6328125" style="101" customWidth="1"/>
    <col min="15874" max="15929" width="2.6328125" style="101" customWidth="1"/>
    <col min="15930" max="16127" width="9" style="101"/>
    <col min="16128" max="16128" width="2.453125" style="101" customWidth="1"/>
    <col min="16129" max="16129" width="0.6328125" style="101" customWidth="1"/>
    <col min="16130" max="16185" width="2.6328125" style="101" customWidth="1"/>
    <col min="16186" max="16384" width="9" style="101"/>
  </cols>
  <sheetData>
    <row r="1" spans="1:34" s="99" customFormat="1" ht="18.75" customHeight="1" x14ac:dyDescent="0.2"/>
    <row r="2" spans="1:34" s="99" customFormat="1" ht="18.75" customHeight="1" x14ac:dyDescent="0.2">
      <c r="A2" s="637" t="s">
        <v>0</v>
      </c>
      <c r="B2" s="638"/>
      <c r="C2" s="638"/>
      <c r="D2" s="638"/>
      <c r="E2" s="638"/>
      <c r="F2" s="638"/>
      <c r="G2" s="638"/>
      <c r="H2" s="638"/>
      <c r="I2" s="638"/>
      <c r="J2" s="638"/>
      <c r="K2" s="638"/>
      <c r="L2" s="638"/>
      <c r="M2" s="638"/>
      <c r="N2" s="638"/>
      <c r="O2" s="638"/>
      <c r="P2" s="638"/>
      <c r="Q2" s="638"/>
      <c r="R2" s="638"/>
      <c r="S2" s="638"/>
      <c r="T2" s="638"/>
      <c r="U2" s="638"/>
      <c r="V2" s="638"/>
      <c r="W2" s="638"/>
      <c r="X2" s="638"/>
      <c r="Y2" s="638"/>
      <c r="Z2" s="638"/>
      <c r="AA2" s="638"/>
      <c r="AB2" s="638"/>
      <c r="AC2" s="638"/>
      <c r="AD2" s="638"/>
      <c r="AE2" s="638"/>
      <c r="AF2" s="638"/>
      <c r="AG2" s="638"/>
      <c r="AH2" s="638"/>
    </row>
    <row r="3" spans="1:34" s="99" customFormat="1" ht="18.75" customHeight="1" x14ac:dyDescent="0.2"/>
    <row r="4" spans="1:34" s="99" customFormat="1" ht="18.75" customHeight="1" x14ac:dyDescent="0.2">
      <c r="M4" s="643" t="s">
        <v>1</v>
      </c>
      <c r="N4" s="643"/>
      <c r="O4" s="643"/>
      <c r="P4" s="643"/>
      <c r="Q4" s="643"/>
      <c r="R4" s="643"/>
      <c r="S4" s="639" t="s">
        <v>2</v>
      </c>
      <c r="T4" s="639"/>
      <c r="U4" s="639"/>
      <c r="V4" s="639"/>
      <c r="W4" s="639"/>
      <c r="X4" s="639"/>
      <c r="Y4" s="639"/>
      <c r="Z4" s="639"/>
      <c r="AA4" s="639"/>
      <c r="AB4" s="639"/>
      <c r="AC4" s="639"/>
      <c r="AD4" s="639"/>
      <c r="AE4" s="639"/>
      <c r="AF4" s="639"/>
      <c r="AG4" s="639"/>
      <c r="AH4" s="639"/>
    </row>
    <row r="5" spans="1:34" s="99" customFormat="1" ht="18.75" hidden="1" customHeight="1" x14ac:dyDescent="0.2">
      <c r="M5" s="643" t="s">
        <v>3</v>
      </c>
      <c r="N5" s="643"/>
      <c r="O5" s="643"/>
      <c r="P5" s="643"/>
      <c r="Q5" s="643"/>
      <c r="R5" s="643"/>
      <c r="S5" s="642"/>
      <c r="T5" s="642"/>
      <c r="U5" s="642"/>
      <c r="V5" s="642"/>
      <c r="W5" s="642"/>
      <c r="X5" s="642"/>
      <c r="Y5" s="642"/>
      <c r="Z5" s="642"/>
      <c r="AA5" s="642"/>
      <c r="AB5" s="642"/>
      <c r="AC5" s="642"/>
      <c r="AD5" s="642"/>
      <c r="AE5" s="642"/>
      <c r="AF5" s="642"/>
      <c r="AG5" s="642"/>
      <c r="AH5" s="642"/>
    </row>
    <row r="6" spans="1:34" s="99" customFormat="1" ht="18.75" hidden="1" customHeight="1" x14ac:dyDescent="0.2">
      <c r="M6" s="640" t="s">
        <v>4</v>
      </c>
      <c r="N6" s="640"/>
      <c r="O6" s="640"/>
      <c r="P6" s="640"/>
      <c r="Q6" s="640"/>
      <c r="R6" s="640"/>
      <c r="S6" s="642"/>
      <c r="T6" s="642"/>
      <c r="U6" s="642"/>
      <c r="V6" s="642"/>
      <c r="W6" s="642"/>
      <c r="X6" s="642"/>
      <c r="Y6" s="642"/>
      <c r="Z6" s="642"/>
      <c r="AA6" s="642"/>
      <c r="AB6" s="642"/>
      <c r="AC6" s="642"/>
      <c r="AD6" s="642"/>
      <c r="AE6" s="642"/>
      <c r="AF6" s="642"/>
      <c r="AG6" s="642"/>
      <c r="AH6" s="642"/>
    </row>
    <row r="7" spans="1:34" s="99" customFormat="1" ht="18.75" hidden="1" customHeight="1" x14ac:dyDescent="0.2">
      <c r="M7" s="100" t="s">
        <v>5</v>
      </c>
      <c r="N7" s="100"/>
      <c r="O7" s="100"/>
      <c r="P7" s="100"/>
      <c r="Q7" s="645" t="s">
        <v>6</v>
      </c>
      <c r="R7" s="645"/>
      <c r="S7" s="644"/>
      <c r="T7" s="644"/>
      <c r="U7" s="100" t="s">
        <v>7</v>
      </c>
      <c r="V7" s="644"/>
      <c r="W7" s="644"/>
      <c r="X7" s="100" t="s">
        <v>8</v>
      </c>
      <c r="Y7" s="100"/>
      <c r="Z7" s="100"/>
      <c r="AA7" s="100"/>
      <c r="AB7" s="100"/>
      <c r="AC7" s="100"/>
      <c r="AD7" s="100"/>
      <c r="AE7" s="100"/>
      <c r="AF7" s="100"/>
      <c r="AG7" s="100"/>
      <c r="AH7" s="100"/>
    </row>
    <row r="8" spans="1:34" s="99" customFormat="1" ht="18.75" hidden="1" customHeight="1" x14ac:dyDescent="0.2">
      <c r="M8" s="639"/>
      <c r="N8" s="639"/>
      <c r="O8" s="639"/>
      <c r="P8" s="639"/>
      <c r="Q8" s="639"/>
      <c r="R8" s="639"/>
      <c r="S8" s="639"/>
      <c r="T8" s="639"/>
      <c r="U8" s="639"/>
      <c r="V8" s="639"/>
      <c r="W8" s="639"/>
      <c r="X8" s="639"/>
      <c r="Y8" s="639"/>
      <c r="Z8" s="639"/>
      <c r="AA8" s="639"/>
      <c r="AB8" s="639"/>
      <c r="AC8" s="639"/>
      <c r="AD8" s="639"/>
      <c r="AE8" s="639"/>
      <c r="AF8" s="639"/>
      <c r="AG8" s="639"/>
      <c r="AH8" s="639"/>
    </row>
    <row r="9" spans="1:34" s="99" customFormat="1" ht="18.75" hidden="1" customHeight="1" x14ac:dyDescent="0.2">
      <c r="M9" s="640" t="s">
        <v>9</v>
      </c>
      <c r="N9" s="640"/>
      <c r="O9" s="640"/>
      <c r="P9" s="641"/>
      <c r="Q9" s="641"/>
      <c r="R9" s="641"/>
      <c r="S9" s="641"/>
      <c r="T9" s="641"/>
      <c r="U9" s="641"/>
      <c r="V9" s="641"/>
      <c r="W9" s="641"/>
      <c r="X9" s="640" t="s">
        <v>10</v>
      </c>
      <c r="Y9" s="640"/>
      <c r="Z9" s="640"/>
      <c r="AA9" s="641"/>
      <c r="AB9" s="641"/>
      <c r="AC9" s="641"/>
      <c r="AD9" s="641"/>
      <c r="AE9" s="641"/>
      <c r="AF9" s="641"/>
      <c r="AG9" s="641"/>
      <c r="AH9" s="641"/>
    </row>
    <row r="10" spans="1:34" s="99" customFormat="1" ht="18.75" hidden="1" customHeight="1" x14ac:dyDescent="0.2">
      <c r="M10" s="640" t="s">
        <v>11</v>
      </c>
      <c r="N10" s="640"/>
      <c r="O10" s="640"/>
      <c r="P10" s="641"/>
      <c r="Q10" s="641"/>
      <c r="R10" s="641"/>
      <c r="S10" s="641"/>
      <c r="T10" s="641"/>
      <c r="U10" s="641"/>
      <c r="V10" s="641"/>
      <c r="W10" s="641"/>
      <c r="X10" s="641"/>
      <c r="Y10" s="641"/>
      <c r="Z10" s="641"/>
      <c r="AA10" s="641"/>
      <c r="AB10" s="641"/>
      <c r="AC10" s="641"/>
      <c r="AD10" s="641"/>
      <c r="AE10" s="641"/>
      <c r="AF10" s="641"/>
      <c r="AG10" s="641"/>
      <c r="AH10" s="641"/>
    </row>
    <row r="11" spans="1:34" s="99" customFormat="1" ht="18.75" hidden="1" customHeight="1" thickBot="1" x14ac:dyDescent="0.25"/>
    <row r="12" spans="1:34" s="99" customFormat="1" ht="18.75" hidden="1" customHeight="1" x14ac:dyDescent="0.2">
      <c r="A12" s="655" t="s">
        <v>12</v>
      </c>
      <c r="B12" s="656"/>
      <c r="C12" s="656"/>
      <c r="D12" s="656"/>
      <c r="E12" s="656"/>
      <c r="F12" s="656"/>
      <c r="G12" s="657"/>
      <c r="H12" s="667"/>
      <c r="I12" s="668"/>
      <c r="J12" s="668"/>
      <c r="K12" s="668"/>
      <c r="L12" s="668"/>
      <c r="M12" s="668"/>
      <c r="N12" s="668"/>
      <c r="O12" s="668"/>
      <c r="P12" s="668"/>
      <c r="Q12" s="668"/>
      <c r="R12" s="668"/>
      <c r="S12" s="668"/>
      <c r="T12" s="668"/>
      <c r="U12" s="668"/>
      <c r="V12" s="668"/>
      <c r="W12" s="668"/>
      <c r="X12" s="668"/>
      <c r="Y12" s="668"/>
      <c r="Z12" s="668"/>
      <c r="AA12" s="668"/>
      <c r="AB12" s="668"/>
      <c r="AC12" s="668"/>
      <c r="AD12" s="668"/>
      <c r="AE12" s="668"/>
      <c r="AF12" s="668"/>
      <c r="AG12" s="668"/>
      <c r="AH12" s="669"/>
    </row>
    <row r="13" spans="1:34" s="99" customFormat="1" ht="18.75" hidden="1" customHeight="1" x14ac:dyDescent="0.2">
      <c r="A13" s="658" t="s">
        <v>13</v>
      </c>
      <c r="B13" s="640"/>
      <c r="C13" s="640"/>
      <c r="D13" s="640"/>
      <c r="E13" s="640"/>
      <c r="F13" s="640"/>
      <c r="G13" s="659"/>
      <c r="H13" s="670"/>
      <c r="I13" s="671"/>
      <c r="J13" s="671"/>
      <c r="K13" s="671"/>
      <c r="L13" s="671"/>
      <c r="M13" s="671"/>
      <c r="N13" s="671"/>
      <c r="O13" s="671"/>
      <c r="P13" s="671"/>
      <c r="Q13" s="671"/>
      <c r="R13" s="671"/>
      <c r="S13" s="671"/>
      <c r="T13" s="671"/>
      <c r="U13" s="671"/>
      <c r="V13" s="671"/>
      <c r="W13" s="671"/>
      <c r="X13" s="671"/>
      <c r="Y13" s="671"/>
      <c r="Z13" s="671"/>
      <c r="AA13" s="671"/>
      <c r="AB13" s="671"/>
      <c r="AC13" s="671"/>
      <c r="AD13" s="671"/>
      <c r="AE13" s="671"/>
      <c r="AF13" s="671"/>
      <c r="AG13" s="671"/>
      <c r="AH13" s="672"/>
    </row>
    <row r="14" spans="1:34" s="99" customFormat="1" ht="18.75" hidden="1" customHeight="1" x14ac:dyDescent="0.2">
      <c r="A14" s="658" t="s">
        <v>14</v>
      </c>
      <c r="B14" s="640"/>
      <c r="C14" s="640"/>
      <c r="D14" s="640"/>
      <c r="E14" s="640"/>
      <c r="F14" s="640"/>
      <c r="G14" s="640"/>
      <c r="H14" s="640"/>
      <c r="I14" s="640"/>
      <c r="J14" s="640"/>
      <c r="K14" s="640"/>
      <c r="L14" s="640"/>
      <c r="M14" s="640"/>
      <c r="N14" s="640"/>
      <c r="O14" s="640"/>
      <c r="P14" s="640"/>
      <c r="Q14" s="640"/>
      <c r="R14" s="640"/>
      <c r="S14" s="640"/>
      <c r="T14" s="640"/>
      <c r="U14" s="640"/>
      <c r="V14" s="640"/>
      <c r="W14" s="640"/>
      <c r="X14" s="640"/>
      <c r="Y14" s="640"/>
      <c r="Z14" s="640"/>
      <c r="AA14" s="640"/>
      <c r="AB14" s="640"/>
      <c r="AC14" s="640"/>
      <c r="AD14" s="640"/>
      <c r="AE14" s="640"/>
      <c r="AF14" s="640"/>
      <c r="AG14" s="640"/>
      <c r="AH14" s="660"/>
    </row>
    <row r="15" spans="1:34" s="99" customFormat="1" ht="18.75" hidden="1" customHeight="1" x14ac:dyDescent="0.2">
      <c r="A15" s="661"/>
      <c r="B15" s="662"/>
      <c r="C15" s="662"/>
      <c r="D15" s="662"/>
      <c r="E15" s="662"/>
      <c r="F15" s="662"/>
      <c r="G15" s="662"/>
      <c r="H15" s="662"/>
      <c r="I15" s="662"/>
      <c r="J15" s="662"/>
      <c r="K15" s="662"/>
      <c r="L15" s="662"/>
      <c r="M15" s="662"/>
      <c r="N15" s="662"/>
      <c r="O15" s="662"/>
      <c r="P15" s="662"/>
      <c r="Q15" s="662"/>
      <c r="R15" s="662"/>
      <c r="S15" s="662"/>
      <c r="T15" s="662"/>
      <c r="U15" s="662"/>
      <c r="V15" s="662"/>
      <c r="W15" s="662"/>
      <c r="X15" s="662"/>
      <c r="Y15" s="662"/>
      <c r="Z15" s="662"/>
      <c r="AA15" s="662"/>
      <c r="AB15" s="662"/>
      <c r="AC15" s="662"/>
      <c r="AD15" s="662"/>
      <c r="AE15" s="662"/>
      <c r="AF15" s="662"/>
      <c r="AG15" s="662"/>
      <c r="AH15" s="663"/>
    </row>
    <row r="16" spans="1:34" s="99" customFormat="1" ht="18.75" hidden="1" customHeight="1" x14ac:dyDescent="0.2">
      <c r="A16" s="646"/>
      <c r="B16" s="647"/>
      <c r="C16" s="647"/>
      <c r="D16" s="647"/>
      <c r="E16" s="647"/>
      <c r="F16" s="647"/>
      <c r="G16" s="647"/>
      <c r="H16" s="647"/>
      <c r="I16" s="647"/>
      <c r="J16" s="647"/>
      <c r="K16" s="647"/>
      <c r="L16" s="647"/>
      <c r="M16" s="647"/>
      <c r="N16" s="647"/>
      <c r="O16" s="647"/>
      <c r="P16" s="647"/>
      <c r="Q16" s="647"/>
      <c r="R16" s="647"/>
      <c r="S16" s="647"/>
      <c r="T16" s="647"/>
      <c r="U16" s="647"/>
      <c r="V16" s="647"/>
      <c r="W16" s="647"/>
      <c r="X16" s="647"/>
      <c r="Y16" s="647"/>
      <c r="Z16" s="647"/>
      <c r="AA16" s="647"/>
      <c r="AB16" s="647"/>
      <c r="AC16" s="647"/>
      <c r="AD16" s="647"/>
      <c r="AE16" s="647"/>
      <c r="AF16" s="647"/>
      <c r="AG16" s="647"/>
      <c r="AH16" s="648"/>
    </row>
    <row r="17" spans="1:34" s="99" customFormat="1" ht="18.75" hidden="1" customHeight="1" x14ac:dyDescent="0.2">
      <c r="A17" s="646"/>
      <c r="B17" s="647"/>
      <c r="C17" s="647"/>
      <c r="D17" s="647"/>
      <c r="E17" s="647"/>
      <c r="F17" s="647"/>
      <c r="G17" s="647"/>
      <c r="H17" s="647"/>
      <c r="I17" s="647"/>
      <c r="J17" s="647"/>
      <c r="K17" s="647"/>
      <c r="L17" s="647"/>
      <c r="M17" s="647"/>
      <c r="N17" s="647"/>
      <c r="O17" s="647"/>
      <c r="P17" s="647"/>
      <c r="Q17" s="647"/>
      <c r="R17" s="647"/>
      <c r="S17" s="647"/>
      <c r="T17" s="647"/>
      <c r="U17" s="647"/>
      <c r="V17" s="647"/>
      <c r="W17" s="647"/>
      <c r="X17" s="647"/>
      <c r="Y17" s="647"/>
      <c r="Z17" s="647"/>
      <c r="AA17" s="647"/>
      <c r="AB17" s="647"/>
      <c r="AC17" s="647"/>
      <c r="AD17" s="647"/>
      <c r="AE17" s="647"/>
      <c r="AF17" s="647"/>
      <c r="AG17" s="647"/>
      <c r="AH17" s="648"/>
    </row>
    <row r="18" spans="1:34" s="99" customFormat="1" ht="18.75" hidden="1" customHeight="1" x14ac:dyDescent="0.2">
      <c r="A18" s="646"/>
      <c r="B18" s="647"/>
      <c r="C18" s="647"/>
      <c r="D18" s="647"/>
      <c r="E18" s="647"/>
      <c r="F18" s="647"/>
      <c r="G18" s="647"/>
      <c r="H18" s="647"/>
      <c r="I18" s="647"/>
      <c r="J18" s="647"/>
      <c r="K18" s="647"/>
      <c r="L18" s="647"/>
      <c r="M18" s="647"/>
      <c r="N18" s="647"/>
      <c r="O18" s="647"/>
      <c r="P18" s="647"/>
      <c r="Q18" s="647"/>
      <c r="R18" s="647"/>
      <c r="S18" s="647"/>
      <c r="T18" s="647"/>
      <c r="U18" s="647"/>
      <c r="V18" s="647"/>
      <c r="W18" s="647"/>
      <c r="X18" s="647"/>
      <c r="Y18" s="647"/>
      <c r="Z18" s="647"/>
      <c r="AA18" s="647"/>
      <c r="AB18" s="647"/>
      <c r="AC18" s="647"/>
      <c r="AD18" s="647"/>
      <c r="AE18" s="647"/>
      <c r="AF18" s="647"/>
      <c r="AG18" s="647"/>
      <c r="AH18" s="648"/>
    </row>
    <row r="19" spans="1:34" s="99" customFormat="1" ht="18.75" hidden="1" customHeight="1" x14ac:dyDescent="0.2">
      <c r="A19" s="646"/>
      <c r="B19" s="647"/>
      <c r="C19" s="647"/>
      <c r="D19" s="647"/>
      <c r="E19" s="647"/>
      <c r="F19" s="647"/>
      <c r="G19" s="647"/>
      <c r="H19" s="647"/>
      <c r="I19" s="647"/>
      <c r="J19" s="647"/>
      <c r="K19" s="647"/>
      <c r="L19" s="647"/>
      <c r="M19" s="647"/>
      <c r="N19" s="647"/>
      <c r="O19" s="647"/>
      <c r="P19" s="647"/>
      <c r="Q19" s="647"/>
      <c r="R19" s="647"/>
      <c r="S19" s="647"/>
      <c r="T19" s="647"/>
      <c r="U19" s="647"/>
      <c r="V19" s="647"/>
      <c r="W19" s="647"/>
      <c r="X19" s="647"/>
      <c r="Y19" s="647"/>
      <c r="Z19" s="647"/>
      <c r="AA19" s="647"/>
      <c r="AB19" s="647"/>
      <c r="AC19" s="647"/>
      <c r="AD19" s="647"/>
      <c r="AE19" s="647"/>
      <c r="AF19" s="647"/>
      <c r="AG19" s="647"/>
      <c r="AH19" s="648"/>
    </row>
    <row r="20" spans="1:34" s="99" customFormat="1" ht="18.75" hidden="1" customHeight="1" x14ac:dyDescent="0.2">
      <c r="A20" s="646"/>
      <c r="B20" s="647"/>
      <c r="C20" s="647"/>
      <c r="D20" s="647"/>
      <c r="E20" s="647"/>
      <c r="F20" s="647"/>
      <c r="G20" s="647"/>
      <c r="H20" s="647"/>
      <c r="I20" s="647"/>
      <c r="J20" s="647"/>
      <c r="K20" s="647"/>
      <c r="L20" s="647"/>
      <c r="M20" s="647"/>
      <c r="N20" s="647"/>
      <c r="O20" s="647"/>
      <c r="P20" s="647"/>
      <c r="Q20" s="647"/>
      <c r="R20" s="647"/>
      <c r="S20" s="647"/>
      <c r="T20" s="647"/>
      <c r="U20" s="647"/>
      <c r="V20" s="647"/>
      <c r="W20" s="647"/>
      <c r="X20" s="647"/>
      <c r="Y20" s="647"/>
      <c r="Z20" s="647"/>
      <c r="AA20" s="647"/>
      <c r="AB20" s="647"/>
      <c r="AC20" s="647"/>
      <c r="AD20" s="647"/>
      <c r="AE20" s="647"/>
      <c r="AF20" s="647"/>
      <c r="AG20" s="647"/>
      <c r="AH20" s="648"/>
    </row>
    <row r="21" spans="1:34" s="99" customFormat="1" ht="18.75" hidden="1" customHeight="1" x14ac:dyDescent="0.2">
      <c r="A21" s="646"/>
      <c r="B21" s="647"/>
      <c r="C21" s="647"/>
      <c r="D21" s="647"/>
      <c r="E21" s="647"/>
      <c r="F21" s="647"/>
      <c r="G21" s="647"/>
      <c r="H21" s="647"/>
      <c r="I21" s="647"/>
      <c r="J21" s="647"/>
      <c r="K21" s="647"/>
      <c r="L21" s="647"/>
      <c r="M21" s="647"/>
      <c r="N21" s="647"/>
      <c r="O21" s="647"/>
      <c r="P21" s="647"/>
      <c r="Q21" s="647"/>
      <c r="R21" s="647"/>
      <c r="S21" s="647"/>
      <c r="T21" s="647"/>
      <c r="U21" s="647"/>
      <c r="V21" s="647"/>
      <c r="W21" s="647"/>
      <c r="X21" s="647"/>
      <c r="Y21" s="647"/>
      <c r="Z21" s="647"/>
      <c r="AA21" s="647"/>
      <c r="AB21" s="647"/>
      <c r="AC21" s="647"/>
      <c r="AD21" s="647"/>
      <c r="AE21" s="647"/>
      <c r="AF21" s="647"/>
      <c r="AG21" s="647"/>
      <c r="AH21" s="648"/>
    </row>
    <row r="22" spans="1:34" s="99" customFormat="1" ht="18.75" hidden="1" customHeight="1" x14ac:dyDescent="0.2">
      <c r="A22" s="646"/>
      <c r="B22" s="647"/>
      <c r="C22" s="647"/>
      <c r="D22" s="647"/>
      <c r="E22" s="647"/>
      <c r="F22" s="647"/>
      <c r="G22" s="647"/>
      <c r="H22" s="647"/>
      <c r="I22" s="647"/>
      <c r="J22" s="647"/>
      <c r="K22" s="647"/>
      <c r="L22" s="647"/>
      <c r="M22" s="647"/>
      <c r="N22" s="647"/>
      <c r="O22" s="647"/>
      <c r="P22" s="647"/>
      <c r="Q22" s="647"/>
      <c r="R22" s="647"/>
      <c r="S22" s="647"/>
      <c r="T22" s="647"/>
      <c r="U22" s="647"/>
      <c r="V22" s="647"/>
      <c r="W22" s="647"/>
      <c r="X22" s="647"/>
      <c r="Y22" s="647"/>
      <c r="Z22" s="647"/>
      <c r="AA22" s="647"/>
      <c r="AB22" s="647"/>
      <c r="AC22" s="647"/>
      <c r="AD22" s="647"/>
      <c r="AE22" s="647"/>
      <c r="AF22" s="647"/>
      <c r="AG22" s="647"/>
      <c r="AH22" s="648"/>
    </row>
    <row r="23" spans="1:34" s="99" customFormat="1" ht="18.75" hidden="1" customHeight="1" x14ac:dyDescent="0.2">
      <c r="A23" s="646"/>
      <c r="B23" s="647"/>
      <c r="C23" s="647"/>
      <c r="D23" s="647"/>
      <c r="E23" s="647"/>
      <c r="F23" s="647"/>
      <c r="G23" s="647"/>
      <c r="H23" s="647"/>
      <c r="I23" s="647"/>
      <c r="J23" s="647"/>
      <c r="K23" s="647"/>
      <c r="L23" s="647"/>
      <c r="M23" s="647"/>
      <c r="N23" s="647"/>
      <c r="O23" s="647"/>
      <c r="P23" s="647"/>
      <c r="Q23" s="647"/>
      <c r="R23" s="647"/>
      <c r="S23" s="647"/>
      <c r="T23" s="647"/>
      <c r="U23" s="647"/>
      <c r="V23" s="647"/>
      <c r="W23" s="647"/>
      <c r="X23" s="647"/>
      <c r="Y23" s="647"/>
      <c r="Z23" s="647"/>
      <c r="AA23" s="647"/>
      <c r="AB23" s="647"/>
      <c r="AC23" s="647"/>
      <c r="AD23" s="647"/>
      <c r="AE23" s="647"/>
      <c r="AF23" s="647"/>
      <c r="AG23" s="647"/>
      <c r="AH23" s="648"/>
    </row>
    <row r="24" spans="1:34" s="99" customFormat="1" ht="18.75" hidden="1" customHeight="1" x14ac:dyDescent="0.2">
      <c r="A24" s="646"/>
      <c r="B24" s="647"/>
      <c r="C24" s="647"/>
      <c r="D24" s="647"/>
      <c r="E24" s="647"/>
      <c r="F24" s="647"/>
      <c r="G24" s="647"/>
      <c r="H24" s="647"/>
      <c r="I24" s="647"/>
      <c r="J24" s="647"/>
      <c r="K24" s="647"/>
      <c r="L24" s="647"/>
      <c r="M24" s="647"/>
      <c r="N24" s="647"/>
      <c r="O24" s="647"/>
      <c r="P24" s="647"/>
      <c r="Q24" s="647"/>
      <c r="R24" s="647"/>
      <c r="S24" s="647"/>
      <c r="T24" s="647"/>
      <c r="U24" s="647"/>
      <c r="V24" s="647"/>
      <c r="W24" s="647"/>
      <c r="X24" s="647"/>
      <c r="Y24" s="647"/>
      <c r="Z24" s="647"/>
      <c r="AA24" s="647"/>
      <c r="AB24" s="647"/>
      <c r="AC24" s="647"/>
      <c r="AD24" s="647"/>
      <c r="AE24" s="647"/>
      <c r="AF24" s="647"/>
      <c r="AG24" s="647"/>
      <c r="AH24" s="648"/>
    </row>
    <row r="25" spans="1:34" s="99" customFormat="1" ht="18" hidden="1" customHeight="1" x14ac:dyDescent="0.2">
      <c r="A25" s="664"/>
      <c r="B25" s="665"/>
      <c r="C25" s="665"/>
      <c r="D25" s="665"/>
      <c r="E25" s="665"/>
      <c r="F25" s="665"/>
      <c r="G25" s="665"/>
      <c r="H25" s="665"/>
      <c r="I25" s="665"/>
      <c r="J25" s="665"/>
      <c r="K25" s="665"/>
      <c r="L25" s="665"/>
      <c r="M25" s="665"/>
      <c r="N25" s="665"/>
      <c r="O25" s="665"/>
      <c r="P25" s="665"/>
      <c r="Q25" s="665"/>
      <c r="R25" s="665"/>
      <c r="S25" s="665"/>
      <c r="T25" s="665"/>
      <c r="U25" s="665"/>
      <c r="V25" s="665"/>
      <c r="W25" s="665"/>
      <c r="X25" s="665"/>
      <c r="Y25" s="665"/>
      <c r="Z25" s="665"/>
      <c r="AA25" s="665"/>
      <c r="AB25" s="665"/>
      <c r="AC25" s="665"/>
      <c r="AD25" s="665"/>
      <c r="AE25" s="665"/>
      <c r="AF25" s="665"/>
      <c r="AG25" s="665"/>
      <c r="AH25" s="666"/>
    </row>
    <row r="26" spans="1:34" s="99" customFormat="1" ht="18" hidden="1" customHeight="1" x14ac:dyDescent="0.2">
      <c r="A26" s="658" t="s">
        <v>15</v>
      </c>
      <c r="B26" s="640"/>
      <c r="C26" s="640"/>
      <c r="D26" s="640"/>
      <c r="E26" s="640"/>
      <c r="F26" s="640"/>
      <c r="G26" s="640"/>
      <c r="H26" s="640"/>
      <c r="I26" s="640"/>
      <c r="J26" s="640"/>
      <c r="K26" s="640"/>
      <c r="L26" s="640"/>
      <c r="M26" s="640"/>
      <c r="N26" s="640"/>
      <c r="O26" s="640"/>
      <c r="P26" s="640"/>
      <c r="Q26" s="640"/>
      <c r="R26" s="640"/>
      <c r="S26" s="640"/>
      <c r="T26" s="640"/>
      <c r="U26" s="640"/>
      <c r="V26" s="640"/>
      <c r="W26" s="640"/>
      <c r="X26" s="640"/>
      <c r="Y26" s="640"/>
      <c r="Z26" s="640"/>
      <c r="AA26" s="640"/>
      <c r="AB26" s="640"/>
      <c r="AC26" s="640"/>
      <c r="AD26" s="640"/>
      <c r="AE26" s="640"/>
      <c r="AF26" s="640"/>
      <c r="AG26" s="640"/>
      <c r="AH26" s="660"/>
    </row>
    <row r="27" spans="1:34" s="99" customFormat="1" ht="18" hidden="1" customHeight="1" x14ac:dyDescent="0.2">
      <c r="A27" s="661"/>
      <c r="B27" s="662"/>
      <c r="C27" s="662"/>
      <c r="D27" s="662"/>
      <c r="E27" s="662"/>
      <c r="F27" s="662"/>
      <c r="G27" s="662"/>
      <c r="H27" s="662"/>
      <c r="I27" s="662"/>
      <c r="J27" s="662"/>
      <c r="K27" s="662"/>
      <c r="L27" s="662"/>
      <c r="M27" s="662"/>
      <c r="N27" s="662"/>
      <c r="O27" s="662"/>
      <c r="P27" s="662"/>
      <c r="Q27" s="662"/>
      <c r="R27" s="662"/>
      <c r="S27" s="662"/>
      <c r="T27" s="662"/>
      <c r="U27" s="662"/>
      <c r="V27" s="662"/>
      <c r="W27" s="662"/>
      <c r="X27" s="662"/>
      <c r="Y27" s="662"/>
      <c r="Z27" s="662"/>
      <c r="AA27" s="662"/>
      <c r="AB27" s="662"/>
      <c r="AC27" s="662"/>
      <c r="AD27" s="662"/>
      <c r="AE27" s="662"/>
      <c r="AF27" s="662"/>
      <c r="AG27" s="662"/>
      <c r="AH27" s="663"/>
    </row>
    <row r="28" spans="1:34" s="99" customFormat="1" ht="18" hidden="1" customHeight="1" x14ac:dyDescent="0.2">
      <c r="A28" s="646"/>
      <c r="B28" s="647"/>
      <c r="C28" s="647"/>
      <c r="D28" s="647"/>
      <c r="E28" s="647"/>
      <c r="F28" s="647"/>
      <c r="G28" s="647"/>
      <c r="H28" s="647"/>
      <c r="I28" s="647"/>
      <c r="J28" s="647"/>
      <c r="K28" s="647"/>
      <c r="L28" s="647"/>
      <c r="M28" s="647"/>
      <c r="N28" s="647"/>
      <c r="O28" s="647"/>
      <c r="P28" s="647"/>
      <c r="Q28" s="647"/>
      <c r="R28" s="647"/>
      <c r="S28" s="647"/>
      <c r="T28" s="647"/>
      <c r="U28" s="647"/>
      <c r="V28" s="647"/>
      <c r="W28" s="647"/>
      <c r="X28" s="647"/>
      <c r="Y28" s="647"/>
      <c r="Z28" s="647"/>
      <c r="AA28" s="647"/>
      <c r="AB28" s="647"/>
      <c r="AC28" s="647"/>
      <c r="AD28" s="647"/>
      <c r="AE28" s="647"/>
      <c r="AF28" s="647"/>
      <c r="AG28" s="647"/>
      <c r="AH28" s="648"/>
    </row>
    <row r="29" spans="1:34" s="99" customFormat="1" ht="18" hidden="1" customHeight="1" x14ac:dyDescent="0.2">
      <c r="A29" s="646"/>
      <c r="B29" s="647"/>
      <c r="C29" s="647"/>
      <c r="D29" s="647"/>
      <c r="E29" s="647"/>
      <c r="F29" s="647"/>
      <c r="G29" s="647"/>
      <c r="H29" s="647"/>
      <c r="I29" s="647"/>
      <c r="J29" s="647"/>
      <c r="K29" s="647"/>
      <c r="L29" s="647"/>
      <c r="M29" s="647"/>
      <c r="N29" s="647"/>
      <c r="O29" s="647"/>
      <c r="P29" s="647"/>
      <c r="Q29" s="647"/>
      <c r="R29" s="647"/>
      <c r="S29" s="647"/>
      <c r="T29" s="647"/>
      <c r="U29" s="647"/>
      <c r="V29" s="647"/>
      <c r="W29" s="647"/>
      <c r="X29" s="647"/>
      <c r="Y29" s="647"/>
      <c r="Z29" s="647"/>
      <c r="AA29" s="647"/>
      <c r="AB29" s="647"/>
      <c r="AC29" s="647"/>
      <c r="AD29" s="647"/>
      <c r="AE29" s="647"/>
      <c r="AF29" s="647"/>
      <c r="AG29" s="647"/>
      <c r="AH29" s="648"/>
    </row>
    <row r="30" spans="1:34" s="99" customFormat="1" ht="18" hidden="1" customHeight="1" x14ac:dyDescent="0.2">
      <c r="A30" s="646"/>
      <c r="B30" s="647"/>
      <c r="C30" s="647"/>
      <c r="D30" s="647"/>
      <c r="E30" s="647"/>
      <c r="F30" s="647"/>
      <c r="G30" s="647"/>
      <c r="H30" s="647"/>
      <c r="I30" s="647"/>
      <c r="J30" s="647"/>
      <c r="K30" s="647"/>
      <c r="L30" s="647"/>
      <c r="M30" s="647"/>
      <c r="N30" s="647"/>
      <c r="O30" s="647"/>
      <c r="P30" s="647"/>
      <c r="Q30" s="647"/>
      <c r="R30" s="647"/>
      <c r="S30" s="647"/>
      <c r="T30" s="647"/>
      <c r="U30" s="647"/>
      <c r="V30" s="647"/>
      <c r="W30" s="647"/>
      <c r="X30" s="647"/>
      <c r="Y30" s="647"/>
      <c r="Z30" s="647"/>
      <c r="AA30" s="647"/>
      <c r="AB30" s="647"/>
      <c r="AC30" s="647"/>
      <c r="AD30" s="647"/>
      <c r="AE30" s="647"/>
      <c r="AF30" s="647"/>
      <c r="AG30" s="647"/>
      <c r="AH30" s="648"/>
    </row>
    <row r="31" spans="1:34" s="99" customFormat="1" ht="18" hidden="1" customHeight="1" x14ac:dyDescent="0.2">
      <c r="A31" s="646"/>
      <c r="B31" s="647"/>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8"/>
    </row>
    <row r="32" spans="1:34" s="99" customFormat="1" ht="18" hidden="1" customHeight="1" x14ac:dyDescent="0.2">
      <c r="A32" s="646"/>
      <c r="B32" s="647"/>
      <c r="C32" s="647"/>
      <c r="D32" s="647"/>
      <c r="E32" s="647"/>
      <c r="F32" s="647"/>
      <c r="G32" s="647"/>
      <c r="H32" s="647"/>
      <c r="I32" s="647"/>
      <c r="J32" s="647"/>
      <c r="K32" s="647"/>
      <c r="L32" s="647"/>
      <c r="M32" s="647"/>
      <c r="N32" s="647"/>
      <c r="O32" s="647"/>
      <c r="P32" s="647"/>
      <c r="Q32" s="647"/>
      <c r="R32" s="647"/>
      <c r="S32" s="647"/>
      <c r="T32" s="647"/>
      <c r="U32" s="647"/>
      <c r="V32" s="647"/>
      <c r="W32" s="647"/>
      <c r="X32" s="647"/>
      <c r="Y32" s="647"/>
      <c r="Z32" s="647"/>
      <c r="AA32" s="647"/>
      <c r="AB32" s="647"/>
      <c r="AC32" s="647"/>
      <c r="AD32" s="647"/>
      <c r="AE32" s="647"/>
      <c r="AF32" s="647"/>
      <c r="AG32" s="647"/>
      <c r="AH32" s="648"/>
    </row>
    <row r="33" spans="1:34" s="99" customFormat="1" ht="18.75" hidden="1" customHeight="1" x14ac:dyDescent="0.2">
      <c r="A33" s="646"/>
      <c r="B33" s="647"/>
      <c r="C33" s="647"/>
      <c r="D33" s="647"/>
      <c r="E33" s="647"/>
      <c r="F33" s="647"/>
      <c r="G33" s="647"/>
      <c r="H33" s="647"/>
      <c r="I33" s="647"/>
      <c r="J33" s="647"/>
      <c r="K33" s="647"/>
      <c r="L33" s="647"/>
      <c r="M33" s="647"/>
      <c r="N33" s="647"/>
      <c r="O33" s="647"/>
      <c r="P33" s="647"/>
      <c r="Q33" s="647"/>
      <c r="R33" s="647"/>
      <c r="S33" s="647"/>
      <c r="T33" s="647"/>
      <c r="U33" s="647"/>
      <c r="V33" s="647"/>
      <c r="W33" s="647"/>
      <c r="X33" s="647"/>
      <c r="Y33" s="647"/>
      <c r="Z33" s="647"/>
      <c r="AA33" s="647"/>
      <c r="AB33" s="647"/>
      <c r="AC33" s="647"/>
      <c r="AD33" s="647"/>
      <c r="AE33" s="647"/>
      <c r="AF33" s="647"/>
      <c r="AG33" s="647"/>
      <c r="AH33" s="648"/>
    </row>
    <row r="34" spans="1:34" s="99" customFormat="1" ht="18.75" hidden="1" customHeight="1" x14ac:dyDescent="0.2">
      <c r="A34" s="646"/>
      <c r="B34" s="647"/>
      <c r="C34" s="647"/>
      <c r="D34" s="647"/>
      <c r="E34" s="647"/>
      <c r="F34" s="647"/>
      <c r="G34" s="647"/>
      <c r="H34" s="647"/>
      <c r="I34" s="647"/>
      <c r="J34" s="647"/>
      <c r="K34" s="647"/>
      <c r="L34" s="647"/>
      <c r="M34" s="647"/>
      <c r="N34" s="647"/>
      <c r="O34" s="647"/>
      <c r="P34" s="647"/>
      <c r="Q34" s="647"/>
      <c r="R34" s="647"/>
      <c r="S34" s="647"/>
      <c r="T34" s="647"/>
      <c r="U34" s="647"/>
      <c r="V34" s="647"/>
      <c r="W34" s="647"/>
      <c r="X34" s="647"/>
      <c r="Y34" s="647"/>
      <c r="Z34" s="647"/>
      <c r="AA34" s="647"/>
      <c r="AB34" s="647"/>
      <c r="AC34" s="647"/>
      <c r="AD34" s="647"/>
      <c r="AE34" s="647"/>
      <c r="AF34" s="647"/>
      <c r="AG34" s="647"/>
      <c r="AH34" s="648"/>
    </row>
    <row r="35" spans="1:34" s="99" customFormat="1" ht="18" hidden="1" customHeight="1" x14ac:dyDescent="0.2">
      <c r="A35" s="646"/>
      <c r="B35" s="647"/>
      <c r="C35" s="647"/>
      <c r="D35" s="647"/>
      <c r="E35" s="647"/>
      <c r="F35" s="647"/>
      <c r="G35" s="647"/>
      <c r="H35" s="647"/>
      <c r="I35" s="647"/>
      <c r="J35" s="647"/>
      <c r="K35" s="647"/>
      <c r="L35" s="647"/>
      <c r="M35" s="647"/>
      <c r="N35" s="647"/>
      <c r="O35" s="647"/>
      <c r="P35" s="647"/>
      <c r="Q35" s="647"/>
      <c r="R35" s="647"/>
      <c r="S35" s="647"/>
      <c r="T35" s="647"/>
      <c r="U35" s="647"/>
      <c r="V35" s="647"/>
      <c r="W35" s="647"/>
      <c r="X35" s="647"/>
      <c r="Y35" s="647"/>
      <c r="Z35" s="647"/>
      <c r="AA35" s="647"/>
      <c r="AB35" s="647"/>
      <c r="AC35" s="647"/>
      <c r="AD35" s="647"/>
      <c r="AE35" s="647"/>
      <c r="AF35" s="647"/>
      <c r="AG35" s="647"/>
      <c r="AH35" s="648"/>
    </row>
    <row r="36" spans="1:34" s="99" customFormat="1" ht="18" hidden="1" customHeight="1" x14ac:dyDescent="0.2">
      <c r="A36" s="652"/>
      <c r="B36" s="653"/>
      <c r="C36" s="653"/>
      <c r="D36" s="653"/>
      <c r="E36" s="653"/>
      <c r="F36" s="653"/>
      <c r="G36" s="653"/>
      <c r="H36" s="653"/>
      <c r="I36" s="653"/>
      <c r="J36" s="653"/>
      <c r="K36" s="653"/>
      <c r="L36" s="653"/>
      <c r="M36" s="653"/>
      <c r="N36" s="653"/>
      <c r="O36" s="653"/>
      <c r="P36" s="653"/>
      <c r="Q36" s="653"/>
      <c r="R36" s="653"/>
      <c r="S36" s="653"/>
      <c r="T36" s="653"/>
      <c r="U36" s="653"/>
      <c r="V36" s="653"/>
      <c r="W36" s="653"/>
      <c r="X36" s="653"/>
      <c r="Y36" s="653"/>
      <c r="Z36" s="653"/>
      <c r="AA36" s="653"/>
      <c r="AB36" s="653"/>
      <c r="AC36" s="653"/>
      <c r="AD36" s="653"/>
      <c r="AE36" s="653"/>
      <c r="AF36" s="653"/>
      <c r="AG36" s="653"/>
      <c r="AH36" s="654"/>
    </row>
    <row r="37" spans="1:34" s="99" customFormat="1" ht="18" hidden="1" customHeight="1" x14ac:dyDescent="0.2">
      <c r="A37" s="646"/>
      <c r="B37" s="647"/>
      <c r="C37" s="647"/>
      <c r="D37" s="647"/>
      <c r="E37" s="647"/>
      <c r="F37" s="647"/>
      <c r="G37" s="647"/>
      <c r="H37" s="647"/>
      <c r="I37" s="647"/>
      <c r="J37" s="647"/>
      <c r="K37" s="647"/>
      <c r="L37" s="647"/>
      <c r="M37" s="647"/>
      <c r="N37" s="647"/>
      <c r="O37" s="647"/>
      <c r="P37" s="647"/>
      <c r="Q37" s="647"/>
      <c r="R37" s="647"/>
      <c r="S37" s="647"/>
      <c r="T37" s="647"/>
      <c r="U37" s="647"/>
      <c r="V37" s="647"/>
      <c r="W37" s="647"/>
      <c r="X37" s="647"/>
      <c r="Y37" s="647"/>
      <c r="Z37" s="647"/>
      <c r="AA37" s="647"/>
      <c r="AB37" s="647"/>
      <c r="AC37" s="647"/>
      <c r="AD37" s="647"/>
      <c r="AE37" s="647"/>
      <c r="AF37" s="647"/>
      <c r="AG37" s="647"/>
      <c r="AH37" s="648"/>
    </row>
    <row r="38" spans="1:34" s="99" customFormat="1" ht="18" hidden="1" customHeight="1" x14ac:dyDescent="0.2">
      <c r="A38" s="646"/>
      <c r="B38" s="647"/>
      <c r="C38" s="647"/>
      <c r="D38" s="647"/>
      <c r="E38" s="647"/>
      <c r="F38" s="647"/>
      <c r="G38" s="647"/>
      <c r="H38" s="647"/>
      <c r="I38" s="647"/>
      <c r="J38" s="647"/>
      <c r="K38" s="647"/>
      <c r="L38" s="647"/>
      <c r="M38" s="647"/>
      <c r="N38" s="647"/>
      <c r="O38" s="647"/>
      <c r="P38" s="647"/>
      <c r="Q38" s="647"/>
      <c r="R38" s="647"/>
      <c r="S38" s="647"/>
      <c r="T38" s="647"/>
      <c r="U38" s="647"/>
      <c r="V38" s="647"/>
      <c r="W38" s="647"/>
      <c r="X38" s="647"/>
      <c r="Y38" s="647"/>
      <c r="Z38" s="647"/>
      <c r="AA38" s="647"/>
      <c r="AB38" s="647"/>
      <c r="AC38" s="647"/>
      <c r="AD38" s="647"/>
      <c r="AE38" s="647"/>
      <c r="AF38" s="647"/>
      <c r="AG38" s="647"/>
      <c r="AH38" s="648"/>
    </row>
    <row r="39" spans="1:34" s="99" customFormat="1" ht="18" hidden="1" customHeight="1" thickBot="1" x14ac:dyDescent="0.25">
      <c r="A39" s="649"/>
      <c r="B39" s="650"/>
      <c r="C39" s="650"/>
      <c r="D39" s="650"/>
      <c r="E39" s="650"/>
      <c r="F39" s="650"/>
      <c r="G39" s="650"/>
      <c r="H39" s="650"/>
      <c r="I39" s="650"/>
      <c r="J39" s="650"/>
      <c r="K39" s="650"/>
      <c r="L39" s="650"/>
      <c r="M39" s="650"/>
      <c r="N39" s="650"/>
      <c r="O39" s="650"/>
      <c r="P39" s="650"/>
      <c r="Q39" s="650"/>
      <c r="R39" s="650"/>
      <c r="S39" s="650"/>
      <c r="T39" s="650"/>
      <c r="U39" s="650"/>
      <c r="V39" s="650"/>
      <c r="W39" s="650"/>
      <c r="X39" s="650"/>
      <c r="Y39" s="650"/>
      <c r="Z39" s="650"/>
      <c r="AA39" s="650"/>
      <c r="AB39" s="650"/>
      <c r="AC39" s="650"/>
      <c r="AD39" s="650"/>
      <c r="AE39" s="650"/>
      <c r="AF39" s="650"/>
      <c r="AG39" s="650"/>
      <c r="AH39" s="651"/>
    </row>
    <row r="40" spans="1:34" ht="18.75" customHeight="1" x14ac:dyDescent="0.2"/>
  </sheetData>
  <sheetProtection formatRows="0"/>
  <mergeCells count="27">
    <mergeCell ref="AA9:AH9"/>
    <mergeCell ref="A37:AH39"/>
    <mergeCell ref="A36:AH36"/>
    <mergeCell ref="A12:G12"/>
    <mergeCell ref="A13:G13"/>
    <mergeCell ref="A14:AH14"/>
    <mergeCell ref="A26:AH26"/>
    <mergeCell ref="A27:AH35"/>
    <mergeCell ref="A15:AH25"/>
    <mergeCell ref="H12:AH12"/>
    <mergeCell ref="H13:AH13"/>
    <mergeCell ref="A2:AH2"/>
    <mergeCell ref="M8:AH8"/>
    <mergeCell ref="M10:O10"/>
    <mergeCell ref="P10:AH10"/>
    <mergeCell ref="S6:AH6"/>
    <mergeCell ref="M6:R6"/>
    <mergeCell ref="S4:AH4"/>
    <mergeCell ref="S5:AH5"/>
    <mergeCell ref="M4:R4"/>
    <mergeCell ref="M5:R5"/>
    <mergeCell ref="P9:W9"/>
    <mergeCell ref="M9:O9"/>
    <mergeCell ref="X9:Z9"/>
    <mergeCell ref="S7:T7"/>
    <mergeCell ref="V7:W7"/>
    <mergeCell ref="Q7:R7"/>
  </mergeCells>
  <phoneticPr fontId="8"/>
  <dataValidations count="2">
    <dataValidation imeMode="hiragana" allowBlank="1" showInputMessage="1" showErrorMessage="1" sqref="S6 S5 M8:AH8 A37:AH39 H12:AH13 A15:AH25 A27:AH35 S4:AH4" xr:uid="{00000000-0002-0000-0000-000000000000}"/>
    <dataValidation imeMode="disabled" allowBlank="1" showInputMessage="1" showErrorMessage="1" sqref="AA9:AH9 S7 P10:AH10 P9:W9 V7" xr:uid="{00000000-0002-0000-0000-000001000000}"/>
  </dataValidations>
  <printOptions horizontalCentered="1"/>
  <pageMargins left="0.70866141732283472" right="0.51181102362204722" top="0.74803149606299213" bottom="0.55118110236220474" header="0.31496062992125984" footer="0.31496062992125984"/>
  <pageSetup paperSize="9" fitToHeight="0"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1C0F9-F89E-4967-9837-AD98A77612F3}">
  <sheetPr codeName="Sheet14">
    <tabColor theme="8" tint="-0.249977111117893"/>
    <pageSetUpPr fitToPage="1"/>
  </sheetPr>
  <dimension ref="A1:BR167"/>
  <sheetViews>
    <sheetView showGridLines="0" view="pageBreakPreview" zoomScaleNormal="100" zoomScaleSheetLayoutView="100" workbookViewId="0">
      <selection activeCell="AP22" sqref="AP22"/>
    </sheetView>
  </sheetViews>
  <sheetFormatPr defaultColWidth="9" defaultRowHeight="13" x14ac:dyDescent="0.2"/>
  <cols>
    <col min="1" max="1" width="5.36328125" style="101" customWidth="1"/>
    <col min="2" max="39" width="2.6328125" style="101" customWidth="1"/>
    <col min="40" max="40" width="2" style="101" customWidth="1"/>
    <col min="41" max="53" width="2.6328125" style="101" customWidth="1"/>
    <col min="54" max="54" width="5.08984375" style="207" bestFit="1" customWidth="1"/>
    <col min="55" max="55" width="5" style="207" bestFit="1" customWidth="1"/>
    <col min="56" max="56" width="5.08984375" style="207" bestFit="1" customWidth="1"/>
    <col min="57" max="59" width="9" style="207"/>
    <col min="60" max="61" width="9.08984375" style="207" bestFit="1" customWidth="1"/>
    <col min="62" max="63" width="9" style="207"/>
    <col min="64" max="65" width="9.08984375" style="207" bestFit="1" customWidth="1"/>
    <col min="66" max="70" width="9" style="207"/>
    <col min="71" max="16384" width="9" style="101"/>
  </cols>
  <sheetData>
    <row r="1" spans="1:68" ht="12" customHeight="1" x14ac:dyDescent="0.2">
      <c r="A1" s="1084" t="s">
        <v>231</v>
      </c>
      <c r="B1" s="1084"/>
      <c r="C1" s="1084"/>
      <c r="D1" s="1084"/>
      <c r="E1" s="1084"/>
      <c r="F1" s="1084"/>
      <c r="G1" s="1084"/>
      <c r="H1" s="1084"/>
      <c r="I1" s="1084"/>
      <c r="J1" s="1084"/>
      <c r="K1" s="1084"/>
      <c r="L1" s="1084"/>
      <c r="M1" s="1084"/>
      <c r="N1" s="1084"/>
      <c r="O1" s="1084"/>
      <c r="P1" s="1084"/>
      <c r="Q1" s="1084"/>
      <c r="R1" s="1084"/>
      <c r="S1" s="1084"/>
      <c r="T1" s="1084"/>
      <c r="U1" s="1084"/>
      <c r="V1" s="1084"/>
      <c r="W1" s="1084"/>
      <c r="X1" s="1084"/>
      <c r="Y1" s="1084"/>
      <c r="Z1" s="1084"/>
      <c r="AA1" s="1084"/>
      <c r="AB1" s="1084"/>
      <c r="AC1" s="1084"/>
      <c r="AD1" s="1084"/>
      <c r="AE1" s="1084"/>
      <c r="AF1" s="1084"/>
      <c r="AG1" s="1084"/>
      <c r="AH1" s="1084"/>
      <c r="BE1" s="207" t="s">
        <v>223</v>
      </c>
      <c r="BF1" s="207" t="s">
        <v>232</v>
      </c>
      <c r="BG1" s="207" t="s">
        <v>233</v>
      </c>
      <c r="BH1" s="207" t="s">
        <v>234</v>
      </c>
      <c r="BI1" s="207" t="s">
        <v>235</v>
      </c>
      <c r="BJ1" s="207" t="s">
        <v>236</v>
      </c>
      <c r="BK1" s="207" t="s">
        <v>237</v>
      </c>
      <c r="BL1" s="207" t="s">
        <v>238</v>
      </c>
      <c r="BM1" s="207" t="s">
        <v>239</v>
      </c>
    </row>
    <row r="2" spans="1:68" ht="12" customHeight="1" x14ac:dyDescent="0.2">
      <c r="A2" s="1084"/>
      <c r="B2" s="1084"/>
      <c r="C2" s="1084"/>
      <c r="D2" s="1084"/>
      <c r="E2" s="1084"/>
      <c r="F2" s="1084"/>
      <c r="G2" s="1084"/>
      <c r="H2" s="1084"/>
      <c r="I2" s="1084"/>
      <c r="J2" s="1084"/>
      <c r="K2" s="1084"/>
      <c r="L2" s="1084"/>
      <c r="M2" s="1084"/>
      <c r="N2" s="1084"/>
      <c r="O2" s="1084"/>
      <c r="P2" s="1084"/>
      <c r="Q2" s="1084"/>
      <c r="R2" s="1084"/>
      <c r="S2" s="1084"/>
      <c r="T2" s="1084"/>
      <c r="U2" s="1084"/>
      <c r="V2" s="1084"/>
      <c r="W2" s="1084"/>
      <c r="X2" s="1084"/>
      <c r="Y2" s="1084"/>
      <c r="Z2" s="1084"/>
      <c r="AA2" s="1084"/>
      <c r="AB2" s="1084"/>
      <c r="AC2" s="1084"/>
      <c r="AD2" s="1084"/>
      <c r="AE2" s="1084"/>
      <c r="AF2" s="1084"/>
      <c r="AG2" s="1084"/>
      <c r="AH2" s="1084"/>
      <c r="BB2" s="207">
        <f>BD2*7</f>
        <v>7</v>
      </c>
      <c r="BC2" s="207">
        <v>11</v>
      </c>
      <c r="BD2" s="207">
        <v>1</v>
      </c>
      <c r="BE2" s="207" t="str">
        <f>IF($B$7="","",$B$7)</f>
        <v/>
      </c>
      <c r="BF2" s="207" t="str">
        <f>IF($I$7="","",$I$7)</f>
        <v/>
      </c>
      <c r="BG2" s="207" t="e">
        <f>IF(#REF!="","",#REF!)</f>
        <v>#REF!</v>
      </c>
      <c r="BH2" s="211" t="str">
        <f>IF($B$11="","",$B$11)</f>
        <v/>
      </c>
      <c r="BI2" s="208" t="str">
        <f>IF($F$11="","",$F$11)</f>
        <v/>
      </c>
      <c r="BJ2" s="207" t="str">
        <f>IF($I$11="","",$I$11)</f>
        <v/>
      </c>
      <c r="BK2" s="207" t="str">
        <f>IF($P$11="","",$P$11)</f>
        <v/>
      </c>
      <c r="BL2" s="209" t="str">
        <f>IF($Z$11="","",$Z$11)</f>
        <v/>
      </c>
      <c r="BM2" s="210" t="str">
        <f>IF($AE$11="","",$AE$11)</f>
        <v/>
      </c>
      <c r="BO2" s="207" t="s">
        <v>240</v>
      </c>
      <c r="BP2" s="207">
        <v>1</v>
      </c>
    </row>
    <row r="3" spans="1:68" ht="12" customHeight="1" x14ac:dyDescent="0.2">
      <c r="A3" s="1084" t="s">
        <v>271</v>
      </c>
      <c r="B3" s="1084"/>
      <c r="C3" s="1084"/>
      <c r="D3" s="1084"/>
      <c r="E3" s="1086"/>
      <c r="F3" s="1086"/>
      <c r="G3" s="1086"/>
      <c r="H3" s="1086"/>
      <c r="I3" s="1086"/>
      <c r="J3" s="1086"/>
      <c r="V3" s="1090" t="s">
        <v>242</v>
      </c>
      <c r="W3" s="1090"/>
      <c r="X3" s="1090"/>
      <c r="Y3" s="1090"/>
      <c r="Z3" s="1090"/>
      <c r="AA3" s="1090"/>
      <c r="AB3" s="1090"/>
      <c r="AC3" s="1090"/>
      <c r="AD3" s="1090"/>
      <c r="AE3" s="1090"/>
      <c r="AF3" s="1090"/>
      <c r="AG3" s="1090"/>
      <c r="AH3" s="1091"/>
      <c r="BB3" s="207">
        <f t="shared" ref="BB3:BB21" si="0">BD3*7</f>
        <v>14</v>
      </c>
      <c r="BC3" s="207">
        <f>BC2+7</f>
        <v>18</v>
      </c>
      <c r="BD3" s="207">
        <v>2</v>
      </c>
      <c r="BE3" s="207" t="str">
        <f>IF($B$14="","",$B$14)</f>
        <v/>
      </c>
      <c r="BF3" s="207" t="str">
        <f>IF($I$14="","",$I$14)</f>
        <v/>
      </c>
      <c r="BG3" s="207" t="str">
        <f>IF($P$14="","",$P$14)</f>
        <v/>
      </c>
      <c r="BH3" s="211" t="str">
        <f>IF($B$18="","",$B$18)</f>
        <v/>
      </c>
      <c r="BI3" s="208" t="str">
        <f>IF($F$18="","",$F$18)</f>
        <v/>
      </c>
      <c r="BJ3" s="207" t="str">
        <f>IF($I$18="","",$I$18)</f>
        <v/>
      </c>
      <c r="BK3" s="207" t="str">
        <f>IF($P$18="","",$P$18)</f>
        <v/>
      </c>
      <c r="BL3" s="209" t="str">
        <f>IF($Z$18="","",$Z$18)</f>
        <v/>
      </c>
      <c r="BM3" s="210" t="str">
        <f>IF($AE$18="","",$AE$18)</f>
        <v/>
      </c>
      <c r="BO3" s="207" t="s">
        <v>243</v>
      </c>
      <c r="BP3" s="207">
        <v>2</v>
      </c>
    </row>
    <row r="4" spans="1:68" ht="12" customHeight="1" x14ac:dyDescent="0.2">
      <c r="A4" s="1084"/>
      <c r="B4" s="1084"/>
      <c r="C4" s="1084"/>
      <c r="D4" s="1084"/>
      <c r="E4" s="1086"/>
      <c r="F4" s="1086"/>
      <c r="G4" s="1086"/>
      <c r="H4" s="1086"/>
      <c r="I4" s="1086"/>
      <c r="J4" s="1086"/>
      <c r="V4" s="1090"/>
      <c r="W4" s="1090"/>
      <c r="X4" s="1090"/>
      <c r="Y4" s="1090"/>
      <c r="Z4" s="1090"/>
      <c r="AA4" s="1090"/>
      <c r="AB4" s="1090"/>
      <c r="AC4" s="1090"/>
      <c r="AD4" s="1090"/>
      <c r="AE4" s="1090"/>
      <c r="AF4" s="1090"/>
      <c r="AG4" s="1090"/>
      <c r="AH4" s="1091"/>
      <c r="BB4" s="207">
        <f t="shared" si="0"/>
        <v>21</v>
      </c>
      <c r="BC4" s="207">
        <f t="shared" ref="BC4:BC21" si="1">BC3+7</f>
        <v>25</v>
      </c>
      <c r="BD4" s="207">
        <v>3</v>
      </c>
      <c r="BE4" s="207" t="str">
        <f>IF($B$21="","",$B$21)</f>
        <v/>
      </c>
      <c r="BF4" s="207" t="str">
        <f>IF($I$21="","",$I$21)</f>
        <v/>
      </c>
      <c r="BG4" s="207" t="str">
        <f>IF($P$21="","",$P$21)</f>
        <v/>
      </c>
      <c r="BH4" s="211" t="str">
        <f>IF($B$25="","",$B$25)</f>
        <v/>
      </c>
      <c r="BI4" s="208" t="str">
        <f>IF($F$25="","",$F$25)</f>
        <v/>
      </c>
      <c r="BJ4" s="207" t="str">
        <f>IF($I$25="","",$I$25)</f>
        <v/>
      </c>
      <c r="BK4" s="207" t="str">
        <f>IF($P$25="","",$P$25)</f>
        <v/>
      </c>
      <c r="BL4" s="209" t="str">
        <f>IF($Z$25="","",$Z$25)</f>
        <v/>
      </c>
      <c r="BM4" s="210" t="str">
        <f>IF($AE$25="","",$AE$25)</f>
        <v/>
      </c>
      <c r="BO4" s="207" t="s">
        <v>244</v>
      </c>
      <c r="BP4" s="207">
        <v>3</v>
      </c>
    </row>
    <row r="5" spans="1:68" ht="18.75" customHeight="1" x14ac:dyDescent="0.2">
      <c r="A5" s="117"/>
      <c r="AH5" s="118"/>
      <c r="BB5" s="207">
        <f t="shared" si="0"/>
        <v>28</v>
      </c>
      <c r="BC5" s="207">
        <f t="shared" si="1"/>
        <v>32</v>
      </c>
      <c r="BD5" s="207">
        <v>4</v>
      </c>
      <c r="BE5" s="207" t="str">
        <f>IF($B$28="","",$B$28)</f>
        <v/>
      </c>
      <c r="BF5" s="207" t="str">
        <f>IF($I$28="","",$I$28)</f>
        <v/>
      </c>
      <c r="BG5" s="207" t="str">
        <f>IF($P$28="","",$P$28)</f>
        <v/>
      </c>
      <c r="BH5" s="211" t="str">
        <f>IF($B$32="","",$B$32)</f>
        <v/>
      </c>
      <c r="BI5" s="208" t="str">
        <f>IF($F$32="","",$F$32)</f>
        <v/>
      </c>
      <c r="BJ5" s="207" t="str">
        <f>IF($I$32="","",$I$32)</f>
        <v/>
      </c>
      <c r="BK5" s="207" t="str">
        <f>IF($P$32="","",$P$32)</f>
        <v/>
      </c>
      <c r="BL5" s="209" t="str">
        <f>IF($Z$32="","",$Z$32)</f>
        <v/>
      </c>
      <c r="BM5" s="210" t="str">
        <f>IF($AE$32="","",$AE$32)</f>
        <v/>
      </c>
      <c r="BO5" s="207" t="s">
        <v>245</v>
      </c>
      <c r="BP5" s="207">
        <v>4</v>
      </c>
    </row>
    <row r="6" spans="1:68" ht="31.5" customHeight="1" thickBot="1" x14ac:dyDescent="0.25">
      <c r="A6" s="222" t="s">
        <v>246</v>
      </c>
      <c r="B6" s="990" t="s">
        <v>223</v>
      </c>
      <c r="C6" s="991"/>
      <c r="D6" s="991"/>
      <c r="E6" s="991"/>
      <c r="F6" s="991"/>
      <c r="G6" s="991"/>
      <c r="H6" s="992"/>
      <c r="I6" s="990" t="s">
        <v>247</v>
      </c>
      <c r="J6" s="991"/>
      <c r="K6" s="991"/>
      <c r="L6" s="991"/>
      <c r="M6" s="991"/>
      <c r="N6" s="991"/>
      <c r="O6" s="992"/>
      <c r="P6" s="990" t="s">
        <v>248</v>
      </c>
      <c r="Q6" s="991"/>
      <c r="R6" s="991"/>
      <c r="S6" s="991"/>
      <c r="T6" s="991"/>
      <c r="U6" s="991"/>
      <c r="V6" s="991"/>
      <c r="W6" s="991"/>
      <c r="X6" s="991"/>
      <c r="Y6" s="991"/>
      <c r="Z6" s="991"/>
      <c r="AA6" s="991"/>
      <c r="AB6" s="991"/>
      <c r="AC6" s="991"/>
      <c r="AD6" s="991"/>
      <c r="AE6" s="991"/>
      <c r="AF6" s="991"/>
      <c r="AG6" s="991"/>
      <c r="AH6" s="993"/>
      <c r="BB6" s="207">
        <f t="shared" si="0"/>
        <v>35</v>
      </c>
      <c r="BC6" s="207">
        <f t="shared" si="1"/>
        <v>39</v>
      </c>
      <c r="BD6" s="207">
        <v>5</v>
      </c>
      <c r="BE6" s="207" t="str">
        <f>IF($B$35="","",$B$35)</f>
        <v/>
      </c>
      <c r="BF6" s="207" t="str">
        <f>IF($I$35="","",$I$35)</f>
        <v/>
      </c>
      <c r="BG6" s="207" t="str">
        <f>IF($P$35="","",$P$35)</f>
        <v/>
      </c>
      <c r="BH6" s="211" t="str">
        <f>IF($B$39="","",$B$39)</f>
        <v/>
      </c>
      <c r="BI6" s="208" t="str">
        <f>IF($F$39="","",$F$39)</f>
        <v/>
      </c>
      <c r="BJ6" s="207" t="str">
        <f>IF($I$39="","",$I$39)</f>
        <v/>
      </c>
      <c r="BK6" s="207" t="str">
        <f>IF($P$39="","",$P$39)</f>
        <v/>
      </c>
      <c r="BL6" s="209" t="str">
        <f>IF($Z$39="","",$Z$39)</f>
        <v/>
      </c>
      <c r="BM6" s="210" t="str">
        <f>IF($AE$39="","",$AE$39)</f>
        <v/>
      </c>
      <c r="BO6" s="207" t="s">
        <v>249</v>
      </c>
      <c r="BP6" s="207">
        <v>5</v>
      </c>
    </row>
    <row r="7" spans="1:68" ht="18.75" customHeight="1" x14ac:dyDescent="0.2">
      <c r="A7" s="1087">
        <v>1</v>
      </c>
      <c r="B7" s="994"/>
      <c r="C7" s="995"/>
      <c r="D7" s="995"/>
      <c r="E7" s="995"/>
      <c r="F7" s="995"/>
      <c r="G7" s="995"/>
      <c r="H7" s="996"/>
      <c r="I7" s="994"/>
      <c r="J7" s="995"/>
      <c r="K7" s="995"/>
      <c r="L7" s="995"/>
      <c r="M7" s="995"/>
      <c r="N7" s="995"/>
      <c r="O7" s="996"/>
      <c r="P7" s="1003"/>
      <c r="Q7" s="1004"/>
      <c r="R7" s="1004"/>
      <c r="S7" s="1004"/>
      <c r="T7" s="1004"/>
      <c r="U7" s="1004"/>
      <c r="V7" s="1004"/>
      <c r="W7" s="1004"/>
      <c r="X7" s="1004"/>
      <c r="Y7" s="1004"/>
      <c r="Z7" s="1004"/>
      <c r="AA7" s="1004"/>
      <c r="AB7" s="1004"/>
      <c r="AC7" s="1004"/>
      <c r="AD7" s="1004"/>
      <c r="AE7" s="1004"/>
      <c r="AF7" s="1004"/>
      <c r="AG7" s="1004"/>
      <c r="AH7" s="1005"/>
      <c r="BB7" s="207">
        <f t="shared" si="0"/>
        <v>42</v>
      </c>
      <c r="BC7" s="207">
        <f t="shared" si="1"/>
        <v>46</v>
      </c>
      <c r="BD7" s="207">
        <v>6</v>
      </c>
      <c r="BE7" s="207" t="str">
        <f>IF($B$42="","",$B$42)</f>
        <v/>
      </c>
      <c r="BF7" s="207" t="str">
        <f>IF($I$42="","",$I$42)</f>
        <v/>
      </c>
      <c r="BG7" s="207" t="str">
        <f>IF($P$42="","",$P$42)</f>
        <v/>
      </c>
      <c r="BH7" s="211" t="str">
        <f>IF($B$46="","",$B$46)</f>
        <v/>
      </c>
      <c r="BI7" s="208" t="str">
        <f>IF($F$46="","",$F$46)</f>
        <v/>
      </c>
      <c r="BJ7" s="207" t="str">
        <f>IF($I$46="","",$I$46)</f>
        <v/>
      </c>
      <c r="BK7" s="207" t="str">
        <f>IF($P$46="","",$P$46)</f>
        <v/>
      </c>
      <c r="BL7" s="209" t="str">
        <f>IF($Z$46="","",$Z$46)</f>
        <v/>
      </c>
      <c r="BM7" s="210" t="str">
        <f>IF($AE$46="","",$AE$46)</f>
        <v/>
      </c>
      <c r="BO7" s="207" t="s">
        <v>250</v>
      </c>
      <c r="BP7" s="207">
        <v>6</v>
      </c>
    </row>
    <row r="8" spans="1:68" ht="18.75" customHeight="1" x14ac:dyDescent="0.2">
      <c r="A8" s="1088"/>
      <c r="B8" s="997"/>
      <c r="C8" s="998"/>
      <c r="D8" s="998"/>
      <c r="E8" s="998"/>
      <c r="F8" s="998"/>
      <c r="G8" s="998"/>
      <c r="H8" s="999"/>
      <c r="I8" s="997"/>
      <c r="J8" s="998"/>
      <c r="K8" s="998"/>
      <c r="L8" s="998"/>
      <c r="M8" s="998"/>
      <c r="N8" s="998"/>
      <c r="O8" s="999"/>
      <c r="P8" s="1006"/>
      <c r="Q8" s="1007"/>
      <c r="R8" s="1007"/>
      <c r="S8" s="1007"/>
      <c r="T8" s="1007"/>
      <c r="U8" s="1007"/>
      <c r="V8" s="1007"/>
      <c r="W8" s="1007"/>
      <c r="X8" s="1007"/>
      <c r="Y8" s="1007"/>
      <c r="Z8" s="1007"/>
      <c r="AA8" s="1007"/>
      <c r="AB8" s="1007"/>
      <c r="AC8" s="1007"/>
      <c r="AD8" s="1007"/>
      <c r="AE8" s="1007"/>
      <c r="AF8" s="1007"/>
      <c r="AG8" s="1007"/>
      <c r="AH8" s="1008"/>
      <c r="BB8" s="207">
        <f t="shared" si="0"/>
        <v>49</v>
      </c>
      <c r="BC8" s="207">
        <f>BC7+7</f>
        <v>53</v>
      </c>
      <c r="BD8" s="207">
        <v>7</v>
      </c>
      <c r="BE8" s="207" t="str">
        <f>IF($B$49="","",$B$49)</f>
        <v/>
      </c>
      <c r="BF8" s="207" t="str">
        <f>IF($I$49="","",$I$49)</f>
        <v/>
      </c>
      <c r="BG8" s="207" t="str">
        <f>IF($P$49="","",$P$49)</f>
        <v/>
      </c>
      <c r="BH8" s="211" t="str">
        <f>IF($B$53="","",$B$53)</f>
        <v/>
      </c>
      <c r="BI8" s="208" t="str">
        <f>IF($F$53="","",$F$53)</f>
        <v/>
      </c>
      <c r="BJ8" s="207" t="str">
        <f>IF($I$53="","",$I$53)</f>
        <v/>
      </c>
      <c r="BK8" s="207" t="str">
        <f>IF($P$53="","",$P$53)</f>
        <v/>
      </c>
      <c r="BL8" s="209" t="str">
        <f>IF($Z$53="","",$Z$53)</f>
        <v/>
      </c>
      <c r="BM8" s="210" t="str">
        <f>IF($AE$53="","",$AE$53)</f>
        <v/>
      </c>
      <c r="BO8" s="207" t="s">
        <v>251</v>
      </c>
      <c r="BP8" s="207">
        <v>7</v>
      </c>
    </row>
    <row r="9" spans="1:68" ht="18.75" customHeight="1" thickBot="1" x14ac:dyDescent="0.25">
      <c r="A9" s="1088"/>
      <c r="B9" s="1000"/>
      <c r="C9" s="1001"/>
      <c r="D9" s="1001"/>
      <c r="E9" s="1001"/>
      <c r="F9" s="1001"/>
      <c r="G9" s="1001"/>
      <c r="H9" s="1002"/>
      <c r="I9" s="1000"/>
      <c r="J9" s="1001"/>
      <c r="K9" s="1001"/>
      <c r="L9" s="1001"/>
      <c r="M9" s="1001"/>
      <c r="N9" s="1001"/>
      <c r="O9" s="1002"/>
      <c r="P9" s="1009"/>
      <c r="Q9" s="1010"/>
      <c r="R9" s="1010"/>
      <c r="S9" s="1010"/>
      <c r="T9" s="1010"/>
      <c r="U9" s="1010"/>
      <c r="V9" s="1010"/>
      <c r="W9" s="1010"/>
      <c r="X9" s="1010"/>
      <c r="Y9" s="1010"/>
      <c r="Z9" s="1010"/>
      <c r="AA9" s="1010"/>
      <c r="AB9" s="1010"/>
      <c r="AC9" s="1010"/>
      <c r="AD9" s="1010"/>
      <c r="AE9" s="1010"/>
      <c r="AF9" s="1010"/>
      <c r="AG9" s="1010"/>
      <c r="AH9" s="1011"/>
      <c r="BB9" s="207">
        <f t="shared" si="0"/>
        <v>56</v>
      </c>
      <c r="BC9" s="207">
        <f t="shared" si="1"/>
        <v>60</v>
      </c>
      <c r="BD9" s="207">
        <v>8</v>
      </c>
      <c r="BE9" s="207" t="str">
        <f>IF($B$56="","",$B$56)</f>
        <v/>
      </c>
      <c r="BF9" s="207" t="str">
        <f>IF($I$56="","",$I$56)</f>
        <v/>
      </c>
      <c r="BG9" s="207" t="str">
        <f>IF($P$56="","",$P$56)</f>
        <v/>
      </c>
      <c r="BH9" s="211" t="str">
        <f>IF($B$60="","",$B$60)</f>
        <v/>
      </c>
      <c r="BI9" s="208" t="str">
        <f>IF($F$60="","",$F$60)</f>
        <v/>
      </c>
      <c r="BJ9" s="207" t="str">
        <f>IF($I$60="","",$I$60)</f>
        <v/>
      </c>
      <c r="BK9" s="207" t="str">
        <f>IF($P$60="","",$P$60)</f>
        <v/>
      </c>
      <c r="BL9" s="209" t="str">
        <f>IF($Z$60="","",$Z$60)</f>
        <v/>
      </c>
      <c r="BM9" s="210" t="str">
        <f>IF($AE$60="","",$AE$60)</f>
        <v/>
      </c>
      <c r="BO9" s="207" t="s">
        <v>252</v>
      </c>
      <c r="BP9" s="207">
        <v>8</v>
      </c>
    </row>
    <row r="10" spans="1:68" ht="32.25" customHeight="1" thickBot="1" x14ac:dyDescent="0.25">
      <c r="A10" s="988"/>
      <c r="B10" s="1012" t="s">
        <v>234</v>
      </c>
      <c r="C10" s="1013"/>
      <c r="D10" s="1013"/>
      <c r="E10" s="1014"/>
      <c r="F10" s="1015" t="s">
        <v>235</v>
      </c>
      <c r="G10" s="1015"/>
      <c r="H10" s="1015"/>
      <c r="I10" s="1012" t="s">
        <v>236</v>
      </c>
      <c r="J10" s="1013"/>
      <c r="K10" s="1013"/>
      <c r="L10" s="1013"/>
      <c r="M10" s="1013"/>
      <c r="N10" s="1013"/>
      <c r="O10" s="1014"/>
      <c r="P10" s="1012" t="s">
        <v>237</v>
      </c>
      <c r="Q10" s="1013"/>
      <c r="R10" s="1013"/>
      <c r="S10" s="1013"/>
      <c r="T10" s="1013"/>
      <c r="U10" s="1013"/>
      <c r="V10" s="1013"/>
      <c r="W10" s="1013"/>
      <c r="X10" s="1013"/>
      <c r="Y10" s="1014"/>
      <c r="Z10" s="1016" t="s">
        <v>253</v>
      </c>
      <c r="AA10" s="1017"/>
      <c r="AB10" s="1017"/>
      <c r="AC10" s="1017"/>
      <c r="AD10" s="1018"/>
      <c r="AE10" s="1012" t="s">
        <v>254</v>
      </c>
      <c r="AF10" s="1013"/>
      <c r="AG10" s="1013"/>
      <c r="AH10" s="1019"/>
      <c r="BB10" s="207">
        <f t="shared" si="0"/>
        <v>63</v>
      </c>
      <c r="BC10" s="207">
        <f t="shared" si="1"/>
        <v>67</v>
      </c>
      <c r="BD10" s="207">
        <v>9</v>
      </c>
      <c r="BE10" s="207" t="str">
        <f>IF($B$63="","",$B$63)</f>
        <v/>
      </c>
      <c r="BF10" s="207" t="str">
        <f>IF($I$63="","",$I$63)</f>
        <v/>
      </c>
      <c r="BG10" s="207" t="str">
        <f>IF($P$63="","",$P$63)</f>
        <v/>
      </c>
      <c r="BH10" s="211" t="str">
        <f>IF($B$67="","",$B$67)</f>
        <v/>
      </c>
      <c r="BI10" s="208" t="str">
        <f>IF($F$67="","",$F$67)</f>
        <v/>
      </c>
      <c r="BJ10" s="207" t="str">
        <f>IF($I$67="","",$I$67)</f>
        <v/>
      </c>
      <c r="BK10" s="207" t="str">
        <f>IF($P$67="","",$P$67)</f>
        <v/>
      </c>
      <c r="BL10" s="209" t="str">
        <f>IF($Z$67="","",$Z$67)</f>
        <v/>
      </c>
      <c r="BM10" s="210" t="str">
        <f>IF($AE$67="","",$AE$67)</f>
        <v/>
      </c>
      <c r="BO10" s="207" t="s">
        <v>255</v>
      </c>
      <c r="BP10" s="207">
        <v>9</v>
      </c>
    </row>
    <row r="11" spans="1:68" ht="18.75" customHeight="1" x14ac:dyDescent="0.2">
      <c r="A11" s="1088"/>
      <c r="B11" s="1026"/>
      <c r="C11" s="1027"/>
      <c r="D11" s="1027"/>
      <c r="E11" s="1028"/>
      <c r="F11" s="1032"/>
      <c r="G11" s="1033"/>
      <c r="H11" s="1034"/>
      <c r="I11" s="1038"/>
      <c r="J11" s="1039"/>
      <c r="K11" s="1039"/>
      <c r="L11" s="1039"/>
      <c r="M11" s="1039"/>
      <c r="N11" s="1039"/>
      <c r="O11" s="1040"/>
      <c r="P11" s="994"/>
      <c r="Q11" s="995"/>
      <c r="R11" s="995"/>
      <c r="S11" s="995"/>
      <c r="T11" s="995"/>
      <c r="U11" s="995"/>
      <c r="V11" s="995"/>
      <c r="W11" s="995"/>
      <c r="X11" s="995"/>
      <c r="Y11" s="996"/>
      <c r="Z11" s="1044"/>
      <c r="AA11" s="1045"/>
      <c r="AB11" s="1045"/>
      <c r="AC11" s="1045"/>
      <c r="AD11" s="1046"/>
      <c r="AE11" s="1020"/>
      <c r="AF11" s="1021"/>
      <c r="AG11" s="1021"/>
      <c r="AH11" s="1022"/>
      <c r="BB11" s="207">
        <f t="shared" si="0"/>
        <v>70</v>
      </c>
      <c r="BC11" s="207">
        <f t="shared" si="1"/>
        <v>74</v>
      </c>
      <c r="BD11" s="207">
        <v>10</v>
      </c>
      <c r="BE11" s="207" t="str">
        <f>IF($B$70="","",$B$70)</f>
        <v/>
      </c>
      <c r="BF11" s="207" t="str">
        <f>IF($I$70="","",$I$70)</f>
        <v/>
      </c>
      <c r="BG11" s="207" t="str">
        <f>IF($P$70="","",$P$70)</f>
        <v/>
      </c>
      <c r="BH11" s="211" t="str">
        <f>IF($B$74="","",$B$74)</f>
        <v/>
      </c>
      <c r="BI11" s="208" t="str">
        <f>IF($F$74="","",$F$74)</f>
        <v/>
      </c>
      <c r="BJ11" s="207" t="str">
        <f>IF($I$74="","",$I$74)</f>
        <v/>
      </c>
      <c r="BK11" s="207" t="str">
        <f>IF($P$74="","",$P$74)</f>
        <v/>
      </c>
      <c r="BL11" s="209" t="str">
        <f>IF($Z$74="","",$Z$74)</f>
        <v/>
      </c>
      <c r="BM11" s="210" t="str">
        <f>IF($AE$74="","",$AE$74)</f>
        <v/>
      </c>
      <c r="BO11" s="207" t="s">
        <v>256</v>
      </c>
      <c r="BP11" s="207">
        <v>10</v>
      </c>
    </row>
    <row r="12" spans="1:68" ht="18.75" customHeight="1" thickBot="1" x14ac:dyDescent="0.25">
      <c r="A12" s="1089"/>
      <c r="B12" s="1029"/>
      <c r="C12" s="1030"/>
      <c r="D12" s="1030"/>
      <c r="E12" s="1031"/>
      <c r="F12" s="1035"/>
      <c r="G12" s="1036"/>
      <c r="H12" s="1037"/>
      <c r="I12" s="1041"/>
      <c r="J12" s="1042"/>
      <c r="K12" s="1042"/>
      <c r="L12" s="1042"/>
      <c r="M12" s="1042"/>
      <c r="N12" s="1042"/>
      <c r="O12" s="1043"/>
      <c r="P12" s="1000"/>
      <c r="Q12" s="1001"/>
      <c r="R12" s="1001"/>
      <c r="S12" s="1001"/>
      <c r="T12" s="1001"/>
      <c r="U12" s="1001"/>
      <c r="V12" s="1001"/>
      <c r="W12" s="1001"/>
      <c r="X12" s="1001"/>
      <c r="Y12" s="1002"/>
      <c r="Z12" s="1047"/>
      <c r="AA12" s="1048"/>
      <c r="AB12" s="1048"/>
      <c r="AC12" s="1048"/>
      <c r="AD12" s="1049"/>
      <c r="AE12" s="1023"/>
      <c r="AF12" s="1024"/>
      <c r="AG12" s="1024"/>
      <c r="AH12" s="1025"/>
      <c r="BB12" s="207">
        <f t="shared" si="0"/>
        <v>77</v>
      </c>
      <c r="BC12" s="207">
        <f t="shared" si="1"/>
        <v>81</v>
      </c>
      <c r="BD12" s="207">
        <v>11</v>
      </c>
      <c r="BE12" s="207" t="str">
        <f>IF($B$77="","",$B$77)</f>
        <v/>
      </c>
      <c r="BF12" s="207" t="str">
        <f>IF($I$77="","",$I$77)</f>
        <v/>
      </c>
      <c r="BG12" s="207" t="str">
        <f>IF($P$77="","",$P$77)</f>
        <v/>
      </c>
      <c r="BH12" s="211" t="str">
        <f>IF($B$81="","",$B$81)</f>
        <v/>
      </c>
      <c r="BI12" s="208" t="str">
        <f>IF($F$81="","",$F$81)</f>
        <v/>
      </c>
      <c r="BJ12" s="207" t="str">
        <f>IF($I$81="","",$I$81)</f>
        <v/>
      </c>
      <c r="BK12" s="207" t="str">
        <f>IF($P$81="","",$P$81)</f>
        <v/>
      </c>
      <c r="BL12" s="209" t="str">
        <f>IF($Z$81="","",$Z$81)</f>
        <v/>
      </c>
      <c r="BM12" s="210" t="str">
        <f>IF($AE$81="","",$AE$81)</f>
        <v/>
      </c>
      <c r="BO12" s="207" t="s">
        <v>257</v>
      </c>
      <c r="BP12" s="207">
        <v>11</v>
      </c>
    </row>
    <row r="13" spans="1:68" ht="18.75" customHeight="1" thickBot="1" x14ac:dyDescent="0.25">
      <c r="A13" s="987">
        <v>2</v>
      </c>
      <c r="B13" s="990" t="s">
        <v>270</v>
      </c>
      <c r="C13" s="991"/>
      <c r="D13" s="991"/>
      <c r="E13" s="991"/>
      <c r="F13" s="991"/>
      <c r="G13" s="991"/>
      <c r="H13" s="992"/>
      <c r="I13" s="990" t="s">
        <v>247</v>
      </c>
      <c r="J13" s="991"/>
      <c r="K13" s="991"/>
      <c r="L13" s="991"/>
      <c r="M13" s="991"/>
      <c r="N13" s="991"/>
      <c r="O13" s="992"/>
      <c r="P13" s="990" t="s">
        <v>258</v>
      </c>
      <c r="Q13" s="991"/>
      <c r="R13" s="991"/>
      <c r="S13" s="991"/>
      <c r="T13" s="1079"/>
      <c r="U13" s="991"/>
      <c r="V13" s="991"/>
      <c r="W13" s="991"/>
      <c r="X13" s="991"/>
      <c r="Y13" s="991"/>
      <c r="Z13" s="991"/>
      <c r="AA13" s="991"/>
      <c r="AB13" s="991"/>
      <c r="AC13" s="991"/>
      <c r="AD13" s="991"/>
      <c r="AE13" s="991"/>
      <c r="AF13" s="991"/>
      <c r="AG13" s="991"/>
      <c r="AH13" s="993"/>
      <c r="BB13" s="207">
        <f t="shared" si="0"/>
        <v>84</v>
      </c>
      <c r="BC13" s="207">
        <f t="shared" si="1"/>
        <v>88</v>
      </c>
      <c r="BD13" s="207">
        <v>12</v>
      </c>
      <c r="BE13" s="207" t="str">
        <f>IF($B$84="","",$B$84)</f>
        <v/>
      </c>
      <c r="BF13" s="207" t="str">
        <f>IF($I$84="","",$I$84)</f>
        <v/>
      </c>
      <c r="BG13" s="207" t="str">
        <f>IF($P$84="","",$P$84)</f>
        <v/>
      </c>
      <c r="BH13" s="211" t="str">
        <f>IF($B$88="","",$B$88)</f>
        <v/>
      </c>
      <c r="BI13" s="208" t="str">
        <f>IF($F$88="","",$F$88)</f>
        <v/>
      </c>
      <c r="BJ13" s="207" t="str">
        <f>IF($I$88="","",$I$88)</f>
        <v/>
      </c>
      <c r="BK13" s="207" t="str">
        <f>IF($P$88="","",$P$88)</f>
        <v/>
      </c>
      <c r="BL13" s="209" t="str">
        <f>IF($Z$88="","",$Z$88)</f>
        <v/>
      </c>
      <c r="BM13" s="210" t="str">
        <f>IF($AE$88="","",$AE$88)</f>
        <v/>
      </c>
      <c r="BO13" s="207" t="s">
        <v>259</v>
      </c>
      <c r="BP13" s="207">
        <v>12</v>
      </c>
    </row>
    <row r="14" spans="1:68" ht="18.75" customHeight="1" x14ac:dyDescent="0.2">
      <c r="A14" s="988"/>
      <c r="B14" s="994"/>
      <c r="C14" s="995"/>
      <c r="D14" s="995"/>
      <c r="E14" s="995"/>
      <c r="F14" s="995"/>
      <c r="G14" s="995"/>
      <c r="H14" s="996"/>
      <c r="I14" s="994"/>
      <c r="J14" s="995"/>
      <c r="K14" s="995"/>
      <c r="L14" s="995"/>
      <c r="M14" s="995"/>
      <c r="N14" s="995"/>
      <c r="O14" s="996"/>
      <c r="P14" s="1003"/>
      <c r="Q14" s="1004"/>
      <c r="R14" s="1004"/>
      <c r="S14" s="1004"/>
      <c r="T14" s="1004"/>
      <c r="U14" s="1004"/>
      <c r="V14" s="1004"/>
      <c r="W14" s="1004"/>
      <c r="X14" s="1004"/>
      <c r="Y14" s="1004"/>
      <c r="Z14" s="1004"/>
      <c r="AA14" s="1004"/>
      <c r="AB14" s="1004"/>
      <c r="AC14" s="1004"/>
      <c r="AD14" s="1004"/>
      <c r="AE14" s="1004"/>
      <c r="AF14" s="1004"/>
      <c r="AG14" s="1004"/>
      <c r="AH14" s="1005"/>
      <c r="BB14" s="207">
        <f t="shared" si="0"/>
        <v>91</v>
      </c>
      <c r="BC14" s="207">
        <f t="shared" si="1"/>
        <v>95</v>
      </c>
      <c r="BD14" s="207">
        <v>13</v>
      </c>
      <c r="BE14" s="207" t="str">
        <f>IF($B$91="","",$B$91)</f>
        <v/>
      </c>
      <c r="BF14" s="207" t="str">
        <f>IF($I$91="","",$I$91)</f>
        <v/>
      </c>
      <c r="BG14" s="207" t="str">
        <f>IF($P$91="","",$P$91)</f>
        <v/>
      </c>
      <c r="BH14" s="211" t="str">
        <f>IF($B$95="","",$B$95)</f>
        <v/>
      </c>
      <c r="BI14" s="208" t="str">
        <f>IF($F$95="","",$F$95)</f>
        <v/>
      </c>
      <c r="BJ14" s="207" t="str">
        <f>IF($I$95="","",$I$95)</f>
        <v/>
      </c>
      <c r="BK14" s="207" t="str">
        <f>IF($P$95="","",$P$95)</f>
        <v/>
      </c>
      <c r="BL14" s="209" t="str">
        <f>IF($Z$95="","",$Z$95)</f>
        <v/>
      </c>
      <c r="BM14" s="210" t="str">
        <f>IF($AE$95="","",$AE$95)</f>
        <v/>
      </c>
      <c r="BO14" s="207" t="s">
        <v>260</v>
      </c>
      <c r="BP14" s="207">
        <v>13</v>
      </c>
    </row>
    <row r="15" spans="1:68" ht="18.75" customHeight="1" x14ac:dyDescent="0.2">
      <c r="A15" s="988"/>
      <c r="B15" s="997"/>
      <c r="C15" s="998"/>
      <c r="D15" s="998"/>
      <c r="E15" s="998"/>
      <c r="F15" s="998"/>
      <c r="G15" s="998"/>
      <c r="H15" s="999"/>
      <c r="I15" s="997"/>
      <c r="J15" s="998"/>
      <c r="K15" s="998"/>
      <c r="L15" s="998"/>
      <c r="M15" s="998"/>
      <c r="N15" s="998"/>
      <c r="O15" s="999"/>
      <c r="P15" s="1006"/>
      <c r="Q15" s="1007"/>
      <c r="R15" s="1007"/>
      <c r="S15" s="1007"/>
      <c r="T15" s="1007"/>
      <c r="U15" s="1007"/>
      <c r="V15" s="1007"/>
      <c r="W15" s="1007"/>
      <c r="X15" s="1007"/>
      <c r="Y15" s="1007"/>
      <c r="Z15" s="1007"/>
      <c r="AA15" s="1007"/>
      <c r="AB15" s="1007"/>
      <c r="AC15" s="1007"/>
      <c r="AD15" s="1007"/>
      <c r="AE15" s="1007"/>
      <c r="AF15" s="1007"/>
      <c r="AG15" s="1007"/>
      <c r="AH15" s="1008"/>
      <c r="BB15" s="207">
        <f t="shared" si="0"/>
        <v>98</v>
      </c>
      <c r="BC15" s="207">
        <f t="shared" si="1"/>
        <v>102</v>
      </c>
      <c r="BD15" s="207">
        <v>14</v>
      </c>
      <c r="BE15" s="207" t="str">
        <f>IF($B$98="","",$B$98)</f>
        <v/>
      </c>
      <c r="BF15" s="207" t="str">
        <f>IF($I$98="","",$I$98)</f>
        <v/>
      </c>
      <c r="BG15" s="207" t="str">
        <f>IF($P$98="","",$P$98)</f>
        <v/>
      </c>
      <c r="BH15" s="211" t="str">
        <f>IF($B$102="","",$B$102)</f>
        <v/>
      </c>
      <c r="BI15" s="208" t="str">
        <f>IF($F$102="","",$F$102)</f>
        <v/>
      </c>
      <c r="BJ15" s="207" t="str">
        <f>IF($I$102="","",$I$102)</f>
        <v/>
      </c>
      <c r="BK15" s="207" t="str">
        <f>IF($P$102="","",$P$102)</f>
        <v/>
      </c>
      <c r="BL15" s="209" t="str">
        <f>IF($Z$102="","",$Z$102)</f>
        <v/>
      </c>
      <c r="BM15" s="210" t="str">
        <f>IF($AE$102="","",$AE$102)</f>
        <v/>
      </c>
      <c r="BO15" s="207" t="s">
        <v>261</v>
      </c>
      <c r="BP15" s="207">
        <v>14</v>
      </c>
    </row>
    <row r="16" spans="1:68" ht="18.75" customHeight="1" thickBot="1" x14ac:dyDescent="0.25">
      <c r="A16" s="988"/>
      <c r="B16" s="1000"/>
      <c r="C16" s="1001"/>
      <c r="D16" s="1001"/>
      <c r="E16" s="1001"/>
      <c r="F16" s="1001"/>
      <c r="G16" s="1001"/>
      <c r="H16" s="1002"/>
      <c r="I16" s="1000"/>
      <c r="J16" s="1001"/>
      <c r="K16" s="1001"/>
      <c r="L16" s="1001"/>
      <c r="M16" s="1001"/>
      <c r="N16" s="1001"/>
      <c r="O16" s="1002"/>
      <c r="P16" s="1009"/>
      <c r="Q16" s="1010"/>
      <c r="R16" s="1010"/>
      <c r="S16" s="1010"/>
      <c r="T16" s="1010"/>
      <c r="U16" s="1010"/>
      <c r="V16" s="1010"/>
      <c r="W16" s="1010"/>
      <c r="X16" s="1010"/>
      <c r="Y16" s="1010"/>
      <c r="Z16" s="1010"/>
      <c r="AA16" s="1010"/>
      <c r="AB16" s="1010"/>
      <c r="AC16" s="1010"/>
      <c r="AD16" s="1010"/>
      <c r="AE16" s="1010"/>
      <c r="AF16" s="1010"/>
      <c r="AG16" s="1010"/>
      <c r="AH16" s="1011"/>
      <c r="BB16" s="207">
        <f t="shared" si="0"/>
        <v>105</v>
      </c>
      <c r="BC16" s="207">
        <f t="shared" si="1"/>
        <v>109</v>
      </c>
      <c r="BD16" s="207">
        <v>15</v>
      </c>
      <c r="BE16" s="207" t="str">
        <f>IF($B$105="","",$B$105)</f>
        <v/>
      </c>
      <c r="BF16" s="207" t="str">
        <f>IF($I$105="","",$I$105)</f>
        <v/>
      </c>
      <c r="BG16" s="207" t="str">
        <f>IF($P$105="","",$P$105)</f>
        <v/>
      </c>
      <c r="BH16" s="211" t="str">
        <f>IF($B$109="","",$B$109)</f>
        <v/>
      </c>
      <c r="BI16" s="208" t="str">
        <f>IF($F$109="","",$F$109)</f>
        <v/>
      </c>
      <c r="BJ16" s="207" t="str">
        <f>IF($I$109="","",$I$109)</f>
        <v/>
      </c>
      <c r="BK16" s="207" t="str">
        <f>IF($P$109="","",$P$109)</f>
        <v/>
      </c>
      <c r="BL16" s="209" t="str">
        <f>IF($Z$109="","",$Z$109)</f>
        <v/>
      </c>
      <c r="BM16" s="210" t="str">
        <f>IF($AE$109="","",$AE$109)</f>
        <v/>
      </c>
      <c r="BO16" s="207" t="s">
        <v>262</v>
      </c>
      <c r="BP16" s="207">
        <v>15</v>
      </c>
    </row>
    <row r="17" spans="1:68" ht="30" customHeight="1" thickBot="1" x14ac:dyDescent="0.25">
      <c r="A17" s="988"/>
      <c r="B17" s="1012" t="s">
        <v>234</v>
      </c>
      <c r="C17" s="1013"/>
      <c r="D17" s="1013"/>
      <c r="E17" s="1014"/>
      <c r="F17" s="1015" t="s">
        <v>235</v>
      </c>
      <c r="G17" s="1015"/>
      <c r="H17" s="1015"/>
      <c r="I17" s="1012" t="s">
        <v>236</v>
      </c>
      <c r="J17" s="1013"/>
      <c r="K17" s="1013"/>
      <c r="L17" s="1013"/>
      <c r="M17" s="1013"/>
      <c r="N17" s="1013"/>
      <c r="O17" s="1014"/>
      <c r="P17" s="1012" t="s">
        <v>237</v>
      </c>
      <c r="Q17" s="1013"/>
      <c r="R17" s="1013"/>
      <c r="S17" s="1013"/>
      <c r="T17" s="1013"/>
      <c r="U17" s="1013"/>
      <c r="V17" s="1013"/>
      <c r="W17" s="1013"/>
      <c r="X17" s="1013"/>
      <c r="Y17" s="1014"/>
      <c r="Z17" s="1016" t="s">
        <v>253</v>
      </c>
      <c r="AA17" s="1017"/>
      <c r="AB17" s="1017"/>
      <c r="AC17" s="1017"/>
      <c r="AD17" s="1018"/>
      <c r="AE17" s="1012" t="s">
        <v>254</v>
      </c>
      <c r="AF17" s="1013"/>
      <c r="AG17" s="1013"/>
      <c r="AH17" s="1019"/>
      <c r="BB17" s="207">
        <f t="shared" si="0"/>
        <v>112</v>
      </c>
      <c r="BC17" s="207">
        <f t="shared" si="1"/>
        <v>116</v>
      </c>
      <c r="BD17" s="207">
        <v>16</v>
      </c>
      <c r="BE17" s="207" t="str">
        <f>IF($B$112="","",$B$112)</f>
        <v/>
      </c>
      <c r="BF17" s="207" t="str">
        <f>IF($I$112="","",$I$112)</f>
        <v/>
      </c>
      <c r="BG17" s="207" t="str">
        <f>IF($P$112="","",$P$112)</f>
        <v/>
      </c>
      <c r="BH17" s="211" t="str">
        <f>IF($B$116="","",$B$116)</f>
        <v/>
      </c>
      <c r="BI17" s="208" t="str">
        <f>IF($F$116="","",$F$116)</f>
        <v/>
      </c>
      <c r="BJ17" s="207" t="str">
        <f>IF($I$116="","",$I$116)</f>
        <v/>
      </c>
      <c r="BK17" s="207" t="str">
        <f>IF($P$116="","",$P$116)</f>
        <v/>
      </c>
      <c r="BL17" s="209" t="str">
        <f>IF($Z$116="","",$Z$116)</f>
        <v/>
      </c>
      <c r="BM17" s="210" t="str">
        <f>IF($AE$116="","",$AE$116)</f>
        <v/>
      </c>
      <c r="BO17" s="207" t="s">
        <v>263</v>
      </c>
      <c r="BP17" s="207">
        <v>16</v>
      </c>
    </row>
    <row r="18" spans="1:68" ht="18.75" customHeight="1" x14ac:dyDescent="0.2">
      <c r="A18" s="988"/>
      <c r="B18" s="1026"/>
      <c r="C18" s="1027"/>
      <c r="D18" s="1027"/>
      <c r="E18" s="1028"/>
      <c r="F18" s="1032"/>
      <c r="G18" s="1033"/>
      <c r="H18" s="1034"/>
      <c r="I18" s="1038"/>
      <c r="J18" s="1039"/>
      <c r="K18" s="1039"/>
      <c r="L18" s="1039"/>
      <c r="M18" s="1039"/>
      <c r="N18" s="1039"/>
      <c r="O18" s="1040"/>
      <c r="P18" s="994"/>
      <c r="Q18" s="995"/>
      <c r="R18" s="995"/>
      <c r="S18" s="995"/>
      <c r="T18" s="995"/>
      <c r="U18" s="995"/>
      <c r="V18" s="995"/>
      <c r="W18" s="995"/>
      <c r="X18" s="995"/>
      <c r="Y18" s="996"/>
      <c r="Z18" s="1044"/>
      <c r="AA18" s="1045"/>
      <c r="AB18" s="1045"/>
      <c r="AC18" s="1045"/>
      <c r="AD18" s="1046"/>
      <c r="AE18" s="1020"/>
      <c r="AF18" s="1021"/>
      <c r="AG18" s="1021"/>
      <c r="AH18" s="1022"/>
      <c r="BB18" s="207">
        <f t="shared" si="0"/>
        <v>119</v>
      </c>
      <c r="BC18" s="207">
        <f t="shared" si="1"/>
        <v>123</v>
      </c>
      <c r="BD18" s="207">
        <v>17</v>
      </c>
      <c r="BE18" s="207" t="str">
        <f>IF($B$119="","",$B$119)</f>
        <v/>
      </c>
      <c r="BF18" s="207" t="str">
        <f>IF($I$119="","",$I$119)</f>
        <v/>
      </c>
      <c r="BG18" s="207" t="str">
        <f>IF($P$119="","",$P$119)</f>
        <v/>
      </c>
      <c r="BH18" s="211" t="str">
        <f>IF($B$123="","",$B$123)</f>
        <v/>
      </c>
      <c r="BI18" s="208" t="str">
        <f>IF($F$123="","",$F$123)</f>
        <v/>
      </c>
      <c r="BJ18" s="207" t="str">
        <f>IF($I$123="","",$I$123)</f>
        <v/>
      </c>
      <c r="BK18" s="207" t="str">
        <f>IF($P$123="","",$P$123)</f>
        <v/>
      </c>
      <c r="BL18" s="209" t="str">
        <f>IF($Z$123="","",$Z$123)</f>
        <v/>
      </c>
      <c r="BM18" s="210" t="str">
        <f>IF($AE$123="","",$AE$123)</f>
        <v/>
      </c>
      <c r="BO18" s="207" t="s">
        <v>264</v>
      </c>
      <c r="BP18" s="207">
        <v>17</v>
      </c>
    </row>
    <row r="19" spans="1:68" ht="18.75" customHeight="1" thickBot="1" x14ac:dyDescent="0.25">
      <c r="A19" s="989"/>
      <c r="B19" s="1029"/>
      <c r="C19" s="1030"/>
      <c r="D19" s="1030"/>
      <c r="E19" s="1031"/>
      <c r="F19" s="1035"/>
      <c r="G19" s="1036"/>
      <c r="H19" s="1037"/>
      <c r="I19" s="1041"/>
      <c r="J19" s="1042"/>
      <c r="K19" s="1042"/>
      <c r="L19" s="1042"/>
      <c r="M19" s="1042"/>
      <c r="N19" s="1042"/>
      <c r="O19" s="1043"/>
      <c r="P19" s="1000"/>
      <c r="Q19" s="1001"/>
      <c r="R19" s="1001"/>
      <c r="S19" s="1001"/>
      <c r="T19" s="1001"/>
      <c r="U19" s="1001"/>
      <c r="V19" s="1001"/>
      <c r="W19" s="1001"/>
      <c r="X19" s="1001"/>
      <c r="Y19" s="1002"/>
      <c r="Z19" s="1047"/>
      <c r="AA19" s="1048"/>
      <c r="AB19" s="1048"/>
      <c r="AC19" s="1048"/>
      <c r="AD19" s="1049"/>
      <c r="AE19" s="1023"/>
      <c r="AF19" s="1024"/>
      <c r="AG19" s="1024"/>
      <c r="AH19" s="1025"/>
      <c r="BB19" s="207">
        <f t="shared" si="0"/>
        <v>126</v>
      </c>
      <c r="BC19" s="207">
        <f t="shared" si="1"/>
        <v>130</v>
      </c>
      <c r="BD19" s="207">
        <v>18</v>
      </c>
      <c r="BE19" s="207" t="str">
        <f>IF($B$126="","",$B$126)</f>
        <v/>
      </c>
      <c r="BF19" s="207" t="str">
        <f>IF($I$126="","",$I$126)</f>
        <v/>
      </c>
      <c r="BG19" s="207" t="str">
        <f>IF($P$126="","",$P$126)</f>
        <v/>
      </c>
      <c r="BH19" s="211" t="str">
        <f>IF($B$130="","",$B$130)</f>
        <v/>
      </c>
      <c r="BI19" s="208" t="str">
        <f>IF($F$130="","",$F$130)</f>
        <v/>
      </c>
      <c r="BJ19" s="207" t="str">
        <f>IF($I$130="","",$I$130)</f>
        <v/>
      </c>
      <c r="BK19" s="207" t="str">
        <f>IF($P$130="","",$P$130)</f>
        <v/>
      </c>
      <c r="BL19" s="209" t="str">
        <f>IF($Z$130="","",$Z$130)</f>
        <v/>
      </c>
      <c r="BM19" s="210" t="str">
        <f>IF($AE$130="","",$AE$130)</f>
        <v/>
      </c>
      <c r="BO19" s="207" t="s">
        <v>265</v>
      </c>
      <c r="BP19" s="207">
        <v>18</v>
      </c>
    </row>
    <row r="20" spans="1:68" ht="18.75" customHeight="1" thickBot="1" x14ac:dyDescent="0.25">
      <c r="A20" s="987">
        <v>3</v>
      </c>
      <c r="B20" s="990" t="s">
        <v>223</v>
      </c>
      <c r="C20" s="991"/>
      <c r="D20" s="991"/>
      <c r="E20" s="991"/>
      <c r="F20" s="991"/>
      <c r="G20" s="991"/>
      <c r="H20" s="992"/>
      <c r="I20" s="990" t="s">
        <v>247</v>
      </c>
      <c r="J20" s="991"/>
      <c r="K20" s="991"/>
      <c r="L20" s="991"/>
      <c r="M20" s="991"/>
      <c r="N20" s="991"/>
      <c r="O20" s="992"/>
      <c r="P20" s="990" t="s">
        <v>258</v>
      </c>
      <c r="Q20" s="991"/>
      <c r="R20" s="991"/>
      <c r="S20" s="991"/>
      <c r="T20" s="991"/>
      <c r="U20" s="991"/>
      <c r="V20" s="991"/>
      <c r="W20" s="991"/>
      <c r="X20" s="991"/>
      <c r="Y20" s="991"/>
      <c r="Z20" s="991"/>
      <c r="AA20" s="991"/>
      <c r="AB20" s="991"/>
      <c r="AC20" s="991"/>
      <c r="AD20" s="991"/>
      <c r="AE20" s="991"/>
      <c r="AF20" s="991"/>
      <c r="AG20" s="991"/>
      <c r="AH20" s="993"/>
      <c r="BB20" s="207">
        <f t="shared" si="0"/>
        <v>133</v>
      </c>
      <c r="BC20" s="207">
        <f t="shared" si="1"/>
        <v>137</v>
      </c>
      <c r="BD20" s="207">
        <v>19</v>
      </c>
      <c r="BE20" s="207" t="str">
        <f>IF($B$133="","",$B$133)</f>
        <v/>
      </c>
      <c r="BF20" s="207" t="str">
        <f>IF($I$133="","",$I$133)</f>
        <v/>
      </c>
      <c r="BG20" s="207" t="str">
        <f>IF($P$133="","",$P$133)</f>
        <v/>
      </c>
      <c r="BH20" s="211" t="str">
        <f>IF($B$137="","",$B$137)</f>
        <v/>
      </c>
      <c r="BI20" s="208" t="str">
        <f>IF($F$137="","",$F$137)</f>
        <v/>
      </c>
      <c r="BJ20" s="207" t="str">
        <f>IF($I$137="","",$I$137)</f>
        <v/>
      </c>
      <c r="BK20" s="207" t="str">
        <f>IF($P$137="","",$P$137)</f>
        <v/>
      </c>
      <c r="BL20" s="209" t="str">
        <f>IF($Z$137="","",$Z$137)</f>
        <v/>
      </c>
      <c r="BM20" s="210" t="str">
        <f>IF($AE$137="","",$AE$137)</f>
        <v/>
      </c>
      <c r="BO20" s="207" t="s">
        <v>266</v>
      </c>
      <c r="BP20" s="207">
        <v>19</v>
      </c>
    </row>
    <row r="21" spans="1:68" ht="18.75" customHeight="1" x14ac:dyDescent="0.2">
      <c r="A21" s="988"/>
      <c r="B21" s="994"/>
      <c r="C21" s="995"/>
      <c r="D21" s="995"/>
      <c r="E21" s="995"/>
      <c r="F21" s="995"/>
      <c r="G21" s="995"/>
      <c r="H21" s="996"/>
      <c r="I21" s="994"/>
      <c r="J21" s="995"/>
      <c r="K21" s="995"/>
      <c r="L21" s="995"/>
      <c r="M21" s="995"/>
      <c r="N21" s="995"/>
      <c r="O21" s="996"/>
      <c r="P21" s="1003"/>
      <c r="Q21" s="1004"/>
      <c r="R21" s="1004"/>
      <c r="S21" s="1004"/>
      <c r="T21" s="1004"/>
      <c r="U21" s="1004"/>
      <c r="V21" s="1004"/>
      <c r="W21" s="1004"/>
      <c r="X21" s="1004"/>
      <c r="Y21" s="1004"/>
      <c r="Z21" s="1004"/>
      <c r="AA21" s="1004"/>
      <c r="AB21" s="1004"/>
      <c r="AC21" s="1004"/>
      <c r="AD21" s="1004"/>
      <c r="AE21" s="1004"/>
      <c r="AF21" s="1004"/>
      <c r="AG21" s="1004"/>
      <c r="AH21" s="1005"/>
      <c r="BB21" s="207">
        <f t="shared" si="0"/>
        <v>140</v>
      </c>
      <c r="BC21" s="207">
        <f t="shared" si="1"/>
        <v>144</v>
      </c>
      <c r="BD21" s="207">
        <v>20</v>
      </c>
      <c r="BE21" s="207" t="str">
        <f>IF($B$140="","",$B$140)</f>
        <v/>
      </c>
      <c r="BF21" s="207" t="str">
        <f>IF($I$140="","",$I$140)</f>
        <v/>
      </c>
      <c r="BG21" s="207" t="str">
        <f>IF($P$140="","",$P$140)</f>
        <v/>
      </c>
      <c r="BH21" s="211" t="str">
        <f>IF($B$144="","",$B$144)</f>
        <v/>
      </c>
      <c r="BI21" s="208" t="str">
        <f>IF($F$144="","",$F$144)</f>
        <v/>
      </c>
      <c r="BJ21" s="207" t="str">
        <f>IF($I$144="","",$I$144)</f>
        <v/>
      </c>
      <c r="BK21" s="207" t="str">
        <f>IF($P$144="","",$P$144)</f>
        <v/>
      </c>
      <c r="BL21" s="209" t="str">
        <f>IF($Z$144="","",$Z$144)</f>
        <v/>
      </c>
      <c r="BM21" s="210" t="str">
        <f>IF($AE$144="","",$AE$144)</f>
        <v/>
      </c>
      <c r="BO21" s="207" t="s">
        <v>267</v>
      </c>
      <c r="BP21" s="207">
        <v>20</v>
      </c>
    </row>
    <row r="22" spans="1:68" ht="18.75" customHeight="1" x14ac:dyDescent="0.2">
      <c r="A22" s="988"/>
      <c r="B22" s="997"/>
      <c r="C22" s="998"/>
      <c r="D22" s="998"/>
      <c r="E22" s="998"/>
      <c r="F22" s="998"/>
      <c r="G22" s="998"/>
      <c r="H22" s="999"/>
      <c r="I22" s="997"/>
      <c r="J22" s="998"/>
      <c r="K22" s="998"/>
      <c r="L22" s="998"/>
      <c r="M22" s="998"/>
      <c r="N22" s="998"/>
      <c r="O22" s="999"/>
      <c r="P22" s="1006"/>
      <c r="Q22" s="1007"/>
      <c r="R22" s="1007"/>
      <c r="S22" s="1007"/>
      <c r="T22" s="1007"/>
      <c r="U22" s="1007"/>
      <c r="V22" s="1007"/>
      <c r="W22" s="1007"/>
      <c r="X22" s="1007"/>
      <c r="Y22" s="1007"/>
      <c r="Z22" s="1007"/>
      <c r="AA22" s="1007"/>
      <c r="AB22" s="1007"/>
      <c r="AC22" s="1007"/>
      <c r="AD22" s="1007"/>
      <c r="AE22" s="1007"/>
      <c r="AF22" s="1007"/>
      <c r="AG22" s="1007"/>
      <c r="AH22" s="1008"/>
      <c r="BI22" s="207">
        <f>SUBTOTAL(9,$BI$2:$BI$21)</f>
        <v>0</v>
      </c>
      <c r="BL22" s="209">
        <f>SUBTOTAL(9,$BL$2:$BL$21)</f>
        <v>0</v>
      </c>
      <c r="BM22" s="210">
        <f>SUBTOTAL(9,$BM$2:$BM$21)</f>
        <v>0</v>
      </c>
    </row>
    <row r="23" spans="1:68" ht="18.75" customHeight="1" thickBot="1" x14ac:dyDescent="0.25">
      <c r="A23" s="988"/>
      <c r="B23" s="1000"/>
      <c r="C23" s="1001"/>
      <c r="D23" s="1001"/>
      <c r="E23" s="1001"/>
      <c r="F23" s="1001"/>
      <c r="G23" s="1001"/>
      <c r="H23" s="1002"/>
      <c r="I23" s="1000"/>
      <c r="J23" s="1001"/>
      <c r="K23" s="1001"/>
      <c r="L23" s="1001"/>
      <c r="M23" s="1001"/>
      <c r="N23" s="1001"/>
      <c r="O23" s="1002"/>
      <c r="P23" s="1009"/>
      <c r="Q23" s="1010"/>
      <c r="R23" s="1010"/>
      <c r="S23" s="1010"/>
      <c r="T23" s="1010"/>
      <c r="U23" s="1010"/>
      <c r="V23" s="1010"/>
      <c r="W23" s="1010"/>
      <c r="X23" s="1010"/>
      <c r="Y23" s="1010"/>
      <c r="Z23" s="1010"/>
      <c r="AA23" s="1010"/>
      <c r="AB23" s="1010"/>
      <c r="AC23" s="1010"/>
      <c r="AD23" s="1010"/>
      <c r="AE23" s="1010"/>
      <c r="AF23" s="1010"/>
      <c r="AG23" s="1010"/>
      <c r="AH23" s="1011"/>
    </row>
    <row r="24" spans="1:68" ht="30" customHeight="1" thickBot="1" x14ac:dyDescent="0.25">
      <c r="A24" s="988"/>
      <c r="B24" s="1012" t="s">
        <v>234</v>
      </c>
      <c r="C24" s="1013"/>
      <c r="D24" s="1013"/>
      <c r="E24" s="1014"/>
      <c r="F24" s="1015" t="s">
        <v>235</v>
      </c>
      <c r="G24" s="1015"/>
      <c r="H24" s="1015"/>
      <c r="I24" s="1012" t="s">
        <v>236</v>
      </c>
      <c r="J24" s="1013"/>
      <c r="K24" s="1013"/>
      <c r="L24" s="1013"/>
      <c r="M24" s="1013"/>
      <c r="N24" s="1013"/>
      <c r="O24" s="1014"/>
      <c r="P24" s="1012" t="s">
        <v>237</v>
      </c>
      <c r="Q24" s="1013"/>
      <c r="R24" s="1013"/>
      <c r="S24" s="1013"/>
      <c r="T24" s="1013"/>
      <c r="U24" s="1013"/>
      <c r="V24" s="1013"/>
      <c r="W24" s="1013"/>
      <c r="X24" s="1013"/>
      <c r="Y24" s="1014"/>
      <c r="Z24" s="1016" t="s">
        <v>253</v>
      </c>
      <c r="AA24" s="1017"/>
      <c r="AB24" s="1017"/>
      <c r="AC24" s="1017"/>
      <c r="AD24" s="1018"/>
      <c r="AE24" s="1012" t="s">
        <v>254</v>
      </c>
      <c r="AF24" s="1013"/>
      <c r="AG24" s="1013"/>
      <c r="AH24" s="1019"/>
    </row>
    <row r="25" spans="1:68" ht="18.75" customHeight="1" x14ac:dyDescent="0.2">
      <c r="A25" s="988"/>
      <c r="B25" s="1026"/>
      <c r="C25" s="1027"/>
      <c r="D25" s="1027"/>
      <c r="E25" s="1028"/>
      <c r="F25" s="1032"/>
      <c r="G25" s="1033"/>
      <c r="H25" s="1034"/>
      <c r="I25" s="1038"/>
      <c r="J25" s="1039"/>
      <c r="K25" s="1039"/>
      <c r="L25" s="1039"/>
      <c r="M25" s="1039"/>
      <c r="N25" s="1039"/>
      <c r="O25" s="1040"/>
      <c r="P25" s="994"/>
      <c r="Q25" s="995"/>
      <c r="R25" s="995"/>
      <c r="S25" s="995"/>
      <c r="T25" s="995"/>
      <c r="U25" s="995"/>
      <c r="V25" s="995"/>
      <c r="W25" s="995"/>
      <c r="X25" s="995"/>
      <c r="Y25" s="996"/>
      <c r="Z25" s="1044"/>
      <c r="AA25" s="1045"/>
      <c r="AB25" s="1045"/>
      <c r="AC25" s="1045"/>
      <c r="AD25" s="1046"/>
      <c r="AE25" s="1020"/>
      <c r="AF25" s="1021"/>
      <c r="AG25" s="1021"/>
      <c r="AH25" s="1022"/>
    </row>
    <row r="26" spans="1:68" ht="18.75" customHeight="1" thickBot="1" x14ac:dyDescent="0.25">
      <c r="A26" s="989"/>
      <c r="B26" s="1029"/>
      <c r="C26" s="1030"/>
      <c r="D26" s="1030"/>
      <c r="E26" s="1031"/>
      <c r="F26" s="1035"/>
      <c r="G26" s="1036"/>
      <c r="H26" s="1037"/>
      <c r="I26" s="1041"/>
      <c r="J26" s="1042"/>
      <c r="K26" s="1042"/>
      <c r="L26" s="1042"/>
      <c r="M26" s="1042"/>
      <c r="N26" s="1042"/>
      <c r="O26" s="1043"/>
      <c r="P26" s="1000"/>
      <c r="Q26" s="1001"/>
      <c r="R26" s="1001"/>
      <c r="S26" s="1001"/>
      <c r="T26" s="1001"/>
      <c r="U26" s="1001"/>
      <c r="V26" s="1001"/>
      <c r="W26" s="1001"/>
      <c r="X26" s="1001"/>
      <c r="Y26" s="1002"/>
      <c r="Z26" s="1047"/>
      <c r="AA26" s="1048"/>
      <c r="AB26" s="1048"/>
      <c r="AC26" s="1048"/>
      <c r="AD26" s="1049"/>
      <c r="AE26" s="1023"/>
      <c r="AF26" s="1024"/>
      <c r="AG26" s="1024"/>
      <c r="AH26" s="1025"/>
    </row>
    <row r="27" spans="1:68" ht="18.75" customHeight="1" thickBot="1" x14ac:dyDescent="0.25">
      <c r="A27" s="987">
        <v>4</v>
      </c>
      <c r="B27" s="990" t="s">
        <v>223</v>
      </c>
      <c r="C27" s="991"/>
      <c r="D27" s="991"/>
      <c r="E27" s="991"/>
      <c r="F27" s="991"/>
      <c r="G27" s="991"/>
      <c r="H27" s="992"/>
      <c r="I27" s="990" t="s">
        <v>247</v>
      </c>
      <c r="J27" s="991"/>
      <c r="K27" s="991"/>
      <c r="L27" s="991"/>
      <c r="M27" s="991"/>
      <c r="N27" s="991"/>
      <c r="O27" s="992"/>
      <c r="P27" s="990" t="s">
        <v>258</v>
      </c>
      <c r="Q27" s="991"/>
      <c r="R27" s="991"/>
      <c r="S27" s="991"/>
      <c r="T27" s="991"/>
      <c r="U27" s="991"/>
      <c r="V27" s="991"/>
      <c r="W27" s="991"/>
      <c r="X27" s="991"/>
      <c r="Y27" s="991"/>
      <c r="Z27" s="991"/>
      <c r="AA27" s="991"/>
      <c r="AB27" s="991"/>
      <c r="AC27" s="991"/>
      <c r="AD27" s="991"/>
      <c r="AE27" s="991"/>
      <c r="AF27" s="991"/>
      <c r="AG27" s="991"/>
      <c r="AH27" s="993"/>
    </row>
    <row r="28" spans="1:68" ht="18.75" customHeight="1" x14ac:dyDescent="0.2">
      <c r="A28" s="988"/>
      <c r="B28" s="994"/>
      <c r="C28" s="995"/>
      <c r="D28" s="995"/>
      <c r="E28" s="995"/>
      <c r="F28" s="995"/>
      <c r="G28" s="995"/>
      <c r="H28" s="996"/>
      <c r="I28" s="994"/>
      <c r="J28" s="995"/>
      <c r="K28" s="995"/>
      <c r="L28" s="995"/>
      <c r="M28" s="995"/>
      <c r="N28" s="995"/>
      <c r="O28" s="996"/>
      <c r="P28" s="1003"/>
      <c r="Q28" s="1004"/>
      <c r="R28" s="1004"/>
      <c r="S28" s="1004"/>
      <c r="T28" s="1004"/>
      <c r="U28" s="1004"/>
      <c r="V28" s="1004"/>
      <c r="W28" s="1004"/>
      <c r="X28" s="1004"/>
      <c r="Y28" s="1004"/>
      <c r="Z28" s="1004"/>
      <c r="AA28" s="1004"/>
      <c r="AB28" s="1004"/>
      <c r="AC28" s="1004"/>
      <c r="AD28" s="1004"/>
      <c r="AE28" s="1004"/>
      <c r="AF28" s="1004"/>
      <c r="AG28" s="1004"/>
      <c r="AH28" s="1005"/>
    </row>
    <row r="29" spans="1:68" ht="18.75" customHeight="1" x14ac:dyDescent="0.2">
      <c r="A29" s="988"/>
      <c r="B29" s="997"/>
      <c r="C29" s="998"/>
      <c r="D29" s="998"/>
      <c r="E29" s="998"/>
      <c r="F29" s="998"/>
      <c r="G29" s="998"/>
      <c r="H29" s="999"/>
      <c r="I29" s="997"/>
      <c r="J29" s="998"/>
      <c r="K29" s="998"/>
      <c r="L29" s="998"/>
      <c r="M29" s="998"/>
      <c r="N29" s="998"/>
      <c r="O29" s="999"/>
      <c r="P29" s="1006"/>
      <c r="Q29" s="1007"/>
      <c r="R29" s="1007"/>
      <c r="S29" s="1007"/>
      <c r="T29" s="1007"/>
      <c r="U29" s="1007"/>
      <c r="V29" s="1007"/>
      <c r="W29" s="1007"/>
      <c r="X29" s="1007"/>
      <c r="Y29" s="1007"/>
      <c r="Z29" s="1007"/>
      <c r="AA29" s="1007"/>
      <c r="AB29" s="1007"/>
      <c r="AC29" s="1007"/>
      <c r="AD29" s="1007"/>
      <c r="AE29" s="1007"/>
      <c r="AF29" s="1007"/>
      <c r="AG29" s="1007"/>
      <c r="AH29" s="1008"/>
    </row>
    <row r="30" spans="1:68" ht="18.75" customHeight="1" thickBot="1" x14ac:dyDescent="0.25">
      <c r="A30" s="988"/>
      <c r="B30" s="1000"/>
      <c r="C30" s="1001"/>
      <c r="D30" s="1001"/>
      <c r="E30" s="1001"/>
      <c r="F30" s="1001"/>
      <c r="G30" s="1001"/>
      <c r="H30" s="1002"/>
      <c r="I30" s="1000"/>
      <c r="J30" s="1001"/>
      <c r="K30" s="1001"/>
      <c r="L30" s="1001"/>
      <c r="M30" s="1001"/>
      <c r="N30" s="1001"/>
      <c r="O30" s="1002"/>
      <c r="P30" s="1009"/>
      <c r="Q30" s="1010"/>
      <c r="R30" s="1010"/>
      <c r="S30" s="1010"/>
      <c r="T30" s="1010"/>
      <c r="U30" s="1010"/>
      <c r="V30" s="1010"/>
      <c r="W30" s="1010"/>
      <c r="X30" s="1010"/>
      <c r="Y30" s="1010"/>
      <c r="Z30" s="1010"/>
      <c r="AA30" s="1010"/>
      <c r="AB30" s="1010"/>
      <c r="AC30" s="1010"/>
      <c r="AD30" s="1010"/>
      <c r="AE30" s="1010"/>
      <c r="AF30" s="1010"/>
      <c r="AG30" s="1010"/>
      <c r="AH30" s="1011"/>
    </row>
    <row r="31" spans="1:68" ht="30" customHeight="1" thickBot="1" x14ac:dyDescent="0.25">
      <c r="A31" s="988"/>
      <c r="B31" s="1012" t="s">
        <v>234</v>
      </c>
      <c r="C31" s="1013"/>
      <c r="D31" s="1013"/>
      <c r="E31" s="1014"/>
      <c r="F31" s="1015" t="s">
        <v>235</v>
      </c>
      <c r="G31" s="1015"/>
      <c r="H31" s="1015"/>
      <c r="I31" s="1012" t="s">
        <v>236</v>
      </c>
      <c r="J31" s="1013"/>
      <c r="K31" s="1013"/>
      <c r="L31" s="1013"/>
      <c r="M31" s="1013"/>
      <c r="N31" s="1013"/>
      <c r="O31" s="1014"/>
      <c r="P31" s="1012" t="s">
        <v>237</v>
      </c>
      <c r="Q31" s="1013"/>
      <c r="R31" s="1013"/>
      <c r="S31" s="1013"/>
      <c r="T31" s="1013"/>
      <c r="U31" s="1013"/>
      <c r="V31" s="1013"/>
      <c r="W31" s="1013"/>
      <c r="X31" s="1013"/>
      <c r="Y31" s="1014"/>
      <c r="Z31" s="1016" t="s">
        <v>253</v>
      </c>
      <c r="AA31" s="1017"/>
      <c r="AB31" s="1017"/>
      <c r="AC31" s="1017"/>
      <c r="AD31" s="1018"/>
      <c r="AE31" s="1012" t="s">
        <v>254</v>
      </c>
      <c r="AF31" s="1013"/>
      <c r="AG31" s="1013"/>
      <c r="AH31" s="1019"/>
    </row>
    <row r="32" spans="1:68" ht="18.75" customHeight="1" x14ac:dyDescent="0.2">
      <c r="A32" s="988"/>
      <c r="B32" s="1026"/>
      <c r="C32" s="1027"/>
      <c r="D32" s="1027"/>
      <c r="E32" s="1028"/>
      <c r="F32" s="1032"/>
      <c r="G32" s="1033"/>
      <c r="H32" s="1034"/>
      <c r="I32" s="1038"/>
      <c r="J32" s="1039"/>
      <c r="K32" s="1039"/>
      <c r="L32" s="1039"/>
      <c r="M32" s="1039"/>
      <c r="N32" s="1039"/>
      <c r="O32" s="1040"/>
      <c r="P32" s="994"/>
      <c r="Q32" s="995"/>
      <c r="R32" s="995"/>
      <c r="S32" s="995"/>
      <c r="T32" s="995"/>
      <c r="U32" s="995"/>
      <c r="V32" s="995"/>
      <c r="W32" s="995"/>
      <c r="X32" s="995"/>
      <c r="Y32" s="996"/>
      <c r="Z32" s="1044"/>
      <c r="AA32" s="1045"/>
      <c r="AB32" s="1045"/>
      <c r="AC32" s="1045"/>
      <c r="AD32" s="1046"/>
      <c r="AE32" s="1020"/>
      <c r="AF32" s="1021"/>
      <c r="AG32" s="1021"/>
      <c r="AH32" s="1022"/>
    </row>
    <row r="33" spans="1:34" ht="18.75" customHeight="1" thickBot="1" x14ac:dyDescent="0.25">
      <c r="A33" s="989"/>
      <c r="B33" s="1029"/>
      <c r="C33" s="1030"/>
      <c r="D33" s="1030"/>
      <c r="E33" s="1031"/>
      <c r="F33" s="1035"/>
      <c r="G33" s="1036"/>
      <c r="H33" s="1037"/>
      <c r="I33" s="1041"/>
      <c r="J33" s="1042"/>
      <c r="K33" s="1042"/>
      <c r="L33" s="1042"/>
      <c r="M33" s="1042"/>
      <c r="N33" s="1042"/>
      <c r="O33" s="1043"/>
      <c r="P33" s="1000"/>
      <c r="Q33" s="1001"/>
      <c r="R33" s="1001"/>
      <c r="S33" s="1001"/>
      <c r="T33" s="1001"/>
      <c r="U33" s="1001"/>
      <c r="V33" s="1001"/>
      <c r="W33" s="1001"/>
      <c r="X33" s="1001"/>
      <c r="Y33" s="1002"/>
      <c r="Z33" s="1047"/>
      <c r="AA33" s="1048"/>
      <c r="AB33" s="1048"/>
      <c r="AC33" s="1048"/>
      <c r="AD33" s="1049"/>
      <c r="AE33" s="1023"/>
      <c r="AF33" s="1024"/>
      <c r="AG33" s="1024"/>
      <c r="AH33" s="1025"/>
    </row>
    <row r="34" spans="1:34" ht="18.75" customHeight="1" thickBot="1" x14ac:dyDescent="0.25">
      <c r="A34" s="987">
        <v>5</v>
      </c>
      <c r="B34" s="990" t="s">
        <v>223</v>
      </c>
      <c r="C34" s="991"/>
      <c r="D34" s="991"/>
      <c r="E34" s="991"/>
      <c r="F34" s="991"/>
      <c r="G34" s="991"/>
      <c r="H34" s="992"/>
      <c r="I34" s="990" t="s">
        <v>247</v>
      </c>
      <c r="J34" s="991"/>
      <c r="K34" s="991"/>
      <c r="L34" s="991"/>
      <c r="M34" s="991"/>
      <c r="N34" s="991"/>
      <c r="O34" s="992"/>
      <c r="P34" s="990" t="s">
        <v>258</v>
      </c>
      <c r="Q34" s="991"/>
      <c r="R34" s="991"/>
      <c r="S34" s="991"/>
      <c r="T34" s="991"/>
      <c r="U34" s="991"/>
      <c r="V34" s="991"/>
      <c r="W34" s="991"/>
      <c r="X34" s="991"/>
      <c r="Y34" s="991"/>
      <c r="Z34" s="991"/>
      <c r="AA34" s="991"/>
      <c r="AB34" s="991"/>
      <c r="AC34" s="991"/>
      <c r="AD34" s="991"/>
      <c r="AE34" s="991"/>
      <c r="AF34" s="991"/>
      <c r="AG34" s="991"/>
      <c r="AH34" s="993"/>
    </row>
    <row r="35" spans="1:34" ht="18.75" customHeight="1" x14ac:dyDescent="0.2">
      <c r="A35" s="988"/>
      <c r="B35" s="994"/>
      <c r="C35" s="995"/>
      <c r="D35" s="995"/>
      <c r="E35" s="995"/>
      <c r="F35" s="995"/>
      <c r="G35" s="995"/>
      <c r="H35" s="996"/>
      <c r="I35" s="994"/>
      <c r="J35" s="995"/>
      <c r="K35" s="995"/>
      <c r="L35" s="995"/>
      <c r="M35" s="995"/>
      <c r="N35" s="995"/>
      <c r="O35" s="996"/>
      <c r="P35" s="1003"/>
      <c r="Q35" s="1004"/>
      <c r="R35" s="1004"/>
      <c r="S35" s="1004"/>
      <c r="T35" s="1004"/>
      <c r="U35" s="1004"/>
      <c r="V35" s="1004"/>
      <c r="W35" s="1004"/>
      <c r="X35" s="1004"/>
      <c r="Y35" s="1004"/>
      <c r="Z35" s="1004"/>
      <c r="AA35" s="1004"/>
      <c r="AB35" s="1004"/>
      <c r="AC35" s="1004"/>
      <c r="AD35" s="1004"/>
      <c r="AE35" s="1004"/>
      <c r="AF35" s="1004"/>
      <c r="AG35" s="1004"/>
      <c r="AH35" s="1005"/>
    </row>
    <row r="36" spans="1:34" ht="18.75" customHeight="1" x14ac:dyDescent="0.2">
      <c r="A36" s="988"/>
      <c r="B36" s="997"/>
      <c r="C36" s="998"/>
      <c r="D36" s="998"/>
      <c r="E36" s="998"/>
      <c r="F36" s="998"/>
      <c r="G36" s="998"/>
      <c r="H36" s="999"/>
      <c r="I36" s="997"/>
      <c r="J36" s="998"/>
      <c r="K36" s="998"/>
      <c r="L36" s="998"/>
      <c r="M36" s="998"/>
      <c r="N36" s="998"/>
      <c r="O36" s="999"/>
      <c r="P36" s="1006"/>
      <c r="Q36" s="1007"/>
      <c r="R36" s="1007"/>
      <c r="S36" s="1007"/>
      <c r="T36" s="1007"/>
      <c r="U36" s="1007"/>
      <c r="V36" s="1007"/>
      <c r="W36" s="1007"/>
      <c r="X36" s="1007"/>
      <c r="Y36" s="1007"/>
      <c r="Z36" s="1007"/>
      <c r="AA36" s="1007"/>
      <c r="AB36" s="1007"/>
      <c r="AC36" s="1007"/>
      <c r="AD36" s="1007"/>
      <c r="AE36" s="1007"/>
      <c r="AF36" s="1007"/>
      <c r="AG36" s="1007"/>
      <c r="AH36" s="1008"/>
    </row>
    <row r="37" spans="1:34" ht="18.75" customHeight="1" thickBot="1" x14ac:dyDescent="0.25">
      <c r="A37" s="988"/>
      <c r="B37" s="1000"/>
      <c r="C37" s="1001"/>
      <c r="D37" s="1001"/>
      <c r="E37" s="1001"/>
      <c r="F37" s="1001"/>
      <c r="G37" s="1001"/>
      <c r="H37" s="1002"/>
      <c r="I37" s="1000"/>
      <c r="J37" s="1001"/>
      <c r="K37" s="1001"/>
      <c r="L37" s="1001"/>
      <c r="M37" s="1001"/>
      <c r="N37" s="1001"/>
      <c r="O37" s="1002"/>
      <c r="P37" s="1009"/>
      <c r="Q37" s="1010"/>
      <c r="R37" s="1010"/>
      <c r="S37" s="1010"/>
      <c r="T37" s="1010"/>
      <c r="U37" s="1010"/>
      <c r="V37" s="1010"/>
      <c r="W37" s="1010"/>
      <c r="X37" s="1010"/>
      <c r="Y37" s="1010"/>
      <c r="Z37" s="1010"/>
      <c r="AA37" s="1010"/>
      <c r="AB37" s="1010"/>
      <c r="AC37" s="1010"/>
      <c r="AD37" s="1010"/>
      <c r="AE37" s="1010"/>
      <c r="AF37" s="1010"/>
      <c r="AG37" s="1010"/>
      <c r="AH37" s="1011"/>
    </row>
    <row r="38" spans="1:34" ht="30" customHeight="1" thickBot="1" x14ac:dyDescent="0.25">
      <c r="A38" s="988"/>
      <c r="B38" s="1012" t="s">
        <v>234</v>
      </c>
      <c r="C38" s="1013"/>
      <c r="D38" s="1013"/>
      <c r="E38" s="1014"/>
      <c r="F38" s="1015" t="s">
        <v>235</v>
      </c>
      <c r="G38" s="1015"/>
      <c r="H38" s="1015"/>
      <c r="I38" s="1012" t="s">
        <v>236</v>
      </c>
      <c r="J38" s="1013"/>
      <c r="K38" s="1013"/>
      <c r="L38" s="1013"/>
      <c r="M38" s="1013"/>
      <c r="N38" s="1013"/>
      <c r="O38" s="1014"/>
      <c r="P38" s="1012" t="s">
        <v>237</v>
      </c>
      <c r="Q38" s="1013"/>
      <c r="R38" s="1013"/>
      <c r="S38" s="1013"/>
      <c r="T38" s="1013"/>
      <c r="U38" s="1013"/>
      <c r="V38" s="1013"/>
      <c r="W38" s="1013"/>
      <c r="X38" s="1013"/>
      <c r="Y38" s="1014"/>
      <c r="Z38" s="1016" t="s">
        <v>253</v>
      </c>
      <c r="AA38" s="1017"/>
      <c r="AB38" s="1017"/>
      <c r="AC38" s="1017"/>
      <c r="AD38" s="1018"/>
      <c r="AE38" s="1012" t="s">
        <v>254</v>
      </c>
      <c r="AF38" s="1013"/>
      <c r="AG38" s="1013"/>
      <c r="AH38" s="1019"/>
    </row>
    <row r="39" spans="1:34" ht="18.75" customHeight="1" x14ac:dyDescent="0.2">
      <c r="A39" s="988"/>
      <c r="B39" s="1026"/>
      <c r="C39" s="1027"/>
      <c r="D39" s="1027"/>
      <c r="E39" s="1028"/>
      <c r="F39" s="1032"/>
      <c r="G39" s="1033"/>
      <c r="H39" s="1034"/>
      <c r="I39" s="1038"/>
      <c r="J39" s="1039"/>
      <c r="K39" s="1039"/>
      <c r="L39" s="1039"/>
      <c r="M39" s="1039"/>
      <c r="N39" s="1039"/>
      <c r="O39" s="1040"/>
      <c r="P39" s="994"/>
      <c r="Q39" s="995"/>
      <c r="R39" s="995"/>
      <c r="S39" s="995"/>
      <c r="T39" s="995"/>
      <c r="U39" s="995"/>
      <c r="V39" s="995"/>
      <c r="W39" s="995"/>
      <c r="X39" s="995"/>
      <c r="Y39" s="996"/>
      <c r="Z39" s="1044"/>
      <c r="AA39" s="1045"/>
      <c r="AB39" s="1045"/>
      <c r="AC39" s="1045"/>
      <c r="AD39" s="1046"/>
      <c r="AE39" s="1020"/>
      <c r="AF39" s="1021"/>
      <c r="AG39" s="1021"/>
      <c r="AH39" s="1022"/>
    </row>
    <row r="40" spans="1:34" ht="18.75" customHeight="1" thickBot="1" x14ac:dyDescent="0.25">
      <c r="A40" s="989"/>
      <c r="B40" s="1029"/>
      <c r="C40" s="1030"/>
      <c r="D40" s="1030"/>
      <c r="E40" s="1031"/>
      <c r="F40" s="1035"/>
      <c r="G40" s="1036"/>
      <c r="H40" s="1037"/>
      <c r="I40" s="1041"/>
      <c r="J40" s="1042"/>
      <c r="K40" s="1042"/>
      <c r="L40" s="1042"/>
      <c r="M40" s="1042"/>
      <c r="N40" s="1042"/>
      <c r="O40" s="1043"/>
      <c r="P40" s="1000"/>
      <c r="Q40" s="1001"/>
      <c r="R40" s="1001"/>
      <c r="S40" s="1001"/>
      <c r="T40" s="1001"/>
      <c r="U40" s="1001"/>
      <c r="V40" s="1001"/>
      <c r="W40" s="1001"/>
      <c r="X40" s="1001"/>
      <c r="Y40" s="1002"/>
      <c r="Z40" s="1047"/>
      <c r="AA40" s="1048"/>
      <c r="AB40" s="1048"/>
      <c r="AC40" s="1048"/>
      <c r="AD40" s="1049"/>
      <c r="AE40" s="1023"/>
      <c r="AF40" s="1024"/>
      <c r="AG40" s="1024"/>
      <c r="AH40" s="1025"/>
    </row>
    <row r="41" spans="1:34" ht="18.75" customHeight="1" thickBot="1" x14ac:dyDescent="0.25">
      <c r="A41" s="987">
        <v>6</v>
      </c>
      <c r="B41" s="990" t="s">
        <v>223</v>
      </c>
      <c r="C41" s="991"/>
      <c r="D41" s="991"/>
      <c r="E41" s="991"/>
      <c r="F41" s="991"/>
      <c r="G41" s="991"/>
      <c r="H41" s="992"/>
      <c r="I41" s="990" t="s">
        <v>247</v>
      </c>
      <c r="J41" s="991"/>
      <c r="K41" s="991"/>
      <c r="L41" s="991"/>
      <c r="M41" s="991"/>
      <c r="N41" s="991"/>
      <c r="O41" s="992"/>
      <c r="P41" s="990" t="s">
        <v>258</v>
      </c>
      <c r="Q41" s="991"/>
      <c r="R41" s="991"/>
      <c r="S41" s="991"/>
      <c r="T41" s="991"/>
      <c r="U41" s="991"/>
      <c r="V41" s="991"/>
      <c r="W41" s="991"/>
      <c r="X41" s="991"/>
      <c r="Y41" s="991"/>
      <c r="Z41" s="991"/>
      <c r="AA41" s="991"/>
      <c r="AB41" s="991"/>
      <c r="AC41" s="991"/>
      <c r="AD41" s="991"/>
      <c r="AE41" s="991"/>
      <c r="AF41" s="991"/>
      <c r="AG41" s="991"/>
      <c r="AH41" s="993"/>
    </row>
    <row r="42" spans="1:34" ht="18.75" customHeight="1" x14ac:dyDescent="0.2">
      <c r="A42" s="988"/>
      <c r="B42" s="994"/>
      <c r="C42" s="995"/>
      <c r="D42" s="995"/>
      <c r="E42" s="995"/>
      <c r="F42" s="995"/>
      <c r="G42" s="995"/>
      <c r="H42" s="996"/>
      <c r="I42" s="994"/>
      <c r="J42" s="995"/>
      <c r="K42" s="995"/>
      <c r="L42" s="995"/>
      <c r="M42" s="995"/>
      <c r="N42" s="995"/>
      <c r="O42" s="996"/>
      <c r="P42" s="1003"/>
      <c r="Q42" s="1004"/>
      <c r="R42" s="1004"/>
      <c r="S42" s="1004"/>
      <c r="T42" s="1004"/>
      <c r="U42" s="1004"/>
      <c r="V42" s="1004"/>
      <c r="W42" s="1004"/>
      <c r="X42" s="1004"/>
      <c r="Y42" s="1004"/>
      <c r="Z42" s="1004"/>
      <c r="AA42" s="1004"/>
      <c r="AB42" s="1004"/>
      <c r="AC42" s="1004"/>
      <c r="AD42" s="1004"/>
      <c r="AE42" s="1004"/>
      <c r="AF42" s="1004"/>
      <c r="AG42" s="1004"/>
      <c r="AH42" s="1005"/>
    </row>
    <row r="43" spans="1:34" ht="18.75" customHeight="1" x14ac:dyDescent="0.2">
      <c r="A43" s="988"/>
      <c r="B43" s="997"/>
      <c r="C43" s="998"/>
      <c r="D43" s="998"/>
      <c r="E43" s="998"/>
      <c r="F43" s="998"/>
      <c r="G43" s="998"/>
      <c r="H43" s="999"/>
      <c r="I43" s="997"/>
      <c r="J43" s="998"/>
      <c r="K43" s="998"/>
      <c r="L43" s="998"/>
      <c r="M43" s="998"/>
      <c r="N43" s="998"/>
      <c r="O43" s="999"/>
      <c r="P43" s="1006"/>
      <c r="Q43" s="1007"/>
      <c r="R43" s="1007"/>
      <c r="S43" s="1007"/>
      <c r="T43" s="1007"/>
      <c r="U43" s="1007"/>
      <c r="V43" s="1007"/>
      <c r="W43" s="1007"/>
      <c r="X43" s="1007"/>
      <c r="Y43" s="1007"/>
      <c r="Z43" s="1007"/>
      <c r="AA43" s="1007"/>
      <c r="AB43" s="1007"/>
      <c r="AC43" s="1007"/>
      <c r="AD43" s="1007"/>
      <c r="AE43" s="1007"/>
      <c r="AF43" s="1007"/>
      <c r="AG43" s="1007"/>
      <c r="AH43" s="1008"/>
    </row>
    <row r="44" spans="1:34" ht="18.75" customHeight="1" thickBot="1" x14ac:dyDescent="0.25">
      <c r="A44" s="988"/>
      <c r="B44" s="1000"/>
      <c r="C44" s="1001"/>
      <c r="D44" s="1001"/>
      <c r="E44" s="1001"/>
      <c r="F44" s="1001"/>
      <c r="G44" s="1001"/>
      <c r="H44" s="1002"/>
      <c r="I44" s="1000"/>
      <c r="J44" s="1001"/>
      <c r="K44" s="1001"/>
      <c r="L44" s="1001"/>
      <c r="M44" s="1001"/>
      <c r="N44" s="1001"/>
      <c r="O44" s="1002"/>
      <c r="P44" s="1009"/>
      <c r="Q44" s="1010"/>
      <c r="R44" s="1010"/>
      <c r="S44" s="1010"/>
      <c r="T44" s="1010"/>
      <c r="U44" s="1010"/>
      <c r="V44" s="1010"/>
      <c r="W44" s="1010"/>
      <c r="X44" s="1010"/>
      <c r="Y44" s="1010"/>
      <c r="Z44" s="1010"/>
      <c r="AA44" s="1010"/>
      <c r="AB44" s="1010"/>
      <c r="AC44" s="1010"/>
      <c r="AD44" s="1010"/>
      <c r="AE44" s="1010"/>
      <c r="AF44" s="1010"/>
      <c r="AG44" s="1010"/>
      <c r="AH44" s="1011"/>
    </row>
    <row r="45" spans="1:34" ht="30" customHeight="1" thickBot="1" x14ac:dyDescent="0.25">
      <c r="A45" s="988"/>
      <c r="B45" s="1012" t="s">
        <v>234</v>
      </c>
      <c r="C45" s="1013"/>
      <c r="D45" s="1013"/>
      <c r="E45" s="1014"/>
      <c r="F45" s="1015" t="s">
        <v>235</v>
      </c>
      <c r="G45" s="1015"/>
      <c r="H45" s="1015"/>
      <c r="I45" s="1012" t="s">
        <v>236</v>
      </c>
      <c r="J45" s="1013"/>
      <c r="K45" s="1013"/>
      <c r="L45" s="1013"/>
      <c r="M45" s="1013"/>
      <c r="N45" s="1013"/>
      <c r="O45" s="1014"/>
      <c r="P45" s="1012" t="s">
        <v>237</v>
      </c>
      <c r="Q45" s="1013"/>
      <c r="R45" s="1013"/>
      <c r="S45" s="1013"/>
      <c r="T45" s="1013"/>
      <c r="U45" s="1013"/>
      <c r="V45" s="1013"/>
      <c r="W45" s="1013"/>
      <c r="X45" s="1013"/>
      <c r="Y45" s="1014"/>
      <c r="Z45" s="1016" t="s">
        <v>253</v>
      </c>
      <c r="AA45" s="1017"/>
      <c r="AB45" s="1017"/>
      <c r="AC45" s="1017"/>
      <c r="AD45" s="1018"/>
      <c r="AE45" s="1012" t="s">
        <v>254</v>
      </c>
      <c r="AF45" s="1013"/>
      <c r="AG45" s="1013"/>
      <c r="AH45" s="1019"/>
    </row>
    <row r="46" spans="1:34" ht="18.75" customHeight="1" x14ac:dyDescent="0.2">
      <c r="A46" s="988"/>
      <c r="B46" s="1026"/>
      <c r="C46" s="1027"/>
      <c r="D46" s="1027"/>
      <c r="E46" s="1028"/>
      <c r="F46" s="1032"/>
      <c r="G46" s="1033"/>
      <c r="H46" s="1034"/>
      <c r="I46" s="1038"/>
      <c r="J46" s="1039"/>
      <c r="K46" s="1039"/>
      <c r="L46" s="1039"/>
      <c r="M46" s="1039"/>
      <c r="N46" s="1039"/>
      <c r="O46" s="1040"/>
      <c r="P46" s="994"/>
      <c r="Q46" s="995"/>
      <c r="R46" s="995"/>
      <c r="S46" s="995"/>
      <c r="T46" s="995"/>
      <c r="U46" s="995"/>
      <c r="V46" s="995"/>
      <c r="W46" s="995"/>
      <c r="X46" s="995"/>
      <c r="Y46" s="996"/>
      <c r="Z46" s="1044"/>
      <c r="AA46" s="1045"/>
      <c r="AB46" s="1045"/>
      <c r="AC46" s="1045"/>
      <c r="AD46" s="1046"/>
      <c r="AE46" s="1020"/>
      <c r="AF46" s="1021"/>
      <c r="AG46" s="1021"/>
      <c r="AH46" s="1022"/>
    </row>
    <row r="47" spans="1:34" ht="18.75" customHeight="1" thickBot="1" x14ac:dyDescent="0.25">
      <c r="A47" s="989"/>
      <c r="B47" s="1029"/>
      <c r="C47" s="1030"/>
      <c r="D47" s="1030"/>
      <c r="E47" s="1031"/>
      <c r="F47" s="1035"/>
      <c r="G47" s="1036"/>
      <c r="H47" s="1037"/>
      <c r="I47" s="1041"/>
      <c r="J47" s="1042"/>
      <c r="K47" s="1042"/>
      <c r="L47" s="1042"/>
      <c r="M47" s="1042"/>
      <c r="N47" s="1042"/>
      <c r="O47" s="1043"/>
      <c r="P47" s="1000"/>
      <c r="Q47" s="1001"/>
      <c r="R47" s="1001"/>
      <c r="S47" s="1001"/>
      <c r="T47" s="1001"/>
      <c r="U47" s="1001"/>
      <c r="V47" s="1001"/>
      <c r="W47" s="1001"/>
      <c r="X47" s="1001"/>
      <c r="Y47" s="1002"/>
      <c r="Z47" s="1047"/>
      <c r="AA47" s="1048"/>
      <c r="AB47" s="1048"/>
      <c r="AC47" s="1048"/>
      <c r="AD47" s="1049"/>
      <c r="AE47" s="1023"/>
      <c r="AF47" s="1024"/>
      <c r="AG47" s="1024"/>
      <c r="AH47" s="1025"/>
    </row>
    <row r="48" spans="1:34" ht="18.75" customHeight="1" thickBot="1" x14ac:dyDescent="0.25">
      <c r="A48" s="987">
        <v>7</v>
      </c>
      <c r="B48" s="990" t="s">
        <v>223</v>
      </c>
      <c r="C48" s="991"/>
      <c r="D48" s="991"/>
      <c r="E48" s="991"/>
      <c r="F48" s="991"/>
      <c r="G48" s="991"/>
      <c r="H48" s="992"/>
      <c r="I48" s="990" t="s">
        <v>247</v>
      </c>
      <c r="J48" s="991"/>
      <c r="K48" s="991"/>
      <c r="L48" s="991"/>
      <c r="M48" s="991"/>
      <c r="N48" s="991"/>
      <c r="O48" s="992"/>
      <c r="P48" s="990" t="s">
        <v>258</v>
      </c>
      <c r="Q48" s="991"/>
      <c r="R48" s="991"/>
      <c r="S48" s="991"/>
      <c r="T48" s="991"/>
      <c r="U48" s="991"/>
      <c r="V48" s="991"/>
      <c r="W48" s="991"/>
      <c r="X48" s="991"/>
      <c r="Y48" s="991"/>
      <c r="Z48" s="991"/>
      <c r="AA48" s="991"/>
      <c r="AB48" s="991"/>
      <c r="AC48" s="991"/>
      <c r="AD48" s="991"/>
      <c r="AE48" s="991"/>
      <c r="AF48" s="991"/>
      <c r="AG48" s="991"/>
      <c r="AH48" s="993"/>
    </row>
    <row r="49" spans="1:34" ht="18.75" customHeight="1" x14ac:dyDescent="0.2">
      <c r="A49" s="988"/>
      <c r="B49" s="994"/>
      <c r="C49" s="995"/>
      <c r="D49" s="995"/>
      <c r="E49" s="995"/>
      <c r="F49" s="995"/>
      <c r="G49" s="995"/>
      <c r="H49" s="996"/>
      <c r="I49" s="994"/>
      <c r="J49" s="995"/>
      <c r="K49" s="995"/>
      <c r="L49" s="995"/>
      <c r="M49" s="995"/>
      <c r="N49" s="995"/>
      <c r="O49" s="996"/>
      <c r="P49" s="1003"/>
      <c r="Q49" s="1004"/>
      <c r="R49" s="1004"/>
      <c r="S49" s="1004"/>
      <c r="T49" s="1004"/>
      <c r="U49" s="1004"/>
      <c r="V49" s="1004"/>
      <c r="W49" s="1004"/>
      <c r="X49" s="1004"/>
      <c r="Y49" s="1004"/>
      <c r="Z49" s="1004"/>
      <c r="AA49" s="1004"/>
      <c r="AB49" s="1004"/>
      <c r="AC49" s="1004"/>
      <c r="AD49" s="1004"/>
      <c r="AE49" s="1004"/>
      <c r="AF49" s="1004"/>
      <c r="AG49" s="1004"/>
      <c r="AH49" s="1005"/>
    </row>
    <row r="50" spans="1:34" ht="18.75" customHeight="1" x14ac:dyDescent="0.2">
      <c r="A50" s="988"/>
      <c r="B50" s="997"/>
      <c r="C50" s="998"/>
      <c r="D50" s="998"/>
      <c r="E50" s="998"/>
      <c r="F50" s="998"/>
      <c r="G50" s="998"/>
      <c r="H50" s="999"/>
      <c r="I50" s="997"/>
      <c r="J50" s="998"/>
      <c r="K50" s="998"/>
      <c r="L50" s="998"/>
      <c r="M50" s="998"/>
      <c r="N50" s="998"/>
      <c r="O50" s="999"/>
      <c r="P50" s="1006"/>
      <c r="Q50" s="1007"/>
      <c r="R50" s="1007"/>
      <c r="S50" s="1007"/>
      <c r="T50" s="1007"/>
      <c r="U50" s="1007"/>
      <c r="V50" s="1007"/>
      <c r="W50" s="1007"/>
      <c r="X50" s="1007"/>
      <c r="Y50" s="1007"/>
      <c r="Z50" s="1007"/>
      <c r="AA50" s="1007"/>
      <c r="AB50" s="1007"/>
      <c r="AC50" s="1007"/>
      <c r="AD50" s="1007"/>
      <c r="AE50" s="1007"/>
      <c r="AF50" s="1007"/>
      <c r="AG50" s="1007"/>
      <c r="AH50" s="1008"/>
    </row>
    <row r="51" spans="1:34" ht="18.75" customHeight="1" thickBot="1" x14ac:dyDescent="0.25">
      <c r="A51" s="988"/>
      <c r="B51" s="1000"/>
      <c r="C51" s="1001"/>
      <c r="D51" s="1001"/>
      <c r="E51" s="1001"/>
      <c r="F51" s="1001"/>
      <c r="G51" s="1001"/>
      <c r="H51" s="1002"/>
      <c r="I51" s="1000"/>
      <c r="J51" s="1001"/>
      <c r="K51" s="1001"/>
      <c r="L51" s="1001"/>
      <c r="M51" s="1001"/>
      <c r="N51" s="1001"/>
      <c r="O51" s="1002"/>
      <c r="P51" s="1009"/>
      <c r="Q51" s="1010"/>
      <c r="R51" s="1010"/>
      <c r="S51" s="1010"/>
      <c r="T51" s="1010"/>
      <c r="U51" s="1010"/>
      <c r="V51" s="1010"/>
      <c r="W51" s="1010"/>
      <c r="X51" s="1010"/>
      <c r="Y51" s="1010"/>
      <c r="Z51" s="1010"/>
      <c r="AA51" s="1010"/>
      <c r="AB51" s="1010"/>
      <c r="AC51" s="1010"/>
      <c r="AD51" s="1010"/>
      <c r="AE51" s="1010"/>
      <c r="AF51" s="1010"/>
      <c r="AG51" s="1010"/>
      <c r="AH51" s="1011"/>
    </row>
    <row r="52" spans="1:34" ht="30" customHeight="1" thickBot="1" x14ac:dyDescent="0.25">
      <c r="A52" s="988"/>
      <c r="B52" s="1012" t="s">
        <v>234</v>
      </c>
      <c r="C52" s="1013"/>
      <c r="D52" s="1013"/>
      <c r="E52" s="1014"/>
      <c r="F52" s="1015" t="s">
        <v>235</v>
      </c>
      <c r="G52" s="1015"/>
      <c r="H52" s="1015"/>
      <c r="I52" s="1012" t="s">
        <v>236</v>
      </c>
      <c r="J52" s="1013"/>
      <c r="K52" s="1013"/>
      <c r="L52" s="1013"/>
      <c r="M52" s="1013"/>
      <c r="N52" s="1013"/>
      <c r="O52" s="1014"/>
      <c r="P52" s="1012" t="s">
        <v>237</v>
      </c>
      <c r="Q52" s="1013"/>
      <c r="R52" s="1013"/>
      <c r="S52" s="1013"/>
      <c r="T52" s="1013"/>
      <c r="U52" s="1013"/>
      <c r="V52" s="1013"/>
      <c r="W52" s="1013"/>
      <c r="X52" s="1013"/>
      <c r="Y52" s="1014"/>
      <c r="Z52" s="1016" t="s">
        <v>253</v>
      </c>
      <c r="AA52" s="1017"/>
      <c r="AB52" s="1017"/>
      <c r="AC52" s="1017"/>
      <c r="AD52" s="1018"/>
      <c r="AE52" s="1012" t="s">
        <v>254</v>
      </c>
      <c r="AF52" s="1013"/>
      <c r="AG52" s="1013"/>
      <c r="AH52" s="1019"/>
    </row>
    <row r="53" spans="1:34" ht="18.75" customHeight="1" x14ac:dyDescent="0.2">
      <c r="A53" s="988"/>
      <c r="B53" s="1026"/>
      <c r="C53" s="1027"/>
      <c r="D53" s="1027"/>
      <c r="E53" s="1028"/>
      <c r="F53" s="1032"/>
      <c r="G53" s="1033"/>
      <c r="H53" s="1034"/>
      <c r="I53" s="1038"/>
      <c r="J53" s="1039"/>
      <c r="K53" s="1039"/>
      <c r="L53" s="1039"/>
      <c r="M53" s="1039"/>
      <c r="N53" s="1039"/>
      <c r="O53" s="1040"/>
      <c r="P53" s="994"/>
      <c r="Q53" s="995"/>
      <c r="R53" s="995"/>
      <c r="S53" s="995"/>
      <c r="T53" s="995"/>
      <c r="U53" s="995"/>
      <c r="V53" s="995"/>
      <c r="W53" s="995"/>
      <c r="X53" s="995"/>
      <c r="Y53" s="996"/>
      <c r="Z53" s="1044"/>
      <c r="AA53" s="1045"/>
      <c r="AB53" s="1045"/>
      <c r="AC53" s="1045"/>
      <c r="AD53" s="1046"/>
      <c r="AE53" s="1020"/>
      <c r="AF53" s="1021"/>
      <c r="AG53" s="1021"/>
      <c r="AH53" s="1022"/>
    </row>
    <row r="54" spans="1:34" ht="18.75" customHeight="1" thickBot="1" x14ac:dyDescent="0.25">
      <c r="A54" s="989"/>
      <c r="B54" s="1029"/>
      <c r="C54" s="1030"/>
      <c r="D54" s="1030"/>
      <c r="E54" s="1031"/>
      <c r="F54" s="1035"/>
      <c r="G54" s="1036"/>
      <c r="H54" s="1037"/>
      <c r="I54" s="1041"/>
      <c r="J54" s="1042"/>
      <c r="K54" s="1042"/>
      <c r="L54" s="1042"/>
      <c r="M54" s="1042"/>
      <c r="N54" s="1042"/>
      <c r="O54" s="1043"/>
      <c r="P54" s="1000"/>
      <c r="Q54" s="1001"/>
      <c r="R54" s="1001"/>
      <c r="S54" s="1001"/>
      <c r="T54" s="1001"/>
      <c r="U54" s="1001"/>
      <c r="V54" s="1001"/>
      <c r="W54" s="1001"/>
      <c r="X54" s="1001"/>
      <c r="Y54" s="1002"/>
      <c r="Z54" s="1047"/>
      <c r="AA54" s="1048"/>
      <c r="AB54" s="1048"/>
      <c r="AC54" s="1048"/>
      <c r="AD54" s="1049"/>
      <c r="AE54" s="1023"/>
      <c r="AF54" s="1024"/>
      <c r="AG54" s="1024"/>
      <c r="AH54" s="1025"/>
    </row>
    <row r="55" spans="1:34" ht="18.75" customHeight="1" thickBot="1" x14ac:dyDescent="0.25">
      <c r="A55" s="987">
        <v>8</v>
      </c>
      <c r="B55" s="990" t="s">
        <v>223</v>
      </c>
      <c r="C55" s="991"/>
      <c r="D55" s="991"/>
      <c r="E55" s="991"/>
      <c r="F55" s="991"/>
      <c r="G55" s="991"/>
      <c r="H55" s="992"/>
      <c r="I55" s="990" t="s">
        <v>247</v>
      </c>
      <c r="J55" s="991"/>
      <c r="K55" s="991"/>
      <c r="L55" s="991"/>
      <c r="M55" s="991"/>
      <c r="N55" s="991"/>
      <c r="O55" s="992"/>
      <c r="P55" s="990" t="s">
        <v>258</v>
      </c>
      <c r="Q55" s="991"/>
      <c r="R55" s="991"/>
      <c r="S55" s="991"/>
      <c r="T55" s="991"/>
      <c r="U55" s="991"/>
      <c r="V55" s="991"/>
      <c r="W55" s="991"/>
      <c r="X55" s="991"/>
      <c r="Y55" s="991"/>
      <c r="Z55" s="991"/>
      <c r="AA55" s="991"/>
      <c r="AB55" s="991"/>
      <c r="AC55" s="991"/>
      <c r="AD55" s="991"/>
      <c r="AE55" s="991"/>
      <c r="AF55" s="991"/>
      <c r="AG55" s="991"/>
      <c r="AH55" s="993"/>
    </row>
    <row r="56" spans="1:34" ht="18.75" customHeight="1" x14ac:dyDescent="0.2">
      <c r="A56" s="988"/>
      <c r="B56" s="994"/>
      <c r="C56" s="995"/>
      <c r="D56" s="995"/>
      <c r="E56" s="995"/>
      <c r="F56" s="995"/>
      <c r="G56" s="995"/>
      <c r="H56" s="996"/>
      <c r="I56" s="994"/>
      <c r="J56" s="995"/>
      <c r="K56" s="995"/>
      <c r="L56" s="995"/>
      <c r="M56" s="995"/>
      <c r="N56" s="995"/>
      <c r="O56" s="996"/>
      <c r="P56" s="1003"/>
      <c r="Q56" s="1004"/>
      <c r="R56" s="1004"/>
      <c r="S56" s="1004"/>
      <c r="T56" s="1004"/>
      <c r="U56" s="1004"/>
      <c r="V56" s="1004"/>
      <c r="W56" s="1004"/>
      <c r="X56" s="1004"/>
      <c r="Y56" s="1004"/>
      <c r="Z56" s="1004"/>
      <c r="AA56" s="1004"/>
      <c r="AB56" s="1004"/>
      <c r="AC56" s="1004"/>
      <c r="AD56" s="1004"/>
      <c r="AE56" s="1004"/>
      <c r="AF56" s="1004"/>
      <c r="AG56" s="1004"/>
      <c r="AH56" s="1005"/>
    </row>
    <row r="57" spans="1:34" ht="18.75" customHeight="1" x14ac:dyDescent="0.2">
      <c r="A57" s="988"/>
      <c r="B57" s="997"/>
      <c r="C57" s="998"/>
      <c r="D57" s="998"/>
      <c r="E57" s="998"/>
      <c r="F57" s="998"/>
      <c r="G57" s="998"/>
      <c r="H57" s="999"/>
      <c r="I57" s="997"/>
      <c r="J57" s="998"/>
      <c r="K57" s="998"/>
      <c r="L57" s="998"/>
      <c r="M57" s="998"/>
      <c r="N57" s="998"/>
      <c r="O57" s="999"/>
      <c r="P57" s="1006"/>
      <c r="Q57" s="1007"/>
      <c r="R57" s="1007"/>
      <c r="S57" s="1007"/>
      <c r="T57" s="1007"/>
      <c r="U57" s="1007"/>
      <c r="V57" s="1007"/>
      <c r="W57" s="1007"/>
      <c r="X57" s="1007"/>
      <c r="Y57" s="1007"/>
      <c r="Z57" s="1007"/>
      <c r="AA57" s="1007"/>
      <c r="AB57" s="1007"/>
      <c r="AC57" s="1007"/>
      <c r="AD57" s="1007"/>
      <c r="AE57" s="1007"/>
      <c r="AF57" s="1007"/>
      <c r="AG57" s="1007"/>
      <c r="AH57" s="1008"/>
    </row>
    <row r="58" spans="1:34" ht="18.75" customHeight="1" thickBot="1" x14ac:dyDescent="0.25">
      <c r="A58" s="988"/>
      <c r="B58" s="1000"/>
      <c r="C58" s="1001"/>
      <c r="D58" s="1001"/>
      <c r="E58" s="1001"/>
      <c r="F58" s="1001"/>
      <c r="G58" s="1001"/>
      <c r="H58" s="1002"/>
      <c r="I58" s="1000"/>
      <c r="J58" s="1001"/>
      <c r="K58" s="1001"/>
      <c r="L58" s="1001"/>
      <c r="M58" s="1001"/>
      <c r="N58" s="1001"/>
      <c r="O58" s="1002"/>
      <c r="P58" s="1009"/>
      <c r="Q58" s="1010"/>
      <c r="R58" s="1010"/>
      <c r="S58" s="1010"/>
      <c r="T58" s="1010"/>
      <c r="U58" s="1010"/>
      <c r="V58" s="1010"/>
      <c r="W58" s="1010"/>
      <c r="X58" s="1010"/>
      <c r="Y58" s="1010"/>
      <c r="Z58" s="1010"/>
      <c r="AA58" s="1010"/>
      <c r="AB58" s="1010"/>
      <c r="AC58" s="1010"/>
      <c r="AD58" s="1010"/>
      <c r="AE58" s="1010"/>
      <c r="AF58" s="1010"/>
      <c r="AG58" s="1010"/>
      <c r="AH58" s="1011"/>
    </row>
    <row r="59" spans="1:34" ht="30" customHeight="1" thickBot="1" x14ac:dyDescent="0.25">
      <c r="A59" s="988"/>
      <c r="B59" s="1012" t="s">
        <v>234</v>
      </c>
      <c r="C59" s="1013"/>
      <c r="D59" s="1013"/>
      <c r="E59" s="1014"/>
      <c r="F59" s="1015" t="s">
        <v>235</v>
      </c>
      <c r="G59" s="1015"/>
      <c r="H59" s="1015"/>
      <c r="I59" s="1012" t="s">
        <v>236</v>
      </c>
      <c r="J59" s="1013"/>
      <c r="K59" s="1013"/>
      <c r="L59" s="1013"/>
      <c r="M59" s="1013"/>
      <c r="N59" s="1013"/>
      <c r="O59" s="1014"/>
      <c r="P59" s="1012" t="s">
        <v>237</v>
      </c>
      <c r="Q59" s="1013"/>
      <c r="R59" s="1013"/>
      <c r="S59" s="1013"/>
      <c r="T59" s="1013"/>
      <c r="U59" s="1013"/>
      <c r="V59" s="1013"/>
      <c r="W59" s="1013"/>
      <c r="X59" s="1013"/>
      <c r="Y59" s="1014"/>
      <c r="Z59" s="1016" t="s">
        <v>253</v>
      </c>
      <c r="AA59" s="1017"/>
      <c r="AB59" s="1017"/>
      <c r="AC59" s="1017"/>
      <c r="AD59" s="1018"/>
      <c r="AE59" s="1012" t="s">
        <v>254</v>
      </c>
      <c r="AF59" s="1013"/>
      <c r="AG59" s="1013"/>
      <c r="AH59" s="1019"/>
    </row>
    <row r="60" spans="1:34" ht="18.75" customHeight="1" x14ac:dyDescent="0.2">
      <c r="A60" s="988"/>
      <c r="B60" s="1026"/>
      <c r="C60" s="1027"/>
      <c r="D60" s="1027"/>
      <c r="E60" s="1028"/>
      <c r="F60" s="1032"/>
      <c r="G60" s="1033"/>
      <c r="H60" s="1034"/>
      <c r="I60" s="1038"/>
      <c r="J60" s="1039"/>
      <c r="K60" s="1039"/>
      <c r="L60" s="1039"/>
      <c r="M60" s="1039"/>
      <c r="N60" s="1039"/>
      <c r="O60" s="1040"/>
      <c r="P60" s="994"/>
      <c r="Q60" s="995"/>
      <c r="R60" s="995"/>
      <c r="S60" s="995"/>
      <c r="T60" s="995"/>
      <c r="U60" s="995"/>
      <c r="V60" s="995"/>
      <c r="W60" s="995"/>
      <c r="X60" s="995"/>
      <c r="Y60" s="996"/>
      <c r="Z60" s="1044"/>
      <c r="AA60" s="1045"/>
      <c r="AB60" s="1045"/>
      <c r="AC60" s="1045"/>
      <c r="AD60" s="1046"/>
      <c r="AE60" s="1020"/>
      <c r="AF60" s="1021"/>
      <c r="AG60" s="1021"/>
      <c r="AH60" s="1022"/>
    </row>
    <row r="61" spans="1:34" ht="18.75" customHeight="1" thickBot="1" x14ac:dyDescent="0.25">
      <c r="A61" s="989"/>
      <c r="B61" s="1029"/>
      <c r="C61" s="1030"/>
      <c r="D61" s="1030"/>
      <c r="E61" s="1031"/>
      <c r="F61" s="1035"/>
      <c r="G61" s="1036"/>
      <c r="H61" s="1037"/>
      <c r="I61" s="1041"/>
      <c r="J61" s="1042"/>
      <c r="K61" s="1042"/>
      <c r="L61" s="1042"/>
      <c r="M61" s="1042"/>
      <c r="N61" s="1042"/>
      <c r="O61" s="1043"/>
      <c r="P61" s="1000"/>
      <c r="Q61" s="1001"/>
      <c r="R61" s="1001"/>
      <c r="S61" s="1001"/>
      <c r="T61" s="1001"/>
      <c r="U61" s="1001"/>
      <c r="V61" s="1001"/>
      <c r="W61" s="1001"/>
      <c r="X61" s="1001"/>
      <c r="Y61" s="1002"/>
      <c r="Z61" s="1047"/>
      <c r="AA61" s="1048"/>
      <c r="AB61" s="1048"/>
      <c r="AC61" s="1048"/>
      <c r="AD61" s="1049"/>
      <c r="AE61" s="1023"/>
      <c r="AF61" s="1024"/>
      <c r="AG61" s="1024"/>
      <c r="AH61" s="1025"/>
    </row>
    <row r="62" spans="1:34" ht="18.75" customHeight="1" thickBot="1" x14ac:dyDescent="0.25">
      <c r="A62" s="987">
        <v>9</v>
      </c>
      <c r="B62" s="990" t="s">
        <v>223</v>
      </c>
      <c r="C62" s="991"/>
      <c r="D62" s="991"/>
      <c r="E62" s="991"/>
      <c r="F62" s="991"/>
      <c r="G62" s="991"/>
      <c r="H62" s="992"/>
      <c r="I62" s="990" t="s">
        <v>247</v>
      </c>
      <c r="J62" s="991"/>
      <c r="K62" s="991"/>
      <c r="L62" s="991"/>
      <c r="M62" s="991"/>
      <c r="N62" s="991"/>
      <c r="O62" s="992"/>
      <c r="P62" s="990" t="s">
        <v>258</v>
      </c>
      <c r="Q62" s="991"/>
      <c r="R62" s="991"/>
      <c r="S62" s="991"/>
      <c r="T62" s="991"/>
      <c r="U62" s="991"/>
      <c r="V62" s="991"/>
      <c r="W62" s="991"/>
      <c r="X62" s="991"/>
      <c r="Y62" s="991"/>
      <c r="Z62" s="991"/>
      <c r="AA62" s="991"/>
      <c r="AB62" s="991"/>
      <c r="AC62" s="991"/>
      <c r="AD62" s="991"/>
      <c r="AE62" s="991"/>
      <c r="AF62" s="991"/>
      <c r="AG62" s="991"/>
      <c r="AH62" s="993"/>
    </row>
    <row r="63" spans="1:34" ht="18.75" customHeight="1" x14ac:dyDescent="0.2">
      <c r="A63" s="988"/>
      <c r="B63" s="994"/>
      <c r="C63" s="995"/>
      <c r="D63" s="995"/>
      <c r="E63" s="995"/>
      <c r="F63" s="995"/>
      <c r="G63" s="995"/>
      <c r="H63" s="996"/>
      <c r="I63" s="994"/>
      <c r="J63" s="995"/>
      <c r="K63" s="995"/>
      <c r="L63" s="995"/>
      <c r="M63" s="995"/>
      <c r="N63" s="995"/>
      <c r="O63" s="996"/>
      <c r="P63" s="1003"/>
      <c r="Q63" s="1004"/>
      <c r="R63" s="1004"/>
      <c r="S63" s="1004"/>
      <c r="T63" s="1004"/>
      <c r="U63" s="1004"/>
      <c r="V63" s="1004"/>
      <c r="W63" s="1004"/>
      <c r="X63" s="1004"/>
      <c r="Y63" s="1004"/>
      <c r="Z63" s="1004"/>
      <c r="AA63" s="1004"/>
      <c r="AB63" s="1004"/>
      <c r="AC63" s="1004"/>
      <c r="AD63" s="1004"/>
      <c r="AE63" s="1004"/>
      <c r="AF63" s="1004"/>
      <c r="AG63" s="1004"/>
      <c r="AH63" s="1005"/>
    </row>
    <row r="64" spans="1:34" ht="18.75" customHeight="1" x14ac:dyDescent="0.2">
      <c r="A64" s="988"/>
      <c r="B64" s="997"/>
      <c r="C64" s="998"/>
      <c r="D64" s="998"/>
      <c r="E64" s="998"/>
      <c r="F64" s="998"/>
      <c r="G64" s="998"/>
      <c r="H64" s="999"/>
      <c r="I64" s="997"/>
      <c r="J64" s="998"/>
      <c r="K64" s="998"/>
      <c r="L64" s="998"/>
      <c r="M64" s="998"/>
      <c r="N64" s="998"/>
      <c r="O64" s="999"/>
      <c r="P64" s="1006"/>
      <c r="Q64" s="1007"/>
      <c r="R64" s="1007"/>
      <c r="S64" s="1007"/>
      <c r="T64" s="1007"/>
      <c r="U64" s="1007"/>
      <c r="V64" s="1007"/>
      <c r="W64" s="1007"/>
      <c r="X64" s="1007"/>
      <c r="Y64" s="1007"/>
      <c r="Z64" s="1007"/>
      <c r="AA64" s="1007"/>
      <c r="AB64" s="1007"/>
      <c r="AC64" s="1007"/>
      <c r="AD64" s="1007"/>
      <c r="AE64" s="1007"/>
      <c r="AF64" s="1007"/>
      <c r="AG64" s="1007"/>
      <c r="AH64" s="1008"/>
    </row>
    <row r="65" spans="1:34" ht="18.75" customHeight="1" thickBot="1" x14ac:dyDescent="0.25">
      <c r="A65" s="988"/>
      <c r="B65" s="1000"/>
      <c r="C65" s="1001"/>
      <c r="D65" s="1001"/>
      <c r="E65" s="1001"/>
      <c r="F65" s="1001"/>
      <c r="G65" s="1001"/>
      <c r="H65" s="1002"/>
      <c r="I65" s="1000"/>
      <c r="J65" s="1001"/>
      <c r="K65" s="1001"/>
      <c r="L65" s="1001"/>
      <c r="M65" s="1001"/>
      <c r="N65" s="1001"/>
      <c r="O65" s="1002"/>
      <c r="P65" s="1009"/>
      <c r="Q65" s="1010"/>
      <c r="R65" s="1010"/>
      <c r="S65" s="1010"/>
      <c r="T65" s="1010"/>
      <c r="U65" s="1010"/>
      <c r="V65" s="1010"/>
      <c r="W65" s="1010"/>
      <c r="X65" s="1010"/>
      <c r="Y65" s="1010"/>
      <c r="Z65" s="1010"/>
      <c r="AA65" s="1010"/>
      <c r="AB65" s="1010"/>
      <c r="AC65" s="1010"/>
      <c r="AD65" s="1010"/>
      <c r="AE65" s="1010"/>
      <c r="AF65" s="1010"/>
      <c r="AG65" s="1010"/>
      <c r="AH65" s="1011"/>
    </row>
    <row r="66" spans="1:34" ht="30" customHeight="1" thickBot="1" x14ac:dyDescent="0.25">
      <c r="A66" s="988"/>
      <c r="B66" s="1012" t="s">
        <v>234</v>
      </c>
      <c r="C66" s="1013"/>
      <c r="D66" s="1013"/>
      <c r="E66" s="1014"/>
      <c r="F66" s="1015" t="s">
        <v>235</v>
      </c>
      <c r="G66" s="1015"/>
      <c r="H66" s="1015"/>
      <c r="I66" s="1012" t="s">
        <v>236</v>
      </c>
      <c r="J66" s="1013"/>
      <c r="K66" s="1013"/>
      <c r="L66" s="1013"/>
      <c r="M66" s="1013"/>
      <c r="N66" s="1013"/>
      <c r="O66" s="1014"/>
      <c r="P66" s="1012" t="s">
        <v>237</v>
      </c>
      <c r="Q66" s="1013"/>
      <c r="R66" s="1013"/>
      <c r="S66" s="1013"/>
      <c r="T66" s="1013"/>
      <c r="U66" s="1013"/>
      <c r="V66" s="1013"/>
      <c r="W66" s="1013"/>
      <c r="X66" s="1013"/>
      <c r="Y66" s="1014"/>
      <c r="Z66" s="1016" t="s">
        <v>253</v>
      </c>
      <c r="AA66" s="1017"/>
      <c r="AB66" s="1017"/>
      <c r="AC66" s="1017"/>
      <c r="AD66" s="1018"/>
      <c r="AE66" s="1012" t="s">
        <v>254</v>
      </c>
      <c r="AF66" s="1013"/>
      <c r="AG66" s="1013"/>
      <c r="AH66" s="1019"/>
    </row>
    <row r="67" spans="1:34" ht="18.75" customHeight="1" x14ac:dyDescent="0.2">
      <c r="A67" s="988"/>
      <c r="B67" s="1026"/>
      <c r="C67" s="1027"/>
      <c r="D67" s="1027"/>
      <c r="E67" s="1028"/>
      <c r="F67" s="1032"/>
      <c r="G67" s="1033"/>
      <c r="H67" s="1034"/>
      <c r="I67" s="1038"/>
      <c r="J67" s="1039"/>
      <c r="K67" s="1039"/>
      <c r="L67" s="1039"/>
      <c r="M67" s="1039"/>
      <c r="N67" s="1039"/>
      <c r="O67" s="1040"/>
      <c r="P67" s="994"/>
      <c r="Q67" s="995"/>
      <c r="R67" s="995"/>
      <c r="S67" s="995"/>
      <c r="T67" s="995"/>
      <c r="U67" s="995"/>
      <c r="V67" s="995"/>
      <c r="W67" s="995"/>
      <c r="X67" s="995"/>
      <c r="Y67" s="996"/>
      <c r="Z67" s="1044"/>
      <c r="AA67" s="1045"/>
      <c r="AB67" s="1045"/>
      <c r="AC67" s="1045"/>
      <c r="AD67" s="1046"/>
      <c r="AE67" s="1020"/>
      <c r="AF67" s="1021"/>
      <c r="AG67" s="1021"/>
      <c r="AH67" s="1022"/>
    </row>
    <row r="68" spans="1:34" ht="18.75" customHeight="1" thickBot="1" x14ac:dyDescent="0.25">
      <c r="A68" s="989"/>
      <c r="B68" s="1029"/>
      <c r="C68" s="1030"/>
      <c r="D68" s="1030"/>
      <c r="E68" s="1031"/>
      <c r="F68" s="1035"/>
      <c r="G68" s="1036"/>
      <c r="H68" s="1037"/>
      <c r="I68" s="1041"/>
      <c r="J68" s="1042"/>
      <c r="K68" s="1042"/>
      <c r="L68" s="1042"/>
      <c r="M68" s="1042"/>
      <c r="N68" s="1042"/>
      <c r="O68" s="1043"/>
      <c r="P68" s="1000"/>
      <c r="Q68" s="1001"/>
      <c r="R68" s="1001"/>
      <c r="S68" s="1001"/>
      <c r="T68" s="1001"/>
      <c r="U68" s="1001"/>
      <c r="V68" s="1001"/>
      <c r="W68" s="1001"/>
      <c r="X68" s="1001"/>
      <c r="Y68" s="1002"/>
      <c r="Z68" s="1047"/>
      <c r="AA68" s="1048"/>
      <c r="AB68" s="1048"/>
      <c r="AC68" s="1048"/>
      <c r="AD68" s="1049"/>
      <c r="AE68" s="1023"/>
      <c r="AF68" s="1024"/>
      <c r="AG68" s="1024"/>
      <c r="AH68" s="1025"/>
    </row>
    <row r="69" spans="1:34" ht="18.75" customHeight="1" thickBot="1" x14ac:dyDescent="0.25">
      <c r="A69" s="987">
        <v>10</v>
      </c>
      <c r="B69" s="990" t="s">
        <v>223</v>
      </c>
      <c r="C69" s="991"/>
      <c r="D69" s="991"/>
      <c r="E69" s="991"/>
      <c r="F69" s="991"/>
      <c r="G69" s="991"/>
      <c r="H69" s="992"/>
      <c r="I69" s="990" t="s">
        <v>247</v>
      </c>
      <c r="J69" s="991"/>
      <c r="K69" s="991"/>
      <c r="L69" s="991"/>
      <c r="M69" s="991"/>
      <c r="N69" s="991"/>
      <c r="O69" s="992"/>
      <c r="P69" s="990" t="s">
        <v>258</v>
      </c>
      <c r="Q69" s="991"/>
      <c r="R69" s="991"/>
      <c r="S69" s="991"/>
      <c r="T69" s="991"/>
      <c r="U69" s="991"/>
      <c r="V69" s="991"/>
      <c r="W69" s="991"/>
      <c r="X69" s="991"/>
      <c r="Y69" s="991"/>
      <c r="Z69" s="991"/>
      <c r="AA69" s="991"/>
      <c r="AB69" s="991"/>
      <c r="AC69" s="991"/>
      <c r="AD69" s="991"/>
      <c r="AE69" s="991"/>
      <c r="AF69" s="991"/>
      <c r="AG69" s="991"/>
      <c r="AH69" s="993"/>
    </row>
    <row r="70" spans="1:34" ht="18.75" customHeight="1" x14ac:dyDescent="0.2">
      <c r="A70" s="988"/>
      <c r="B70" s="994"/>
      <c r="C70" s="995"/>
      <c r="D70" s="995"/>
      <c r="E70" s="995"/>
      <c r="F70" s="995"/>
      <c r="G70" s="995"/>
      <c r="H70" s="996"/>
      <c r="I70" s="994"/>
      <c r="J70" s="995"/>
      <c r="K70" s="995"/>
      <c r="L70" s="995"/>
      <c r="M70" s="995"/>
      <c r="N70" s="995"/>
      <c r="O70" s="996"/>
      <c r="P70" s="1003"/>
      <c r="Q70" s="1004"/>
      <c r="R70" s="1004"/>
      <c r="S70" s="1004"/>
      <c r="T70" s="1004"/>
      <c r="U70" s="1004"/>
      <c r="V70" s="1004"/>
      <c r="W70" s="1004"/>
      <c r="X70" s="1004"/>
      <c r="Y70" s="1004"/>
      <c r="Z70" s="1004"/>
      <c r="AA70" s="1004"/>
      <c r="AB70" s="1004"/>
      <c r="AC70" s="1004"/>
      <c r="AD70" s="1004"/>
      <c r="AE70" s="1004"/>
      <c r="AF70" s="1004"/>
      <c r="AG70" s="1004"/>
      <c r="AH70" s="1005"/>
    </row>
    <row r="71" spans="1:34" ht="18.75" customHeight="1" x14ac:dyDescent="0.2">
      <c r="A71" s="988"/>
      <c r="B71" s="997"/>
      <c r="C71" s="998"/>
      <c r="D71" s="998"/>
      <c r="E71" s="998"/>
      <c r="F71" s="998"/>
      <c r="G71" s="998"/>
      <c r="H71" s="999"/>
      <c r="I71" s="997"/>
      <c r="J71" s="998"/>
      <c r="K71" s="998"/>
      <c r="L71" s="998"/>
      <c r="M71" s="998"/>
      <c r="N71" s="998"/>
      <c r="O71" s="999"/>
      <c r="P71" s="1006"/>
      <c r="Q71" s="1007"/>
      <c r="R71" s="1007"/>
      <c r="S71" s="1007"/>
      <c r="T71" s="1007"/>
      <c r="U71" s="1007"/>
      <c r="V71" s="1007"/>
      <c r="W71" s="1007"/>
      <c r="X71" s="1007"/>
      <c r="Y71" s="1007"/>
      <c r="Z71" s="1007"/>
      <c r="AA71" s="1007"/>
      <c r="AB71" s="1007"/>
      <c r="AC71" s="1007"/>
      <c r="AD71" s="1007"/>
      <c r="AE71" s="1007"/>
      <c r="AF71" s="1007"/>
      <c r="AG71" s="1007"/>
      <c r="AH71" s="1008"/>
    </row>
    <row r="72" spans="1:34" ht="18.75" customHeight="1" thickBot="1" x14ac:dyDescent="0.25">
      <c r="A72" s="988"/>
      <c r="B72" s="1000"/>
      <c r="C72" s="1001"/>
      <c r="D72" s="1001"/>
      <c r="E72" s="1001"/>
      <c r="F72" s="1001"/>
      <c r="G72" s="1001"/>
      <c r="H72" s="1002"/>
      <c r="I72" s="1000"/>
      <c r="J72" s="1001"/>
      <c r="K72" s="1001"/>
      <c r="L72" s="1001"/>
      <c r="M72" s="1001"/>
      <c r="N72" s="1001"/>
      <c r="O72" s="1002"/>
      <c r="P72" s="1009"/>
      <c r="Q72" s="1010"/>
      <c r="R72" s="1010"/>
      <c r="S72" s="1010"/>
      <c r="T72" s="1010"/>
      <c r="U72" s="1010"/>
      <c r="V72" s="1010"/>
      <c r="W72" s="1010"/>
      <c r="X72" s="1010"/>
      <c r="Y72" s="1010"/>
      <c r="Z72" s="1010"/>
      <c r="AA72" s="1010"/>
      <c r="AB72" s="1010"/>
      <c r="AC72" s="1010"/>
      <c r="AD72" s="1010"/>
      <c r="AE72" s="1010"/>
      <c r="AF72" s="1010"/>
      <c r="AG72" s="1010"/>
      <c r="AH72" s="1011"/>
    </row>
    <row r="73" spans="1:34" ht="30" customHeight="1" thickBot="1" x14ac:dyDescent="0.25">
      <c r="A73" s="988"/>
      <c r="B73" s="1012" t="s">
        <v>234</v>
      </c>
      <c r="C73" s="1013"/>
      <c r="D73" s="1013"/>
      <c r="E73" s="1014"/>
      <c r="F73" s="1015" t="s">
        <v>235</v>
      </c>
      <c r="G73" s="1015"/>
      <c r="H73" s="1015"/>
      <c r="I73" s="1012" t="s">
        <v>236</v>
      </c>
      <c r="J73" s="1013"/>
      <c r="K73" s="1013"/>
      <c r="L73" s="1013"/>
      <c r="M73" s="1013"/>
      <c r="N73" s="1013"/>
      <c r="O73" s="1014"/>
      <c r="P73" s="1012" t="s">
        <v>237</v>
      </c>
      <c r="Q73" s="1013"/>
      <c r="R73" s="1013"/>
      <c r="S73" s="1013"/>
      <c r="T73" s="1013"/>
      <c r="U73" s="1013"/>
      <c r="V73" s="1013"/>
      <c r="W73" s="1013"/>
      <c r="X73" s="1013"/>
      <c r="Y73" s="1014"/>
      <c r="Z73" s="1016" t="s">
        <v>253</v>
      </c>
      <c r="AA73" s="1017"/>
      <c r="AB73" s="1017"/>
      <c r="AC73" s="1017"/>
      <c r="AD73" s="1018"/>
      <c r="AE73" s="1012" t="s">
        <v>254</v>
      </c>
      <c r="AF73" s="1013"/>
      <c r="AG73" s="1013"/>
      <c r="AH73" s="1019"/>
    </row>
    <row r="74" spans="1:34" ht="18.75" customHeight="1" x14ac:dyDescent="0.2">
      <c r="A74" s="988"/>
      <c r="B74" s="1026"/>
      <c r="C74" s="1027"/>
      <c r="D74" s="1027"/>
      <c r="E74" s="1028"/>
      <c r="F74" s="1032"/>
      <c r="G74" s="1033"/>
      <c r="H74" s="1034"/>
      <c r="I74" s="1038"/>
      <c r="J74" s="1039"/>
      <c r="K74" s="1039"/>
      <c r="L74" s="1039"/>
      <c r="M74" s="1039"/>
      <c r="N74" s="1039"/>
      <c r="O74" s="1040"/>
      <c r="P74" s="994"/>
      <c r="Q74" s="995"/>
      <c r="R74" s="995"/>
      <c r="S74" s="995"/>
      <c r="T74" s="995"/>
      <c r="U74" s="995"/>
      <c r="V74" s="995"/>
      <c r="W74" s="995"/>
      <c r="X74" s="995"/>
      <c r="Y74" s="996"/>
      <c r="Z74" s="1044"/>
      <c r="AA74" s="1045"/>
      <c r="AB74" s="1045"/>
      <c r="AC74" s="1045"/>
      <c r="AD74" s="1046"/>
      <c r="AE74" s="1020"/>
      <c r="AF74" s="1021"/>
      <c r="AG74" s="1021"/>
      <c r="AH74" s="1022"/>
    </row>
    <row r="75" spans="1:34" ht="18.75" customHeight="1" thickBot="1" x14ac:dyDescent="0.25">
      <c r="A75" s="989"/>
      <c r="B75" s="1029"/>
      <c r="C75" s="1030"/>
      <c r="D75" s="1030"/>
      <c r="E75" s="1031"/>
      <c r="F75" s="1035"/>
      <c r="G75" s="1036"/>
      <c r="H75" s="1037"/>
      <c r="I75" s="1041"/>
      <c r="J75" s="1042"/>
      <c r="K75" s="1042"/>
      <c r="L75" s="1042"/>
      <c r="M75" s="1042"/>
      <c r="N75" s="1042"/>
      <c r="O75" s="1043"/>
      <c r="P75" s="1000"/>
      <c r="Q75" s="1001"/>
      <c r="R75" s="1001"/>
      <c r="S75" s="1001"/>
      <c r="T75" s="1001"/>
      <c r="U75" s="1001"/>
      <c r="V75" s="1001"/>
      <c r="W75" s="1001"/>
      <c r="X75" s="1001"/>
      <c r="Y75" s="1002"/>
      <c r="Z75" s="1047"/>
      <c r="AA75" s="1048"/>
      <c r="AB75" s="1048"/>
      <c r="AC75" s="1048"/>
      <c r="AD75" s="1049"/>
      <c r="AE75" s="1023"/>
      <c r="AF75" s="1024"/>
      <c r="AG75" s="1024"/>
      <c r="AH75" s="1025"/>
    </row>
    <row r="76" spans="1:34" ht="18.75" customHeight="1" thickBot="1" x14ac:dyDescent="0.25">
      <c r="A76" s="987">
        <v>11</v>
      </c>
      <c r="B76" s="990" t="s">
        <v>223</v>
      </c>
      <c r="C76" s="991"/>
      <c r="D76" s="991"/>
      <c r="E76" s="991"/>
      <c r="F76" s="991"/>
      <c r="G76" s="991"/>
      <c r="H76" s="992"/>
      <c r="I76" s="990" t="s">
        <v>247</v>
      </c>
      <c r="J76" s="991"/>
      <c r="K76" s="991"/>
      <c r="L76" s="991"/>
      <c r="M76" s="991"/>
      <c r="N76" s="991"/>
      <c r="O76" s="992"/>
      <c r="P76" s="990" t="s">
        <v>258</v>
      </c>
      <c r="Q76" s="991"/>
      <c r="R76" s="991"/>
      <c r="S76" s="991"/>
      <c r="T76" s="991"/>
      <c r="U76" s="991"/>
      <c r="V76" s="991"/>
      <c r="W76" s="991"/>
      <c r="X76" s="991"/>
      <c r="Y76" s="991"/>
      <c r="Z76" s="991"/>
      <c r="AA76" s="991"/>
      <c r="AB76" s="991"/>
      <c r="AC76" s="991"/>
      <c r="AD76" s="991"/>
      <c r="AE76" s="991"/>
      <c r="AF76" s="991"/>
      <c r="AG76" s="991"/>
      <c r="AH76" s="993"/>
    </row>
    <row r="77" spans="1:34" ht="18.75" customHeight="1" x14ac:dyDescent="0.2">
      <c r="A77" s="988"/>
      <c r="B77" s="994"/>
      <c r="C77" s="995"/>
      <c r="D77" s="995"/>
      <c r="E77" s="995"/>
      <c r="F77" s="995"/>
      <c r="G77" s="995"/>
      <c r="H77" s="996"/>
      <c r="I77" s="994"/>
      <c r="J77" s="995"/>
      <c r="K77" s="995"/>
      <c r="L77" s="995"/>
      <c r="M77" s="995"/>
      <c r="N77" s="995"/>
      <c r="O77" s="996"/>
      <c r="P77" s="1003"/>
      <c r="Q77" s="1004"/>
      <c r="R77" s="1004"/>
      <c r="S77" s="1004"/>
      <c r="T77" s="1004"/>
      <c r="U77" s="1004"/>
      <c r="V77" s="1004"/>
      <c r="W77" s="1004"/>
      <c r="X77" s="1004"/>
      <c r="Y77" s="1004"/>
      <c r="Z77" s="1004"/>
      <c r="AA77" s="1004"/>
      <c r="AB77" s="1004"/>
      <c r="AC77" s="1004"/>
      <c r="AD77" s="1004"/>
      <c r="AE77" s="1004"/>
      <c r="AF77" s="1004"/>
      <c r="AG77" s="1004"/>
      <c r="AH77" s="1005"/>
    </row>
    <row r="78" spans="1:34" ht="18.75" customHeight="1" x14ac:dyDescent="0.2">
      <c r="A78" s="988"/>
      <c r="B78" s="997"/>
      <c r="C78" s="998"/>
      <c r="D78" s="998"/>
      <c r="E78" s="998"/>
      <c r="F78" s="998"/>
      <c r="G78" s="998"/>
      <c r="H78" s="999"/>
      <c r="I78" s="997"/>
      <c r="J78" s="998"/>
      <c r="K78" s="998"/>
      <c r="L78" s="998"/>
      <c r="M78" s="998"/>
      <c r="N78" s="998"/>
      <c r="O78" s="999"/>
      <c r="P78" s="1006"/>
      <c r="Q78" s="1007"/>
      <c r="R78" s="1007"/>
      <c r="S78" s="1007"/>
      <c r="T78" s="1007"/>
      <c r="U78" s="1007"/>
      <c r="V78" s="1007"/>
      <c r="W78" s="1007"/>
      <c r="X78" s="1007"/>
      <c r="Y78" s="1007"/>
      <c r="Z78" s="1007"/>
      <c r="AA78" s="1007"/>
      <c r="AB78" s="1007"/>
      <c r="AC78" s="1007"/>
      <c r="AD78" s="1007"/>
      <c r="AE78" s="1007"/>
      <c r="AF78" s="1007"/>
      <c r="AG78" s="1007"/>
      <c r="AH78" s="1008"/>
    </row>
    <row r="79" spans="1:34" ht="18.75" customHeight="1" thickBot="1" x14ac:dyDescent="0.25">
      <c r="A79" s="988"/>
      <c r="B79" s="1000"/>
      <c r="C79" s="1001"/>
      <c r="D79" s="1001"/>
      <c r="E79" s="1001"/>
      <c r="F79" s="1001"/>
      <c r="G79" s="1001"/>
      <c r="H79" s="1002"/>
      <c r="I79" s="1000"/>
      <c r="J79" s="1001"/>
      <c r="K79" s="1001"/>
      <c r="L79" s="1001"/>
      <c r="M79" s="1001"/>
      <c r="N79" s="1001"/>
      <c r="O79" s="1002"/>
      <c r="P79" s="1009"/>
      <c r="Q79" s="1010"/>
      <c r="R79" s="1010"/>
      <c r="S79" s="1010"/>
      <c r="T79" s="1010"/>
      <c r="U79" s="1010"/>
      <c r="V79" s="1010"/>
      <c r="W79" s="1010"/>
      <c r="X79" s="1010"/>
      <c r="Y79" s="1010"/>
      <c r="Z79" s="1010"/>
      <c r="AA79" s="1010"/>
      <c r="AB79" s="1010"/>
      <c r="AC79" s="1010"/>
      <c r="AD79" s="1010"/>
      <c r="AE79" s="1010"/>
      <c r="AF79" s="1010"/>
      <c r="AG79" s="1010"/>
      <c r="AH79" s="1011"/>
    </row>
    <row r="80" spans="1:34" ht="30" customHeight="1" thickBot="1" x14ac:dyDescent="0.25">
      <c r="A80" s="988"/>
      <c r="B80" s="1012" t="s">
        <v>234</v>
      </c>
      <c r="C80" s="1013"/>
      <c r="D80" s="1013"/>
      <c r="E80" s="1014"/>
      <c r="F80" s="1015" t="s">
        <v>235</v>
      </c>
      <c r="G80" s="1015"/>
      <c r="H80" s="1015"/>
      <c r="I80" s="1012" t="s">
        <v>236</v>
      </c>
      <c r="J80" s="1013"/>
      <c r="K80" s="1013"/>
      <c r="L80" s="1013"/>
      <c r="M80" s="1013"/>
      <c r="N80" s="1013"/>
      <c r="O80" s="1014"/>
      <c r="P80" s="1012" t="s">
        <v>237</v>
      </c>
      <c r="Q80" s="1013"/>
      <c r="R80" s="1013"/>
      <c r="S80" s="1013"/>
      <c r="T80" s="1013"/>
      <c r="U80" s="1013"/>
      <c r="V80" s="1013"/>
      <c r="W80" s="1013"/>
      <c r="X80" s="1013"/>
      <c r="Y80" s="1014"/>
      <c r="Z80" s="1016" t="s">
        <v>253</v>
      </c>
      <c r="AA80" s="1017"/>
      <c r="AB80" s="1017"/>
      <c r="AC80" s="1017"/>
      <c r="AD80" s="1018"/>
      <c r="AE80" s="1012" t="s">
        <v>254</v>
      </c>
      <c r="AF80" s="1013"/>
      <c r="AG80" s="1013"/>
      <c r="AH80" s="1019"/>
    </row>
    <row r="81" spans="1:34" ht="18.75" customHeight="1" x14ac:dyDescent="0.2">
      <c r="A81" s="988"/>
      <c r="B81" s="1026"/>
      <c r="C81" s="1027"/>
      <c r="D81" s="1027"/>
      <c r="E81" s="1028"/>
      <c r="F81" s="1032"/>
      <c r="G81" s="1033"/>
      <c r="H81" s="1034"/>
      <c r="I81" s="1038"/>
      <c r="J81" s="1039"/>
      <c r="K81" s="1039"/>
      <c r="L81" s="1039"/>
      <c r="M81" s="1039"/>
      <c r="N81" s="1039"/>
      <c r="O81" s="1040"/>
      <c r="P81" s="994"/>
      <c r="Q81" s="995"/>
      <c r="R81" s="995"/>
      <c r="S81" s="995"/>
      <c r="T81" s="995"/>
      <c r="U81" s="995"/>
      <c r="V81" s="995"/>
      <c r="W81" s="995"/>
      <c r="X81" s="995"/>
      <c r="Y81" s="996"/>
      <c r="Z81" s="1044"/>
      <c r="AA81" s="1045"/>
      <c r="AB81" s="1045"/>
      <c r="AC81" s="1045"/>
      <c r="AD81" s="1046"/>
      <c r="AE81" s="1020"/>
      <c r="AF81" s="1021"/>
      <c r="AG81" s="1021"/>
      <c r="AH81" s="1022"/>
    </row>
    <row r="82" spans="1:34" ht="18.75" customHeight="1" thickBot="1" x14ac:dyDescent="0.25">
      <c r="A82" s="989"/>
      <c r="B82" s="1029"/>
      <c r="C82" s="1030"/>
      <c r="D82" s="1030"/>
      <c r="E82" s="1031"/>
      <c r="F82" s="1035"/>
      <c r="G82" s="1036"/>
      <c r="H82" s="1037"/>
      <c r="I82" s="1041"/>
      <c r="J82" s="1042"/>
      <c r="K82" s="1042"/>
      <c r="L82" s="1042"/>
      <c r="M82" s="1042"/>
      <c r="N82" s="1042"/>
      <c r="O82" s="1043"/>
      <c r="P82" s="1000"/>
      <c r="Q82" s="1001"/>
      <c r="R82" s="1001"/>
      <c r="S82" s="1001"/>
      <c r="T82" s="1001"/>
      <c r="U82" s="1001"/>
      <c r="V82" s="1001"/>
      <c r="W82" s="1001"/>
      <c r="X82" s="1001"/>
      <c r="Y82" s="1002"/>
      <c r="Z82" s="1047"/>
      <c r="AA82" s="1048"/>
      <c r="AB82" s="1048"/>
      <c r="AC82" s="1048"/>
      <c r="AD82" s="1049"/>
      <c r="AE82" s="1023"/>
      <c r="AF82" s="1024"/>
      <c r="AG82" s="1024"/>
      <c r="AH82" s="1025"/>
    </row>
    <row r="83" spans="1:34" ht="18.75" customHeight="1" thickBot="1" x14ac:dyDescent="0.25">
      <c r="A83" s="987">
        <v>12</v>
      </c>
      <c r="B83" s="990" t="s">
        <v>223</v>
      </c>
      <c r="C83" s="991"/>
      <c r="D83" s="991"/>
      <c r="E83" s="991"/>
      <c r="F83" s="991"/>
      <c r="G83" s="991"/>
      <c r="H83" s="992"/>
      <c r="I83" s="990" t="s">
        <v>247</v>
      </c>
      <c r="J83" s="991"/>
      <c r="K83" s="991"/>
      <c r="L83" s="991"/>
      <c r="M83" s="991"/>
      <c r="N83" s="991"/>
      <c r="O83" s="992"/>
      <c r="P83" s="990" t="s">
        <v>258</v>
      </c>
      <c r="Q83" s="991"/>
      <c r="R83" s="991"/>
      <c r="S83" s="991"/>
      <c r="T83" s="991"/>
      <c r="U83" s="991"/>
      <c r="V83" s="991"/>
      <c r="W83" s="991"/>
      <c r="X83" s="991"/>
      <c r="Y83" s="991"/>
      <c r="Z83" s="991"/>
      <c r="AA83" s="991"/>
      <c r="AB83" s="991"/>
      <c r="AC83" s="991"/>
      <c r="AD83" s="991"/>
      <c r="AE83" s="991"/>
      <c r="AF83" s="991"/>
      <c r="AG83" s="991"/>
      <c r="AH83" s="993"/>
    </row>
    <row r="84" spans="1:34" ht="18.75" customHeight="1" x14ac:dyDescent="0.2">
      <c r="A84" s="988"/>
      <c r="B84" s="994"/>
      <c r="C84" s="995"/>
      <c r="D84" s="995"/>
      <c r="E84" s="995"/>
      <c r="F84" s="995"/>
      <c r="G84" s="995"/>
      <c r="H84" s="996"/>
      <c r="I84" s="994"/>
      <c r="J84" s="995"/>
      <c r="K84" s="995"/>
      <c r="L84" s="995"/>
      <c r="M84" s="995"/>
      <c r="N84" s="995"/>
      <c r="O84" s="996"/>
      <c r="P84" s="1003"/>
      <c r="Q84" s="1004"/>
      <c r="R84" s="1004"/>
      <c r="S84" s="1004"/>
      <c r="T84" s="1004"/>
      <c r="U84" s="1004"/>
      <c r="V84" s="1004"/>
      <c r="W84" s="1004"/>
      <c r="X84" s="1004"/>
      <c r="Y84" s="1004"/>
      <c r="Z84" s="1004"/>
      <c r="AA84" s="1004"/>
      <c r="AB84" s="1004"/>
      <c r="AC84" s="1004"/>
      <c r="AD84" s="1004"/>
      <c r="AE84" s="1004"/>
      <c r="AF84" s="1004"/>
      <c r="AG84" s="1004"/>
      <c r="AH84" s="1005"/>
    </row>
    <row r="85" spans="1:34" ht="18.75" customHeight="1" x14ac:dyDescent="0.2">
      <c r="A85" s="988"/>
      <c r="B85" s="997"/>
      <c r="C85" s="998"/>
      <c r="D85" s="998"/>
      <c r="E85" s="998"/>
      <c r="F85" s="998"/>
      <c r="G85" s="998"/>
      <c r="H85" s="999"/>
      <c r="I85" s="997"/>
      <c r="J85" s="998"/>
      <c r="K85" s="998"/>
      <c r="L85" s="998"/>
      <c r="M85" s="998"/>
      <c r="N85" s="998"/>
      <c r="O85" s="999"/>
      <c r="P85" s="1006"/>
      <c r="Q85" s="1007"/>
      <c r="R85" s="1007"/>
      <c r="S85" s="1007"/>
      <c r="T85" s="1007"/>
      <c r="U85" s="1007"/>
      <c r="V85" s="1007"/>
      <c r="W85" s="1007"/>
      <c r="X85" s="1007"/>
      <c r="Y85" s="1007"/>
      <c r="Z85" s="1007"/>
      <c r="AA85" s="1007"/>
      <c r="AB85" s="1007"/>
      <c r="AC85" s="1007"/>
      <c r="AD85" s="1007"/>
      <c r="AE85" s="1007"/>
      <c r="AF85" s="1007"/>
      <c r="AG85" s="1007"/>
      <c r="AH85" s="1008"/>
    </row>
    <row r="86" spans="1:34" ht="18.75" customHeight="1" thickBot="1" x14ac:dyDescent="0.25">
      <c r="A86" s="988"/>
      <c r="B86" s="1000"/>
      <c r="C86" s="1001"/>
      <c r="D86" s="1001"/>
      <c r="E86" s="1001"/>
      <c r="F86" s="1001"/>
      <c r="G86" s="1001"/>
      <c r="H86" s="1002"/>
      <c r="I86" s="1000"/>
      <c r="J86" s="1001"/>
      <c r="K86" s="1001"/>
      <c r="L86" s="1001"/>
      <c r="M86" s="1001"/>
      <c r="N86" s="1001"/>
      <c r="O86" s="1002"/>
      <c r="P86" s="1009"/>
      <c r="Q86" s="1010"/>
      <c r="R86" s="1010"/>
      <c r="S86" s="1010"/>
      <c r="T86" s="1010"/>
      <c r="U86" s="1010"/>
      <c r="V86" s="1010"/>
      <c r="W86" s="1010"/>
      <c r="X86" s="1010"/>
      <c r="Y86" s="1010"/>
      <c r="Z86" s="1010"/>
      <c r="AA86" s="1010"/>
      <c r="AB86" s="1010"/>
      <c r="AC86" s="1010"/>
      <c r="AD86" s="1010"/>
      <c r="AE86" s="1010"/>
      <c r="AF86" s="1010"/>
      <c r="AG86" s="1010"/>
      <c r="AH86" s="1011"/>
    </row>
    <row r="87" spans="1:34" ht="30" customHeight="1" thickBot="1" x14ac:dyDescent="0.25">
      <c r="A87" s="988"/>
      <c r="B87" s="1012" t="s">
        <v>234</v>
      </c>
      <c r="C87" s="1013"/>
      <c r="D87" s="1013"/>
      <c r="E87" s="1014"/>
      <c r="F87" s="1015" t="s">
        <v>235</v>
      </c>
      <c r="G87" s="1015"/>
      <c r="H87" s="1015"/>
      <c r="I87" s="1012" t="s">
        <v>236</v>
      </c>
      <c r="J87" s="1013"/>
      <c r="K87" s="1013"/>
      <c r="L87" s="1013"/>
      <c r="M87" s="1013"/>
      <c r="N87" s="1013"/>
      <c r="O87" s="1014"/>
      <c r="P87" s="1012" t="s">
        <v>237</v>
      </c>
      <c r="Q87" s="1013"/>
      <c r="R87" s="1013"/>
      <c r="S87" s="1013"/>
      <c r="T87" s="1013"/>
      <c r="U87" s="1013"/>
      <c r="V87" s="1013"/>
      <c r="W87" s="1013"/>
      <c r="X87" s="1013"/>
      <c r="Y87" s="1014"/>
      <c r="Z87" s="1016" t="s">
        <v>253</v>
      </c>
      <c r="AA87" s="1017"/>
      <c r="AB87" s="1017"/>
      <c r="AC87" s="1017"/>
      <c r="AD87" s="1018"/>
      <c r="AE87" s="1012" t="s">
        <v>254</v>
      </c>
      <c r="AF87" s="1013"/>
      <c r="AG87" s="1013"/>
      <c r="AH87" s="1019"/>
    </row>
    <row r="88" spans="1:34" ht="18.75" customHeight="1" x14ac:dyDescent="0.2">
      <c r="A88" s="988"/>
      <c r="B88" s="1026"/>
      <c r="C88" s="1027"/>
      <c r="D88" s="1027"/>
      <c r="E88" s="1028"/>
      <c r="F88" s="1032"/>
      <c r="G88" s="1033"/>
      <c r="H88" s="1034"/>
      <c r="I88" s="1038"/>
      <c r="J88" s="1039"/>
      <c r="K88" s="1039"/>
      <c r="L88" s="1039"/>
      <c r="M88" s="1039"/>
      <c r="N88" s="1039"/>
      <c r="O88" s="1040"/>
      <c r="P88" s="994"/>
      <c r="Q88" s="995"/>
      <c r="R88" s="995"/>
      <c r="S88" s="995"/>
      <c r="T88" s="995"/>
      <c r="U88" s="995"/>
      <c r="V88" s="995"/>
      <c r="W88" s="995"/>
      <c r="X88" s="995"/>
      <c r="Y88" s="996"/>
      <c r="Z88" s="1044"/>
      <c r="AA88" s="1045"/>
      <c r="AB88" s="1045"/>
      <c r="AC88" s="1045"/>
      <c r="AD88" s="1046"/>
      <c r="AE88" s="1020"/>
      <c r="AF88" s="1021"/>
      <c r="AG88" s="1021"/>
      <c r="AH88" s="1022"/>
    </row>
    <row r="89" spans="1:34" ht="18.75" customHeight="1" thickBot="1" x14ac:dyDescent="0.25">
      <c r="A89" s="989"/>
      <c r="B89" s="1029"/>
      <c r="C89" s="1030"/>
      <c r="D89" s="1030"/>
      <c r="E89" s="1031"/>
      <c r="F89" s="1035"/>
      <c r="G89" s="1036"/>
      <c r="H89" s="1037"/>
      <c r="I89" s="1041"/>
      <c r="J89" s="1042"/>
      <c r="K89" s="1042"/>
      <c r="L89" s="1042"/>
      <c r="M89" s="1042"/>
      <c r="N89" s="1042"/>
      <c r="O89" s="1043"/>
      <c r="P89" s="1000"/>
      <c r="Q89" s="1001"/>
      <c r="R89" s="1001"/>
      <c r="S89" s="1001"/>
      <c r="T89" s="1001"/>
      <c r="U89" s="1001"/>
      <c r="V89" s="1001"/>
      <c r="W89" s="1001"/>
      <c r="X89" s="1001"/>
      <c r="Y89" s="1002"/>
      <c r="Z89" s="1047"/>
      <c r="AA89" s="1048"/>
      <c r="AB89" s="1048"/>
      <c r="AC89" s="1048"/>
      <c r="AD89" s="1049"/>
      <c r="AE89" s="1023"/>
      <c r="AF89" s="1024"/>
      <c r="AG89" s="1024"/>
      <c r="AH89" s="1025"/>
    </row>
    <row r="90" spans="1:34" ht="18.75" customHeight="1" thickBot="1" x14ac:dyDescent="0.25">
      <c r="A90" s="987">
        <v>13</v>
      </c>
      <c r="B90" s="990" t="s">
        <v>223</v>
      </c>
      <c r="C90" s="991"/>
      <c r="D90" s="991"/>
      <c r="E90" s="991"/>
      <c r="F90" s="991"/>
      <c r="G90" s="991"/>
      <c r="H90" s="992"/>
      <c r="I90" s="990" t="s">
        <v>247</v>
      </c>
      <c r="J90" s="991"/>
      <c r="K90" s="991"/>
      <c r="L90" s="991"/>
      <c r="M90" s="991"/>
      <c r="N90" s="991"/>
      <c r="O90" s="992"/>
      <c r="P90" s="990" t="s">
        <v>258</v>
      </c>
      <c r="Q90" s="991"/>
      <c r="R90" s="991"/>
      <c r="S90" s="991"/>
      <c r="T90" s="991"/>
      <c r="U90" s="991"/>
      <c r="V90" s="991"/>
      <c r="W90" s="991"/>
      <c r="X90" s="991"/>
      <c r="Y90" s="991"/>
      <c r="Z90" s="991"/>
      <c r="AA90" s="991"/>
      <c r="AB90" s="991"/>
      <c r="AC90" s="991"/>
      <c r="AD90" s="991"/>
      <c r="AE90" s="991"/>
      <c r="AF90" s="991"/>
      <c r="AG90" s="991"/>
      <c r="AH90" s="993"/>
    </row>
    <row r="91" spans="1:34" ht="18.75" customHeight="1" x14ac:dyDescent="0.2">
      <c r="A91" s="988"/>
      <c r="B91" s="994"/>
      <c r="C91" s="995"/>
      <c r="D91" s="995"/>
      <c r="E91" s="995"/>
      <c r="F91" s="995"/>
      <c r="G91" s="995"/>
      <c r="H91" s="996"/>
      <c r="I91" s="994"/>
      <c r="J91" s="995"/>
      <c r="K91" s="995"/>
      <c r="L91" s="995"/>
      <c r="M91" s="995"/>
      <c r="N91" s="995"/>
      <c r="O91" s="996"/>
      <c r="P91" s="1003"/>
      <c r="Q91" s="1004"/>
      <c r="R91" s="1004"/>
      <c r="S91" s="1004"/>
      <c r="T91" s="1004"/>
      <c r="U91" s="1004"/>
      <c r="V91" s="1004"/>
      <c r="W91" s="1004"/>
      <c r="X91" s="1004"/>
      <c r="Y91" s="1004"/>
      <c r="Z91" s="1004"/>
      <c r="AA91" s="1004"/>
      <c r="AB91" s="1004"/>
      <c r="AC91" s="1004"/>
      <c r="AD91" s="1004"/>
      <c r="AE91" s="1004"/>
      <c r="AF91" s="1004"/>
      <c r="AG91" s="1004"/>
      <c r="AH91" s="1005"/>
    </row>
    <row r="92" spans="1:34" ht="18.75" customHeight="1" x14ac:dyDescent="0.2">
      <c r="A92" s="988"/>
      <c r="B92" s="997"/>
      <c r="C92" s="998"/>
      <c r="D92" s="998"/>
      <c r="E92" s="998"/>
      <c r="F92" s="998"/>
      <c r="G92" s="998"/>
      <c r="H92" s="999"/>
      <c r="I92" s="997"/>
      <c r="J92" s="998"/>
      <c r="K92" s="998"/>
      <c r="L92" s="998"/>
      <c r="M92" s="998"/>
      <c r="N92" s="998"/>
      <c r="O92" s="999"/>
      <c r="P92" s="1006"/>
      <c r="Q92" s="1007"/>
      <c r="R92" s="1007"/>
      <c r="S92" s="1007"/>
      <c r="T92" s="1007"/>
      <c r="U92" s="1007"/>
      <c r="V92" s="1007"/>
      <c r="W92" s="1007"/>
      <c r="X92" s="1007"/>
      <c r="Y92" s="1007"/>
      <c r="Z92" s="1007"/>
      <c r="AA92" s="1007"/>
      <c r="AB92" s="1007"/>
      <c r="AC92" s="1007"/>
      <c r="AD92" s="1007"/>
      <c r="AE92" s="1007"/>
      <c r="AF92" s="1007"/>
      <c r="AG92" s="1007"/>
      <c r="AH92" s="1008"/>
    </row>
    <row r="93" spans="1:34" ht="18.75" customHeight="1" thickBot="1" x14ac:dyDescent="0.25">
      <c r="A93" s="988"/>
      <c r="B93" s="1000"/>
      <c r="C93" s="1001"/>
      <c r="D93" s="1001"/>
      <c r="E93" s="1001"/>
      <c r="F93" s="1001"/>
      <c r="G93" s="1001"/>
      <c r="H93" s="1002"/>
      <c r="I93" s="1000"/>
      <c r="J93" s="1001"/>
      <c r="K93" s="1001"/>
      <c r="L93" s="1001"/>
      <c r="M93" s="1001"/>
      <c r="N93" s="1001"/>
      <c r="O93" s="1002"/>
      <c r="P93" s="1009"/>
      <c r="Q93" s="1010"/>
      <c r="R93" s="1010"/>
      <c r="S93" s="1010"/>
      <c r="T93" s="1010"/>
      <c r="U93" s="1010"/>
      <c r="V93" s="1010"/>
      <c r="W93" s="1010"/>
      <c r="X93" s="1010"/>
      <c r="Y93" s="1010"/>
      <c r="Z93" s="1010"/>
      <c r="AA93" s="1010"/>
      <c r="AB93" s="1010"/>
      <c r="AC93" s="1010"/>
      <c r="AD93" s="1010"/>
      <c r="AE93" s="1010"/>
      <c r="AF93" s="1010"/>
      <c r="AG93" s="1010"/>
      <c r="AH93" s="1011"/>
    </row>
    <row r="94" spans="1:34" ht="30" customHeight="1" thickBot="1" x14ac:dyDescent="0.25">
      <c r="A94" s="988"/>
      <c r="B94" s="1012" t="s">
        <v>234</v>
      </c>
      <c r="C94" s="1013"/>
      <c r="D94" s="1013"/>
      <c r="E94" s="1014"/>
      <c r="F94" s="1015" t="s">
        <v>235</v>
      </c>
      <c r="G94" s="1015"/>
      <c r="H94" s="1015"/>
      <c r="I94" s="1012" t="s">
        <v>236</v>
      </c>
      <c r="J94" s="1013"/>
      <c r="K94" s="1013"/>
      <c r="L94" s="1013"/>
      <c r="M94" s="1013"/>
      <c r="N94" s="1013"/>
      <c r="O94" s="1014"/>
      <c r="P94" s="1012" t="s">
        <v>237</v>
      </c>
      <c r="Q94" s="1013"/>
      <c r="R94" s="1013"/>
      <c r="S94" s="1013"/>
      <c r="T94" s="1013"/>
      <c r="U94" s="1013"/>
      <c r="V94" s="1013"/>
      <c r="W94" s="1013"/>
      <c r="X94" s="1013"/>
      <c r="Y94" s="1014"/>
      <c r="Z94" s="1016" t="s">
        <v>253</v>
      </c>
      <c r="AA94" s="1017"/>
      <c r="AB94" s="1017"/>
      <c r="AC94" s="1017"/>
      <c r="AD94" s="1018"/>
      <c r="AE94" s="1012" t="s">
        <v>254</v>
      </c>
      <c r="AF94" s="1013"/>
      <c r="AG94" s="1013"/>
      <c r="AH94" s="1019"/>
    </row>
    <row r="95" spans="1:34" ht="18.75" customHeight="1" x14ac:dyDescent="0.2">
      <c r="A95" s="988"/>
      <c r="B95" s="1026"/>
      <c r="C95" s="1027"/>
      <c r="D95" s="1027"/>
      <c r="E95" s="1028"/>
      <c r="F95" s="1032"/>
      <c r="G95" s="1033"/>
      <c r="H95" s="1034"/>
      <c r="I95" s="1038"/>
      <c r="J95" s="1039"/>
      <c r="K95" s="1039"/>
      <c r="L95" s="1039"/>
      <c r="M95" s="1039"/>
      <c r="N95" s="1039"/>
      <c r="O95" s="1040"/>
      <c r="P95" s="994"/>
      <c r="Q95" s="995"/>
      <c r="R95" s="995"/>
      <c r="S95" s="995"/>
      <c r="T95" s="995"/>
      <c r="U95" s="995"/>
      <c r="V95" s="995"/>
      <c r="W95" s="995"/>
      <c r="X95" s="995"/>
      <c r="Y95" s="996"/>
      <c r="Z95" s="1044"/>
      <c r="AA95" s="1045"/>
      <c r="AB95" s="1045"/>
      <c r="AC95" s="1045"/>
      <c r="AD95" s="1046"/>
      <c r="AE95" s="1020"/>
      <c r="AF95" s="1021"/>
      <c r="AG95" s="1021"/>
      <c r="AH95" s="1022"/>
    </row>
    <row r="96" spans="1:34" ht="18.75" customHeight="1" thickBot="1" x14ac:dyDescent="0.25">
      <c r="A96" s="989"/>
      <c r="B96" s="1029"/>
      <c r="C96" s="1030"/>
      <c r="D96" s="1030"/>
      <c r="E96" s="1031"/>
      <c r="F96" s="1035"/>
      <c r="G96" s="1036"/>
      <c r="H96" s="1037"/>
      <c r="I96" s="1041"/>
      <c r="J96" s="1042"/>
      <c r="K96" s="1042"/>
      <c r="L96" s="1042"/>
      <c r="M96" s="1042"/>
      <c r="N96" s="1042"/>
      <c r="O96" s="1043"/>
      <c r="P96" s="1000"/>
      <c r="Q96" s="1001"/>
      <c r="R96" s="1001"/>
      <c r="S96" s="1001"/>
      <c r="T96" s="1001"/>
      <c r="U96" s="1001"/>
      <c r="V96" s="1001"/>
      <c r="W96" s="1001"/>
      <c r="X96" s="1001"/>
      <c r="Y96" s="1002"/>
      <c r="Z96" s="1047"/>
      <c r="AA96" s="1048"/>
      <c r="AB96" s="1048"/>
      <c r="AC96" s="1048"/>
      <c r="AD96" s="1049"/>
      <c r="AE96" s="1023"/>
      <c r="AF96" s="1024"/>
      <c r="AG96" s="1024"/>
      <c r="AH96" s="1025"/>
    </row>
    <row r="97" spans="1:34" ht="18.75" customHeight="1" thickBot="1" x14ac:dyDescent="0.25">
      <c r="A97" s="987">
        <v>14</v>
      </c>
      <c r="B97" s="990" t="s">
        <v>223</v>
      </c>
      <c r="C97" s="991"/>
      <c r="D97" s="991"/>
      <c r="E97" s="991"/>
      <c r="F97" s="991"/>
      <c r="G97" s="991"/>
      <c r="H97" s="992"/>
      <c r="I97" s="990" t="s">
        <v>247</v>
      </c>
      <c r="J97" s="991"/>
      <c r="K97" s="991"/>
      <c r="L97" s="991"/>
      <c r="M97" s="991"/>
      <c r="N97" s="991"/>
      <c r="O97" s="992"/>
      <c r="P97" s="990" t="s">
        <v>258</v>
      </c>
      <c r="Q97" s="991"/>
      <c r="R97" s="991"/>
      <c r="S97" s="991"/>
      <c r="T97" s="991"/>
      <c r="U97" s="991"/>
      <c r="V97" s="991"/>
      <c r="W97" s="991"/>
      <c r="X97" s="991"/>
      <c r="Y97" s="991"/>
      <c r="Z97" s="991"/>
      <c r="AA97" s="991"/>
      <c r="AB97" s="991"/>
      <c r="AC97" s="991"/>
      <c r="AD97" s="991"/>
      <c r="AE97" s="991"/>
      <c r="AF97" s="991"/>
      <c r="AG97" s="991"/>
      <c r="AH97" s="993"/>
    </row>
    <row r="98" spans="1:34" ht="18.75" customHeight="1" x14ac:dyDescent="0.2">
      <c r="A98" s="988"/>
      <c r="B98" s="994"/>
      <c r="C98" s="995"/>
      <c r="D98" s="995"/>
      <c r="E98" s="995"/>
      <c r="F98" s="995"/>
      <c r="G98" s="995"/>
      <c r="H98" s="996"/>
      <c r="I98" s="994"/>
      <c r="J98" s="995"/>
      <c r="K98" s="995"/>
      <c r="L98" s="995"/>
      <c r="M98" s="995"/>
      <c r="N98" s="995"/>
      <c r="O98" s="996"/>
      <c r="P98" s="1003"/>
      <c r="Q98" s="1004"/>
      <c r="R98" s="1004"/>
      <c r="S98" s="1004"/>
      <c r="T98" s="1004"/>
      <c r="U98" s="1004"/>
      <c r="V98" s="1004"/>
      <c r="W98" s="1004"/>
      <c r="X98" s="1004"/>
      <c r="Y98" s="1004"/>
      <c r="Z98" s="1004"/>
      <c r="AA98" s="1004"/>
      <c r="AB98" s="1004"/>
      <c r="AC98" s="1004"/>
      <c r="AD98" s="1004"/>
      <c r="AE98" s="1004"/>
      <c r="AF98" s="1004"/>
      <c r="AG98" s="1004"/>
      <c r="AH98" s="1005"/>
    </row>
    <row r="99" spans="1:34" ht="18.75" customHeight="1" x14ac:dyDescent="0.2">
      <c r="A99" s="988"/>
      <c r="B99" s="997"/>
      <c r="C99" s="998"/>
      <c r="D99" s="998"/>
      <c r="E99" s="998"/>
      <c r="F99" s="998"/>
      <c r="G99" s="998"/>
      <c r="H99" s="999"/>
      <c r="I99" s="997"/>
      <c r="J99" s="998"/>
      <c r="K99" s="998"/>
      <c r="L99" s="998"/>
      <c r="M99" s="998"/>
      <c r="N99" s="998"/>
      <c r="O99" s="999"/>
      <c r="P99" s="1006"/>
      <c r="Q99" s="1007"/>
      <c r="R99" s="1007"/>
      <c r="S99" s="1007"/>
      <c r="T99" s="1007"/>
      <c r="U99" s="1007"/>
      <c r="V99" s="1007"/>
      <c r="W99" s="1007"/>
      <c r="X99" s="1007"/>
      <c r="Y99" s="1007"/>
      <c r="Z99" s="1007"/>
      <c r="AA99" s="1007"/>
      <c r="AB99" s="1007"/>
      <c r="AC99" s="1007"/>
      <c r="AD99" s="1007"/>
      <c r="AE99" s="1007"/>
      <c r="AF99" s="1007"/>
      <c r="AG99" s="1007"/>
      <c r="AH99" s="1008"/>
    </row>
    <row r="100" spans="1:34" ht="18.75" customHeight="1" thickBot="1" x14ac:dyDescent="0.25">
      <c r="A100" s="988"/>
      <c r="B100" s="1000"/>
      <c r="C100" s="1001"/>
      <c r="D100" s="1001"/>
      <c r="E100" s="1001"/>
      <c r="F100" s="1001"/>
      <c r="G100" s="1001"/>
      <c r="H100" s="1002"/>
      <c r="I100" s="1000"/>
      <c r="J100" s="1001"/>
      <c r="K100" s="1001"/>
      <c r="L100" s="1001"/>
      <c r="M100" s="1001"/>
      <c r="N100" s="1001"/>
      <c r="O100" s="1002"/>
      <c r="P100" s="1009"/>
      <c r="Q100" s="1010"/>
      <c r="R100" s="1010"/>
      <c r="S100" s="1010"/>
      <c r="T100" s="1010"/>
      <c r="U100" s="1010"/>
      <c r="V100" s="1010"/>
      <c r="W100" s="1010"/>
      <c r="X100" s="1010"/>
      <c r="Y100" s="1010"/>
      <c r="Z100" s="1010"/>
      <c r="AA100" s="1010"/>
      <c r="AB100" s="1010"/>
      <c r="AC100" s="1010"/>
      <c r="AD100" s="1010"/>
      <c r="AE100" s="1010"/>
      <c r="AF100" s="1010"/>
      <c r="AG100" s="1010"/>
      <c r="AH100" s="1011"/>
    </row>
    <row r="101" spans="1:34" ht="30" customHeight="1" thickBot="1" x14ac:dyDescent="0.25">
      <c r="A101" s="988"/>
      <c r="B101" s="1012" t="s">
        <v>234</v>
      </c>
      <c r="C101" s="1013"/>
      <c r="D101" s="1013"/>
      <c r="E101" s="1014"/>
      <c r="F101" s="1015" t="s">
        <v>235</v>
      </c>
      <c r="G101" s="1015"/>
      <c r="H101" s="1015"/>
      <c r="I101" s="1012" t="s">
        <v>236</v>
      </c>
      <c r="J101" s="1013"/>
      <c r="K101" s="1013"/>
      <c r="L101" s="1013"/>
      <c r="M101" s="1013"/>
      <c r="N101" s="1013"/>
      <c r="O101" s="1014"/>
      <c r="P101" s="1012" t="s">
        <v>237</v>
      </c>
      <c r="Q101" s="1013"/>
      <c r="R101" s="1013"/>
      <c r="S101" s="1013"/>
      <c r="T101" s="1013"/>
      <c r="U101" s="1013"/>
      <c r="V101" s="1013"/>
      <c r="W101" s="1013"/>
      <c r="X101" s="1013"/>
      <c r="Y101" s="1014"/>
      <c r="Z101" s="1016" t="s">
        <v>253</v>
      </c>
      <c r="AA101" s="1017"/>
      <c r="AB101" s="1017"/>
      <c r="AC101" s="1017"/>
      <c r="AD101" s="1018"/>
      <c r="AE101" s="1012" t="s">
        <v>254</v>
      </c>
      <c r="AF101" s="1013"/>
      <c r="AG101" s="1013"/>
      <c r="AH101" s="1019"/>
    </row>
    <row r="102" spans="1:34" ht="18.75" customHeight="1" x14ac:dyDescent="0.2">
      <c r="A102" s="988"/>
      <c r="B102" s="1026"/>
      <c r="C102" s="1027"/>
      <c r="D102" s="1027"/>
      <c r="E102" s="1028"/>
      <c r="F102" s="1032"/>
      <c r="G102" s="1033"/>
      <c r="H102" s="1034"/>
      <c r="I102" s="1038"/>
      <c r="J102" s="1039"/>
      <c r="K102" s="1039"/>
      <c r="L102" s="1039"/>
      <c r="M102" s="1039"/>
      <c r="N102" s="1039"/>
      <c r="O102" s="1040"/>
      <c r="P102" s="994"/>
      <c r="Q102" s="995"/>
      <c r="R102" s="995"/>
      <c r="S102" s="995"/>
      <c r="T102" s="995"/>
      <c r="U102" s="995"/>
      <c r="V102" s="995"/>
      <c r="W102" s="995"/>
      <c r="X102" s="995"/>
      <c r="Y102" s="996"/>
      <c r="Z102" s="1044"/>
      <c r="AA102" s="1045"/>
      <c r="AB102" s="1045"/>
      <c r="AC102" s="1045"/>
      <c r="AD102" s="1046"/>
      <c r="AE102" s="1020"/>
      <c r="AF102" s="1021"/>
      <c r="AG102" s="1021"/>
      <c r="AH102" s="1022"/>
    </row>
    <row r="103" spans="1:34" ht="18.75" customHeight="1" thickBot="1" x14ac:dyDescent="0.25">
      <c r="A103" s="989"/>
      <c r="B103" s="1029"/>
      <c r="C103" s="1030"/>
      <c r="D103" s="1030"/>
      <c r="E103" s="1031"/>
      <c r="F103" s="1035"/>
      <c r="G103" s="1036"/>
      <c r="H103" s="1037"/>
      <c r="I103" s="1041"/>
      <c r="J103" s="1042"/>
      <c r="K103" s="1042"/>
      <c r="L103" s="1042"/>
      <c r="M103" s="1042"/>
      <c r="N103" s="1042"/>
      <c r="O103" s="1043"/>
      <c r="P103" s="1000"/>
      <c r="Q103" s="1001"/>
      <c r="R103" s="1001"/>
      <c r="S103" s="1001"/>
      <c r="T103" s="1001"/>
      <c r="U103" s="1001"/>
      <c r="V103" s="1001"/>
      <c r="W103" s="1001"/>
      <c r="X103" s="1001"/>
      <c r="Y103" s="1002"/>
      <c r="Z103" s="1047"/>
      <c r="AA103" s="1048"/>
      <c r="AB103" s="1048"/>
      <c r="AC103" s="1048"/>
      <c r="AD103" s="1049"/>
      <c r="AE103" s="1023"/>
      <c r="AF103" s="1024"/>
      <c r="AG103" s="1024"/>
      <c r="AH103" s="1025"/>
    </row>
    <row r="104" spans="1:34" ht="18.75" customHeight="1" thickBot="1" x14ac:dyDescent="0.25">
      <c r="A104" s="987">
        <v>15</v>
      </c>
      <c r="B104" s="990" t="s">
        <v>223</v>
      </c>
      <c r="C104" s="991"/>
      <c r="D104" s="991"/>
      <c r="E104" s="991"/>
      <c r="F104" s="991"/>
      <c r="G104" s="991"/>
      <c r="H104" s="992"/>
      <c r="I104" s="990" t="s">
        <v>247</v>
      </c>
      <c r="J104" s="991"/>
      <c r="K104" s="991"/>
      <c r="L104" s="991"/>
      <c r="M104" s="991"/>
      <c r="N104" s="991"/>
      <c r="O104" s="992"/>
      <c r="P104" s="990" t="s">
        <v>258</v>
      </c>
      <c r="Q104" s="991"/>
      <c r="R104" s="991"/>
      <c r="S104" s="991"/>
      <c r="T104" s="991"/>
      <c r="U104" s="991"/>
      <c r="V104" s="991"/>
      <c r="W104" s="991"/>
      <c r="X104" s="991"/>
      <c r="Y104" s="991"/>
      <c r="Z104" s="991"/>
      <c r="AA104" s="991"/>
      <c r="AB104" s="991"/>
      <c r="AC104" s="991"/>
      <c r="AD104" s="991"/>
      <c r="AE104" s="991"/>
      <c r="AF104" s="991"/>
      <c r="AG104" s="991"/>
      <c r="AH104" s="993"/>
    </row>
    <row r="105" spans="1:34" ht="18.75" customHeight="1" x14ac:dyDescent="0.2">
      <c r="A105" s="988"/>
      <c r="B105" s="994"/>
      <c r="C105" s="995"/>
      <c r="D105" s="995"/>
      <c r="E105" s="995"/>
      <c r="F105" s="995"/>
      <c r="G105" s="995"/>
      <c r="H105" s="996"/>
      <c r="I105" s="994"/>
      <c r="J105" s="995"/>
      <c r="K105" s="995"/>
      <c r="L105" s="995"/>
      <c r="M105" s="995"/>
      <c r="N105" s="995"/>
      <c r="O105" s="996"/>
      <c r="P105" s="1003"/>
      <c r="Q105" s="1004"/>
      <c r="R105" s="1004"/>
      <c r="S105" s="1004"/>
      <c r="T105" s="1004"/>
      <c r="U105" s="1004"/>
      <c r="V105" s="1004"/>
      <c r="W105" s="1004"/>
      <c r="X105" s="1004"/>
      <c r="Y105" s="1004"/>
      <c r="Z105" s="1004"/>
      <c r="AA105" s="1004"/>
      <c r="AB105" s="1004"/>
      <c r="AC105" s="1004"/>
      <c r="AD105" s="1004"/>
      <c r="AE105" s="1004"/>
      <c r="AF105" s="1004"/>
      <c r="AG105" s="1004"/>
      <c r="AH105" s="1005"/>
    </row>
    <row r="106" spans="1:34" ht="18.75" customHeight="1" x14ac:dyDescent="0.2">
      <c r="A106" s="988"/>
      <c r="B106" s="997"/>
      <c r="C106" s="998"/>
      <c r="D106" s="998"/>
      <c r="E106" s="998"/>
      <c r="F106" s="998"/>
      <c r="G106" s="998"/>
      <c r="H106" s="999"/>
      <c r="I106" s="997"/>
      <c r="J106" s="998"/>
      <c r="K106" s="998"/>
      <c r="L106" s="998"/>
      <c r="M106" s="998"/>
      <c r="N106" s="998"/>
      <c r="O106" s="999"/>
      <c r="P106" s="1006"/>
      <c r="Q106" s="1007"/>
      <c r="R106" s="1007"/>
      <c r="S106" s="1007"/>
      <c r="T106" s="1007"/>
      <c r="U106" s="1007"/>
      <c r="V106" s="1007"/>
      <c r="W106" s="1007"/>
      <c r="X106" s="1007"/>
      <c r="Y106" s="1007"/>
      <c r="Z106" s="1007"/>
      <c r="AA106" s="1007"/>
      <c r="AB106" s="1007"/>
      <c r="AC106" s="1007"/>
      <c r="AD106" s="1007"/>
      <c r="AE106" s="1007"/>
      <c r="AF106" s="1007"/>
      <c r="AG106" s="1007"/>
      <c r="AH106" s="1008"/>
    </row>
    <row r="107" spans="1:34" ht="18.75" customHeight="1" thickBot="1" x14ac:dyDescent="0.25">
      <c r="A107" s="988"/>
      <c r="B107" s="1000"/>
      <c r="C107" s="1001"/>
      <c r="D107" s="1001"/>
      <c r="E107" s="1001"/>
      <c r="F107" s="1001"/>
      <c r="G107" s="1001"/>
      <c r="H107" s="1002"/>
      <c r="I107" s="1000"/>
      <c r="J107" s="1001"/>
      <c r="K107" s="1001"/>
      <c r="L107" s="1001"/>
      <c r="M107" s="1001"/>
      <c r="N107" s="1001"/>
      <c r="O107" s="1002"/>
      <c r="P107" s="1009"/>
      <c r="Q107" s="1010"/>
      <c r="R107" s="1010"/>
      <c r="S107" s="1010"/>
      <c r="T107" s="1010"/>
      <c r="U107" s="1010"/>
      <c r="V107" s="1010"/>
      <c r="W107" s="1010"/>
      <c r="X107" s="1010"/>
      <c r="Y107" s="1010"/>
      <c r="Z107" s="1010"/>
      <c r="AA107" s="1010"/>
      <c r="AB107" s="1010"/>
      <c r="AC107" s="1010"/>
      <c r="AD107" s="1010"/>
      <c r="AE107" s="1010"/>
      <c r="AF107" s="1010"/>
      <c r="AG107" s="1010"/>
      <c r="AH107" s="1011"/>
    </row>
    <row r="108" spans="1:34" ht="30" customHeight="1" thickBot="1" x14ac:dyDescent="0.25">
      <c r="A108" s="988"/>
      <c r="B108" s="1012" t="s">
        <v>234</v>
      </c>
      <c r="C108" s="1013"/>
      <c r="D108" s="1013"/>
      <c r="E108" s="1014"/>
      <c r="F108" s="1015" t="s">
        <v>235</v>
      </c>
      <c r="G108" s="1015"/>
      <c r="H108" s="1015"/>
      <c r="I108" s="1012" t="s">
        <v>236</v>
      </c>
      <c r="J108" s="1013"/>
      <c r="K108" s="1013"/>
      <c r="L108" s="1013"/>
      <c r="M108" s="1013"/>
      <c r="N108" s="1013"/>
      <c r="O108" s="1014"/>
      <c r="P108" s="1012" t="s">
        <v>237</v>
      </c>
      <c r="Q108" s="1013"/>
      <c r="R108" s="1013"/>
      <c r="S108" s="1013"/>
      <c r="T108" s="1013"/>
      <c r="U108" s="1013"/>
      <c r="V108" s="1013"/>
      <c r="W108" s="1013"/>
      <c r="X108" s="1013"/>
      <c r="Y108" s="1014"/>
      <c r="Z108" s="1016" t="s">
        <v>253</v>
      </c>
      <c r="AA108" s="1017"/>
      <c r="AB108" s="1017"/>
      <c r="AC108" s="1017"/>
      <c r="AD108" s="1018"/>
      <c r="AE108" s="1012" t="s">
        <v>254</v>
      </c>
      <c r="AF108" s="1013"/>
      <c r="AG108" s="1013"/>
      <c r="AH108" s="1019"/>
    </row>
    <row r="109" spans="1:34" ht="18.75" customHeight="1" x14ac:dyDescent="0.2">
      <c r="A109" s="988"/>
      <c r="B109" s="1026"/>
      <c r="C109" s="1027"/>
      <c r="D109" s="1027"/>
      <c r="E109" s="1028"/>
      <c r="F109" s="1032"/>
      <c r="G109" s="1033"/>
      <c r="H109" s="1034"/>
      <c r="I109" s="1038"/>
      <c r="J109" s="1039"/>
      <c r="K109" s="1039"/>
      <c r="L109" s="1039"/>
      <c r="M109" s="1039"/>
      <c r="N109" s="1039"/>
      <c r="O109" s="1040"/>
      <c r="P109" s="994"/>
      <c r="Q109" s="995"/>
      <c r="R109" s="995"/>
      <c r="S109" s="995"/>
      <c r="T109" s="995"/>
      <c r="U109" s="995"/>
      <c r="V109" s="995"/>
      <c r="W109" s="995"/>
      <c r="X109" s="995"/>
      <c r="Y109" s="996"/>
      <c r="Z109" s="1044"/>
      <c r="AA109" s="1045"/>
      <c r="AB109" s="1045"/>
      <c r="AC109" s="1045"/>
      <c r="AD109" s="1046"/>
      <c r="AE109" s="1020"/>
      <c r="AF109" s="1021"/>
      <c r="AG109" s="1021"/>
      <c r="AH109" s="1022"/>
    </row>
    <row r="110" spans="1:34" ht="18.75" customHeight="1" thickBot="1" x14ac:dyDescent="0.25">
      <c r="A110" s="989"/>
      <c r="B110" s="1029"/>
      <c r="C110" s="1030"/>
      <c r="D110" s="1030"/>
      <c r="E110" s="1031"/>
      <c r="F110" s="1035"/>
      <c r="G110" s="1036"/>
      <c r="H110" s="1037"/>
      <c r="I110" s="1041"/>
      <c r="J110" s="1042"/>
      <c r="K110" s="1042"/>
      <c r="L110" s="1042"/>
      <c r="M110" s="1042"/>
      <c r="N110" s="1042"/>
      <c r="O110" s="1043"/>
      <c r="P110" s="1000"/>
      <c r="Q110" s="1001"/>
      <c r="R110" s="1001"/>
      <c r="S110" s="1001"/>
      <c r="T110" s="1001"/>
      <c r="U110" s="1001"/>
      <c r="V110" s="1001"/>
      <c r="W110" s="1001"/>
      <c r="X110" s="1001"/>
      <c r="Y110" s="1002"/>
      <c r="Z110" s="1047"/>
      <c r="AA110" s="1048"/>
      <c r="AB110" s="1048"/>
      <c r="AC110" s="1048"/>
      <c r="AD110" s="1049"/>
      <c r="AE110" s="1023"/>
      <c r="AF110" s="1024"/>
      <c r="AG110" s="1024"/>
      <c r="AH110" s="1025"/>
    </row>
    <row r="111" spans="1:34" ht="18.75" customHeight="1" thickBot="1" x14ac:dyDescent="0.25">
      <c r="A111" s="987">
        <v>16</v>
      </c>
      <c r="B111" s="990" t="s">
        <v>223</v>
      </c>
      <c r="C111" s="991"/>
      <c r="D111" s="991"/>
      <c r="E111" s="991"/>
      <c r="F111" s="991"/>
      <c r="G111" s="991"/>
      <c r="H111" s="992"/>
      <c r="I111" s="990" t="s">
        <v>247</v>
      </c>
      <c r="J111" s="991"/>
      <c r="K111" s="991"/>
      <c r="L111" s="991"/>
      <c r="M111" s="991"/>
      <c r="N111" s="991"/>
      <c r="O111" s="992"/>
      <c r="P111" s="990" t="s">
        <v>258</v>
      </c>
      <c r="Q111" s="991"/>
      <c r="R111" s="991"/>
      <c r="S111" s="991"/>
      <c r="T111" s="991"/>
      <c r="U111" s="991"/>
      <c r="V111" s="991"/>
      <c r="W111" s="991"/>
      <c r="X111" s="991"/>
      <c r="Y111" s="991"/>
      <c r="Z111" s="991"/>
      <c r="AA111" s="991"/>
      <c r="AB111" s="991"/>
      <c r="AC111" s="991"/>
      <c r="AD111" s="991"/>
      <c r="AE111" s="991"/>
      <c r="AF111" s="991"/>
      <c r="AG111" s="991"/>
      <c r="AH111" s="993"/>
    </row>
    <row r="112" spans="1:34" ht="18.75" customHeight="1" x14ac:dyDescent="0.2">
      <c r="A112" s="988"/>
      <c r="B112" s="994"/>
      <c r="C112" s="995"/>
      <c r="D112" s="995"/>
      <c r="E112" s="995"/>
      <c r="F112" s="995"/>
      <c r="G112" s="995"/>
      <c r="H112" s="996"/>
      <c r="I112" s="994"/>
      <c r="J112" s="995"/>
      <c r="K112" s="995"/>
      <c r="L112" s="995"/>
      <c r="M112" s="995"/>
      <c r="N112" s="995"/>
      <c r="O112" s="996"/>
      <c r="P112" s="1003"/>
      <c r="Q112" s="1004"/>
      <c r="R112" s="1004"/>
      <c r="S112" s="1004"/>
      <c r="T112" s="1004"/>
      <c r="U112" s="1004"/>
      <c r="V112" s="1004"/>
      <c r="W112" s="1004"/>
      <c r="X112" s="1004"/>
      <c r="Y112" s="1004"/>
      <c r="Z112" s="1004"/>
      <c r="AA112" s="1004"/>
      <c r="AB112" s="1004"/>
      <c r="AC112" s="1004"/>
      <c r="AD112" s="1004"/>
      <c r="AE112" s="1004"/>
      <c r="AF112" s="1004"/>
      <c r="AG112" s="1004"/>
      <c r="AH112" s="1005"/>
    </row>
    <row r="113" spans="1:34" ht="18.75" customHeight="1" x14ac:dyDescent="0.2">
      <c r="A113" s="988"/>
      <c r="B113" s="997"/>
      <c r="C113" s="998"/>
      <c r="D113" s="998"/>
      <c r="E113" s="998"/>
      <c r="F113" s="998"/>
      <c r="G113" s="998"/>
      <c r="H113" s="999"/>
      <c r="I113" s="997"/>
      <c r="J113" s="998"/>
      <c r="K113" s="998"/>
      <c r="L113" s="998"/>
      <c r="M113" s="998"/>
      <c r="N113" s="998"/>
      <c r="O113" s="999"/>
      <c r="P113" s="1006"/>
      <c r="Q113" s="1007"/>
      <c r="R113" s="1007"/>
      <c r="S113" s="1007"/>
      <c r="T113" s="1007"/>
      <c r="U113" s="1007"/>
      <c r="V113" s="1007"/>
      <c r="W113" s="1007"/>
      <c r="X113" s="1007"/>
      <c r="Y113" s="1007"/>
      <c r="Z113" s="1007"/>
      <c r="AA113" s="1007"/>
      <c r="AB113" s="1007"/>
      <c r="AC113" s="1007"/>
      <c r="AD113" s="1007"/>
      <c r="AE113" s="1007"/>
      <c r="AF113" s="1007"/>
      <c r="AG113" s="1007"/>
      <c r="AH113" s="1008"/>
    </row>
    <row r="114" spans="1:34" ht="18.75" customHeight="1" thickBot="1" x14ac:dyDescent="0.25">
      <c r="A114" s="988"/>
      <c r="B114" s="1000"/>
      <c r="C114" s="1001"/>
      <c r="D114" s="1001"/>
      <c r="E114" s="1001"/>
      <c r="F114" s="1001"/>
      <c r="G114" s="1001"/>
      <c r="H114" s="1002"/>
      <c r="I114" s="1000"/>
      <c r="J114" s="1001"/>
      <c r="K114" s="1001"/>
      <c r="L114" s="1001"/>
      <c r="M114" s="1001"/>
      <c r="N114" s="1001"/>
      <c r="O114" s="1002"/>
      <c r="P114" s="1009"/>
      <c r="Q114" s="1010"/>
      <c r="R114" s="1010"/>
      <c r="S114" s="1010"/>
      <c r="T114" s="1010"/>
      <c r="U114" s="1010"/>
      <c r="V114" s="1010"/>
      <c r="W114" s="1010"/>
      <c r="X114" s="1010"/>
      <c r="Y114" s="1010"/>
      <c r="Z114" s="1010"/>
      <c r="AA114" s="1010"/>
      <c r="AB114" s="1010"/>
      <c r="AC114" s="1010"/>
      <c r="AD114" s="1010"/>
      <c r="AE114" s="1010"/>
      <c r="AF114" s="1010"/>
      <c r="AG114" s="1010"/>
      <c r="AH114" s="1011"/>
    </row>
    <row r="115" spans="1:34" ht="30" customHeight="1" thickBot="1" x14ac:dyDescent="0.25">
      <c r="A115" s="988"/>
      <c r="B115" s="1012" t="s">
        <v>234</v>
      </c>
      <c r="C115" s="1013"/>
      <c r="D115" s="1013"/>
      <c r="E115" s="1014"/>
      <c r="F115" s="1015" t="s">
        <v>235</v>
      </c>
      <c r="G115" s="1015"/>
      <c r="H115" s="1015"/>
      <c r="I115" s="1012" t="s">
        <v>236</v>
      </c>
      <c r="J115" s="1013"/>
      <c r="K115" s="1013"/>
      <c r="L115" s="1013"/>
      <c r="M115" s="1013"/>
      <c r="N115" s="1013"/>
      <c r="O115" s="1014"/>
      <c r="P115" s="1012" t="s">
        <v>237</v>
      </c>
      <c r="Q115" s="1013"/>
      <c r="R115" s="1013"/>
      <c r="S115" s="1013"/>
      <c r="T115" s="1013"/>
      <c r="U115" s="1013"/>
      <c r="V115" s="1013"/>
      <c r="W115" s="1013"/>
      <c r="X115" s="1013"/>
      <c r="Y115" s="1014"/>
      <c r="Z115" s="1016" t="s">
        <v>253</v>
      </c>
      <c r="AA115" s="1017"/>
      <c r="AB115" s="1017"/>
      <c r="AC115" s="1017"/>
      <c r="AD115" s="1018"/>
      <c r="AE115" s="1012" t="s">
        <v>254</v>
      </c>
      <c r="AF115" s="1013"/>
      <c r="AG115" s="1013"/>
      <c r="AH115" s="1019"/>
    </row>
    <row r="116" spans="1:34" ht="18.75" customHeight="1" x14ac:dyDescent="0.2">
      <c r="A116" s="988"/>
      <c r="B116" s="1026"/>
      <c r="C116" s="1027"/>
      <c r="D116" s="1027"/>
      <c r="E116" s="1028"/>
      <c r="F116" s="1032"/>
      <c r="G116" s="1033"/>
      <c r="H116" s="1034"/>
      <c r="I116" s="1038"/>
      <c r="J116" s="1039"/>
      <c r="K116" s="1039"/>
      <c r="L116" s="1039"/>
      <c r="M116" s="1039"/>
      <c r="N116" s="1039"/>
      <c r="O116" s="1040"/>
      <c r="P116" s="994"/>
      <c r="Q116" s="995"/>
      <c r="R116" s="995"/>
      <c r="S116" s="995"/>
      <c r="T116" s="995"/>
      <c r="U116" s="995"/>
      <c r="V116" s="995"/>
      <c r="W116" s="995"/>
      <c r="X116" s="995"/>
      <c r="Y116" s="996"/>
      <c r="Z116" s="1044"/>
      <c r="AA116" s="1045"/>
      <c r="AB116" s="1045"/>
      <c r="AC116" s="1045"/>
      <c r="AD116" s="1046"/>
      <c r="AE116" s="1020"/>
      <c r="AF116" s="1021"/>
      <c r="AG116" s="1021"/>
      <c r="AH116" s="1022"/>
    </row>
    <row r="117" spans="1:34" ht="18.75" customHeight="1" thickBot="1" x14ac:dyDescent="0.25">
      <c r="A117" s="989"/>
      <c r="B117" s="1029"/>
      <c r="C117" s="1030"/>
      <c r="D117" s="1030"/>
      <c r="E117" s="1031"/>
      <c r="F117" s="1035"/>
      <c r="G117" s="1036"/>
      <c r="H117" s="1037"/>
      <c r="I117" s="1041"/>
      <c r="J117" s="1042"/>
      <c r="K117" s="1042"/>
      <c r="L117" s="1042"/>
      <c r="M117" s="1042"/>
      <c r="N117" s="1042"/>
      <c r="O117" s="1043"/>
      <c r="P117" s="1000"/>
      <c r="Q117" s="1001"/>
      <c r="R117" s="1001"/>
      <c r="S117" s="1001"/>
      <c r="T117" s="1001"/>
      <c r="U117" s="1001"/>
      <c r="V117" s="1001"/>
      <c r="W117" s="1001"/>
      <c r="X117" s="1001"/>
      <c r="Y117" s="1002"/>
      <c r="Z117" s="1047"/>
      <c r="AA117" s="1048"/>
      <c r="AB117" s="1048"/>
      <c r="AC117" s="1048"/>
      <c r="AD117" s="1049"/>
      <c r="AE117" s="1023"/>
      <c r="AF117" s="1024"/>
      <c r="AG117" s="1024"/>
      <c r="AH117" s="1025"/>
    </row>
    <row r="118" spans="1:34" ht="18.75" customHeight="1" thickBot="1" x14ac:dyDescent="0.25">
      <c r="A118" s="987">
        <v>17</v>
      </c>
      <c r="B118" s="990" t="s">
        <v>223</v>
      </c>
      <c r="C118" s="991"/>
      <c r="D118" s="991"/>
      <c r="E118" s="991"/>
      <c r="F118" s="991"/>
      <c r="G118" s="991"/>
      <c r="H118" s="992"/>
      <c r="I118" s="990" t="s">
        <v>247</v>
      </c>
      <c r="J118" s="991"/>
      <c r="K118" s="991"/>
      <c r="L118" s="991"/>
      <c r="M118" s="991"/>
      <c r="N118" s="991"/>
      <c r="O118" s="992"/>
      <c r="P118" s="990" t="s">
        <v>258</v>
      </c>
      <c r="Q118" s="991"/>
      <c r="R118" s="991"/>
      <c r="S118" s="991"/>
      <c r="T118" s="991"/>
      <c r="U118" s="991"/>
      <c r="V118" s="991"/>
      <c r="W118" s="991"/>
      <c r="X118" s="991"/>
      <c r="Y118" s="991"/>
      <c r="Z118" s="991"/>
      <c r="AA118" s="991"/>
      <c r="AB118" s="991"/>
      <c r="AC118" s="991"/>
      <c r="AD118" s="991"/>
      <c r="AE118" s="991"/>
      <c r="AF118" s="991"/>
      <c r="AG118" s="991"/>
      <c r="AH118" s="993"/>
    </row>
    <row r="119" spans="1:34" ht="18.75" customHeight="1" x14ac:dyDescent="0.2">
      <c r="A119" s="988"/>
      <c r="B119" s="994"/>
      <c r="C119" s="995"/>
      <c r="D119" s="995"/>
      <c r="E119" s="995"/>
      <c r="F119" s="995"/>
      <c r="G119" s="995"/>
      <c r="H119" s="996"/>
      <c r="I119" s="994"/>
      <c r="J119" s="995"/>
      <c r="K119" s="995"/>
      <c r="L119" s="995"/>
      <c r="M119" s="995"/>
      <c r="N119" s="995"/>
      <c r="O119" s="996"/>
      <c r="P119" s="1003"/>
      <c r="Q119" s="1004"/>
      <c r="R119" s="1004"/>
      <c r="S119" s="1004"/>
      <c r="T119" s="1004"/>
      <c r="U119" s="1004"/>
      <c r="V119" s="1004"/>
      <c r="W119" s="1004"/>
      <c r="X119" s="1004"/>
      <c r="Y119" s="1004"/>
      <c r="Z119" s="1004"/>
      <c r="AA119" s="1004"/>
      <c r="AB119" s="1004"/>
      <c r="AC119" s="1004"/>
      <c r="AD119" s="1004"/>
      <c r="AE119" s="1004"/>
      <c r="AF119" s="1004"/>
      <c r="AG119" s="1004"/>
      <c r="AH119" s="1005"/>
    </row>
    <row r="120" spans="1:34" ht="18.75" customHeight="1" x14ac:dyDescent="0.2">
      <c r="A120" s="988"/>
      <c r="B120" s="997"/>
      <c r="C120" s="998"/>
      <c r="D120" s="998"/>
      <c r="E120" s="998"/>
      <c r="F120" s="998"/>
      <c r="G120" s="998"/>
      <c r="H120" s="999"/>
      <c r="I120" s="997"/>
      <c r="J120" s="998"/>
      <c r="K120" s="998"/>
      <c r="L120" s="998"/>
      <c r="M120" s="998"/>
      <c r="N120" s="998"/>
      <c r="O120" s="999"/>
      <c r="P120" s="1006"/>
      <c r="Q120" s="1007"/>
      <c r="R120" s="1007"/>
      <c r="S120" s="1007"/>
      <c r="T120" s="1007"/>
      <c r="U120" s="1007"/>
      <c r="V120" s="1007"/>
      <c r="W120" s="1007"/>
      <c r="X120" s="1007"/>
      <c r="Y120" s="1007"/>
      <c r="Z120" s="1007"/>
      <c r="AA120" s="1007"/>
      <c r="AB120" s="1007"/>
      <c r="AC120" s="1007"/>
      <c r="AD120" s="1007"/>
      <c r="AE120" s="1007"/>
      <c r="AF120" s="1007"/>
      <c r="AG120" s="1007"/>
      <c r="AH120" s="1008"/>
    </row>
    <row r="121" spans="1:34" ht="18.75" customHeight="1" thickBot="1" x14ac:dyDescent="0.25">
      <c r="A121" s="988"/>
      <c r="B121" s="1000"/>
      <c r="C121" s="1001"/>
      <c r="D121" s="1001"/>
      <c r="E121" s="1001"/>
      <c r="F121" s="1001"/>
      <c r="G121" s="1001"/>
      <c r="H121" s="1002"/>
      <c r="I121" s="1000"/>
      <c r="J121" s="1001"/>
      <c r="K121" s="1001"/>
      <c r="L121" s="1001"/>
      <c r="M121" s="1001"/>
      <c r="N121" s="1001"/>
      <c r="O121" s="1002"/>
      <c r="P121" s="1009"/>
      <c r="Q121" s="1010"/>
      <c r="R121" s="1010"/>
      <c r="S121" s="1010"/>
      <c r="T121" s="1010"/>
      <c r="U121" s="1010"/>
      <c r="V121" s="1010"/>
      <c r="W121" s="1010"/>
      <c r="X121" s="1010"/>
      <c r="Y121" s="1010"/>
      <c r="Z121" s="1010"/>
      <c r="AA121" s="1010"/>
      <c r="AB121" s="1010"/>
      <c r="AC121" s="1010"/>
      <c r="AD121" s="1010"/>
      <c r="AE121" s="1010"/>
      <c r="AF121" s="1010"/>
      <c r="AG121" s="1010"/>
      <c r="AH121" s="1011"/>
    </row>
    <row r="122" spans="1:34" ht="30" customHeight="1" thickBot="1" x14ac:dyDescent="0.25">
      <c r="A122" s="988"/>
      <c r="B122" s="1012" t="s">
        <v>234</v>
      </c>
      <c r="C122" s="1013"/>
      <c r="D122" s="1013"/>
      <c r="E122" s="1014"/>
      <c r="F122" s="1015" t="s">
        <v>235</v>
      </c>
      <c r="G122" s="1015"/>
      <c r="H122" s="1015"/>
      <c r="I122" s="1012" t="s">
        <v>236</v>
      </c>
      <c r="J122" s="1013"/>
      <c r="K122" s="1013"/>
      <c r="L122" s="1013"/>
      <c r="M122" s="1013"/>
      <c r="N122" s="1013"/>
      <c r="O122" s="1014"/>
      <c r="P122" s="1012" t="s">
        <v>237</v>
      </c>
      <c r="Q122" s="1013"/>
      <c r="R122" s="1013"/>
      <c r="S122" s="1013"/>
      <c r="T122" s="1013"/>
      <c r="U122" s="1013"/>
      <c r="V122" s="1013"/>
      <c r="W122" s="1013"/>
      <c r="X122" s="1013"/>
      <c r="Y122" s="1014"/>
      <c r="Z122" s="1016" t="s">
        <v>253</v>
      </c>
      <c r="AA122" s="1017"/>
      <c r="AB122" s="1017"/>
      <c r="AC122" s="1017"/>
      <c r="AD122" s="1018"/>
      <c r="AE122" s="1012" t="s">
        <v>254</v>
      </c>
      <c r="AF122" s="1013"/>
      <c r="AG122" s="1013"/>
      <c r="AH122" s="1019"/>
    </row>
    <row r="123" spans="1:34" ht="18.75" customHeight="1" x14ac:dyDescent="0.2">
      <c r="A123" s="988"/>
      <c r="B123" s="1026"/>
      <c r="C123" s="1027"/>
      <c r="D123" s="1027"/>
      <c r="E123" s="1028"/>
      <c r="F123" s="1032"/>
      <c r="G123" s="1033"/>
      <c r="H123" s="1034"/>
      <c r="I123" s="1038"/>
      <c r="J123" s="1039"/>
      <c r="K123" s="1039"/>
      <c r="L123" s="1039"/>
      <c r="M123" s="1039"/>
      <c r="N123" s="1039"/>
      <c r="O123" s="1040"/>
      <c r="P123" s="994"/>
      <c r="Q123" s="995"/>
      <c r="R123" s="995"/>
      <c r="S123" s="995"/>
      <c r="T123" s="995"/>
      <c r="U123" s="995"/>
      <c r="V123" s="995"/>
      <c r="W123" s="995"/>
      <c r="X123" s="995"/>
      <c r="Y123" s="996"/>
      <c r="Z123" s="1044"/>
      <c r="AA123" s="1045"/>
      <c r="AB123" s="1045"/>
      <c r="AC123" s="1045"/>
      <c r="AD123" s="1046"/>
      <c r="AE123" s="1020"/>
      <c r="AF123" s="1021"/>
      <c r="AG123" s="1021"/>
      <c r="AH123" s="1022"/>
    </row>
    <row r="124" spans="1:34" ht="18.75" customHeight="1" thickBot="1" x14ac:dyDescent="0.25">
      <c r="A124" s="989"/>
      <c r="B124" s="1029"/>
      <c r="C124" s="1030"/>
      <c r="D124" s="1030"/>
      <c r="E124" s="1031"/>
      <c r="F124" s="1035"/>
      <c r="G124" s="1036"/>
      <c r="H124" s="1037"/>
      <c r="I124" s="1041"/>
      <c r="J124" s="1042"/>
      <c r="K124" s="1042"/>
      <c r="L124" s="1042"/>
      <c r="M124" s="1042"/>
      <c r="N124" s="1042"/>
      <c r="O124" s="1043"/>
      <c r="P124" s="1000"/>
      <c r="Q124" s="1001"/>
      <c r="R124" s="1001"/>
      <c r="S124" s="1001"/>
      <c r="T124" s="1001"/>
      <c r="U124" s="1001"/>
      <c r="V124" s="1001"/>
      <c r="W124" s="1001"/>
      <c r="X124" s="1001"/>
      <c r="Y124" s="1002"/>
      <c r="Z124" s="1047"/>
      <c r="AA124" s="1048"/>
      <c r="AB124" s="1048"/>
      <c r="AC124" s="1048"/>
      <c r="AD124" s="1049"/>
      <c r="AE124" s="1023"/>
      <c r="AF124" s="1024"/>
      <c r="AG124" s="1024"/>
      <c r="AH124" s="1025"/>
    </row>
    <row r="125" spans="1:34" ht="18.75" customHeight="1" thickBot="1" x14ac:dyDescent="0.25">
      <c r="A125" s="987">
        <v>18</v>
      </c>
      <c r="B125" s="990" t="s">
        <v>223</v>
      </c>
      <c r="C125" s="991"/>
      <c r="D125" s="991"/>
      <c r="E125" s="991"/>
      <c r="F125" s="991"/>
      <c r="G125" s="991"/>
      <c r="H125" s="992"/>
      <c r="I125" s="990" t="s">
        <v>247</v>
      </c>
      <c r="J125" s="991"/>
      <c r="K125" s="991"/>
      <c r="L125" s="991"/>
      <c r="M125" s="991"/>
      <c r="N125" s="991"/>
      <c r="O125" s="992"/>
      <c r="P125" s="990" t="s">
        <v>258</v>
      </c>
      <c r="Q125" s="991"/>
      <c r="R125" s="991"/>
      <c r="S125" s="991"/>
      <c r="T125" s="991"/>
      <c r="U125" s="991"/>
      <c r="V125" s="991"/>
      <c r="W125" s="991"/>
      <c r="X125" s="991"/>
      <c r="Y125" s="991"/>
      <c r="Z125" s="991"/>
      <c r="AA125" s="991"/>
      <c r="AB125" s="991"/>
      <c r="AC125" s="991"/>
      <c r="AD125" s="991"/>
      <c r="AE125" s="991"/>
      <c r="AF125" s="991"/>
      <c r="AG125" s="991"/>
      <c r="AH125" s="993"/>
    </row>
    <row r="126" spans="1:34" ht="18.75" customHeight="1" x14ac:dyDescent="0.2">
      <c r="A126" s="988"/>
      <c r="B126" s="994"/>
      <c r="C126" s="995"/>
      <c r="D126" s="995"/>
      <c r="E126" s="995"/>
      <c r="F126" s="995"/>
      <c r="G126" s="995"/>
      <c r="H126" s="996"/>
      <c r="I126" s="994"/>
      <c r="J126" s="995"/>
      <c r="K126" s="995"/>
      <c r="L126" s="995"/>
      <c r="M126" s="995"/>
      <c r="N126" s="995"/>
      <c r="O126" s="996"/>
      <c r="P126" s="1003"/>
      <c r="Q126" s="1004"/>
      <c r="R126" s="1004"/>
      <c r="S126" s="1004"/>
      <c r="T126" s="1004"/>
      <c r="U126" s="1004"/>
      <c r="V126" s="1004"/>
      <c r="W126" s="1004"/>
      <c r="X126" s="1004"/>
      <c r="Y126" s="1004"/>
      <c r="Z126" s="1004"/>
      <c r="AA126" s="1004"/>
      <c r="AB126" s="1004"/>
      <c r="AC126" s="1004"/>
      <c r="AD126" s="1004"/>
      <c r="AE126" s="1004"/>
      <c r="AF126" s="1004"/>
      <c r="AG126" s="1004"/>
      <c r="AH126" s="1005"/>
    </row>
    <row r="127" spans="1:34" ht="18.75" customHeight="1" x14ac:dyDescent="0.2">
      <c r="A127" s="988"/>
      <c r="B127" s="997"/>
      <c r="C127" s="998"/>
      <c r="D127" s="998"/>
      <c r="E127" s="998"/>
      <c r="F127" s="998"/>
      <c r="G127" s="998"/>
      <c r="H127" s="999"/>
      <c r="I127" s="997"/>
      <c r="J127" s="998"/>
      <c r="K127" s="998"/>
      <c r="L127" s="998"/>
      <c r="M127" s="998"/>
      <c r="N127" s="998"/>
      <c r="O127" s="999"/>
      <c r="P127" s="1006"/>
      <c r="Q127" s="1007"/>
      <c r="R127" s="1007"/>
      <c r="S127" s="1007"/>
      <c r="T127" s="1007"/>
      <c r="U127" s="1007"/>
      <c r="V127" s="1007"/>
      <c r="W127" s="1007"/>
      <c r="X127" s="1007"/>
      <c r="Y127" s="1007"/>
      <c r="Z127" s="1007"/>
      <c r="AA127" s="1007"/>
      <c r="AB127" s="1007"/>
      <c r="AC127" s="1007"/>
      <c r="AD127" s="1007"/>
      <c r="AE127" s="1007"/>
      <c r="AF127" s="1007"/>
      <c r="AG127" s="1007"/>
      <c r="AH127" s="1008"/>
    </row>
    <row r="128" spans="1:34" ht="18.75" customHeight="1" thickBot="1" x14ac:dyDescent="0.25">
      <c r="A128" s="988"/>
      <c r="B128" s="1000"/>
      <c r="C128" s="1001"/>
      <c r="D128" s="1001"/>
      <c r="E128" s="1001"/>
      <c r="F128" s="1001"/>
      <c r="G128" s="1001"/>
      <c r="H128" s="1002"/>
      <c r="I128" s="1000"/>
      <c r="J128" s="1001"/>
      <c r="K128" s="1001"/>
      <c r="L128" s="1001"/>
      <c r="M128" s="1001"/>
      <c r="N128" s="1001"/>
      <c r="O128" s="1002"/>
      <c r="P128" s="1009"/>
      <c r="Q128" s="1010"/>
      <c r="R128" s="1010"/>
      <c r="S128" s="1010"/>
      <c r="T128" s="1010"/>
      <c r="U128" s="1010"/>
      <c r="V128" s="1010"/>
      <c r="W128" s="1010"/>
      <c r="X128" s="1010"/>
      <c r="Y128" s="1010"/>
      <c r="Z128" s="1010"/>
      <c r="AA128" s="1010"/>
      <c r="AB128" s="1010"/>
      <c r="AC128" s="1010"/>
      <c r="AD128" s="1010"/>
      <c r="AE128" s="1010"/>
      <c r="AF128" s="1010"/>
      <c r="AG128" s="1010"/>
      <c r="AH128" s="1011"/>
    </row>
    <row r="129" spans="1:34" ht="30" customHeight="1" thickBot="1" x14ac:dyDescent="0.25">
      <c r="A129" s="988"/>
      <c r="B129" s="1012" t="s">
        <v>234</v>
      </c>
      <c r="C129" s="1013"/>
      <c r="D129" s="1013"/>
      <c r="E129" s="1014"/>
      <c r="F129" s="1015" t="s">
        <v>235</v>
      </c>
      <c r="G129" s="1015"/>
      <c r="H129" s="1015"/>
      <c r="I129" s="1012" t="s">
        <v>236</v>
      </c>
      <c r="J129" s="1013"/>
      <c r="K129" s="1013"/>
      <c r="L129" s="1013"/>
      <c r="M129" s="1013"/>
      <c r="N129" s="1013"/>
      <c r="O129" s="1014"/>
      <c r="P129" s="1012" t="s">
        <v>237</v>
      </c>
      <c r="Q129" s="1013"/>
      <c r="R129" s="1013"/>
      <c r="S129" s="1013"/>
      <c r="T129" s="1013"/>
      <c r="U129" s="1013"/>
      <c r="V129" s="1013"/>
      <c r="W129" s="1013"/>
      <c r="X129" s="1013"/>
      <c r="Y129" s="1014"/>
      <c r="Z129" s="1016" t="s">
        <v>253</v>
      </c>
      <c r="AA129" s="1017"/>
      <c r="AB129" s="1017"/>
      <c r="AC129" s="1017"/>
      <c r="AD129" s="1018"/>
      <c r="AE129" s="1012" t="s">
        <v>254</v>
      </c>
      <c r="AF129" s="1013"/>
      <c r="AG129" s="1013"/>
      <c r="AH129" s="1019"/>
    </row>
    <row r="130" spans="1:34" ht="18.649999999999999" customHeight="1" x14ac:dyDescent="0.2">
      <c r="A130" s="988"/>
      <c r="B130" s="1026"/>
      <c r="C130" s="1027"/>
      <c r="D130" s="1027"/>
      <c r="E130" s="1028"/>
      <c r="F130" s="1032"/>
      <c r="G130" s="1033"/>
      <c r="H130" s="1034"/>
      <c r="I130" s="1038"/>
      <c r="J130" s="1039"/>
      <c r="K130" s="1039"/>
      <c r="L130" s="1039"/>
      <c r="M130" s="1039"/>
      <c r="N130" s="1039"/>
      <c r="O130" s="1040"/>
      <c r="P130" s="994"/>
      <c r="Q130" s="995"/>
      <c r="R130" s="995"/>
      <c r="S130" s="995"/>
      <c r="T130" s="995"/>
      <c r="U130" s="995"/>
      <c r="V130" s="995"/>
      <c r="W130" s="995"/>
      <c r="X130" s="995"/>
      <c r="Y130" s="996"/>
      <c r="Z130" s="1044"/>
      <c r="AA130" s="1045"/>
      <c r="AB130" s="1045"/>
      <c r="AC130" s="1045"/>
      <c r="AD130" s="1046"/>
      <c r="AE130" s="1020"/>
      <c r="AF130" s="1021"/>
      <c r="AG130" s="1021"/>
      <c r="AH130" s="1022"/>
    </row>
    <row r="131" spans="1:34" ht="18.649999999999999" customHeight="1" thickBot="1" x14ac:dyDescent="0.25">
      <c r="A131" s="989"/>
      <c r="B131" s="1029"/>
      <c r="C131" s="1030"/>
      <c r="D131" s="1030"/>
      <c r="E131" s="1031"/>
      <c r="F131" s="1035"/>
      <c r="G131" s="1036"/>
      <c r="H131" s="1037"/>
      <c r="I131" s="1041"/>
      <c r="J131" s="1042"/>
      <c r="K131" s="1042"/>
      <c r="L131" s="1042"/>
      <c r="M131" s="1042"/>
      <c r="N131" s="1042"/>
      <c r="O131" s="1043"/>
      <c r="P131" s="1000"/>
      <c r="Q131" s="1001"/>
      <c r="R131" s="1001"/>
      <c r="S131" s="1001"/>
      <c r="T131" s="1001"/>
      <c r="U131" s="1001"/>
      <c r="V131" s="1001"/>
      <c r="W131" s="1001"/>
      <c r="X131" s="1001"/>
      <c r="Y131" s="1002"/>
      <c r="Z131" s="1047"/>
      <c r="AA131" s="1048"/>
      <c r="AB131" s="1048"/>
      <c r="AC131" s="1048"/>
      <c r="AD131" s="1049"/>
      <c r="AE131" s="1023"/>
      <c r="AF131" s="1024"/>
      <c r="AG131" s="1024"/>
      <c r="AH131" s="1025"/>
    </row>
    <row r="132" spans="1:34" ht="18.649999999999999" customHeight="1" thickBot="1" x14ac:dyDescent="0.25">
      <c r="A132" s="987">
        <v>19</v>
      </c>
      <c r="B132" s="990" t="s">
        <v>223</v>
      </c>
      <c r="C132" s="991"/>
      <c r="D132" s="991"/>
      <c r="E132" s="991"/>
      <c r="F132" s="991"/>
      <c r="G132" s="991"/>
      <c r="H132" s="992"/>
      <c r="I132" s="990" t="s">
        <v>247</v>
      </c>
      <c r="J132" s="991"/>
      <c r="K132" s="991"/>
      <c r="L132" s="991"/>
      <c r="M132" s="991"/>
      <c r="N132" s="991"/>
      <c r="O132" s="992"/>
      <c r="P132" s="990" t="s">
        <v>258</v>
      </c>
      <c r="Q132" s="991"/>
      <c r="R132" s="991"/>
      <c r="S132" s="991"/>
      <c r="T132" s="991"/>
      <c r="U132" s="991"/>
      <c r="V132" s="991"/>
      <c r="W132" s="991"/>
      <c r="X132" s="991"/>
      <c r="Y132" s="991"/>
      <c r="Z132" s="991"/>
      <c r="AA132" s="991"/>
      <c r="AB132" s="991"/>
      <c r="AC132" s="991"/>
      <c r="AD132" s="991"/>
      <c r="AE132" s="991"/>
      <c r="AF132" s="991"/>
      <c r="AG132" s="991"/>
      <c r="AH132" s="993"/>
    </row>
    <row r="133" spans="1:34" ht="18.649999999999999" customHeight="1" x14ac:dyDescent="0.2">
      <c r="A133" s="988"/>
      <c r="B133" s="994"/>
      <c r="C133" s="995"/>
      <c r="D133" s="995"/>
      <c r="E133" s="995"/>
      <c r="F133" s="995"/>
      <c r="G133" s="995"/>
      <c r="H133" s="996"/>
      <c r="I133" s="994"/>
      <c r="J133" s="995"/>
      <c r="K133" s="995"/>
      <c r="L133" s="995"/>
      <c r="M133" s="995"/>
      <c r="N133" s="995"/>
      <c r="O133" s="996"/>
      <c r="P133" s="1003"/>
      <c r="Q133" s="1004"/>
      <c r="R133" s="1004"/>
      <c r="S133" s="1004"/>
      <c r="T133" s="1004"/>
      <c r="U133" s="1004"/>
      <c r="V133" s="1004"/>
      <c r="W133" s="1004"/>
      <c r="X133" s="1004"/>
      <c r="Y133" s="1004"/>
      <c r="Z133" s="1004"/>
      <c r="AA133" s="1004"/>
      <c r="AB133" s="1004"/>
      <c r="AC133" s="1004"/>
      <c r="AD133" s="1004"/>
      <c r="AE133" s="1004"/>
      <c r="AF133" s="1004"/>
      <c r="AG133" s="1004"/>
      <c r="AH133" s="1005"/>
    </row>
    <row r="134" spans="1:34" ht="18.649999999999999" customHeight="1" x14ac:dyDescent="0.2">
      <c r="A134" s="988"/>
      <c r="B134" s="997"/>
      <c r="C134" s="998"/>
      <c r="D134" s="998"/>
      <c r="E134" s="998"/>
      <c r="F134" s="998"/>
      <c r="G134" s="998"/>
      <c r="H134" s="999"/>
      <c r="I134" s="997"/>
      <c r="J134" s="998"/>
      <c r="K134" s="998"/>
      <c r="L134" s="998"/>
      <c r="M134" s="998"/>
      <c r="N134" s="998"/>
      <c r="O134" s="999"/>
      <c r="P134" s="1006"/>
      <c r="Q134" s="1007"/>
      <c r="R134" s="1007"/>
      <c r="S134" s="1007"/>
      <c r="T134" s="1007"/>
      <c r="U134" s="1007"/>
      <c r="V134" s="1007"/>
      <c r="W134" s="1007"/>
      <c r="X134" s="1007"/>
      <c r="Y134" s="1007"/>
      <c r="Z134" s="1007"/>
      <c r="AA134" s="1007"/>
      <c r="AB134" s="1007"/>
      <c r="AC134" s="1007"/>
      <c r="AD134" s="1007"/>
      <c r="AE134" s="1007"/>
      <c r="AF134" s="1007"/>
      <c r="AG134" s="1007"/>
      <c r="AH134" s="1008"/>
    </row>
    <row r="135" spans="1:34" ht="18.649999999999999" customHeight="1" thickBot="1" x14ac:dyDescent="0.25">
      <c r="A135" s="988"/>
      <c r="B135" s="1000"/>
      <c r="C135" s="1001"/>
      <c r="D135" s="1001"/>
      <c r="E135" s="1001"/>
      <c r="F135" s="1001"/>
      <c r="G135" s="1001"/>
      <c r="H135" s="1002"/>
      <c r="I135" s="1000"/>
      <c r="J135" s="1001"/>
      <c r="K135" s="1001"/>
      <c r="L135" s="1001"/>
      <c r="M135" s="1001"/>
      <c r="N135" s="1001"/>
      <c r="O135" s="1002"/>
      <c r="P135" s="1009"/>
      <c r="Q135" s="1010"/>
      <c r="R135" s="1010"/>
      <c r="S135" s="1010"/>
      <c r="T135" s="1010"/>
      <c r="U135" s="1010"/>
      <c r="V135" s="1010"/>
      <c r="W135" s="1010"/>
      <c r="X135" s="1010"/>
      <c r="Y135" s="1010"/>
      <c r="Z135" s="1010"/>
      <c r="AA135" s="1010"/>
      <c r="AB135" s="1010"/>
      <c r="AC135" s="1010"/>
      <c r="AD135" s="1010"/>
      <c r="AE135" s="1010"/>
      <c r="AF135" s="1010"/>
      <c r="AG135" s="1010"/>
      <c r="AH135" s="1011"/>
    </row>
    <row r="136" spans="1:34" ht="30" customHeight="1" thickBot="1" x14ac:dyDescent="0.25">
      <c r="A136" s="988"/>
      <c r="B136" s="1012" t="s">
        <v>234</v>
      </c>
      <c r="C136" s="1013"/>
      <c r="D136" s="1013"/>
      <c r="E136" s="1014"/>
      <c r="F136" s="1015" t="s">
        <v>235</v>
      </c>
      <c r="G136" s="1015"/>
      <c r="H136" s="1015"/>
      <c r="I136" s="1012" t="s">
        <v>236</v>
      </c>
      <c r="J136" s="1013"/>
      <c r="K136" s="1013"/>
      <c r="L136" s="1013"/>
      <c r="M136" s="1013"/>
      <c r="N136" s="1013"/>
      <c r="O136" s="1014"/>
      <c r="P136" s="1012" t="s">
        <v>237</v>
      </c>
      <c r="Q136" s="1013"/>
      <c r="R136" s="1013"/>
      <c r="S136" s="1013"/>
      <c r="T136" s="1013"/>
      <c r="U136" s="1013"/>
      <c r="V136" s="1013"/>
      <c r="W136" s="1013"/>
      <c r="X136" s="1013"/>
      <c r="Y136" s="1014"/>
      <c r="Z136" s="1016" t="s">
        <v>253</v>
      </c>
      <c r="AA136" s="1017"/>
      <c r="AB136" s="1017"/>
      <c r="AC136" s="1017"/>
      <c r="AD136" s="1018"/>
      <c r="AE136" s="1012" t="s">
        <v>254</v>
      </c>
      <c r="AF136" s="1013"/>
      <c r="AG136" s="1013"/>
      <c r="AH136" s="1019"/>
    </row>
    <row r="137" spans="1:34" ht="18.649999999999999" customHeight="1" x14ac:dyDescent="0.2">
      <c r="A137" s="988"/>
      <c r="B137" s="1026"/>
      <c r="C137" s="1027"/>
      <c r="D137" s="1027"/>
      <c r="E137" s="1028"/>
      <c r="F137" s="1032"/>
      <c r="G137" s="1033"/>
      <c r="H137" s="1034"/>
      <c r="I137" s="1038"/>
      <c r="J137" s="1039"/>
      <c r="K137" s="1039"/>
      <c r="L137" s="1039"/>
      <c r="M137" s="1039"/>
      <c r="N137" s="1039"/>
      <c r="O137" s="1040"/>
      <c r="P137" s="994"/>
      <c r="Q137" s="995"/>
      <c r="R137" s="995"/>
      <c r="S137" s="995"/>
      <c r="T137" s="995"/>
      <c r="U137" s="995"/>
      <c r="V137" s="995"/>
      <c r="W137" s="995"/>
      <c r="X137" s="995"/>
      <c r="Y137" s="996"/>
      <c r="Z137" s="1044"/>
      <c r="AA137" s="1045"/>
      <c r="AB137" s="1045"/>
      <c r="AC137" s="1045"/>
      <c r="AD137" s="1046"/>
      <c r="AE137" s="1020"/>
      <c r="AF137" s="1021"/>
      <c r="AG137" s="1021"/>
      <c r="AH137" s="1022"/>
    </row>
    <row r="138" spans="1:34" ht="18.649999999999999" customHeight="1" thickBot="1" x14ac:dyDescent="0.25">
      <c r="A138" s="989"/>
      <c r="B138" s="1029"/>
      <c r="C138" s="1030"/>
      <c r="D138" s="1030"/>
      <c r="E138" s="1031"/>
      <c r="F138" s="1035"/>
      <c r="G138" s="1036"/>
      <c r="H138" s="1037"/>
      <c r="I138" s="1041"/>
      <c r="J138" s="1042"/>
      <c r="K138" s="1042"/>
      <c r="L138" s="1042"/>
      <c r="M138" s="1042"/>
      <c r="N138" s="1042"/>
      <c r="O138" s="1043"/>
      <c r="P138" s="1000"/>
      <c r="Q138" s="1001"/>
      <c r="R138" s="1001"/>
      <c r="S138" s="1001"/>
      <c r="T138" s="1001"/>
      <c r="U138" s="1001"/>
      <c r="V138" s="1001"/>
      <c r="W138" s="1001"/>
      <c r="X138" s="1001"/>
      <c r="Y138" s="1002"/>
      <c r="Z138" s="1047"/>
      <c r="AA138" s="1048"/>
      <c r="AB138" s="1048"/>
      <c r="AC138" s="1048"/>
      <c r="AD138" s="1049"/>
      <c r="AE138" s="1023"/>
      <c r="AF138" s="1024"/>
      <c r="AG138" s="1024"/>
      <c r="AH138" s="1025"/>
    </row>
    <row r="139" spans="1:34" ht="18.649999999999999" customHeight="1" thickBot="1" x14ac:dyDescent="0.25">
      <c r="A139" s="987">
        <v>20</v>
      </c>
      <c r="B139" s="990" t="s">
        <v>223</v>
      </c>
      <c r="C139" s="991"/>
      <c r="D139" s="991"/>
      <c r="E139" s="991"/>
      <c r="F139" s="991"/>
      <c r="G139" s="991"/>
      <c r="H139" s="992"/>
      <c r="I139" s="990" t="s">
        <v>247</v>
      </c>
      <c r="J139" s="991"/>
      <c r="K139" s="991"/>
      <c r="L139" s="991"/>
      <c r="M139" s="991"/>
      <c r="N139" s="991"/>
      <c r="O139" s="992"/>
      <c r="P139" s="990" t="s">
        <v>258</v>
      </c>
      <c r="Q139" s="991"/>
      <c r="R139" s="991"/>
      <c r="S139" s="991"/>
      <c r="T139" s="991"/>
      <c r="U139" s="991"/>
      <c r="V139" s="991"/>
      <c r="W139" s="991"/>
      <c r="X139" s="991"/>
      <c r="Y139" s="991"/>
      <c r="Z139" s="991"/>
      <c r="AA139" s="991"/>
      <c r="AB139" s="991"/>
      <c r="AC139" s="991"/>
      <c r="AD139" s="991"/>
      <c r="AE139" s="991"/>
      <c r="AF139" s="991"/>
      <c r="AG139" s="991"/>
      <c r="AH139" s="993"/>
    </row>
    <row r="140" spans="1:34" ht="18.649999999999999" customHeight="1" x14ac:dyDescent="0.2">
      <c r="A140" s="988"/>
      <c r="B140" s="994"/>
      <c r="C140" s="995"/>
      <c r="D140" s="995"/>
      <c r="E140" s="995"/>
      <c r="F140" s="995"/>
      <c r="G140" s="995"/>
      <c r="H140" s="996"/>
      <c r="I140" s="994"/>
      <c r="J140" s="995"/>
      <c r="K140" s="995"/>
      <c r="L140" s="995"/>
      <c r="M140" s="995"/>
      <c r="N140" s="995"/>
      <c r="O140" s="996"/>
      <c r="P140" s="1003"/>
      <c r="Q140" s="1004"/>
      <c r="R140" s="1004"/>
      <c r="S140" s="1004"/>
      <c r="T140" s="1004"/>
      <c r="U140" s="1004"/>
      <c r="V140" s="1004"/>
      <c r="W140" s="1004"/>
      <c r="X140" s="1004"/>
      <c r="Y140" s="1004"/>
      <c r="Z140" s="1004"/>
      <c r="AA140" s="1004"/>
      <c r="AB140" s="1004"/>
      <c r="AC140" s="1004"/>
      <c r="AD140" s="1004"/>
      <c r="AE140" s="1004"/>
      <c r="AF140" s="1004"/>
      <c r="AG140" s="1004"/>
      <c r="AH140" s="1005"/>
    </row>
    <row r="141" spans="1:34" ht="18.649999999999999" customHeight="1" x14ac:dyDescent="0.2">
      <c r="A141" s="988"/>
      <c r="B141" s="997"/>
      <c r="C141" s="998"/>
      <c r="D141" s="998"/>
      <c r="E141" s="998"/>
      <c r="F141" s="998"/>
      <c r="G141" s="998"/>
      <c r="H141" s="999"/>
      <c r="I141" s="997"/>
      <c r="J141" s="998"/>
      <c r="K141" s="998"/>
      <c r="L141" s="998"/>
      <c r="M141" s="998"/>
      <c r="N141" s="998"/>
      <c r="O141" s="999"/>
      <c r="P141" s="1006"/>
      <c r="Q141" s="1007"/>
      <c r="R141" s="1007"/>
      <c r="S141" s="1007"/>
      <c r="T141" s="1007"/>
      <c r="U141" s="1007"/>
      <c r="V141" s="1007"/>
      <c r="W141" s="1007"/>
      <c r="X141" s="1007"/>
      <c r="Y141" s="1007"/>
      <c r="Z141" s="1007"/>
      <c r="AA141" s="1007"/>
      <c r="AB141" s="1007"/>
      <c r="AC141" s="1007"/>
      <c r="AD141" s="1007"/>
      <c r="AE141" s="1007"/>
      <c r="AF141" s="1007"/>
      <c r="AG141" s="1007"/>
      <c r="AH141" s="1008"/>
    </row>
    <row r="142" spans="1:34" ht="18.649999999999999" customHeight="1" thickBot="1" x14ac:dyDescent="0.25">
      <c r="A142" s="988"/>
      <c r="B142" s="1000"/>
      <c r="C142" s="1001"/>
      <c r="D142" s="1001"/>
      <c r="E142" s="1001"/>
      <c r="F142" s="1001"/>
      <c r="G142" s="1001"/>
      <c r="H142" s="1002"/>
      <c r="I142" s="1000"/>
      <c r="J142" s="1001"/>
      <c r="K142" s="1001"/>
      <c r="L142" s="1001"/>
      <c r="M142" s="1001"/>
      <c r="N142" s="1001"/>
      <c r="O142" s="1002"/>
      <c r="P142" s="1009"/>
      <c r="Q142" s="1010"/>
      <c r="R142" s="1010"/>
      <c r="S142" s="1010"/>
      <c r="T142" s="1010"/>
      <c r="U142" s="1010"/>
      <c r="V142" s="1010"/>
      <c r="W142" s="1010"/>
      <c r="X142" s="1010"/>
      <c r="Y142" s="1010"/>
      <c r="Z142" s="1010"/>
      <c r="AA142" s="1010"/>
      <c r="AB142" s="1010"/>
      <c r="AC142" s="1010"/>
      <c r="AD142" s="1010"/>
      <c r="AE142" s="1010"/>
      <c r="AF142" s="1010"/>
      <c r="AG142" s="1010"/>
      <c r="AH142" s="1011"/>
    </row>
    <row r="143" spans="1:34" ht="30" customHeight="1" thickBot="1" x14ac:dyDescent="0.25">
      <c r="A143" s="988"/>
      <c r="B143" s="1012" t="s">
        <v>234</v>
      </c>
      <c r="C143" s="1013"/>
      <c r="D143" s="1013"/>
      <c r="E143" s="1014"/>
      <c r="F143" s="1015" t="s">
        <v>235</v>
      </c>
      <c r="G143" s="1015"/>
      <c r="H143" s="1015"/>
      <c r="I143" s="1012" t="s">
        <v>236</v>
      </c>
      <c r="J143" s="1013"/>
      <c r="K143" s="1013"/>
      <c r="L143" s="1013"/>
      <c r="M143" s="1013"/>
      <c r="N143" s="1013"/>
      <c r="O143" s="1014"/>
      <c r="P143" s="1012" t="s">
        <v>237</v>
      </c>
      <c r="Q143" s="1013"/>
      <c r="R143" s="1013"/>
      <c r="S143" s="1013"/>
      <c r="T143" s="1013"/>
      <c r="U143" s="1013"/>
      <c r="V143" s="1013"/>
      <c r="W143" s="1013"/>
      <c r="X143" s="1013"/>
      <c r="Y143" s="1014"/>
      <c r="Z143" s="1016" t="s">
        <v>253</v>
      </c>
      <c r="AA143" s="1017"/>
      <c r="AB143" s="1017"/>
      <c r="AC143" s="1017"/>
      <c r="AD143" s="1018"/>
      <c r="AE143" s="1012" t="s">
        <v>254</v>
      </c>
      <c r="AF143" s="1013"/>
      <c r="AG143" s="1013"/>
      <c r="AH143" s="1019"/>
    </row>
    <row r="144" spans="1:34" ht="18.649999999999999" customHeight="1" x14ac:dyDescent="0.2">
      <c r="A144" s="988"/>
      <c r="B144" s="1026"/>
      <c r="C144" s="1027"/>
      <c r="D144" s="1027"/>
      <c r="E144" s="1028"/>
      <c r="F144" s="1032"/>
      <c r="G144" s="1033"/>
      <c r="H144" s="1034"/>
      <c r="I144" s="1038"/>
      <c r="J144" s="1039"/>
      <c r="K144" s="1039"/>
      <c r="L144" s="1039"/>
      <c r="M144" s="1039"/>
      <c r="N144" s="1039"/>
      <c r="O144" s="1040"/>
      <c r="P144" s="994"/>
      <c r="Q144" s="995"/>
      <c r="R144" s="995"/>
      <c r="S144" s="995"/>
      <c r="T144" s="995"/>
      <c r="U144" s="995"/>
      <c r="V144" s="995"/>
      <c r="W144" s="995"/>
      <c r="X144" s="995"/>
      <c r="Y144" s="996"/>
      <c r="Z144" s="1044"/>
      <c r="AA144" s="1045"/>
      <c r="AB144" s="1045"/>
      <c r="AC144" s="1045"/>
      <c r="AD144" s="1046"/>
      <c r="AE144" s="1020"/>
      <c r="AF144" s="1021"/>
      <c r="AG144" s="1021"/>
      <c r="AH144" s="1022"/>
    </row>
    <row r="145" spans="1:35" ht="18.649999999999999" customHeight="1" thickBot="1" x14ac:dyDescent="0.25">
      <c r="A145" s="989"/>
      <c r="B145" s="1029"/>
      <c r="C145" s="1030"/>
      <c r="D145" s="1030"/>
      <c r="E145" s="1031"/>
      <c r="F145" s="1035"/>
      <c r="G145" s="1036"/>
      <c r="H145" s="1037"/>
      <c r="I145" s="1041"/>
      <c r="J145" s="1042"/>
      <c r="K145" s="1042"/>
      <c r="L145" s="1042"/>
      <c r="M145" s="1042"/>
      <c r="N145" s="1042"/>
      <c r="O145" s="1043"/>
      <c r="P145" s="1000"/>
      <c r="Q145" s="1001"/>
      <c r="R145" s="1001"/>
      <c r="S145" s="1001"/>
      <c r="T145" s="1001"/>
      <c r="U145" s="1001"/>
      <c r="V145" s="1001"/>
      <c r="W145" s="1001"/>
      <c r="X145" s="1001"/>
      <c r="Y145" s="1002"/>
      <c r="Z145" s="1047"/>
      <c r="AA145" s="1048"/>
      <c r="AB145" s="1048"/>
      <c r="AC145" s="1048"/>
      <c r="AD145" s="1049"/>
      <c r="AE145" s="1023"/>
      <c r="AF145" s="1024"/>
      <c r="AG145" s="1024"/>
      <c r="AH145" s="1025"/>
    </row>
    <row r="146" spans="1:35" ht="12" customHeight="1" x14ac:dyDescent="0.2">
      <c r="A146" s="377"/>
      <c r="B146" s="212"/>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c r="AA146" s="212"/>
      <c r="AB146" s="212"/>
      <c r="AC146" s="212"/>
      <c r="AD146" s="212"/>
      <c r="AE146" s="212"/>
      <c r="AF146" s="212"/>
      <c r="AG146" s="212"/>
      <c r="AH146" s="212"/>
    </row>
    <row r="147" spans="1:35" ht="10.5" customHeight="1" x14ac:dyDescent="0.2">
      <c r="A147" s="213"/>
      <c r="B147" s="213"/>
      <c r="C147" s="213"/>
      <c r="D147" s="213"/>
      <c r="E147" s="213"/>
      <c r="F147" s="213"/>
      <c r="G147" s="213"/>
      <c r="H147" s="213"/>
      <c r="I147" s="213"/>
      <c r="J147" s="213"/>
      <c r="K147" s="213"/>
      <c r="L147" s="213"/>
      <c r="M147" s="213"/>
      <c r="N147" s="213"/>
      <c r="O147" s="213"/>
      <c r="P147" s="213"/>
      <c r="Q147" s="213"/>
      <c r="R147" s="213"/>
      <c r="S147" s="213"/>
      <c r="T147" s="213"/>
      <c r="U147" s="213"/>
      <c r="V147" s="213"/>
      <c r="W147" s="213"/>
      <c r="X147" s="213"/>
      <c r="Y147" s="213"/>
      <c r="Z147" s="213"/>
      <c r="AA147" s="213"/>
      <c r="AB147" s="213"/>
      <c r="AC147" s="213"/>
      <c r="AD147" s="213"/>
      <c r="AE147" s="213"/>
      <c r="AF147" s="213"/>
      <c r="AG147" s="213"/>
      <c r="AH147" s="214"/>
    </row>
    <row r="148" spans="1:35" ht="33" customHeight="1" x14ac:dyDescent="0.2">
      <c r="A148" s="213"/>
      <c r="B148" s="213"/>
      <c r="C148" s="213"/>
      <c r="D148" s="213"/>
      <c r="E148" s="213"/>
      <c r="F148" s="213"/>
      <c r="G148" s="213"/>
      <c r="H148" s="213"/>
      <c r="I148" s="213"/>
      <c r="J148" s="213"/>
      <c r="K148" s="213"/>
      <c r="L148" s="213"/>
      <c r="M148" s="213"/>
      <c r="N148" s="213"/>
      <c r="O148" s="213"/>
      <c r="P148" s="213"/>
      <c r="Q148" s="213"/>
      <c r="R148" s="213"/>
      <c r="S148" s="213"/>
      <c r="T148" s="213"/>
      <c r="U148" s="213"/>
      <c r="V148" s="213"/>
      <c r="W148" s="213"/>
      <c r="X148" s="1056" t="s">
        <v>268</v>
      </c>
      <c r="Y148" s="1057"/>
      <c r="Z148" s="1058" t="s">
        <v>253</v>
      </c>
      <c r="AA148" s="1059"/>
      <c r="AB148" s="1059"/>
      <c r="AC148" s="1059"/>
      <c r="AD148" s="1060"/>
      <c r="AE148" s="1061" t="s">
        <v>254</v>
      </c>
      <c r="AF148" s="1062"/>
      <c r="AG148" s="1062"/>
      <c r="AH148" s="1063"/>
    </row>
    <row r="149" spans="1:35" ht="18.75" customHeight="1" x14ac:dyDescent="0.2">
      <c r="A149" s="213"/>
      <c r="B149" s="213"/>
      <c r="C149" s="213"/>
      <c r="D149" s="213"/>
      <c r="E149" s="213"/>
      <c r="F149" s="213"/>
      <c r="G149" s="213"/>
      <c r="H149" s="213"/>
      <c r="I149" s="213"/>
      <c r="J149" s="213"/>
      <c r="K149" s="213"/>
      <c r="L149" s="213"/>
      <c r="M149" s="213"/>
      <c r="N149" s="213"/>
      <c r="O149" s="213"/>
      <c r="P149" s="213"/>
      <c r="Q149" s="213"/>
      <c r="R149" s="213"/>
      <c r="S149" s="213"/>
      <c r="T149" s="213"/>
      <c r="U149" s="213"/>
      <c r="V149" s="213"/>
      <c r="W149" s="213"/>
      <c r="X149" s="1056"/>
      <c r="Y149" s="1057"/>
      <c r="Z149" s="1064">
        <f>$BL$22</f>
        <v>0</v>
      </c>
      <c r="AA149" s="1065"/>
      <c r="AB149" s="1065"/>
      <c r="AC149" s="1065"/>
      <c r="AD149" s="1066"/>
      <c r="AE149" s="1070">
        <f>$BM$22</f>
        <v>0</v>
      </c>
      <c r="AF149" s="1071"/>
      <c r="AG149" s="1071"/>
      <c r="AH149" s="1072"/>
    </row>
    <row r="150" spans="1:35" ht="18.75" customHeight="1" x14ac:dyDescent="0.2">
      <c r="A150" s="213"/>
      <c r="B150" s="213"/>
      <c r="C150" s="213"/>
      <c r="D150" s="213"/>
      <c r="E150" s="213"/>
      <c r="F150" s="213"/>
      <c r="G150" s="213"/>
      <c r="H150" s="213"/>
      <c r="I150" s="213"/>
      <c r="J150" s="213"/>
      <c r="K150" s="213"/>
      <c r="L150" s="213"/>
      <c r="M150" s="213"/>
      <c r="N150" s="213"/>
      <c r="O150" s="213"/>
      <c r="P150" s="213"/>
      <c r="Q150" s="213"/>
      <c r="R150" s="213"/>
      <c r="S150" s="213"/>
      <c r="T150" s="213"/>
      <c r="U150" s="213"/>
      <c r="V150" s="213"/>
      <c r="W150" s="213"/>
      <c r="X150" s="1056"/>
      <c r="Y150" s="1057"/>
      <c r="Z150" s="1067"/>
      <c r="AA150" s="1068"/>
      <c r="AB150" s="1068"/>
      <c r="AC150" s="1068"/>
      <c r="AD150" s="1069"/>
      <c r="AE150" s="1073"/>
      <c r="AF150" s="1074"/>
      <c r="AG150" s="1074"/>
      <c r="AH150" s="1075"/>
    </row>
    <row r="151" spans="1:35" ht="8.4" hidden="1" customHeight="1" x14ac:dyDescent="0.2">
      <c r="A151" s="1076"/>
      <c r="B151" s="1077"/>
      <c r="C151" s="1077"/>
      <c r="D151" s="1077"/>
      <c r="E151" s="1077"/>
      <c r="F151" s="1077"/>
      <c r="G151" s="1077"/>
      <c r="H151" s="1077"/>
      <c r="I151" s="1077"/>
      <c r="J151" s="1077"/>
      <c r="K151" s="1077"/>
      <c r="L151" s="1077"/>
      <c r="M151" s="1077"/>
      <c r="N151" s="1077"/>
      <c r="O151" s="1077"/>
      <c r="P151" s="1077"/>
      <c r="Q151" s="1077"/>
      <c r="R151" s="1077"/>
      <c r="S151" s="1077"/>
      <c r="T151" s="1077"/>
      <c r="U151" s="1077"/>
      <c r="V151" s="1077"/>
      <c r="W151" s="1077"/>
      <c r="X151" s="1077"/>
      <c r="Y151" s="1077"/>
      <c r="Z151" s="1077"/>
      <c r="AA151" s="1077"/>
      <c r="AB151" s="1077"/>
      <c r="AC151" s="1077"/>
      <c r="AD151" s="1077"/>
      <c r="AE151" s="1077"/>
      <c r="AF151" s="1077"/>
      <c r="AG151" s="1077"/>
      <c r="AH151" s="1078"/>
      <c r="AI151" s="117"/>
    </row>
    <row r="152" spans="1:35" ht="12" hidden="1" customHeight="1" x14ac:dyDescent="0.2">
      <c r="A152" s="1050"/>
      <c r="B152" s="1051"/>
      <c r="C152" s="1051"/>
      <c r="D152" s="1051"/>
      <c r="E152" s="1051"/>
      <c r="F152" s="1051"/>
      <c r="G152" s="1051"/>
      <c r="H152" s="1051"/>
      <c r="I152" s="1051"/>
      <c r="J152" s="1051"/>
      <c r="K152" s="1051"/>
      <c r="L152" s="1051"/>
      <c r="M152" s="1051"/>
      <c r="N152" s="1051"/>
      <c r="O152" s="1051"/>
      <c r="P152" s="1051"/>
      <c r="Q152" s="1051"/>
      <c r="R152" s="1051"/>
      <c r="S152" s="1051"/>
      <c r="T152" s="1051"/>
      <c r="U152" s="1051"/>
      <c r="V152" s="1051"/>
      <c r="W152" s="1051"/>
      <c r="X152" s="1051"/>
      <c r="Y152" s="1051"/>
      <c r="Z152" s="1051"/>
      <c r="AA152" s="1051"/>
      <c r="AB152" s="1051"/>
      <c r="AC152" s="1051"/>
      <c r="AD152" s="1051"/>
      <c r="AE152" s="1051"/>
      <c r="AF152" s="1051"/>
      <c r="AG152" s="1051"/>
      <c r="AH152" s="1052"/>
      <c r="AI152" s="119"/>
    </row>
    <row r="153" spans="1:35" ht="18.75" hidden="1" customHeight="1" thickBot="1" x14ac:dyDescent="0.25">
      <c r="A153" s="1053"/>
      <c r="B153" s="1054"/>
      <c r="C153" s="1054"/>
      <c r="D153" s="1054"/>
      <c r="E153" s="1054"/>
      <c r="F153" s="1054"/>
      <c r="G153" s="1054"/>
      <c r="H153" s="1054"/>
      <c r="I153" s="1054"/>
      <c r="J153" s="1054"/>
      <c r="K153" s="1054"/>
      <c r="L153" s="1054"/>
      <c r="M153" s="1054"/>
      <c r="N153" s="1054"/>
      <c r="O153" s="1054"/>
      <c r="P153" s="1054"/>
      <c r="Q153" s="1054"/>
      <c r="R153" s="1054"/>
      <c r="S153" s="1054"/>
      <c r="T153" s="1054"/>
      <c r="U153" s="1054"/>
      <c r="V153" s="1054"/>
      <c r="W153" s="1054"/>
      <c r="X153" s="1054"/>
      <c r="Y153" s="1054"/>
      <c r="Z153" s="1054"/>
      <c r="AA153" s="1054"/>
      <c r="AB153" s="1054"/>
      <c r="AC153" s="1054"/>
      <c r="AD153" s="1054"/>
      <c r="AE153" s="1054"/>
      <c r="AF153" s="1054"/>
      <c r="AG153" s="1054"/>
      <c r="AH153" s="1055"/>
      <c r="AI153" s="119"/>
    </row>
    <row r="154" spans="1:35" ht="13.5" customHeight="1" x14ac:dyDescent="0.2"/>
    <row r="157" spans="1:35" ht="13.5" customHeight="1" x14ac:dyDescent="0.2"/>
    <row r="158" spans="1:35" ht="13.5" customHeight="1" x14ac:dyDescent="0.2"/>
    <row r="160" spans="1:35" ht="13.5" customHeight="1" x14ac:dyDescent="0.2"/>
    <row r="161" ht="13.5" customHeight="1" x14ac:dyDescent="0.2"/>
    <row r="164" ht="13.5" customHeight="1" x14ac:dyDescent="0.2"/>
    <row r="165" ht="13.5" customHeight="1" x14ac:dyDescent="0.2"/>
    <row r="167" ht="13.5" customHeight="1" x14ac:dyDescent="0.2"/>
  </sheetData>
  <sheetProtection algorithmName="SHA-512" hashValue="BAg7TLqhNSYaNcJPd72YAr1xhJLgmPIIQsnOspAn3mAewQCgcmxDsIGWHEdMT/sCJEWgzO6gGhPZNrp277eLqA==" saltValue="Ub3n2o+ifhtxcMWOREHu+g==" spinCount="100000" sheet="1" formatRows="0"/>
  <mergeCells count="391">
    <mergeCell ref="A1:AH2"/>
    <mergeCell ref="A7:A12"/>
    <mergeCell ref="B7:H9"/>
    <mergeCell ref="I7:O9"/>
    <mergeCell ref="P7:AH9"/>
    <mergeCell ref="B10:E10"/>
    <mergeCell ref="F10:H10"/>
    <mergeCell ref="I10:O10"/>
    <mergeCell ref="P10:Y10"/>
    <mergeCell ref="Z10:AD10"/>
    <mergeCell ref="AE10:AH10"/>
    <mergeCell ref="B6:H6"/>
    <mergeCell ref="I6:O6"/>
    <mergeCell ref="P6:AH6"/>
    <mergeCell ref="B11:E12"/>
    <mergeCell ref="F11:H12"/>
    <mergeCell ref="I11:O12"/>
    <mergeCell ref="P11:Y12"/>
    <mergeCell ref="Z11:AD12"/>
    <mergeCell ref="AE11:AH12"/>
    <mergeCell ref="A3:D4"/>
    <mergeCell ref="E3:J4"/>
    <mergeCell ref="V3:AH4"/>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32:A138"/>
    <mergeCell ref="B132:H132"/>
    <mergeCell ref="I132:O132"/>
    <mergeCell ref="P132:AH132"/>
    <mergeCell ref="B133:H135"/>
    <mergeCell ref="I133:O135"/>
    <mergeCell ref="P133:AH135"/>
    <mergeCell ref="B136:E136"/>
    <mergeCell ref="F136:H136"/>
    <mergeCell ref="I136:O136"/>
    <mergeCell ref="F143:H143"/>
    <mergeCell ref="I143:O143"/>
    <mergeCell ref="P136:Y136"/>
    <mergeCell ref="Z136:AD136"/>
    <mergeCell ref="AE136:AH136"/>
    <mergeCell ref="B137:E138"/>
    <mergeCell ref="F137:H138"/>
    <mergeCell ref="I137:O138"/>
    <mergeCell ref="P137:Y138"/>
    <mergeCell ref="Z137:AD138"/>
    <mergeCell ref="AE137:AH138"/>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s>
  <phoneticPr fontId="8"/>
  <dataValidations count="2">
    <dataValidation imeMode="hiragana" allowBlank="1" showInputMessage="1" showErrorMessage="1" sqref="B38:B39 AA147:AH147 A152:AH153 X147:X148 Y147 A147:W150 P139:P140 I139:I140 B139:B140 P136:P137 B143:B144 Z143 I143:I144 P143:P144 Z147:Z149 Z17 I17:I18 P17:P18 F17 B24:B25 A20 P20:P21 I20:I21 B20:B21 B129:B130 Z24 I24:I25 F24 B17:B18 B13:B14 I13:I14 P13:P14 A13 Z31 A27 P27:P28 I27:I28 B27:B28 I31:I32 F31 P31:P32 P34:P35 A34 I34:I35 B34:B35 B80:B81 Z80 I80:I81 P80:P81 P24:P25 F80 B87:B88 Z87 I87:I88 P87:P88 A55 P94:P95 P90:P91 I90:I91 B90:B91 F87 B94:B95 Z94 I94:I95 F94 A76 A83 A48 B83:B84 A62 I83:I84 P83:P84 B101:B102 P97:P98 I97:I98 B97:B98 Z101 Z38 A69 I38:I39 P38:P39 F38 B31:B32 B41:B42 I41:I42 P41:P42 A90 A97 A41 A104 A111 A118 A125 A132 A139 B45:B46 Z45 I45:I46 P45:P46 F45 I101:I102 B52:B53 Z52 I52:I53 P52:P53 P59:P60 P55:P56 I55:I56 B55:B56 F52 B59:B60 Z59 F101 I59:I60 P111:P112 F59 B48:B49 I48:I49 P48:P49 B66:B67 P62:P63 I62:I63 B62:B63 I111:I112 Z66 I66:I67 F66 P69:P70 I69:I70 B69:B70 P66:P67 P76:P77 P104:P105 I76:I77 B76:B77 B73:B74 Z73 I73:I74 P73:P74 F73 I104:I105 B104:B105 P101:P102 B108:B109 B111:B112 Z108 I108:I109 P108:P109 F108 B115:B116 Z115 I115:I116 P115:P116 F115 B122:B123 Z122 I122:I123 P122:P123 P129:P130 P125:P126 I125:I126 B125:B126 F122 F143 Z129 I129:I130 F129 B118:B119 I118:I119 P118:P119 B136:B137 P132:P133 I132:I133 B132:B133 Z136 I136:I137 F136 A6 B6:B7 I6:I7 P6:P7 B10:B11 Z10 I10:I11 P10:P11 F10" xr:uid="{36B208A0-CB53-4E2E-A8CC-63704ECF8EB5}"/>
    <dataValidation type="whole" imeMode="off" operator="greaterThanOrEqual" allowBlank="1" showInputMessage="1" showErrorMessage="1" sqref="F11:H12 Z11:AH12 F18:H19 Z18:AH19 F25:H26 Z25:AH26 F32:H33 Z32:AH33 F39:H40 Z39:AH40 F46:H47 Z46:AH47 F53:H54 Z53:AH54 F60:H61 Z60:AH61 F67:H68 Z67:AH68 F74:H75 Z74:AH75 F81:H82 Z81:AH82 F88:H89 Z88:AH89 F95:H96 Z95:AH96 F102:H103 Z102:AH103 F109:H110 Z109:AH110 F116:H117 Z116:AH117 F123:H124 Z123:AH124 F130:H131 Z130:AH131 F137:H138 Z137:AH138 F144:H145 Z144:AH145" xr:uid="{6A04B625-51B5-48EC-B196-D927F8D443A1}">
      <formula1>1</formula1>
    </dataValidation>
  </dataValidations>
  <printOptions horizontalCentered="1"/>
  <pageMargins left="0.70866141732283472" right="0.70866141732283472" top="0.6692913385826772" bottom="0.6692913385826772" header="0.11811023622047245" footer="0.31496062992125984"/>
  <pageSetup paperSize="9" scale="97" fitToHeight="0" orientation="portrait" horizontalDpi="300" verticalDpi="300" r:id="rId1"/>
  <rowBreaks count="5" manualBreakCount="5">
    <brk id="40" max="33" man="1"/>
    <brk id="75" max="33" man="1"/>
    <brk id="110" max="33" man="1"/>
    <brk id="147" max="33" man="1"/>
    <brk id="152" max="3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6782C-274D-48DB-819B-8F9CFF54C71C}">
  <sheetPr codeName="Sheet15">
    <tabColor theme="8" tint="-0.249977111117893"/>
  </sheetPr>
  <dimension ref="A1:AJ69"/>
  <sheetViews>
    <sheetView view="pageBreakPreview" topLeftCell="C1" zoomScaleNormal="100" zoomScaleSheetLayoutView="100" workbookViewId="0">
      <selection activeCell="AN37" sqref="AN37"/>
    </sheetView>
  </sheetViews>
  <sheetFormatPr defaultRowHeight="13" x14ac:dyDescent="0.2"/>
  <cols>
    <col min="1" max="1" width="3.6328125" style="101" hidden="1" customWidth="1"/>
    <col min="2" max="2" width="2.6328125" style="101" hidden="1" customWidth="1"/>
    <col min="3" max="3" width="3.6328125" style="101" customWidth="1"/>
    <col min="4" max="59" width="2.6328125" style="101" customWidth="1"/>
    <col min="60" max="257" width="8.6328125" style="101"/>
    <col min="258" max="258" width="2.453125" style="101" customWidth="1"/>
    <col min="259" max="259" width="0.6328125" style="101" customWidth="1"/>
    <col min="260" max="315" width="2.6328125" style="101" customWidth="1"/>
    <col min="316" max="513" width="8.6328125" style="101"/>
    <col min="514" max="514" width="2.453125" style="101" customWidth="1"/>
    <col min="515" max="515" width="0.6328125" style="101" customWidth="1"/>
    <col min="516" max="571" width="2.6328125" style="101" customWidth="1"/>
    <col min="572" max="769" width="8.6328125" style="101"/>
    <col min="770" max="770" width="2.453125" style="101" customWidth="1"/>
    <col min="771" max="771" width="0.6328125" style="101" customWidth="1"/>
    <col min="772" max="827" width="2.6328125" style="101" customWidth="1"/>
    <col min="828" max="1025" width="8.6328125" style="101"/>
    <col min="1026" max="1026" width="2.453125" style="101" customWidth="1"/>
    <col min="1027" max="1027" width="0.6328125" style="101" customWidth="1"/>
    <col min="1028" max="1083" width="2.6328125" style="101" customWidth="1"/>
    <col min="1084" max="1281" width="8.6328125" style="101"/>
    <col min="1282" max="1282" width="2.453125" style="101" customWidth="1"/>
    <col min="1283" max="1283" width="0.6328125" style="101" customWidth="1"/>
    <col min="1284" max="1339" width="2.6328125" style="101" customWidth="1"/>
    <col min="1340" max="1537" width="8.6328125" style="101"/>
    <col min="1538" max="1538" width="2.453125" style="101" customWidth="1"/>
    <col min="1539" max="1539" width="0.6328125" style="101" customWidth="1"/>
    <col min="1540" max="1595" width="2.6328125" style="101" customWidth="1"/>
    <col min="1596" max="1793" width="8.6328125" style="101"/>
    <col min="1794" max="1794" width="2.453125" style="101" customWidth="1"/>
    <col min="1795" max="1795" width="0.6328125" style="101" customWidth="1"/>
    <col min="1796" max="1851" width="2.6328125" style="101" customWidth="1"/>
    <col min="1852" max="2049" width="8.6328125" style="101"/>
    <col min="2050" max="2050" width="2.453125" style="101" customWidth="1"/>
    <col min="2051" max="2051" width="0.6328125" style="101" customWidth="1"/>
    <col min="2052" max="2107" width="2.6328125" style="101" customWidth="1"/>
    <col min="2108" max="2305" width="8.6328125" style="101"/>
    <col min="2306" max="2306" width="2.453125" style="101" customWidth="1"/>
    <col min="2307" max="2307" width="0.6328125" style="101" customWidth="1"/>
    <col min="2308" max="2363" width="2.6328125" style="101" customWidth="1"/>
    <col min="2364" max="2561" width="8.6328125" style="101"/>
    <col min="2562" max="2562" width="2.453125" style="101" customWidth="1"/>
    <col min="2563" max="2563" width="0.6328125" style="101" customWidth="1"/>
    <col min="2564" max="2619" width="2.6328125" style="101" customWidth="1"/>
    <col min="2620" max="2817" width="8.6328125" style="101"/>
    <col min="2818" max="2818" width="2.453125" style="101" customWidth="1"/>
    <col min="2819" max="2819" width="0.6328125" style="101" customWidth="1"/>
    <col min="2820" max="2875" width="2.6328125" style="101" customWidth="1"/>
    <col min="2876" max="3073" width="8.6328125" style="101"/>
    <col min="3074" max="3074" width="2.453125" style="101" customWidth="1"/>
    <col min="3075" max="3075" width="0.6328125" style="101" customWidth="1"/>
    <col min="3076" max="3131" width="2.6328125" style="101" customWidth="1"/>
    <col min="3132" max="3329" width="8.6328125" style="101"/>
    <col min="3330" max="3330" width="2.453125" style="101" customWidth="1"/>
    <col min="3331" max="3331" width="0.6328125" style="101" customWidth="1"/>
    <col min="3332" max="3387" width="2.6328125" style="101" customWidth="1"/>
    <col min="3388" max="3585" width="8.6328125" style="101"/>
    <col min="3586" max="3586" width="2.453125" style="101" customWidth="1"/>
    <col min="3587" max="3587" width="0.6328125" style="101" customWidth="1"/>
    <col min="3588" max="3643" width="2.6328125" style="101" customWidth="1"/>
    <col min="3644" max="3841" width="8.6328125" style="101"/>
    <col min="3842" max="3842" width="2.453125" style="101" customWidth="1"/>
    <col min="3843" max="3843" width="0.6328125" style="101" customWidth="1"/>
    <col min="3844" max="3899" width="2.6328125" style="101" customWidth="1"/>
    <col min="3900" max="4097" width="8.6328125" style="101"/>
    <col min="4098" max="4098" width="2.453125" style="101" customWidth="1"/>
    <col min="4099" max="4099" width="0.6328125" style="101" customWidth="1"/>
    <col min="4100" max="4155" width="2.6328125" style="101" customWidth="1"/>
    <col min="4156" max="4353" width="8.6328125" style="101"/>
    <col min="4354" max="4354" width="2.453125" style="101" customWidth="1"/>
    <col min="4355" max="4355" width="0.6328125" style="101" customWidth="1"/>
    <col min="4356" max="4411" width="2.6328125" style="101" customWidth="1"/>
    <col min="4412" max="4609" width="8.6328125" style="101"/>
    <col min="4610" max="4610" width="2.453125" style="101" customWidth="1"/>
    <col min="4611" max="4611" width="0.6328125" style="101" customWidth="1"/>
    <col min="4612" max="4667" width="2.6328125" style="101" customWidth="1"/>
    <col min="4668" max="4865" width="8.6328125" style="101"/>
    <col min="4866" max="4866" width="2.453125" style="101" customWidth="1"/>
    <col min="4867" max="4867" width="0.6328125" style="101" customWidth="1"/>
    <col min="4868" max="4923" width="2.6328125" style="101" customWidth="1"/>
    <col min="4924" max="5121" width="8.6328125" style="101"/>
    <col min="5122" max="5122" width="2.453125" style="101" customWidth="1"/>
    <col min="5123" max="5123" width="0.6328125" style="101" customWidth="1"/>
    <col min="5124" max="5179" width="2.6328125" style="101" customWidth="1"/>
    <col min="5180" max="5377" width="8.6328125" style="101"/>
    <col min="5378" max="5378" width="2.453125" style="101" customWidth="1"/>
    <col min="5379" max="5379" width="0.6328125" style="101" customWidth="1"/>
    <col min="5380" max="5435" width="2.6328125" style="101" customWidth="1"/>
    <col min="5436" max="5633" width="8.6328125" style="101"/>
    <col min="5634" max="5634" width="2.453125" style="101" customWidth="1"/>
    <col min="5635" max="5635" width="0.6328125" style="101" customWidth="1"/>
    <col min="5636" max="5691" width="2.6328125" style="101" customWidth="1"/>
    <col min="5692" max="5889" width="8.6328125" style="101"/>
    <col min="5890" max="5890" width="2.453125" style="101" customWidth="1"/>
    <col min="5891" max="5891" width="0.6328125" style="101" customWidth="1"/>
    <col min="5892" max="5947" width="2.6328125" style="101" customWidth="1"/>
    <col min="5948" max="6145" width="8.6328125" style="101"/>
    <col min="6146" max="6146" width="2.453125" style="101" customWidth="1"/>
    <col min="6147" max="6147" width="0.6328125" style="101" customWidth="1"/>
    <col min="6148" max="6203" width="2.6328125" style="101" customWidth="1"/>
    <col min="6204" max="6401" width="8.6328125" style="101"/>
    <col min="6402" max="6402" width="2.453125" style="101" customWidth="1"/>
    <col min="6403" max="6403" width="0.6328125" style="101" customWidth="1"/>
    <col min="6404" max="6459" width="2.6328125" style="101" customWidth="1"/>
    <col min="6460" max="6657" width="8.6328125" style="101"/>
    <col min="6658" max="6658" width="2.453125" style="101" customWidth="1"/>
    <col min="6659" max="6659" width="0.6328125" style="101" customWidth="1"/>
    <col min="6660" max="6715" width="2.6328125" style="101" customWidth="1"/>
    <col min="6716" max="6913" width="8.6328125" style="101"/>
    <col min="6914" max="6914" width="2.453125" style="101" customWidth="1"/>
    <col min="6915" max="6915" width="0.6328125" style="101" customWidth="1"/>
    <col min="6916" max="6971" width="2.6328125" style="101" customWidth="1"/>
    <col min="6972" max="7169" width="8.6328125" style="101"/>
    <col min="7170" max="7170" width="2.453125" style="101" customWidth="1"/>
    <col min="7171" max="7171" width="0.6328125" style="101" customWidth="1"/>
    <col min="7172" max="7227" width="2.6328125" style="101" customWidth="1"/>
    <col min="7228" max="7425" width="8.6328125" style="101"/>
    <col min="7426" max="7426" width="2.453125" style="101" customWidth="1"/>
    <col min="7427" max="7427" width="0.6328125" style="101" customWidth="1"/>
    <col min="7428" max="7483" width="2.6328125" style="101" customWidth="1"/>
    <col min="7484" max="7681" width="8.6328125" style="101"/>
    <col min="7682" max="7682" width="2.453125" style="101" customWidth="1"/>
    <col min="7683" max="7683" width="0.6328125" style="101" customWidth="1"/>
    <col min="7684" max="7739" width="2.6328125" style="101" customWidth="1"/>
    <col min="7740" max="7937" width="8.6328125" style="101"/>
    <col min="7938" max="7938" width="2.453125" style="101" customWidth="1"/>
    <col min="7939" max="7939" width="0.6328125" style="101" customWidth="1"/>
    <col min="7940" max="7995" width="2.6328125" style="101" customWidth="1"/>
    <col min="7996" max="8193" width="8.6328125" style="101"/>
    <col min="8194" max="8194" width="2.453125" style="101" customWidth="1"/>
    <col min="8195" max="8195" width="0.6328125" style="101" customWidth="1"/>
    <col min="8196" max="8251" width="2.6328125" style="101" customWidth="1"/>
    <col min="8252" max="8449" width="8.6328125" style="101"/>
    <col min="8450" max="8450" width="2.453125" style="101" customWidth="1"/>
    <col min="8451" max="8451" width="0.6328125" style="101" customWidth="1"/>
    <col min="8452" max="8507" width="2.6328125" style="101" customWidth="1"/>
    <col min="8508" max="8705" width="8.6328125" style="101"/>
    <col min="8706" max="8706" width="2.453125" style="101" customWidth="1"/>
    <col min="8707" max="8707" width="0.6328125" style="101" customWidth="1"/>
    <col min="8708" max="8763" width="2.6328125" style="101" customWidth="1"/>
    <col min="8764" max="8961" width="8.6328125" style="101"/>
    <col min="8962" max="8962" width="2.453125" style="101" customWidth="1"/>
    <col min="8963" max="8963" width="0.6328125" style="101" customWidth="1"/>
    <col min="8964" max="9019" width="2.6328125" style="101" customWidth="1"/>
    <col min="9020" max="9217" width="8.6328125" style="101"/>
    <col min="9218" max="9218" width="2.453125" style="101" customWidth="1"/>
    <col min="9219" max="9219" width="0.6328125" style="101" customWidth="1"/>
    <col min="9220" max="9275" width="2.6328125" style="101" customWidth="1"/>
    <col min="9276" max="9473" width="8.6328125" style="101"/>
    <col min="9474" max="9474" width="2.453125" style="101" customWidth="1"/>
    <col min="9475" max="9475" width="0.6328125" style="101" customWidth="1"/>
    <col min="9476" max="9531" width="2.6328125" style="101" customWidth="1"/>
    <col min="9532" max="9729" width="8.6328125" style="101"/>
    <col min="9730" max="9730" width="2.453125" style="101" customWidth="1"/>
    <col min="9731" max="9731" width="0.6328125" style="101" customWidth="1"/>
    <col min="9732" max="9787" width="2.6328125" style="101" customWidth="1"/>
    <col min="9788" max="9985" width="8.6328125" style="101"/>
    <col min="9986" max="9986" width="2.453125" style="101" customWidth="1"/>
    <col min="9987" max="9987" width="0.6328125" style="101" customWidth="1"/>
    <col min="9988" max="10043" width="2.6328125" style="101" customWidth="1"/>
    <col min="10044" max="10241" width="8.6328125" style="101"/>
    <col min="10242" max="10242" width="2.453125" style="101" customWidth="1"/>
    <col min="10243" max="10243" width="0.6328125" style="101" customWidth="1"/>
    <col min="10244" max="10299" width="2.6328125" style="101" customWidth="1"/>
    <col min="10300" max="10497" width="8.6328125" style="101"/>
    <col min="10498" max="10498" width="2.453125" style="101" customWidth="1"/>
    <col min="10499" max="10499" width="0.6328125" style="101" customWidth="1"/>
    <col min="10500" max="10555" width="2.6328125" style="101" customWidth="1"/>
    <col min="10556" max="10753" width="8.6328125" style="101"/>
    <col min="10754" max="10754" width="2.453125" style="101" customWidth="1"/>
    <col min="10755" max="10755" width="0.6328125" style="101" customWidth="1"/>
    <col min="10756" max="10811" width="2.6328125" style="101" customWidth="1"/>
    <col min="10812" max="11009" width="8.6328125" style="101"/>
    <col min="11010" max="11010" width="2.453125" style="101" customWidth="1"/>
    <col min="11011" max="11011" width="0.6328125" style="101" customWidth="1"/>
    <col min="11012" max="11067" width="2.6328125" style="101" customWidth="1"/>
    <col min="11068" max="11265" width="8.6328125" style="101"/>
    <col min="11266" max="11266" width="2.453125" style="101" customWidth="1"/>
    <col min="11267" max="11267" width="0.6328125" style="101" customWidth="1"/>
    <col min="11268" max="11323" width="2.6328125" style="101" customWidth="1"/>
    <col min="11324" max="11521" width="8.6328125" style="101"/>
    <col min="11522" max="11522" width="2.453125" style="101" customWidth="1"/>
    <col min="11523" max="11523" width="0.6328125" style="101" customWidth="1"/>
    <col min="11524" max="11579" width="2.6328125" style="101" customWidth="1"/>
    <col min="11580" max="11777" width="8.6328125" style="101"/>
    <col min="11778" max="11778" width="2.453125" style="101" customWidth="1"/>
    <col min="11779" max="11779" width="0.6328125" style="101" customWidth="1"/>
    <col min="11780" max="11835" width="2.6328125" style="101" customWidth="1"/>
    <col min="11836" max="12033" width="8.6328125" style="101"/>
    <col min="12034" max="12034" width="2.453125" style="101" customWidth="1"/>
    <col min="12035" max="12035" width="0.6328125" style="101" customWidth="1"/>
    <col min="12036" max="12091" width="2.6328125" style="101" customWidth="1"/>
    <col min="12092" max="12289" width="8.6328125" style="101"/>
    <col min="12290" max="12290" width="2.453125" style="101" customWidth="1"/>
    <col min="12291" max="12291" width="0.6328125" style="101" customWidth="1"/>
    <col min="12292" max="12347" width="2.6328125" style="101" customWidth="1"/>
    <col min="12348" max="12545" width="8.6328125" style="101"/>
    <col min="12546" max="12546" width="2.453125" style="101" customWidth="1"/>
    <col min="12547" max="12547" width="0.6328125" style="101" customWidth="1"/>
    <col min="12548" max="12603" width="2.6328125" style="101" customWidth="1"/>
    <col min="12604" max="12801" width="8.6328125" style="101"/>
    <col min="12802" max="12802" width="2.453125" style="101" customWidth="1"/>
    <col min="12803" max="12803" width="0.6328125" style="101" customWidth="1"/>
    <col min="12804" max="12859" width="2.6328125" style="101" customWidth="1"/>
    <col min="12860" max="13057" width="8.6328125" style="101"/>
    <col min="13058" max="13058" width="2.453125" style="101" customWidth="1"/>
    <col min="13059" max="13059" width="0.6328125" style="101" customWidth="1"/>
    <col min="13060" max="13115" width="2.6328125" style="101" customWidth="1"/>
    <col min="13116" max="13313" width="8.6328125" style="101"/>
    <col min="13314" max="13314" width="2.453125" style="101" customWidth="1"/>
    <col min="13315" max="13315" width="0.6328125" style="101" customWidth="1"/>
    <col min="13316" max="13371" width="2.6328125" style="101" customWidth="1"/>
    <col min="13372" max="13569" width="8.6328125" style="101"/>
    <col min="13570" max="13570" width="2.453125" style="101" customWidth="1"/>
    <col min="13571" max="13571" width="0.6328125" style="101" customWidth="1"/>
    <col min="13572" max="13627" width="2.6328125" style="101" customWidth="1"/>
    <col min="13628" max="13825" width="8.6328125" style="101"/>
    <col min="13826" max="13826" width="2.453125" style="101" customWidth="1"/>
    <col min="13827" max="13827" width="0.6328125" style="101" customWidth="1"/>
    <col min="13828" max="13883" width="2.6328125" style="101" customWidth="1"/>
    <col min="13884" max="14081" width="8.6328125" style="101"/>
    <col min="14082" max="14082" width="2.453125" style="101" customWidth="1"/>
    <col min="14083" max="14083" width="0.6328125" style="101" customWidth="1"/>
    <col min="14084" max="14139" width="2.6328125" style="101" customWidth="1"/>
    <col min="14140" max="14337" width="8.6328125" style="101"/>
    <col min="14338" max="14338" width="2.453125" style="101" customWidth="1"/>
    <col min="14339" max="14339" width="0.6328125" style="101" customWidth="1"/>
    <col min="14340" max="14395" width="2.6328125" style="101" customWidth="1"/>
    <col min="14396" max="14593" width="8.6328125" style="101"/>
    <col min="14594" max="14594" width="2.453125" style="101" customWidth="1"/>
    <col min="14595" max="14595" width="0.6328125" style="101" customWidth="1"/>
    <col min="14596" max="14651" width="2.6328125" style="101" customWidth="1"/>
    <col min="14652" max="14849" width="8.6328125" style="101"/>
    <col min="14850" max="14850" width="2.453125" style="101" customWidth="1"/>
    <col min="14851" max="14851" width="0.6328125" style="101" customWidth="1"/>
    <col min="14852" max="14907" width="2.6328125" style="101" customWidth="1"/>
    <col min="14908" max="15105" width="8.6328125" style="101"/>
    <col min="15106" max="15106" width="2.453125" style="101" customWidth="1"/>
    <col min="15107" max="15107" width="0.6328125" style="101" customWidth="1"/>
    <col min="15108" max="15163" width="2.6328125" style="101" customWidth="1"/>
    <col min="15164" max="15361" width="8.6328125" style="101"/>
    <col min="15362" max="15362" width="2.453125" style="101" customWidth="1"/>
    <col min="15363" max="15363" width="0.6328125" style="101" customWidth="1"/>
    <col min="15364" max="15419" width="2.6328125" style="101" customWidth="1"/>
    <col min="15420" max="15617" width="8.6328125" style="101"/>
    <col min="15618" max="15618" width="2.453125" style="101" customWidth="1"/>
    <col min="15619" max="15619" width="0.6328125" style="101" customWidth="1"/>
    <col min="15620" max="15675" width="2.6328125" style="101" customWidth="1"/>
    <col min="15676" max="15873" width="8.6328125" style="101"/>
    <col min="15874" max="15874" width="2.453125" style="101" customWidth="1"/>
    <col min="15875" max="15875" width="0.6328125" style="101" customWidth="1"/>
    <col min="15876" max="15931" width="2.6328125" style="101" customWidth="1"/>
    <col min="15932" max="16129" width="8.6328125" style="101"/>
    <col min="16130" max="16130" width="2.453125" style="101" customWidth="1"/>
    <col min="16131" max="16131" width="0.6328125" style="101" customWidth="1"/>
    <col min="16132" max="16187" width="2.6328125" style="101" customWidth="1"/>
    <col min="16188" max="16384" width="8.6328125" style="101"/>
  </cols>
  <sheetData>
    <row r="1" spans="3:36" s="116" customFormat="1" ht="13.5" thickBot="1" x14ac:dyDescent="0.25">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c r="AF1" s="953"/>
      <c r="AG1" s="953"/>
      <c r="AH1" s="953"/>
      <c r="AI1" s="953"/>
      <c r="AJ1" s="953"/>
    </row>
    <row r="2" spans="3:36" s="116" customFormat="1" ht="13.5" thickBot="1" x14ac:dyDescent="0.25">
      <c r="C2" s="1092" t="s">
        <v>272</v>
      </c>
      <c r="D2" s="1093"/>
      <c r="E2" s="1093"/>
      <c r="F2" s="1093"/>
      <c r="G2" s="1093"/>
      <c r="H2" s="1093"/>
      <c r="I2" s="1093"/>
      <c r="J2" s="1093"/>
      <c r="K2" s="1093"/>
      <c r="L2" s="1093"/>
      <c r="M2" s="1093"/>
      <c r="N2" s="1093"/>
      <c r="O2" s="1093"/>
      <c r="P2" s="1093"/>
      <c r="Q2" s="1093"/>
      <c r="R2" s="1093"/>
      <c r="S2" s="1093"/>
      <c r="T2" s="1093"/>
      <c r="U2" s="1093"/>
      <c r="V2" s="1093"/>
      <c r="W2" s="1093"/>
      <c r="X2" s="1093"/>
      <c r="Y2" s="1093"/>
      <c r="Z2" s="1093"/>
      <c r="AA2" s="1093"/>
      <c r="AB2" s="1093"/>
      <c r="AC2" s="1093"/>
      <c r="AD2" s="1093"/>
      <c r="AE2" s="1093"/>
      <c r="AF2" s="1093"/>
      <c r="AG2" s="1093"/>
      <c r="AH2" s="1093"/>
      <c r="AI2" s="1093"/>
      <c r="AJ2" s="1094"/>
    </row>
    <row r="3" spans="3:36" s="116" customFormat="1" x14ac:dyDescent="0.2">
      <c r="C3" s="1098"/>
      <c r="D3" s="1099"/>
      <c r="E3" s="1099"/>
      <c r="F3" s="1099"/>
      <c r="G3" s="1099"/>
      <c r="H3" s="1099"/>
      <c r="I3" s="1099"/>
      <c r="J3" s="1099"/>
      <c r="K3" s="1099"/>
      <c r="L3" s="1099"/>
      <c r="M3" s="1099"/>
      <c r="N3" s="1099"/>
      <c r="O3" s="1099"/>
      <c r="P3" s="1099"/>
      <c r="Q3" s="1099"/>
      <c r="R3" s="1099"/>
      <c r="S3" s="1099"/>
      <c r="T3" s="1099"/>
      <c r="U3" s="1099"/>
      <c r="V3" s="1099"/>
      <c r="W3" s="1099"/>
      <c r="X3" s="1099"/>
      <c r="Y3" s="1099"/>
      <c r="Z3" s="1099"/>
      <c r="AA3" s="1099"/>
      <c r="AB3" s="1099"/>
      <c r="AC3" s="1099"/>
      <c r="AD3" s="1099"/>
      <c r="AE3" s="1099"/>
      <c r="AF3" s="1099"/>
      <c r="AG3" s="1099"/>
      <c r="AH3" s="1099"/>
      <c r="AI3" s="1099"/>
      <c r="AJ3" s="1100"/>
    </row>
    <row r="4" spans="3:36" s="116" customFormat="1" x14ac:dyDescent="0.2">
      <c r="C4" s="1098"/>
      <c r="D4" s="1099"/>
      <c r="E4" s="1099"/>
      <c r="F4" s="1099"/>
      <c r="G4" s="1099"/>
      <c r="H4" s="1099"/>
      <c r="I4" s="1099"/>
      <c r="J4" s="1099"/>
      <c r="K4" s="1099"/>
      <c r="L4" s="1099"/>
      <c r="M4" s="1099"/>
      <c r="N4" s="1099"/>
      <c r="O4" s="1099"/>
      <c r="P4" s="1099"/>
      <c r="Q4" s="1099"/>
      <c r="R4" s="1099"/>
      <c r="S4" s="1099"/>
      <c r="T4" s="1099"/>
      <c r="U4" s="1099"/>
      <c r="V4" s="1099"/>
      <c r="W4" s="1099"/>
      <c r="X4" s="1099"/>
      <c r="Y4" s="1099"/>
      <c r="Z4" s="1099"/>
      <c r="AA4" s="1099"/>
      <c r="AB4" s="1099"/>
      <c r="AC4" s="1099"/>
      <c r="AD4" s="1099"/>
      <c r="AE4" s="1099"/>
      <c r="AF4" s="1099"/>
      <c r="AG4" s="1099"/>
      <c r="AH4" s="1099"/>
      <c r="AI4" s="1099"/>
      <c r="AJ4" s="1100"/>
    </row>
    <row r="5" spans="3:36" s="116" customFormat="1" x14ac:dyDescent="0.2">
      <c r="C5" s="1098"/>
      <c r="D5" s="1099"/>
      <c r="E5" s="1099"/>
      <c r="F5" s="1099"/>
      <c r="G5" s="1099"/>
      <c r="H5" s="1099"/>
      <c r="I5" s="1099"/>
      <c r="J5" s="1099"/>
      <c r="K5" s="1099"/>
      <c r="L5" s="1099"/>
      <c r="M5" s="1099"/>
      <c r="N5" s="1099"/>
      <c r="O5" s="1099"/>
      <c r="P5" s="1099"/>
      <c r="Q5" s="1099"/>
      <c r="R5" s="1099"/>
      <c r="S5" s="1099"/>
      <c r="T5" s="1099"/>
      <c r="U5" s="1099"/>
      <c r="V5" s="1099"/>
      <c r="W5" s="1099"/>
      <c r="X5" s="1099"/>
      <c r="Y5" s="1099"/>
      <c r="Z5" s="1099"/>
      <c r="AA5" s="1099"/>
      <c r="AB5" s="1099"/>
      <c r="AC5" s="1099"/>
      <c r="AD5" s="1099"/>
      <c r="AE5" s="1099"/>
      <c r="AF5" s="1099"/>
      <c r="AG5" s="1099"/>
      <c r="AH5" s="1099"/>
      <c r="AI5" s="1099"/>
      <c r="AJ5" s="1100"/>
    </row>
    <row r="6" spans="3:36" s="116" customFormat="1" x14ac:dyDescent="0.2">
      <c r="C6" s="1098"/>
      <c r="D6" s="1099"/>
      <c r="E6" s="1099"/>
      <c r="F6" s="1099"/>
      <c r="G6" s="1099"/>
      <c r="H6" s="1099"/>
      <c r="I6" s="1099"/>
      <c r="J6" s="1099"/>
      <c r="K6" s="1099"/>
      <c r="L6" s="1099"/>
      <c r="M6" s="1099"/>
      <c r="N6" s="1099"/>
      <c r="O6" s="1099"/>
      <c r="P6" s="1099"/>
      <c r="Q6" s="1099"/>
      <c r="R6" s="1099"/>
      <c r="S6" s="1099"/>
      <c r="T6" s="1099"/>
      <c r="U6" s="1099"/>
      <c r="V6" s="1099"/>
      <c r="W6" s="1099"/>
      <c r="X6" s="1099"/>
      <c r="Y6" s="1099"/>
      <c r="Z6" s="1099"/>
      <c r="AA6" s="1099"/>
      <c r="AB6" s="1099"/>
      <c r="AC6" s="1099"/>
      <c r="AD6" s="1099"/>
      <c r="AE6" s="1099"/>
      <c r="AF6" s="1099"/>
      <c r="AG6" s="1099"/>
      <c r="AH6" s="1099"/>
      <c r="AI6" s="1099"/>
      <c r="AJ6" s="1100"/>
    </row>
    <row r="7" spans="3:36" s="116" customFormat="1" x14ac:dyDescent="0.2">
      <c r="C7" s="1098"/>
      <c r="D7" s="1099"/>
      <c r="E7" s="1099"/>
      <c r="F7" s="1099"/>
      <c r="G7" s="1099"/>
      <c r="H7" s="1099"/>
      <c r="I7" s="1099"/>
      <c r="J7" s="1099"/>
      <c r="K7" s="1099"/>
      <c r="L7" s="1099"/>
      <c r="M7" s="1099"/>
      <c r="N7" s="1099"/>
      <c r="O7" s="1099"/>
      <c r="P7" s="1099"/>
      <c r="Q7" s="1099"/>
      <c r="R7" s="1099"/>
      <c r="S7" s="1099"/>
      <c r="T7" s="1099"/>
      <c r="U7" s="1099"/>
      <c r="V7" s="1099"/>
      <c r="W7" s="1099"/>
      <c r="X7" s="1099"/>
      <c r="Y7" s="1099"/>
      <c r="Z7" s="1099"/>
      <c r="AA7" s="1099"/>
      <c r="AB7" s="1099"/>
      <c r="AC7" s="1099"/>
      <c r="AD7" s="1099"/>
      <c r="AE7" s="1099"/>
      <c r="AF7" s="1099"/>
      <c r="AG7" s="1099"/>
      <c r="AH7" s="1099"/>
      <c r="AI7" s="1099"/>
      <c r="AJ7" s="1100"/>
    </row>
    <row r="8" spans="3:36" s="116" customFormat="1" x14ac:dyDescent="0.2">
      <c r="C8" s="1098"/>
      <c r="D8" s="1099"/>
      <c r="E8" s="1099"/>
      <c r="F8" s="1099"/>
      <c r="G8" s="1099"/>
      <c r="H8" s="1099"/>
      <c r="I8" s="1099"/>
      <c r="J8" s="1099"/>
      <c r="K8" s="1099"/>
      <c r="L8" s="1099"/>
      <c r="M8" s="1099"/>
      <c r="N8" s="1099"/>
      <c r="O8" s="1099"/>
      <c r="P8" s="1099"/>
      <c r="Q8" s="1099"/>
      <c r="R8" s="1099"/>
      <c r="S8" s="1099"/>
      <c r="T8" s="1099"/>
      <c r="U8" s="1099"/>
      <c r="V8" s="1099"/>
      <c r="W8" s="1099"/>
      <c r="X8" s="1099"/>
      <c r="Y8" s="1099"/>
      <c r="Z8" s="1099"/>
      <c r="AA8" s="1099"/>
      <c r="AB8" s="1099"/>
      <c r="AC8" s="1099"/>
      <c r="AD8" s="1099"/>
      <c r="AE8" s="1099"/>
      <c r="AF8" s="1099"/>
      <c r="AG8" s="1099"/>
      <c r="AH8" s="1099"/>
      <c r="AI8" s="1099"/>
      <c r="AJ8" s="1100"/>
    </row>
    <row r="9" spans="3:36" s="116" customFormat="1" x14ac:dyDescent="0.2">
      <c r="C9" s="1098"/>
      <c r="D9" s="1099"/>
      <c r="E9" s="1099"/>
      <c r="F9" s="1099"/>
      <c r="G9" s="1099"/>
      <c r="H9" s="1099"/>
      <c r="I9" s="1099"/>
      <c r="J9" s="1099"/>
      <c r="K9" s="1099"/>
      <c r="L9" s="1099"/>
      <c r="M9" s="1099"/>
      <c r="N9" s="1099"/>
      <c r="O9" s="1099"/>
      <c r="P9" s="1099"/>
      <c r="Q9" s="1099"/>
      <c r="R9" s="1099"/>
      <c r="S9" s="1099"/>
      <c r="T9" s="1099"/>
      <c r="U9" s="1099"/>
      <c r="V9" s="1099"/>
      <c r="W9" s="1099"/>
      <c r="X9" s="1099"/>
      <c r="Y9" s="1099"/>
      <c r="Z9" s="1099"/>
      <c r="AA9" s="1099"/>
      <c r="AB9" s="1099"/>
      <c r="AC9" s="1099"/>
      <c r="AD9" s="1099"/>
      <c r="AE9" s="1099"/>
      <c r="AF9" s="1099"/>
      <c r="AG9" s="1099"/>
      <c r="AH9" s="1099"/>
      <c r="AI9" s="1099"/>
      <c r="AJ9" s="1100"/>
    </row>
    <row r="10" spans="3:36" s="116" customFormat="1" ht="13.5" thickBot="1" x14ac:dyDescent="0.25">
      <c r="C10" s="1098"/>
      <c r="D10" s="1099"/>
      <c r="E10" s="1099"/>
      <c r="F10" s="1099"/>
      <c r="G10" s="1099"/>
      <c r="H10" s="1099"/>
      <c r="I10" s="1099"/>
      <c r="J10" s="1099"/>
      <c r="K10" s="1099"/>
      <c r="L10" s="1099"/>
      <c r="M10" s="1099"/>
      <c r="N10" s="1099"/>
      <c r="O10" s="1099"/>
      <c r="P10" s="1099"/>
      <c r="Q10" s="1099"/>
      <c r="R10" s="1099"/>
      <c r="S10" s="1099"/>
      <c r="T10" s="1099"/>
      <c r="U10" s="1099"/>
      <c r="V10" s="1099"/>
      <c r="W10" s="1099"/>
      <c r="X10" s="1099"/>
      <c r="Y10" s="1099"/>
      <c r="Z10" s="1099"/>
      <c r="AA10" s="1099"/>
      <c r="AB10" s="1099"/>
      <c r="AC10" s="1099"/>
      <c r="AD10" s="1099"/>
      <c r="AE10" s="1099"/>
      <c r="AF10" s="1099"/>
      <c r="AG10" s="1099"/>
      <c r="AH10" s="1099"/>
      <c r="AI10" s="1099"/>
      <c r="AJ10" s="1100"/>
    </row>
    <row r="11" spans="3:36" s="116" customFormat="1" ht="13.5" thickBot="1" x14ac:dyDescent="0.25">
      <c r="C11" s="1092" t="s">
        <v>273</v>
      </c>
      <c r="D11" s="1093"/>
      <c r="E11" s="1093"/>
      <c r="F11" s="1093"/>
      <c r="G11" s="1093"/>
      <c r="H11" s="1093"/>
      <c r="I11" s="1093"/>
      <c r="J11" s="1093"/>
      <c r="K11" s="1093"/>
      <c r="L11" s="1093"/>
      <c r="M11" s="1093"/>
      <c r="N11" s="1093"/>
      <c r="O11" s="1093"/>
      <c r="P11" s="1093"/>
      <c r="Q11" s="1093"/>
      <c r="R11" s="1093"/>
      <c r="S11" s="1093"/>
      <c r="T11" s="1101"/>
      <c r="U11" s="1093"/>
      <c r="V11" s="1093"/>
      <c r="W11" s="1093"/>
      <c r="X11" s="1093"/>
      <c r="Y11" s="1093"/>
      <c r="Z11" s="1093"/>
      <c r="AA11" s="1093"/>
      <c r="AB11" s="1093"/>
      <c r="AC11" s="1093"/>
      <c r="AD11" s="1093"/>
      <c r="AE11" s="1093"/>
      <c r="AF11" s="1093"/>
      <c r="AG11" s="1093"/>
      <c r="AH11" s="1093"/>
      <c r="AI11" s="1093"/>
      <c r="AJ11" s="1094"/>
    </row>
    <row r="12" spans="3:36" s="116" customFormat="1" x14ac:dyDescent="0.2">
      <c r="C12" s="970"/>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2"/>
    </row>
    <row r="13" spans="3:36" s="116" customFormat="1" x14ac:dyDescent="0.2">
      <c r="C13" s="970"/>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2"/>
    </row>
    <row r="14" spans="3:36" s="116" customFormat="1" x14ac:dyDescent="0.2">
      <c r="C14" s="970"/>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2"/>
    </row>
    <row r="15" spans="3:36" s="116" customFormat="1" x14ac:dyDescent="0.2">
      <c r="C15" s="970"/>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2"/>
    </row>
    <row r="16" spans="3:36" s="116" customFormat="1" x14ac:dyDescent="0.2">
      <c r="C16" s="970"/>
      <c r="D16" s="971"/>
      <c r="E16" s="971"/>
      <c r="F16" s="971"/>
      <c r="G16" s="971"/>
      <c r="H16" s="971"/>
      <c r="I16" s="971"/>
      <c r="J16" s="971"/>
      <c r="K16" s="971"/>
      <c r="L16" s="971"/>
      <c r="M16" s="971"/>
      <c r="N16" s="971"/>
      <c r="O16" s="971"/>
      <c r="P16" s="971"/>
      <c r="Q16" s="971"/>
      <c r="R16" s="971"/>
      <c r="S16" s="971"/>
      <c r="T16" s="971"/>
      <c r="U16" s="971"/>
      <c r="V16" s="971"/>
      <c r="W16" s="971"/>
      <c r="X16" s="971"/>
      <c r="Y16" s="971"/>
      <c r="Z16" s="971"/>
      <c r="AA16" s="971"/>
      <c r="AB16" s="971"/>
      <c r="AC16" s="971"/>
      <c r="AD16" s="971"/>
      <c r="AE16" s="971"/>
      <c r="AF16" s="971"/>
      <c r="AG16" s="971"/>
      <c r="AH16" s="971"/>
      <c r="AI16" s="971"/>
      <c r="AJ16" s="972"/>
    </row>
    <row r="17" spans="3:36" s="116" customFormat="1" x14ac:dyDescent="0.2">
      <c r="C17" s="970"/>
      <c r="D17" s="971"/>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2"/>
    </row>
    <row r="18" spans="3:36" s="116" customFormat="1" x14ac:dyDescent="0.2">
      <c r="C18" s="970"/>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2"/>
    </row>
    <row r="19" spans="3:36" s="116" customFormat="1" x14ac:dyDescent="0.2">
      <c r="C19" s="970"/>
      <c r="D19" s="971"/>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2"/>
    </row>
    <row r="20" spans="3:36" s="116" customFormat="1" x14ac:dyDescent="0.2">
      <c r="C20" s="970"/>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2"/>
    </row>
    <row r="21" spans="3:36" s="116" customFormat="1" x14ac:dyDescent="0.2">
      <c r="C21" s="970"/>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2"/>
    </row>
    <row r="22" spans="3:36" s="116" customFormat="1" ht="13.5" thickBot="1" x14ac:dyDescent="0.25">
      <c r="C22" s="970"/>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2"/>
    </row>
    <row r="23" spans="3:36" s="116" customFormat="1" ht="13.5" thickBot="1" x14ac:dyDescent="0.25">
      <c r="C23" s="1092" t="s">
        <v>274</v>
      </c>
      <c r="D23" s="1093"/>
      <c r="E23" s="1093"/>
      <c r="F23" s="1093"/>
      <c r="G23" s="1093"/>
      <c r="H23" s="1093"/>
      <c r="I23" s="1093"/>
      <c r="J23" s="1093"/>
      <c r="K23" s="1093"/>
      <c r="L23" s="1093"/>
      <c r="M23" s="1093"/>
      <c r="N23" s="1093"/>
      <c r="O23" s="1093"/>
      <c r="P23" s="1093"/>
      <c r="Q23" s="1093"/>
      <c r="R23" s="1093"/>
      <c r="S23" s="1093"/>
      <c r="T23" s="1093"/>
      <c r="U23" s="1093"/>
      <c r="V23" s="1093"/>
      <c r="W23" s="1093"/>
      <c r="X23" s="1093"/>
      <c r="Y23" s="1093"/>
      <c r="Z23" s="1093"/>
      <c r="AA23" s="1093"/>
      <c r="AB23" s="1093"/>
      <c r="AC23" s="1093"/>
      <c r="AD23" s="1093"/>
      <c r="AE23" s="1093"/>
      <c r="AF23" s="1093"/>
      <c r="AG23" s="1093"/>
      <c r="AH23" s="1093"/>
      <c r="AI23" s="1093"/>
      <c r="AJ23" s="1094"/>
    </row>
    <row r="24" spans="3:36" s="116" customFormat="1" x14ac:dyDescent="0.2">
      <c r="C24" s="970"/>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2"/>
    </row>
    <row r="25" spans="3:36" s="116" customFormat="1" x14ac:dyDescent="0.2">
      <c r="C25" s="970"/>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2"/>
    </row>
    <row r="26" spans="3:36" s="116" customFormat="1" x14ac:dyDescent="0.2">
      <c r="C26" s="970"/>
      <c r="D26" s="971"/>
      <c r="E26" s="971"/>
      <c r="F26" s="971"/>
      <c r="G26" s="971"/>
      <c r="H26" s="971"/>
      <c r="I26" s="971"/>
      <c r="J26" s="971"/>
      <c r="K26" s="971"/>
      <c r="L26" s="971"/>
      <c r="M26" s="971"/>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2"/>
    </row>
    <row r="27" spans="3:36" s="116" customFormat="1" x14ac:dyDescent="0.2">
      <c r="C27" s="970"/>
      <c r="D27" s="971"/>
      <c r="E27" s="971"/>
      <c r="F27" s="971"/>
      <c r="G27" s="971"/>
      <c r="H27" s="971"/>
      <c r="I27" s="971"/>
      <c r="J27" s="971"/>
      <c r="K27" s="971"/>
      <c r="L27" s="971"/>
      <c r="M27" s="971"/>
      <c r="N27" s="971"/>
      <c r="O27" s="971"/>
      <c r="P27" s="971"/>
      <c r="Q27" s="971"/>
      <c r="R27" s="971"/>
      <c r="S27" s="971"/>
      <c r="T27" s="971"/>
      <c r="U27" s="971"/>
      <c r="V27" s="971"/>
      <c r="W27" s="971"/>
      <c r="X27" s="971"/>
      <c r="Y27" s="971"/>
      <c r="Z27" s="971"/>
      <c r="AA27" s="971"/>
      <c r="AB27" s="971"/>
      <c r="AC27" s="971"/>
      <c r="AD27" s="971"/>
      <c r="AE27" s="971"/>
      <c r="AF27" s="971"/>
      <c r="AG27" s="971"/>
      <c r="AH27" s="971"/>
      <c r="AI27" s="971"/>
      <c r="AJ27" s="972"/>
    </row>
    <row r="28" spans="3:36" s="116" customFormat="1" x14ac:dyDescent="0.2">
      <c r="C28" s="970"/>
      <c r="D28" s="971"/>
      <c r="E28" s="971"/>
      <c r="F28" s="971"/>
      <c r="G28" s="971"/>
      <c r="H28" s="971"/>
      <c r="I28" s="971"/>
      <c r="J28" s="971"/>
      <c r="K28" s="971"/>
      <c r="L28" s="971"/>
      <c r="M28" s="971"/>
      <c r="N28" s="971"/>
      <c r="O28" s="971"/>
      <c r="P28" s="971"/>
      <c r="Q28" s="971"/>
      <c r="R28" s="971"/>
      <c r="S28" s="971"/>
      <c r="T28" s="971"/>
      <c r="U28" s="971"/>
      <c r="V28" s="971"/>
      <c r="W28" s="971"/>
      <c r="X28" s="971"/>
      <c r="Y28" s="971"/>
      <c r="Z28" s="971"/>
      <c r="AA28" s="971"/>
      <c r="AB28" s="971"/>
      <c r="AC28" s="971"/>
      <c r="AD28" s="971"/>
      <c r="AE28" s="971"/>
      <c r="AF28" s="971"/>
      <c r="AG28" s="971"/>
      <c r="AH28" s="971"/>
      <c r="AI28" s="971"/>
      <c r="AJ28" s="972"/>
    </row>
    <row r="29" spans="3:36" s="116" customFormat="1" x14ac:dyDescent="0.2">
      <c r="C29" s="970"/>
      <c r="D29" s="971"/>
      <c r="E29" s="971"/>
      <c r="F29" s="971"/>
      <c r="G29" s="971"/>
      <c r="H29" s="971"/>
      <c r="I29" s="971"/>
      <c r="J29" s="971"/>
      <c r="K29" s="971"/>
      <c r="L29" s="971"/>
      <c r="M29" s="971"/>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2"/>
    </row>
    <row r="30" spans="3:36" s="116" customFormat="1" x14ac:dyDescent="0.2">
      <c r="C30" s="970"/>
      <c r="D30" s="971"/>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2"/>
    </row>
    <row r="31" spans="3:36" s="116" customFormat="1" ht="13.5" thickBot="1" x14ac:dyDescent="0.25">
      <c r="C31" s="1095"/>
      <c r="D31" s="1096"/>
      <c r="E31" s="1096"/>
      <c r="F31" s="1096"/>
      <c r="G31" s="1096"/>
      <c r="H31" s="1096"/>
      <c r="I31" s="1096"/>
      <c r="J31" s="1096"/>
      <c r="K31" s="1096"/>
      <c r="L31" s="1096"/>
      <c r="M31" s="1096"/>
      <c r="N31" s="1096"/>
      <c r="O31" s="1096"/>
      <c r="P31" s="1096"/>
      <c r="Q31" s="1096"/>
      <c r="R31" s="1096"/>
      <c r="S31" s="1096"/>
      <c r="T31" s="1096"/>
      <c r="U31" s="1096"/>
      <c r="V31" s="1096"/>
      <c r="W31" s="1096"/>
      <c r="X31" s="1096"/>
      <c r="Y31" s="1096"/>
      <c r="Z31" s="1096"/>
      <c r="AA31" s="1096"/>
      <c r="AB31" s="1096"/>
      <c r="AC31" s="1096"/>
      <c r="AD31" s="1096"/>
      <c r="AE31" s="1096"/>
      <c r="AF31" s="1096"/>
      <c r="AG31" s="1096"/>
      <c r="AH31" s="1096"/>
      <c r="AI31" s="1096"/>
      <c r="AJ31" s="1097"/>
    </row>
    <row r="32" spans="3:36" x14ac:dyDescent="0.2">
      <c r="C32" s="376"/>
      <c r="D32" s="376"/>
      <c r="E32" s="376"/>
      <c r="F32" s="376"/>
      <c r="G32" s="376"/>
      <c r="H32" s="376"/>
      <c r="I32" s="376"/>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row>
    <row r="69" spans="29:29" x14ac:dyDescent="0.2">
      <c r="AC69" s="513"/>
    </row>
  </sheetData>
  <sheetProtection algorithmName="SHA-512" hashValue="eMKv22XPX1ktkhIm8wLXGfuqQIzK4qxtqUmqX/K1KMTom9eJ8vviDZ+PuGgDPDLjVFB8elmJV3T4ISkzrooWEQ==" saltValue="zWHGXuzOehlt24A0hemYfw==" spinCount="100000" sheet="1" objects="1" scenarios="1"/>
  <mergeCells count="7">
    <mergeCell ref="C23:AJ23"/>
    <mergeCell ref="C24:AJ31"/>
    <mergeCell ref="C1:AJ1"/>
    <mergeCell ref="C2:AJ2"/>
    <mergeCell ref="C3:AJ10"/>
    <mergeCell ref="C11:AJ11"/>
    <mergeCell ref="C12:AJ22"/>
  </mergeCells>
  <phoneticPr fontId="8"/>
  <dataValidations count="1">
    <dataValidation imeMode="hiragana" allowBlank="1" showInputMessage="1" showErrorMessage="1" sqref="C24 C12:AJ22 C3" xr:uid="{290969E1-D455-48D1-9641-2F3052FA9B73}"/>
  </dataValidations>
  <pageMargins left="0.70866141732283472" right="0.11811023622047245"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85AE7-34E6-480A-924C-D1099ECA0270}">
  <sheetPr codeName="Sheet16">
    <tabColor theme="8" tint="-0.249977111117893"/>
  </sheetPr>
  <dimension ref="A1:AC69"/>
  <sheetViews>
    <sheetView showGridLines="0" view="pageBreakPreview" zoomScaleNormal="100" zoomScaleSheetLayoutView="100" workbookViewId="0">
      <selection activeCell="E41" sqref="E41"/>
    </sheetView>
  </sheetViews>
  <sheetFormatPr defaultColWidth="9" defaultRowHeight="13" x14ac:dyDescent="0.2"/>
  <cols>
    <col min="1" max="1" width="1" style="28" customWidth="1"/>
    <col min="2" max="2" width="4.6328125" style="28" customWidth="1"/>
    <col min="3" max="3" width="14.6328125" style="28" customWidth="1"/>
    <col min="4" max="4" width="11.6328125" style="28" customWidth="1"/>
    <col min="5" max="5" width="15.6328125" style="28" customWidth="1"/>
    <col min="6" max="6" width="35.453125" style="28" customWidth="1"/>
    <col min="7" max="7" width="3.453125" style="28" customWidth="1"/>
    <col min="8" max="9" width="8" style="28" customWidth="1"/>
    <col min="10" max="10" width="11" style="28" customWidth="1"/>
    <col min="11" max="11" width="1.36328125" style="28" customWidth="1"/>
    <col min="12" max="16384" width="9" style="28"/>
  </cols>
  <sheetData>
    <row r="1" spans="1:20" ht="18" customHeight="1" x14ac:dyDescent="0.2">
      <c r="A1" s="241">
        <f>'B-1活動計画企画概要'!U4</f>
        <v>0</v>
      </c>
      <c r="B1" s="98"/>
      <c r="C1" s="98"/>
    </row>
    <row r="2" spans="1:20" x14ac:dyDescent="0.2">
      <c r="B2" s="49" t="s">
        <v>275</v>
      </c>
    </row>
    <row r="3" spans="1:20" x14ac:dyDescent="0.2">
      <c r="C3" s="49"/>
      <c r="D3" s="49"/>
      <c r="E3" s="49"/>
      <c r="F3" s="49"/>
    </row>
    <row r="4" spans="1:20" ht="15" customHeight="1" x14ac:dyDescent="0.2">
      <c r="B4" s="49" t="s">
        <v>276</v>
      </c>
      <c r="C4" s="49"/>
      <c r="D4" s="49"/>
      <c r="E4" s="49"/>
      <c r="F4" s="47" t="s">
        <v>277</v>
      </c>
    </row>
    <row r="5" spans="1:20" ht="15" customHeight="1" x14ac:dyDescent="0.2">
      <c r="B5" s="1123" t="s">
        <v>278</v>
      </c>
      <c r="C5" s="1124"/>
      <c r="D5" s="1125"/>
      <c r="E5" s="337" t="s">
        <v>279</v>
      </c>
      <c r="F5" s="92" t="s">
        <v>280</v>
      </c>
      <c r="H5" s="85"/>
      <c r="I5" s="85"/>
      <c r="J5" s="85"/>
    </row>
    <row r="6" spans="1:20" ht="18.649999999999999" customHeight="1" x14ac:dyDescent="0.2">
      <c r="B6" s="1108" t="s">
        <v>281</v>
      </c>
      <c r="C6" s="1115"/>
      <c r="D6" s="1109"/>
      <c r="E6" s="531"/>
      <c r="F6" s="339"/>
      <c r="H6" s="85"/>
      <c r="I6" s="85"/>
      <c r="J6" s="85"/>
    </row>
    <row r="7" spans="1:20" ht="16.25" customHeight="1" x14ac:dyDescent="0.2">
      <c r="B7" s="1108" t="s">
        <v>282</v>
      </c>
      <c r="C7" s="1115"/>
      <c r="D7" s="1109"/>
      <c r="E7" s="531"/>
      <c r="F7" s="340"/>
      <c r="H7" s="85"/>
      <c r="I7" s="85"/>
      <c r="J7" s="85"/>
    </row>
    <row r="8" spans="1:20" ht="15" customHeight="1" x14ac:dyDescent="0.2">
      <c r="B8" s="1126" t="s">
        <v>283</v>
      </c>
      <c r="C8" s="1128" t="s">
        <v>284</v>
      </c>
      <c r="D8" s="1129"/>
      <c r="E8" s="389"/>
      <c r="F8" s="103"/>
      <c r="H8" s="85"/>
      <c r="I8" s="85"/>
      <c r="J8" s="85"/>
    </row>
    <row r="9" spans="1:20" ht="15" customHeight="1" x14ac:dyDescent="0.2">
      <c r="B9" s="1126"/>
      <c r="C9" s="1130" t="s">
        <v>285</v>
      </c>
      <c r="D9" s="1131"/>
      <c r="E9" s="390"/>
      <c r="F9" s="104"/>
      <c r="H9" s="85"/>
      <c r="I9" s="85"/>
      <c r="J9" s="85"/>
    </row>
    <row r="10" spans="1:20" ht="15" customHeight="1" x14ac:dyDescent="0.2">
      <c r="B10" s="1126"/>
      <c r="C10" s="1130" t="s">
        <v>286</v>
      </c>
      <c r="D10" s="1131"/>
      <c r="E10" s="390"/>
      <c r="F10" s="227"/>
      <c r="H10" s="85"/>
      <c r="I10" s="85"/>
      <c r="J10" s="85"/>
    </row>
    <row r="11" spans="1:20" ht="15.75" customHeight="1" x14ac:dyDescent="0.2">
      <c r="B11" s="1126"/>
      <c r="C11" s="1132" t="s">
        <v>287</v>
      </c>
      <c r="D11" s="1133"/>
      <c r="E11" s="391"/>
      <c r="F11" s="105"/>
      <c r="H11" s="85"/>
      <c r="I11" s="85"/>
      <c r="J11" s="85"/>
      <c r="T11" s="512"/>
    </row>
    <row r="12" spans="1:20" ht="20.25" customHeight="1" x14ac:dyDescent="0.2">
      <c r="B12" s="1127"/>
      <c r="C12" s="1115" t="s">
        <v>288</v>
      </c>
      <c r="D12" s="1109"/>
      <c r="E12" s="65">
        <f>SUM($E$8:$E$11)</f>
        <v>0</v>
      </c>
      <c r="F12" s="229"/>
      <c r="H12" s="85"/>
      <c r="I12" s="85"/>
      <c r="J12" s="85"/>
    </row>
    <row r="13" spans="1:20" ht="19.5" customHeight="1" x14ac:dyDescent="0.2">
      <c r="B13" s="1108" t="s">
        <v>289</v>
      </c>
      <c r="C13" s="1115"/>
      <c r="D13" s="1109"/>
      <c r="E13" s="62">
        <f>SUM($E$6,$E$7,$E$12)</f>
        <v>0</v>
      </c>
      <c r="F13" s="230"/>
      <c r="H13" s="85"/>
      <c r="I13" s="85"/>
      <c r="J13" s="85"/>
    </row>
    <row r="14" spans="1:20" ht="18" customHeight="1" thickBot="1" x14ac:dyDescent="0.25">
      <c r="B14" s="1116" t="s">
        <v>290</v>
      </c>
      <c r="C14" s="1117"/>
      <c r="D14" s="1118"/>
      <c r="E14" s="392"/>
      <c r="F14" s="231"/>
    </row>
    <row r="15" spans="1:20" ht="16.5" customHeight="1" thickTop="1" x14ac:dyDescent="0.2">
      <c r="B15" s="1102" t="s">
        <v>291</v>
      </c>
      <c r="C15" s="1103"/>
      <c r="D15" s="1104"/>
      <c r="E15" s="67">
        <f>SUM($E$13:$E$14)</f>
        <v>0</v>
      </c>
      <c r="F15" s="232"/>
    </row>
    <row r="16" spans="1:20" ht="15" customHeight="1" x14ac:dyDescent="0.2">
      <c r="B16" s="50"/>
      <c r="C16" s="50"/>
      <c r="D16" s="50"/>
      <c r="E16" s="87" t="str">
        <f>IF(E15&lt;&gt;E42,"収支不一致","")</f>
        <v/>
      </c>
      <c r="F16" s="87"/>
      <c r="T16" s="512"/>
    </row>
    <row r="17" spans="2:6" ht="15" customHeight="1" x14ac:dyDescent="0.2">
      <c r="B17" s="50" t="s">
        <v>292</v>
      </c>
      <c r="C17" s="50"/>
      <c r="D17" s="50"/>
      <c r="E17" s="50"/>
      <c r="F17" s="51" t="s">
        <v>277</v>
      </c>
    </row>
    <row r="18" spans="2:6" ht="15" customHeight="1" x14ac:dyDescent="0.2">
      <c r="B18" s="58"/>
      <c r="C18" s="92" t="s">
        <v>293</v>
      </c>
      <c r="D18" s="92" t="s">
        <v>294</v>
      </c>
      <c r="E18" s="337" t="s">
        <v>279</v>
      </c>
      <c r="F18" s="92" t="s">
        <v>280</v>
      </c>
    </row>
    <row r="19" spans="2:6" ht="15" customHeight="1" x14ac:dyDescent="0.2">
      <c r="B19" s="1119" t="s">
        <v>295</v>
      </c>
      <c r="C19" s="1106" t="s">
        <v>296</v>
      </c>
      <c r="D19" s="52" t="s">
        <v>297</v>
      </c>
      <c r="E19" s="371"/>
      <c r="F19" s="103"/>
    </row>
    <row r="20" spans="2:6" ht="15" customHeight="1" x14ac:dyDescent="0.2">
      <c r="B20" s="1120"/>
      <c r="C20" s="1122"/>
      <c r="D20" s="53" t="s">
        <v>298</v>
      </c>
      <c r="E20" s="372"/>
      <c r="F20" s="104"/>
    </row>
    <row r="21" spans="2:6" ht="15" customHeight="1" x14ac:dyDescent="0.2">
      <c r="B21" s="1120"/>
      <c r="C21" s="1107"/>
      <c r="D21" s="54" t="s">
        <v>299</v>
      </c>
      <c r="E21" s="373"/>
      <c r="F21" s="105"/>
    </row>
    <row r="22" spans="2:6" ht="15" customHeight="1" x14ac:dyDescent="0.2">
      <c r="B22" s="1120"/>
      <c r="C22" s="1106" t="s">
        <v>300</v>
      </c>
      <c r="D22" s="52" t="s">
        <v>301</v>
      </c>
      <c r="E22" s="371"/>
      <c r="F22" s="103"/>
    </row>
    <row r="23" spans="2:6" ht="15" customHeight="1" x14ac:dyDescent="0.2">
      <c r="B23" s="1120"/>
      <c r="C23" s="1122"/>
      <c r="D23" s="53" t="s">
        <v>302</v>
      </c>
      <c r="E23" s="372"/>
      <c r="F23" s="104"/>
    </row>
    <row r="24" spans="2:6" ht="15" customHeight="1" x14ac:dyDescent="0.2">
      <c r="B24" s="1120"/>
      <c r="C24" s="1122"/>
      <c r="D24" s="53" t="s">
        <v>303</v>
      </c>
      <c r="E24" s="372"/>
      <c r="F24" s="104"/>
    </row>
    <row r="25" spans="2:6" ht="15" customHeight="1" x14ac:dyDescent="0.2">
      <c r="B25" s="1120"/>
      <c r="C25" s="1122"/>
      <c r="D25" s="53" t="s">
        <v>304</v>
      </c>
      <c r="E25" s="372"/>
      <c r="F25" s="104"/>
    </row>
    <row r="26" spans="2:6" ht="15" customHeight="1" x14ac:dyDescent="0.2">
      <c r="B26" s="1120"/>
      <c r="C26" s="1107"/>
      <c r="D26" s="54" t="s">
        <v>305</v>
      </c>
      <c r="E26" s="373"/>
      <c r="F26" s="105"/>
    </row>
    <row r="27" spans="2:6" ht="15" customHeight="1" x14ac:dyDescent="0.2">
      <c r="B27" s="1120"/>
      <c r="C27" s="1106" t="s">
        <v>306</v>
      </c>
      <c r="D27" s="52" t="s">
        <v>307</v>
      </c>
      <c r="E27" s="395"/>
      <c r="F27" s="103"/>
    </row>
    <row r="28" spans="2:6" ht="15" customHeight="1" x14ac:dyDescent="0.2">
      <c r="B28" s="1120"/>
      <c r="C28" s="1122"/>
      <c r="D28" s="53" t="s">
        <v>308</v>
      </c>
      <c r="E28" s="396"/>
      <c r="F28" s="104"/>
    </row>
    <row r="29" spans="2:6" ht="15" customHeight="1" x14ac:dyDescent="0.2">
      <c r="B29" s="1120"/>
      <c r="C29" s="1107"/>
      <c r="D29" s="54" t="s">
        <v>309</v>
      </c>
      <c r="E29" s="397"/>
      <c r="F29" s="105"/>
    </row>
    <row r="30" spans="2:6" ht="15" customHeight="1" x14ac:dyDescent="0.2">
      <c r="B30" s="1120"/>
      <c r="C30" s="1106" t="s">
        <v>310</v>
      </c>
      <c r="D30" s="52" t="s">
        <v>311</v>
      </c>
      <c r="E30" s="398"/>
      <c r="F30" s="103"/>
    </row>
    <row r="31" spans="2:6" ht="15" customHeight="1" x14ac:dyDescent="0.2">
      <c r="B31" s="1120"/>
      <c r="C31" s="1122"/>
      <c r="D31" s="53" t="s">
        <v>312</v>
      </c>
      <c r="E31" s="372"/>
      <c r="F31" s="104"/>
    </row>
    <row r="32" spans="2:6" ht="15" customHeight="1" x14ac:dyDescent="0.2">
      <c r="B32" s="1120"/>
      <c r="C32" s="1122"/>
      <c r="D32" s="53" t="s">
        <v>313</v>
      </c>
      <c r="E32" s="372"/>
      <c r="F32" s="104"/>
    </row>
    <row r="33" spans="2:11" ht="15" customHeight="1" x14ac:dyDescent="0.2">
      <c r="B33" s="1120"/>
      <c r="C33" s="1122"/>
      <c r="D33" s="53" t="s">
        <v>314</v>
      </c>
      <c r="E33" s="368"/>
      <c r="F33" s="104"/>
      <c r="H33" s="1105"/>
      <c r="I33" s="1105"/>
      <c r="J33" s="43"/>
      <c r="K33"/>
    </row>
    <row r="34" spans="2:11" ht="15" customHeight="1" x14ac:dyDescent="0.2">
      <c r="B34" s="1120"/>
      <c r="C34" s="1107"/>
      <c r="D34" s="54" t="s">
        <v>287</v>
      </c>
      <c r="E34" s="369"/>
      <c r="F34" s="105"/>
      <c r="H34" s="399"/>
      <c r="I34" s="399"/>
      <c r="J34" s="43"/>
      <c r="K34"/>
    </row>
    <row r="35" spans="2:11" ht="15" customHeight="1" x14ac:dyDescent="0.2">
      <c r="B35" s="1120"/>
      <c r="C35" s="1106" t="s">
        <v>315</v>
      </c>
      <c r="D35" s="52" t="s">
        <v>316</v>
      </c>
      <c r="E35" s="374"/>
      <c r="F35" s="103"/>
      <c r="H35" s="399"/>
      <c r="I35" s="399"/>
      <c r="J35" s="43"/>
      <c r="K35"/>
    </row>
    <row r="36" spans="2:11" ht="15" customHeight="1" x14ac:dyDescent="0.2">
      <c r="B36" s="1120"/>
      <c r="C36" s="1107"/>
      <c r="D36" s="54" t="s">
        <v>317</v>
      </c>
      <c r="E36" s="369"/>
      <c r="F36" s="105"/>
      <c r="H36" s="399"/>
      <c r="I36" s="399"/>
      <c r="J36" s="43"/>
      <c r="K36"/>
    </row>
    <row r="37" spans="2:11" ht="15" customHeight="1" x14ac:dyDescent="0.2">
      <c r="B37" s="1120"/>
      <c r="C37" s="335" t="s">
        <v>318</v>
      </c>
      <c r="D37" s="52" t="s">
        <v>319</v>
      </c>
      <c r="E37" s="389"/>
      <c r="F37" s="103"/>
      <c r="H37" s="228"/>
      <c r="I37" s="228"/>
      <c r="J37" s="43"/>
      <c r="K37"/>
    </row>
    <row r="38" spans="2:11" ht="21" customHeight="1" x14ac:dyDescent="0.2">
      <c r="B38" s="1120"/>
      <c r="C38" s="1108" t="s">
        <v>320</v>
      </c>
      <c r="D38" s="1109"/>
      <c r="E38" s="62">
        <f>SUM($E$19:$E$37)</f>
        <v>0</v>
      </c>
      <c r="F38" s="233"/>
    </row>
    <row r="39" spans="2:11" ht="15" customHeight="1" x14ac:dyDescent="0.2">
      <c r="B39" s="1120"/>
      <c r="C39" s="1110" t="s">
        <v>321</v>
      </c>
      <c r="D39" s="1111"/>
      <c r="E39" s="370"/>
      <c r="F39" s="233"/>
    </row>
    <row r="40" spans="2:11" ht="21" customHeight="1" x14ac:dyDescent="0.2">
      <c r="B40" s="1121"/>
      <c r="C40" s="1108" t="s">
        <v>322</v>
      </c>
      <c r="D40" s="1109"/>
      <c r="E40" s="62">
        <f>$E$38-$E$39</f>
        <v>0</v>
      </c>
      <c r="F40" s="230"/>
      <c r="J40" s="170"/>
    </row>
    <row r="41" spans="2:11" ht="20" customHeight="1" thickBot="1" x14ac:dyDescent="0.25">
      <c r="B41" s="1112" t="s">
        <v>323</v>
      </c>
      <c r="C41" s="1113"/>
      <c r="D41" s="1114"/>
      <c r="E41" s="532"/>
      <c r="F41" s="103"/>
    </row>
    <row r="42" spans="2:11" ht="19.25" customHeight="1" thickTop="1" x14ac:dyDescent="0.2">
      <c r="B42" s="1102" t="s">
        <v>324</v>
      </c>
      <c r="C42" s="1103"/>
      <c r="D42" s="1104"/>
      <c r="E42" s="64">
        <f>E40+E41</f>
        <v>0</v>
      </c>
      <c r="F42" s="234"/>
    </row>
    <row r="69" spans="29:29" x14ac:dyDescent="0.2">
      <c r="AC69" s="512"/>
    </row>
  </sheetData>
  <sheetProtection algorithmName="SHA-512" hashValue="31zxbEUVEWEWImw4FKt1GvnwvBNPMQSHUYlfsyuWFDVeIbGDLwP+h0yalGDL0LFL1bbdyWtqD0/VKVSXYcUYbQ==" saltValue="rgsHpoz0Cczdrj5GtBS+ow==" spinCount="100000" sheet="1" objects="1" scenarios="1"/>
  <mergeCells count="24">
    <mergeCell ref="B5:D5"/>
    <mergeCell ref="B6:D6"/>
    <mergeCell ref="B7:D7"/>
    <mergeCell ref="B8:B12"/>
    <mergeCell ref="C8:D8"/>
    <mergeCell ref="C9:D9"/>
    <mergeCell ref="C10:D10"/>
    <mergeCell ref="C11:D11"/>
    <mergeCell ref="C12:D12"/>
    <mergeCell ref="B13:D13"/>
    <mergeCell ref="B14:D14"/>
    <mergeCell ref="B15:D15"/>
    <mergeCell ref="B19:B40"/>
    <mergeCell ref="C19:C21"/>
    <mergeCell ref="C22:C26"/>
    <mergeCell ref="C27:C29"/>
    <mergeCell ref="C30:C34"/>
    <mergeCell ref="B42:D42"/>
    <mergeCell ref="H33:I33"/>
    <mergeCell ref="C35:C36"/>
    <mergeCell ref="C38:D38"/>
    <mergeCell ref="C39:D39"/>
    <mergeCell ref="C40:D40"/>
    <mergeCell ref="B41:D41"/>
  </mergeCells>
  <phoneticPr fontId="8"/>
  <conditionalFormatting sqref="E16">
    <cfRule type="containsText" dxfId="9" priority="1" operator="containsText" text="収支不一致">
      <formula>NOT(ISERROR(SEARCH("収支不一致",E16)))</formula>
    </cfRule>
  </conditionalFormatting>
  <dataValidations count="3">
    <dataValidation imeMode="disabled" allowBlank="1" showInputMessage="1" showErrorMessage="1" sqref="J33:J37" xr:uid="{DAB884A9-C83B-4599-AB6E-E23C4A52BA87}"/>
    <dataValidation imeMode="hiragana" allowBlank="1" showInputMessage="1" showErrorMessage="1" sqref="F8:F15 F19:F42" xr:uid="{94287A06-3855-41B0-B3EE-E59B8896C79C}"/>
    <dataValidation type="whole" imeMode="disabled" operator="greaterThanOrEqual" allowBlank="1" showInputMessage="1" showErrorMessage="1" sqref="E6:E15 E19:E42" xr:uid="{157CA1AA-9375-4CB7-9DC9-E98FAE3D0DE6}">
      <formula1>1</formula1>
    </dataValidation>
  </dataValidations>
  <pageMargins left="0.51181102362204722" right="0.11811023622047245" top="0.74803149606299213" bottom="0.74803149606299213" header="0.31496062992125984" footer="0.31496062992125984"/>
  <pageSetup paperSize="9" scale="11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pageSetUpPr fitToPage="1"/>
  </sheetPr>
  <dimension ref="A1:AC69"/>
  <sheetViews>
    <sheetView showGridLines="0" view="pageBreakPreview" zoomScaleNormal="100" zoomScaleSheetLayoutView="100" workbookViewId="0">
      <selection activeCell="F37" sqref="F37"/>
    </sheetView>
  </sheetViews>
  <sheetFormatPr defaultColWidth="9" defaultRowHeight="13" x14ac:dyDescent="0.2"/>
  <cols>
    <col min="1" max="1" width="1" style="28" customWidth="1"/>
    <col min="2" max="2" width="4.6328125" style="28" customWidth="1"/>
    <col min="3" max="3" width="14.90625" style="28" customWidth="1"/>
    <col min="4" max="4" width="11.6328125" style="28" customWidth="1"/>
    <col min="5" max="5" width="15.6328125" style="28" customWidth="1"/>
    <col min="6" max="6" width="35.453125" style="28" customWidth="1"/>
    <col min="7" max="7" width="3.453125" style="28" customWidth="1"/>
    <col min="8" max="9" width="8" style="28" customWidth="1"/>
    <col min="10" max="10" width="11" style="28" customWidth="1"/>
    <col min="11" max="11" width="1.36328125" style="28" customWidth="1"/>
    <col min="12" max="16384" width="9" style="28"/>
  </cols>
  <sheetData>
    <row r="1" spans="1:20" ht="18" customHeight="1" x14ac:dyDescent="0.2">
      <c r="A1" s="241">
        <f>'B-1活動計画企画概要'!U4</f>
        <v>0</v>
      </c>
      <c r="B1" s="98"/>
      <c r="C1" s="98"/>
    </row>
    <row r="2" spans="1:20" x14ac:dyDescent="0.2">
      <c r="B2" s="49" t="s">
        <v>275</v>
      </c>
    </row>
    <row r="3" spans="1:20" x14ac:dyDescent="0.2">
      <c r="C3" s="49"/>
      <c r="D3" s="49"/>
      <c r="E3" s="49"/>
      <c r="F3" s="49"/>
    </row>
    <row r="4" spans="1:20" ht="15" customHeight="1" x14ac:dyDescent="0.2">
      <c r="B4" s="49" t="s">
        <v>276</v>
      </c>
      <c r="C4" s="49"/>
      <c r="D4" s="49"/>
      <c r="E4" s="49"/>
      <c r="F4" s="47" t="s">
        <v>277</v>
      </c>
    </row>
    <row r="5" spans="1:20" ht="15" customHeight="1" x14ac:dyDescent="0.2">
      <c r="B5" s="1123" t="s">
        <v>278</v>
      </c>
      <c r="C5" s="1124"/>
      <c r="D5" s="1125"/>
      <c r="E5" s="337" t="s">
        <v>279</v>
      </c>
      <c r="F5" s="92" t="s">
        <v>280</v>
      </c>
      <c r="H5" s="85"/>
      <c r="I5" s="85"/>
      <c r="J5" s="85"/>
    </row>
    <row r="6" spans="1:20" ht="15" customHeight="1" x14ac:dyDescent="0.2">
      <c r="B6" s="1108" t="s">
        <v>281</v>
      </c>
      <c r="C6" s="1115"/>
      <c r="D6" s="1109"/>
      <c r="E6" s="106">
        <f>'B-3【原則記入不要】内訳書1-1'!$BQ9</f>
        <v>0</v>
      </c>
      <c r="F6" s="339"/>
      <c r="H6" s="85"/>
      <c r="I6" s="85"/>
      <c r="J6" s="85"/>
    </row>
    <row r="7" spans="1:20" ht="15" customHeight="1" x14ac:dyDescent="0.2">
      <c r="B7" s="1108" t="s">
        <v>282</v>
      </c>
      <c r="C7" s="1115"/>
      <c r="D7" s="1109"/>
      <c r="E7" s="106">
        <f>'B-3【原則記入不要】内訳書1-1'!$BQ10</f>
        <v>0</v>
      </c>
      <c r="F7" s="340"/>
      <c r="H7" s="85"/>
      <c r="I7" s="85"/>
      <c r="J7" s="85"/>
    </row>
    <row r="8" spans="1:20" ht="15" customHeight="1" x14ac:dyDescent="0.2">
      <c r="B8" s="1126" t="s">
        <v>283</v>
      </c>
      <c r="C8" s="1128" t="s">
        <v>284</v>
      </c>
      <c r="D8" s="1129"/>
      <c r="E8" s="97">
        <f>'B-3【原則記入不要】内訳書1-1'!$BQ11</f>
        <v>0</v>
      </c>
      <c r="F8" s="103"/>
      <c r="H8" s="85"/>
      <c r="I8" s="85"/>
      <c r="J8" s="85"/>
    </row>
    <row r="9" spans="1:20" ht="15" customHeight="1" x14ac:dyDescent="0.2">
      <c r="B9" s="1126"/>
      <c r="C9" s="1130" t="s">
        <v>285</v>
      </c>
      <c r="D9" s="1131"/>
      <c r="E9" s="60">
        <f>'B-3【原則記入不要】内訳書1-1'!$BQ12</f>
        <v>0</v>
      </c>
      <c r="F9" s="104"/>
      <c r="H9" s="85"/>
      <c r="I9" s="85"/>
      <c r="J9" s="85"/>
    </row>
    <row r="10" spans="1:20" ht="15" customHeight="1" x14ac:dyDescent="0.2">
      <c r="B10" s="1126"/>
      <c r="C10" s="1130" t="s">
        <v>286</v>
      </c>
      <c r="D10" s="1131"/>
      <c r="E10" s="60">
        <f>'B-3【原則記入不要】内訳書1-1'!$BQ13</f>
        <v>0</v>
      </c>
      <c r="F10" s="227"/>
      <c r="H10" s="85"/>
      <c r="I10" s="85"/>
      <c r="J10" s="85"/>
    </row>
    <row r="11" spans="1:20" ht="15.75" customHeight="1" x14ac:dyDescent="0.2">
      <c r="B11" s="1126"/>
      <c r="C11" s="1132" t="s">
        <v>287</v>
      </c>
      <c r="D11" s="1133"/>
      <c r="E11" s="61">
        <f>'B-3【原則記入不要】内訳書1-1'!$BQ14</f>
        <v>0</v>
      </c>
      <c r="F11" s="105"/>
      <c r="H11" s="85"/>
      <c r="I11" s="85"/>
      <c r="J11" s="85"/>
      <c r="T11" s="512"/>
    </row>
    <row r="12" spans="1:20" ht="20.25" customHeight="1" x14ac:dyDescent="0.2">
      <c r="B12" s="1127"/>
      <c r="C12" s="1115" t="s">
        <v>288</v>
      </c>
      <c r="D12" s="1109"/>
      <c r="E12" s="65">
        <f>SUM($E$8:$E$11)</f>
        <v>0</v>
      </c>
      <c r="F12" s="229"/>
      <c r="H12" s="85"/>
      <c r="I12" s="85"/>
      <c r="J12" s="85"/>
    </row>
    <row r="13" spans="1:20" ht="19.5" customHeight="1" x14ac:dyDescent="0.2">
      <c r="B13" s="1108" t="s">
        <v>289</v>
      </c>
      <c r="C13" s="1115"/>
      <c r="D13" s="1109"/>
      <c r="E13" s="62">
        <f>SUM(E6,E7,E12)</f>
        <v>0</v>
      </c>
      <c r="F13" s="230"/>
      <c r="H13" s="85"/>
      <c r="I13" s="85"/>
      <c r="J13" s="85"/>
    </row>
    <row r="14" spans="1:20" ht="15" customHeight="1" thickBot="1" x14ac:dyDescent="0.25">
      <c r="B14" s="1116" t="s">
        <v>290</v>
      </c>
      <c r="C14" s="1117"/>
      <c r="D14" s="1118"/>
      <c r="E14" s="66">
        <f>'B-3【原則記入不要】内訳書1-1'!$BQ$17</f>
        <v>0</v>
      </c>
      <c r="F14" s="231"/>
    </row>
    <row r="15" spans="1:20" ht="15" customHeight="1" thickTop="1" x14ac:dyDescent="0.2">
      <c r="B15" s="1102" t="s">
        <v>291</v>
      </c>
      <c r="C15" s="1103"/>
      <c r="D15" s="1104"/>
      <c r="E15" s="67">
        <f>SUM($E$13:$E$14)</f>
        <v>0</v>
      </c>
      <c r="F15" s="232"/>
    </row>
    <row r="16" spans="1:20" ht="15" customHeight="1" x14ac:dyDescent="0.2">
      <c r="B16" s="50"/>
      <c r="C16" s="50"/>
      <c r="D16" s="50"/>
      <c r="E16" s="87" t="str">
        <f>IF(E15&lt;&gt;E42,"収支不一致","")</f>
        <v/>
      </c>
      <c r="F16" s="87"/>
      <c r="T16" s="512"/>
    </row>
    <row r="17" spans="2:6" ht="15" customHeight="1" x14ac:dyDescent="0.2">
      <c r="B17" s="50" t="s">
        <v>292</v>
      </c>
      <c r="C17" s="50"/>
      <c r="D17" s="50"/>
      <c r="E17" s="50"/>
      <c r="F17" s="51" t="s">
        <v>277</v>
      </c>
    </row>
    <row r="18" spans="2:6" ht="15" customHeight="1" x14ac:dyDescent="0.2">
      <c r="B18" s="58"/>
      <c r="C18" s="92" t="s">
        <v>293</v>
      </c>
      <c r="D18" s="92" t="s">
        <v>294</v>
      </c>
      <c r="E18" s="337" t="s">
        <v>279</v>
      </c>
      <c r="F18" s="92" t="s">
        <v>280</v>
      </c>
    </row>
    <row r="19" spans="2:6" ht="15" customHeight="1" x14ac:dyDescent="0.2">
      <c r="B19" s="1119" t="s">
        <v>295</v>
      </c>
      <c r="C19" s="1106" t="s">
        <v>296</v>
      </c>
      <c r="D19" s="52" t="s">
        <v>297</v>
      </c>
      <c r="E19" s="63">
        <f>'B-3【原則記入不要】内訳書1-1'!$BQ26</f>
        <v>0</v>
      </c>
      <c r="F19" s="103"/>
    </row>
    <row r="20" spans="2:6" ht="15" customHeight="1" x14ac:dyDescent="0.2">
      <c r="B20" s="1120"/>
      <c r="C20" s="1122"/>
      <c r="D20" s="53" t="s">
        <v>298</v>
      </c>
      <c r="E20" s="96">
        <f>'B-3【原則記入不要】内訳書1-1'!$BQ27</f>
        <v>0</v>
      </c>
      <c r="F20" s="104"/>
    </row>
    <row r="21" spans="2:6" ht="15" customHeight="1" x14ac:dyDescent="0.2">
      <c r="B21" s="1120"/>
      <c r="C21" s="1107"/>
      <c r="D21" s="54" t="s">
        <v>299</v>
      </c>
      <c r="E21" s="95">
        <f>'B-3【原則記入不要】内訳書1-1'!$BQ28</f>
        <v>0</v>
      </c>
      <c r="F21" s="105"/>
    </row>
    <row r="22" spans="2:6" ht="15" customHeight="1" x14ac:dyDescent="0.2">
      <c r="B22" s="1120"/>
      <c r="C22" s="1106" t="s">
        <v>300</v>
      </c>
      <c r="D22" s="52" t="s">
        <v>301</v>
      </c>
      <c r="E22" s="63">
        <f>'B-3【原則記入不要】内訳書1-1'!$BQ29</f>
        <v>0</v>
      </c>
      <c r="F22" s="103"/>
    </row>
    <row r="23" spans="2:6" ht="15" customHeight="1" x14ac:dyDescent="0.2">
      <c r="B23" s="1120"/>
      <c r="C23" s="1122"/>
      <c r="D23" s="53" t="s">
        <v>302</v>
      </c>
      <c r="E23" s="96">
        <f>'B-3【原則記入不要】内訳書1-1'!$BQ30</f>
        <v>0</v>
      </c>
      <c r="F23" s="104"/>
    </row>
    <row r="24" spans="2:6" ht="15" customHeight="1" x14ac:dyDescent="0.2">
      <c r="B24" s="1120"/>
      <c r="C24" s="1122"/>
      <c r="D24" s="53" t="s">
        <v>303</v>
      </c>
      <c r="E24" s="96">
        <f>'B-3【原則記入不要】内訳書1-1'!$BQ31</f>
        <v>0</v>
      </c>
      <c r="F24" s="104"/>
    </row>
    <row r="25" spans="2:6" ht="15" customHeight="1" x14ac:dyDescent="0.2">
      <c r="B25" s="1120"/>
      <c r="C25" s="1122"/>
      <c r="D25" s="53" t="s">
        <v>304</v>
      </c>
      <c r="E25" s="96">
        <f>'B-3【原則記入不要】内訳書1-1'!$BQ32</f>
        <v>0</v>
      </c>
      <c r="F25" s="104"/>
    </row>
    <row r="26" spans="2:6" ht="15" customHeight="1" x14ac:dyDescent="0.2">
      <c r="B26" s="1120"/>
      <c r="C26" s="1107"/>
      <c r="D26" s="54" t="s">
        <v>305</v>
      </c>
      <c r="E26" s="95">
        <f>'B-3【原則記入不要】内訳書1-1'!$BQ33</f>
        <v>0</v>
      </c>
      <c r="F26" s="105"/>
    </row>
    <row r="27" spans="2:6" ht="15" customHeight="1" x14ac:dyDescent="0.2">
      <c r="B27" s="1120"/>
      <c r="C27" s="1106" t="s">
        <v>306</v>
      </c>
      <c r="D27" s="52" t="s">
        <v>307</v>
      </c>
      <c r="E27" s="63">
        <f>'B-3【原則記入不要】内訳書1-1'!$BQ34</f>
        <v>0</v>
      </c>
      <c r="F27" s="103"/>
    </row>
    <row r="28" spans="2:6" ht="15" customHeight="1" x14ac:dyDescent="0.2">
      <c r="B28" s="1120"/>
      <c r="C28" s="1122"/>
      <c r="D28" s="53" t="s">
        <v>308</v>
      </c>
      <c r="E28" s="96">
        <f>'B-3【原則記入不要】内訳書1-1'!$BQ35</f>
        <v>0</v>
      </c>
      <c r="F28" s="104"/>
    </row>
    <row r="29" spans="2:6" ht="15" customHeight="1" x14ac:dyDescent="0.2">
      <c r="B29" s="1120"/>
      <c r="C29" s="1107"/>
      <c r="D29" s="54" t="s">
        <v>309</v>
      </c>
      <c r="E29" s="95">
        <f>'B-3【原則記入不要】内訳書1-1'!$BQ36</f>
        <v>0</v>
      </c>
      <c r="F29" s="105"/>
    </row>
    <row r="30" spans="2:6" ht="15" customHeight="1" x14ac:dyDescent="0.2">
      <c r="B30" s="1120"/>
      <c r="C30" s="1106" t="s">
        <v>310</v>
      </c>
      <c r="D30" s="52" t="s">
        <v>311</v>
      </c>
      <c r="E30" s="215">
        <f>'B-3【原則記入不要】内訳書1-1'!$BQ37</f>
        <v>0</v>
      </c>
      <c r="F30" s="103"/>
    </row>
    <row r="31" spans="2:6" ht="15" customHeight="1" x14ac:dyDescent="0.2">
      <c r="B31" s="1120"/>
      <c r="C31" s="1122"/>
      <c r="D31" s="53" t="s">
        <v>312</v>
      </c>
      <c r="E31" s="96">
        <f>'B-3【原則記入不要】内訳書1-1'!$BQ38</f>
        <v>0</v>
      </c>
      <c r="F31" s="104"/>
    </row>
    <row r="32" spans="2:6" ht="15" customHeight="1" x14ac:dyDescent="0.2">
      <c r="B32" s="1120"/>
      <c r="C32" s="1122"/>
      <c r="D32" s="53" t="s">
        <v>313</v>
      </c>
      <c r="E32" s="96">
        <f>'B-3【原則記入不要】内訳書1-1'!$BQ39</f>
        <v>0</v>
      </c>
      <c r="F32" s="104"/>
    </row>
    <row r="33" spans="2:11" ht="15" customHeight="1" x14ac:dyDescent="0.2">
      <c r="B33" s="1120"/>
      <c r="C33" s="1122"/>
      <c r="D33" s="53" t="s">
        <v>314</v>
      </c>
      <c r="E33" s="60">
        <f>'B-3【原則記入不要】内訳書1-1'!$BQ40</f>
        <v>0</v>
      </c>
      <c r="F33" s="104"/>
      <c r="H33" s="1134"/>
      <c r="I33" s="1134"/>
      <c r="J33" s="43"/>
      <c r="K33"/>
    </row>
    <row r="34" spans="2:11" ht="15" customHeight="1" x14ac:dyDescent="0.2">
      <c r="B34" s="1120"/>
      <c r="C34" s="1107"/>
      <c r="D34" s="54" t="s">
        <v>287</v>
      </c>
      <c r="E34" s="61">
        <f>'B-3【原則記入不要】内訳書1-1'!$BQ41</f>
        <v>0</v>
      </c>
      <c r="F34" s="105"/>
      <c r="H34" s="336"/>
      <c r="I34" s="336"/>
      <c r="J34" s="43"/>
      <c r="K34"/>
    </row>
    <row r="35" spans="2:11" ht="15" customHeight="1" x14ac:dyDescent="0.2">
      <c r="B35" s="1120"/>
      <c r="C35" s="1106" t="s">
        <v>315</v>
      </c>
      <c r="D35" s="52" t="s">
        <v>316</v>
      </c>
      <c r="E35" s="215">
        <f>'B-3【原則記入不要】内訳書1-1'!$BQ42</f>
        <v>0</v>
      </c>
      <c r="F35" s="103"/>
      <c r="H35" s="336"/>
      <c r="I35" s="336"/>
      <c r="J35" s="43"/>
      <c r="K35"/>
    </row>
    <row r="36" spans="2:11" ht="15" customHeight="1" x14ac:dyDescent="0.2">
      <c r="B36" s="1120"/>
      <c r="C36" s="1107"/>
      <c r="D36" s="54" t="s">
        <v>317</v>
      </c>
      <c r="E36" s="61">
        <f>'B-3【原則記入不要】内訳書1-1'!$BQ43</f>
        <v>0</v>
      </c>
      <c r="F36" s="105"/>
      <c r="H36" s="336"/>
      <c r="I36" s="336"/>
      <c r="J36" s="43"/>
      <c r="K36"/>
    </row>
    <row r="37" spans="2:11" ht="15" customHeight="1" x14ac:dyDescent="0.2">
      <c r="B37" s="1120"/>
      <c r="C37" s="335" t="s">
        <v>318</v>
      </c>
      <c r="D37" s="52" t="s">
        <v>319</v>
      </c>
      <c r="E37" s="97">
        <f>'B-3【原則記入不要】内訳書1-1'!$BQ44</f>
        <v>0</v>
      </c>
      <c r="F37" s="103"/>
      <c r="H37" s="228"/>
      <c r="I37" s="228"/>
      <c r="J37" s="43"/>
      <c r="K37"/>
    </row>
    <row r="38" spans="2:11" ht="21" customHeight="1" x14ac:dyDescent="0.2">
      <c r="B38" s="1120"/>
      <c r="C38" s="1108" t="s">
        <v>320</v>
      </c>
      <c r="D38" s="1109"/>
      <c r="E38" s="62">
        <f>SUM($E$19:$E$37)</f>
        <v>0</v>
      </c>
      <c r="F38" s="233"/>
    </row>
    <row r="39" spans="2:11" ht="15" customHeight="1" x14ac:dyDescent="0.2">
      <c r="B39" s="1120"/>
      <c r="C39" s="1110" t="s">
        <v>321</v>
      </c>
      <c r="D39" s="1111"/>
      <c r="E39" s="62">
        <f>'B-3【原則記入不要】内訳書1-1'!$BQ$46</f>
        <v>0</v>
      </c>
      <c r="F39" s="233"/>
    </row>
    <row r="40" spans="2:11" ht="21" customHeight="1" x14ac:dyDescent="0.2">
      <c r="B40" s="1121"/>
      <c r="C40" s="1108" t="s">
        <v>322</v>
      </c>
      <c r="D40" s="1109"/>
      <c r="E40" s="62">
        <f>$E$38-$E$39</f>
        <v>0</v>
      </c>
      <c r="F40" s="230"/>
      <c r="J40" s="170"/>
    </row>
    <row r="41" spans="2:11" ht="15" customHeight="1" thickBot="1" x14ac:dyDescent="0.25">
      <c r="B41" s="1112" t="s">
        <v>323</v>
      </c>
      <c r="C41" s="1113"/>
      <c r="D41" s="1114"/>
      <c r="E41" s="191">
        <f>'B-3【原則記入不要】内訳書1-1'!BQ48</f>
        <v>0</v>
      </c>
      <c r="F41" s="103"/>
    </row>
    <row r="42" spans="2:11" ht="13.5" thickTop="1" x14ac:dyDescent="0.2">
      <c r="B42" s="1102" t="s">
        <v>324</v>
      </c>
      <c r="C42" s="1103"/>
      <c r="D42" s="1104"/>
      <c r="E42" s="64">
        <f>E40+E41</f>
        <v>0</v>
      </c>
      <c r="F42" s="234"/>
    </row>
    <row r="69" spans="29:29" x14ac:dyDescent="0.2">
      <c r="AC69" s="512"/>
    </row>
  </sheetData>
  <sheetProtection algorithmName="SHA-512" hashValue="5lDg5ea/sDTMrVY4IIlLhYXNEOFq7oYHnNr0teoevGpKWjVxEMoVRfuCtH1IaaqAFuoaycZNfnrYg/YXwkrV0g==" saltValue="pjAlZOXACKAXBw99bud5lA==" spinCount="100000" sheet="1" formatRows="0"/>
  <mergeCells count="24">
    <mergeCell ref="B42:D42"/>
    <mergeCell ref="C38:D38"/>
    <mergeCell ref="C39:D39"/>
    <mergeCell ref="C40:D40"/>
    <mergeCell ref="B19:B40"/>
    <mergeCell ref="C19:C21"/>
    <mergeCell ref="B41:D41"/>
    <mergeCell ref="C30:C34"/>
    <mergeCell ref="C35:C36"/>
    <mergeCell ref="H33:I33"/>
    <mergeCell ref="C22:C26"/>
    <mergeCell ref="C27:C29"/>
    <mergeCell ref="B5:D5"/>
    <mergeCell ref="B13:D13"/>
    <mergeCell ref="B14:D14"/>
    <mergeCell ref="B15:D15"/>
    <mergeCell ref="B6:D6"/>
    <mergeCell ref="B7:D7"/>
    <mergeCell ref="C8:D8"/>
    <mergeCell ref="C9:D9"/>
    <mergeCell ref="C11:D11"/>
    <mergeCell ref="B8:B12"/>
    <mergeCell ref="C12:D12"/>
    <mergeCell ref="C10:D10"/>
  </mergeCells>
  <phoneticPr fontId="8"/>
  <conditionalFormatting sqref="E16">
    <cfRule type="containsText" dxfId="7" priority="1" operator="containsText" text="収支不一致">
      <formula>NOT(ISERROR(SEARCH("収支不一致",E16)))</formula>
    </cfRule>
  </conditionalFormatting>
  <dataValidations count="2">
    <dataValidation imeMode="disabled" allowBlank="1" showInputMessage="1" showErrorMessage="1" sqref="J33:J37 E8:E15 E42 E19:E40" xr:uid="{00000000-0002-0000-1700-000000000000}"/>
    <dataValidation imeMode="hiragana" allowBlank="1" showInputMessage="1" showErrorMessage="1" sqref="F8:F15 F19:F42" xr:uid="{00000000-0002-0000-1700-000001000000}"/>
  </dataValidations>
  <pageMargins left="0.78740157480314965" right="0.39370078740157483" top="0.39370078740157483" bottom="0.59055118110236227" header="0.31496062992125984" footer="0.31496062992125984"/>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2" operator="greaterThan" id="{ED8BD371-890D-43C3-A396-9E82CB5AA4ED}">
            <xm:f>'B-3【原則記入不要】内訳書1-1'!$BS$20</xm:f>
            <x14:dxf>
              <font>
                <b/>
                <i val="0"/>
                <color theme="0"/>
              </font>
              <fill>
                <patternFill>
                  <bgColor rgb="FFFF0000"/>
                </patternFill>
              </fill>
            </x14:dxf>
          </x14:cfRule>
          <xm:sqref>E14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4A604-3280-42A8-B8CD-A321535A308D}">
  <sheetPr codeName="Sheet17"/>
  <dimension ref="B1:AC69"/>
  <sheetViews>
    <sheetView showGridLines="0" view="pageBreakPreview" zoomScaleNormal="100" zoomScaleSheetLayoutView="100" workbookViewId="0">
      <selection activeCell="G8" sqref="G8"/>
    </sheetView>
  </sheetViews>
  <sheetFormatPr defaultRowHeight="13" x14ac:dyDescent="0.2"/>
  <sheetData>
    <row r="1" spans="2:20" s="375" customFormat="1" ht="16.5" x14ac:dyDescent="0.2"/>
    <row r="2" spans="2:20" s="375" customFormat="1" ht="16.5" x14ac:dyDescent="0.2">
      <c r="B2" s="375" t="s">
        <v>325</v>
      </c>
    </row>
    <row r="3" spans="2:20" s="375" customFormat="1" ht="16.5" x14ac:dyDescent="0.2"/>
    <row r="4" spans="2:20" s="375" customFormat="1" ht="16.5" x14ac:dyDescent="0.2">
      <c r="B4" s="375" t="s">
        <v>326</v>
      </c>
    </row>
    <row r="5" spans="2:20" s="375" customFormat="1" ht="16.5" x14ac:dyDescent="0.2">
      <c r="B5" s="375" t="s">
        <v>327</v>
      </c>
    </row>
    <row r="6" spans="2:20" s="375" customFormat="1" ht="16.5" x14ac:dyDescent="0.2">
      <c r="B6" s="375" t="s">
        <v>328</v>
      </c>
    </row>
    <row r="7" spans="2:20" s="375" customFormat="1" ht="16.5" x14ac:dyDescent="0.2"/>
    <row r="8" spans="2:20" s="375" customFormat="1" ht="16.5" x14ac:dyDescent="0.2">
      <c r="B8" s="375" t="s">
        <v>329</v>
      </c>
    </row>
    <row r="9" spans="2:20" s="375" customFormat="1" ht="16.5" x14ac:dyDescent="0.2">
      <c r="B9" s="375" t="s">
        <v>330</v>
      </c>
    </row>
    <row r="10" spans="2:20" s="375" customFormat="1" ht="16.5" x14ac:dyDescent="0.2">
      <c r="B10" s="375" t="s">
        <v>331</v>
      </c>
    </row>
    <row r="11" spans="2:20" s="375" customFormat="1" ht="16.5" x14ac:dyDescent="0.2">
      <c r="B11" s="375" t="s">
        <v>332</v>
      </c>
      <c r="T11" s="518"/>
    </row>
    <row r="12" spans="2:20" s="375" customFormat="1" ht="16.5" x14ac:dyDescent="0.2"/>
    <row r="16" spans="2:20" x14ac:dyDescent="0.2">
      <c r="T16" s="510"/>
    </row>
    <row r="69" spans="29:29" x14ac:dyDescent="0.2">
      <c r="AC69" s="510"/>
    </row>
  </sheetData>
  <sheetProtection algorithmName="SHA-512" hashValue="3CsY5lSc6cHYc98SwV2dgOlRl27JQ69gPk8zZD0cVgpo0Ocv8VJxjhZKy9k0tUVNQjTkrslhhYin/DGYnnx2pg==" saltValue="ozy1qXAGms0zeZ96iu8Qzw==" spinCount="100000" sheet="1" objects="1" scenarios="1"/>
  <phoneticPr fontId="8"/>
  <pageMargins left="0.31496062992125984" right="0.11811023622047245" top="0.74803149606299213" bottom="0.74803149606299213" header="0.31496062992125984" footer="0.31496062992125984"/>
  <pageSetup paperSize="9" scale="9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0"/>
  <dimension ref="B1:BU69"/>
  <sheetViews>
    <sheetView showGridLines="0" view="pageBreakPreview" zoomScale="70" zoomScaleNormal="70" zoomScaleSheetLayoutView="70" workbookViewId="0">
      <pane xSplit="4" ySplit="5" topLeftCell="N6" activePane="bottomRight" state="frozen"/>
      <selection activeCell="AP22" sqref="AP22"/>
      <selection pane="topRight" activeCell="AP22" sqref="AP22"/>
      <selection pane="bottomLeft" activeCell="AP22" sqref="AP22"/>
      <selection pane="bottomRight" activeCell="AC69" sqref="AC69"/>
    </sheetView>
  </sheetViews>
  <sheetFormatPr defaultColWidth="9" defaultRowHeight="13" x14ac:dyDescent="0.2"/>
  <cols>
    <col min="1" max="1" width="1.08984375" style="28" customWidth="1"/>
    <col min="2" max="2" width="5.36328125" style="28" customWidth="1"/>
    <col min="3" max="3" width="19.08984375" style="28" customWidth="1"/>
    <col min="4" max="4" width="11.6328125" style="28" customWidth="1"/>
    <col min="5" max="24" width="12.36328125" style="28" customWidth="1"/>
    <col min="25" max="25" width="12.36328125" style="46" customWidth="1" collapsed="1"/>
    <col min="26" max="26" width="12.36328125" style="46" customWidth="1"/>
    <col min="27" max="28" width="12.36328125" style="28" customWidth="1"/>
    <col min="29" max="31" width="12.36328125" style="46" customWidth="1"/>
    <col min="32" max="66" width="12.36328125" style="28" customWidth="1"/>
    <col min="67" max="67" width="12.36328125" style="46" customWidth="1"/>
    <col min="68" max="68" width="12.36328125" style="28" customWidth="1"/>
    <col min="69" max="69" width="11" style="28" bestFit="1" customWidth="1"/>
    <col min="70" max="70" width="3.6328125" style="28" hidden="1" customWidth="1"/>
    <col min="71" max="71" width="12" style="28" hidden="1" customWidth="1"/>
    <col min="72" max="75" width="0" style="28" hidden="1" customWidth="1"/>
    <col min="76" max="16384" width="9" style="28"/>
  </cols>
  <sheetData>
    <row r="1" spans="2:69" ht="17" customHeight="1" x14ac:dyDescent="0.2"/>
    <row r="2" spans="2:69" x14ac:dyDescent="0.2">
      <c r="B2" s="28" t="s">
        <v>333</v>
      </c>
      <c r="Y2" s="28"/>
      <c r="Z2" s="28"/>
      <c r="AC2" s="28"/>
      <c r="AD2" s="28"/>
      <c r="AE2" s="28"/>
      <c r="BO2" s="28"/>
    </row>
    <row r="3" spans="2:69" ht="15" customHeight="1" x14ac:dyDescent="0.2">
      <c r="B3" s="28" t="s">
        <v>334</v>
      </c>
      <c r="Y3" s="47" t="s">
        <v>277</v>
      </c>
      <c r="AA3" s="47"/>
      <c r="BO3" s="47"/>
    </row>
    <row r="4" spans="2:69" ht="18" customHeight="1" x14ac:dyDescent="0.2">
      <c r="B4" s="1162" t="s">
        <v>335</v>
      </c>
      <c r="C4" s="1162"/>
      <c r="D4" s="577" t="s">
        <v>336</v>
      </c>
      <c r="E4" s="1150" t="s">
        <v>337</v>
      </c>
      <c r="F4" s="1151"/>
      <c r="G4" s="1151"/>
      <c r="H4" s="1151"/>
      <c r="I4" s="1151"/>
      <c r="J4" s="1151"/>
      <c r="K4" s="1151"/>
      <c r="L4" s="1151"/>
      <c r="M4" s="1151"/>
      <c r="N4" s="1151"/>
      <c r="O4" s="1151"/>
      <c r="P4" s="1151"/>
      <c r="Q4" s="1151"/>
      <c r="R4" s="1151"/>
      <c r="S4" s="1151"/>
      <c r="T4" s="1151"/>
      <c r="U4" s="1151"/>
      <c r="V4" s="1151"/>
      <c r="W4" s="1151"/>
      <c r="X4" s="1151"/>
      <c r="Y4" s="1152"/>
      <c r="Z4" s="1150" t="s">
        <v>338</v>
      </c>
      <c r="AA4" s="1151"/>
      <c r="AB4" s="1151"/>
      <c r="AC4" s="1151"/>
      <c r="AD4" s="1151"/>
      <c r="AE4" s="1151"/>
      <c r="AF4" s="1151"/>
      <c r="AG4" s="1151"/>
      <c r="AH4" s="1151"/>
      <c r="AI4" s="1151"/>
      <c r="AJ4" s="1151"/>
      <c r="AK4" s="1151"/>
      <c r="AL4" s="1151"/>
      <c r="AM4" s="1151"/>
      <c r="AN4" s="1151"/>
      <c r="AO4" s="1151"/>
      <c r="AP4" s="1151"/>
      <c r="AQ4" s="1151"/>
      <c r="AR4" s="1151"/>
      <c r="AS4" s="1151"/>
      <c r="AT4" s="1152"/>
      <c r="AU4" s="1150" t="s">
        <v>339</v>
      </c>
      <c r="AV4" s="1151"/>
      <c r="AW4" s="1151"/>
      <c r="AX4" s="1151"/>
      <c r="AY4" s="1151"/>
      <c r="AZ4" s="1151"/>
      <c r="BA4" s="1151"/>
      <c r="BB4" s="1151"/>
      <c r="BC4" s="1151"/>
      <c r="BD4" s="1151"/>
      <c r="BE4" s="1151"/>
      <c r="BF4" s="1151"/>
      <c r="BG4" s="1151"/>
      <c r="BH4" s="1151"/>
      <c r="BI4" s="1151"/>
      <c r="BJ4" s="1151"/>
      <c r="BK4" s="1151"/>
      <c r="BL4" s="1151"/>
      <c r="BM4" s="1151"/>
      <c r="BN4" s="1151"/>
      <c r="BO4" s="1152"/>
      <c r="BP4" s="48" t="s">
        <v>340</v>
      </c>
      <c r="BQ4" s="1156" t="s">
        <v>341</v>
      </c>
    </row>
    <row r="5" spans="2:69" ht="15" customHeight="1" x14ac:dyDescent="0.2">
      <c r="B5" s="1162"/>
      <c r="C5" s="1162"/>
      <c r="D5" s="577" t="s">
        <v>342</v>
      </c>
      <c r="E5" s="1153" t="str">
        <f>"2-"&amp;E4</f>
        <v>2-1</v>
      </c>
      <c r="F5" s="1154"/>
      <c r="G5" s="1154"/>
      <c r="H5" s="1154"/>
      <c r="I5" s="1154"/>
      <c r="J5" s="1154"/>
      <c r="K5" s="1154"/>
      <c r="L5" s="1154"/>
      <c r="M5" s="1154"/>
      <c r="N5" s="1154"/>
      <c r="O5" s="1154"/>
      <c r="P5" s="1154"/>
      <c r="Q5" s="1154"/>
      <c r="R5" s="1154"/>
      <c r="S5" s="1154"/>
      <c r="T5" s="1154"/>
      <c r="U5" s="1154"/>
      <c r="V5" s="1154"/>
      <c r="W5" s="1154"/>
      <c r="X5" s="1154"/>
      <c r="Y5" s="1155"/>
      <c r="Z5" s="1153" t="str">
        <f>"2-"&amp;Z4</f>
        <v>2-2</v>
      </c>
      <c r="AA5" s="1154"/>
      <c r="AB5" s="1154"/>
      <c r="AC5" s="1154"/>
      <c r="AD5" s="1154"/>
      <c r="AE5" s="1154"/>
      <c r="AF5" s="1154"/>
      <c r="AG5" s="1154"/>
      <c r="AH5" s="1154"/>
      <c r="AI5" s="1154"/>
      <c r="AJ5" s="1154"/>
      <c r="AK5" s="1154"/>
      <c r="AL5" s="1154"/>
      <c r="AM5" s="1154"/>
      <c r="AN5" s="1154"/>
      <c r="AO5" s="1154"/>
      <c r="AP5" s="1154"/>
      <c r="AQ5" s="1154"/>
      <c r="AR5" s="1154"/>
      <c r="AS5" s="1154"/>
      <c r="AT5" s="1155"/>
      <c r="AU5" s="1153" t="str">
        <f>"2-"&amp;AU4</f>
        <v>2-3</v>
      </c>
      <c r="AV5" s="1154"/>
      <c r="AW5" s="1154"/>
      <c r="AX5" s="1154"/>
      <c r="AY5" s="1154"/>
      <c r="AZ5" s="1154"/>
      <c r="BA5" s="1154"/>
      <c r="BB5" s="1154"/>
      <c r="BC5" s="1154"/>
      <c r="BD5" s="1154"/>
      <c r="BE5" s="1154"/>
      <c r="BF5" s="1154"/>
      <c r="BG5" s="1154"/>
      <c r="BH5" s="1154"/>
      <c r="BI5" s="1154"/>
      <c r="BJ5" s="1154"/>
      <c r="BK5" s="1154"/>
      <c r="BL5" s="1154"/>
      <c r="BM5" s="1154"/>
      <c r="BN5" s="1154"/>
      <c r="BO5" s="1155"/>
      <c r="BP5" s="48" t="s">
        <v>343</v>
      </c>
      <c r="BQ5" s="1157"/>
    </row>
    <row r="6" spans="2:69" ht="15" customHeight="1" x14ac:dyDescent="0.2">
      <c r="B6" s="1162"/>
      <c r="C6" s="1162"/>
      <c r="D6" s="576" t="s">
        <v>344</v>
      </c>
      <c r="E6" s="1174">
        <f>'B-3内訳書2-1'!$E$3</f>
        <v>0</v>
      </c>
      <c r="F6" s="1175"/>
      <c r="G6" s="1175"/>
      <c r="H6" s="1175"/>
      <c r="I6" s="1175"/>
      <c r="J6" s="1175"/>
      <c r="K6" s="1175"/>
      <c r="L6" s="1175"/>
      <c r="M6" s="1175"/>
      <c r="N6" s="1175"/>
      <c r="O6" s="1175"/>
      <c r="P6" s="1175"/>
      <c r="Q6" s="1175"/>
      <c r="R6" s="1175"/>
      <c r="S6" s="1175"/>
      <c r="T6" s="1175"/>
      <c r="U6" s="1175"/>
      <c r="V6" s="1175"/>
      <c r="W6" s="1175"/>
      <c r="X6" s="1175"/>
      <c r="Y6" s="1176"/>
      <c r="Z6" s="1174">
        <f>'B-3内訳書2-2'!$E$3</f>
        <v>0</v>
      </c>
      <c r="AA6" s="1175"/>
      <c r="AB6" s="1175"/>
      <c r="AC6" s="1175"/>
      <c r="AD6" s="1175"/>
      <c r="AE6" s="1175"/>
      <c r="AF6" s="1175"/>
      <c r="AG6" s="1175"/>
      <c r="AH6" s="1175"/>
      <c r="AI6" s="1175"/>
      <c r="AJ6" s="1175"/>
      <c r="AK6" s="1175"/>
      <c r="AL6" s="1175"/>
      <c r="AM6" s="1175"/>
      <c r="AN6" s="1175"/>
      <c r="AO6" s="1175"/>
      <c r="AP6" s="1175"/>
      <c r="AQ6" s="1175"/>
      <c r="AR6" s="1175"/>
      <c r="AS6" s="1175"/>
      <c r="AT6" s="1176"/>
      <c r="AU6" s="1174">
        <f>'B-3内訳書2-3'!$E$3</f>
        <v>0</v>
      </c>
      <c r="AV6" s="1175"/>
      <c r="AW6" s="1175"/>
      <c r="AX6" s="1175"/>
      <c r="AY6" s="1175"/>
      <c r="AZ6" s="1175"/>
      <c r="BA6" s="1175"/>
      <c r="BB6" s="1175"/>
      <c r="BC6" s="1175"/>
      <c r="BD6" s="1175"/>
      <c r="BE6" s="1175"/>
      <c r="BF6" s="1175"/>
      <c r="BG6" s="1175"/>
      <c r="BH6" s="1175"/>
      <c r="BI6" s="1175"/>
      <c r="BJ6" s="1175"/>
      <c r="BK6" s="1175"/>
      <c r="BL6" s="1175"/>
      <c r="BM6" s="1175"/>
      <c r="BN6" s="1175"/>
      <c r="BO6" s="1176"/>
      <c r="BP6" s="1177"/>
      <c r="BQ6" s="1157"/>
    </row>
    <row r="7" spans="2:69" ht="15" customHeight="1" x14ac:dyDescent="0.2">
      <c r="B7" s="1162"/>
      <c r="C7" s="1162"/>
      <c r="D7" s="577" t="s">
        <v>345</v>
      </c>
      <c r="E7" s="365" t="s">
        <v>346</v>
      </c>
      <c r="F7" s="149" t="s">
        <v>338</v>
      </c>
      <c r="G7" s="149" t="s">
        <v>347</v>
      </c>
      <c r="H7" s="149" t="s">
        <v>348</v>
      </c>
      <c r="I7" s="149" t="s">
        <v>349</v>
      </c>
      <c r="J7" s="149" t="s">
        <v>350</v>
      </c>
      <c r="K7" s="149" t="s">
        <v>351</v>
      </c>
      <c r="L7" s="149" t="s">
        <v>352</v>
      </c>
      <c r="M7" s="149" t="s">
        <v>353</v>
      </c>
      <c r="N7" s="149" t="s">
        <v>354</v>
      </c>
      <c r="O7" s="149" t="s">
        <v>355</v>
      </c>
      <c r="P7" s="149" t="s">
        <v>356</v>
      </c>
      <c r="Q7" s="149" t="s">
        <v>357</v>
      </c>
      <c r="R7" s="149" t="s">
        <v>358</v>
      </c>
      <c r="S7" s="149" t="s">
        <v>359</v>
      </c>
      <c r="T7" s="149" t="s">
        <v>360</v>
      </c>
      <c r="U7" s="149" t="s">
        <v>361</v>
      </c>
      <c r="V7" s="149" t="s">
        <v>362</v>
      </c>
      <c r="W7" s="149" t="s">
        <v>363</v>
      </c>
      <c r="X7" s="366" t="s">
        <v>364</v>
      </c>
      <c r="Y7" s="48" t="s">
        <v>365</v>
      </c>
      <c r="Z7" s="365" t="s">
        <v>346</v>
      </c>
      <c r="AA7" s="149" t="s">
        <v>338</v>
      </c>
      <c r="AB7" s="149" t="s">
        <v>347</v>
      </c>
      <c r="AC7" s="149" t="s">
        <v>348</v>
      </c>
      <c r="AD7" s="149" t="s">
        <v>349</v>
      </c>
      <c r="AE7" s="149" t="s">
        <v>350</v>
      </c>
      <c r="AF7" s="149" t="s">
        <v>351</v>
      </c>
      <c r="AG7" s="149" t="s">
        <v>352</v>
      </c>
      <c r="AH7" s="149" t="s">
        <v>353</v>
      </c>
      <c r="AI7" s="149" t="s">
        <v>354</v>
      </c>
      <c r="AJ7" s="149" t="s">
        <v>355</v>
      </c>
      <c r="AK7" s="149" t="s">
        <v>356</v>
      </c>
      <c r="AL7" s="149" t="s">
        <v>357</v>
      </c>
      <c r="AM7" s="149" t="s">
        <v>358</v>
      </c>
      <c r="AN7" s="149" t="s">
        <v>359</v>
      </c>
      <c r="AO7" s="149" t="s">
        <v>360</v>
      </c>
      <c r="AP7" s="149" t="s">
        <v>361</v>
      </c>
      <c r="AQ7" s="149" t="s">
        <v>362</v>
      </c>
      <c r="AR7" s="149" t="s">
        <v>363</v>
      </c>
      <c r="AS7" s="366" t="s">
        <v>364</v>
      </c>
      <c r="AT7" s="48" t="s">
        <v>365</v>
      </c>
      <c r="AU7" s="365" t="s">
        <v>346</v>
      </c>
      <c r="AV7" s="149" t="s">
        <v>338</v>
      </c>
      <c r="AW7" s="149" t="s">
        <v>347</v>
      </c>
      <c r="AX7" s="149" t="s">
        <v>348</v>
      </c>
      <c r="AY7" s="149" t="s">
        <v>349</v>
      </c>
      <c r="AZ7" s="149" t="s">
        <v>350</v>
      </c>
      <c r="BA7" s="149" t="s">
        <v>351</v>
      </c>
      <c r="BB7" s="149" t="s">
        <v>352</v>
      </c>
      <c r="BC7" s="149" t="s">
        <v>353</v>
      </c>
      <c r="BD7" s="149" t="s">
        <v>354</v>
      </c>
      <c r="BE7" s="149" t="s">
        <v>355</v>
      </c>
      <c r="BF7" s="149" t="s">
        <v>356</v>
      </c>
      <c r="BG7" s="149" t="s">
        <v>357</v>
      </c>
      <c r="BH7" s="149" t="s">
        <v>358</v>
      </c>
      <c r="BI7" s="149" t="s">
        <v>359</v>
      </c>
      <c r="BJ7" s="149" t="s">
        <v>360</v>
      </c>
      <c r="BK7" s="149" t="s">
        <v>361</v>
      </c>
      <c r="BL7" s="149" t="s">
        <v>362</v>
      </c>
      <c r="BM7" s="149" t="s">
        <v>363</v>
      </c>
      <c r="BN7" s="366" t="s">
        <v>364</v>
      </c>
      <c r="BO7" s="48" t="s">
        <v>365</v>
      </c>
      <c r="BP7" s="1178"/>
      <c r="BQ7" s="1157"/>
    </row>
    <row r="8" spans="2:69" ht="21" customHeight="1" x14ac:dyDescent="0.2">
      <c r="B8" s="1162"/>
      <c r="C8" s="1162"/>
      <c r="D8" s="578" t="s">
        <v>366</v>
      </c>
      <c r="E8" s="579">
        <f>'B-１地域番号①'!$Z$11</f>
        <v>0</v>
      </c>
      <c r="F8" s="580">
        <f>'B-１地域番号①'!$Z$18</f>
        <v>0</v>
      </c>
      <c r="G8" s="580">
        <f>'B-１地域番号①'!$Z$25</f>
        <v>0</v>
      </c>
      <c r="H8" s="580">
        <f>'B-１地域番号①'!$Z$32</f>
        <v>0</v>
      </c>
      <c r="I8" s="580">
        <f>'B-１地域番号①'!$Z$39</f>
        <v>0</v>
      </c>
      <c r="J8" s="580">
        <f>'B-１地域番号①'!$Z$46</f>
        <v>0</v>
      </c>
      <c r="K8" s="580">
        <f>'B-１地域番号①'!$Z$53</f>
        <v>0</v>
      </c>
      <c r="L8" s="580">
        <f>'B-１地域番号①'!$Z$60</f>
        <v>0</v>
      </c>
      <c r="M8" s="580">
        <f>'B-１地域番号①'!$Z$67</f>
        <v>0</v>
      </c>
      <c r="N8" s="580">
        <f>'B-１地域番号①'!$Z$74</f>
        <v>0</v>
      </c>
      <c r="O8" s="580">
        <f>'B-１地域番号①'!$Z$81</f>
        <v>0</v>
      </c>
      <c r="P8" s="580">
        <f>'B-１地域番号①'!$Z$88</f>
        <v>0</v>
      </c>
      <c r="Q8" s="580">
        <f>'B-１地域番号①'!$Z$95</f>
        <v>0</v>
      </c>
      <c r="R8" s="580">
        <f>'B-１地域番号①'!$Z$102</f>
        <v>0</v>
      </c>
      <c r="S8" s="580">
        <f>'B-１地域番号①'!$Z$109</f>
        <v>0</v>
      </c>
      <c r="T8" s="580">
        <f>'B-１地域番号①'!$Z$116</f>
        <v>0</v>
      </c>
      <c r="U8" s="580">
        <f>'B-１地域番号①'!$Z$123</f>
        <v>0</v>
      </c>
      <c r="V8" s="580">
        <f>'B-１地域番号①'!$Z130</f>
        <v>0</v>
      </c>
      <c r="W8" s="580">
        <f>'B-１地域番号①'!$Z$137</f>
        <v>0</v>
      </c>
      <c r="X8" s="581">
        <f>'B-１地域番号①'!$Z$144</f>
        <v>0</v>
      </c>
      <c r="Y8" s="582">
        <f>SUM(E8:X8)</f>
        <v>0</v>
      </c>
      <c r="Z8" s="579">
        <f>'B-1地域番号②'!$Z$11</f>
        <v>0</v>
      </c>
      <c r="AA8" s="580">
        <f>'B-1地域番号②'!$Z$18</f>
        <v>0</v>
      </c>
      <c r="AB8" s="580">
        <f>'B-1地域番号②'!$Z$25</f>
        <v>0</v>
      </c>
      <c r="AC8" s="580">
        <f>'B-1地域番号②'!$Z$32</f>
        <v>0</v>
      </c>
      <c r="AD8" s="580">
        <f>'B-1地域番号②'!$Z$39</f>
        <v>0</v>
      </c>
      <c r="AE8" s="580">
        <f>'B-1地域番号②'!$Z$46</f>
        <v>0</v>
      </c>
      <c r="AF8" s="580">
        <f>'B-1地域番号②'!$Z$53</f>
        <v>0</v>
      </c>
      <c r="AG8" s="580">
        <f>'B-1地域番号②'!$Z$60</f>
        <v>0</v>
      </c>
      <c r="AH8" s="580">
        <f>'B-1地域番号②'!$Z$67</f>
        <v>0</v>
      </c>
      <c r="AI8" s="580">
        <f>'B-1地域番号②'!$Z$74</f>
        <v>0</v>
      </c>
      <c r="AJ8" s="580">
        <f>'B-1地域番号②'!$Z$81</f>
        <v>0</v>
      </c>
      <c r="AK8" s="580">
        <f>'B-1地域番号②'!$Z$88</f>
        <v>0</v>
      </c>
      <c r="AL8" s="580">
        <f>'B-1地域番号②'!$Z$95</f>
        <v>0</v>
      </c>
      <c r="AM8" s="580">
        <f>'B-1地域番号②'!$Z$102</f>
        <v>0</v>
      </c>
      <c r="AN8" s="580">
        <f>'B-1地域番号②'!$Z$109</f>
        <v>0</v>
      </c>
      <c r="AO8" s="580">
        <f>'B-1地域番号②'!$Z$116</f>
        <v>0</v>
      </c>
      <c r="AP8" s="580">
        <f>'B-1地域番号②'!$Z$123</f>
        <v>0</v>
      </c>
      <c r="AQ8" s="580">
        <f>'B-1地域番号②'!$Z130</f>
        <v>0</v>
      </c>
      <c r="AR8" s="580">
        <f>'B-1地域番号②'!$Z$137</f>
        <v>0</v>
      </c>
      <c r="AS8" s="581">
        <f>'B-1地域番号②'!$Z$144</f>
        <v>0</v>
      </c>
      <c r="AT8" s="582">
        <f>SUM(Z8:AS8)</f>
        <v>0</v>
      </c>
      <c r="AU8" s="579">
        <f>'B-1地域番号③'!$Z$11</f>
        <v>0</v>
      </c>
      <c r="AV8" s="580">
        <f>'B-1地域番号③'!$Z$18</f>
        <v>0</v>
      </c>
      <c r="AW8" s="580">
        <f>'B-1地域番号③'!$Z$25</f>
        <v>0</v>
      </c>
      <c r="AX8" s="580">
        <f>'B-1地域番号③'!$Z$32</f>
        <v>0</v>
      </c>
      <c r="AY8" s="580">
        <f>'B-1地域番号③'!$Z$39</f>
        <v>0</v>
      </c>
      <c r="AZ8" s="580">
        <f>'B-1地域番号③'!$Z$46</f>
        <v>0</v>
      </c>
      <c r="BA8" s="580">
        <f>'B-1地域番号③'!$Z$53</f>
        <v>0</v>
      </c>
      <c r="BB8" s="580">
        <f>'B-1地域番号③'!$Z$60</f>
        <v>0</v>
      </c>
      <c r="BC8" s="580">
        <f>'B-1地域番号③'!$Z$67</f>
        <v>0</v>
      </c>
      <c r="BD8" s="580">
        <f>'B-1地域番号③'!$Z$74</f>
        <v>0</v>
      </c>
      <c r="BE8" s="580">
        <f>'B-1地域番号③'!$Z$81</f>
        <v>0</v>
      </c>
      <c r="BF8" s="580">
        <f>'B-1地域番号③'!$Z$88</f>
        <v>0</v>
      </c>
      <c r="BG8" s="580">
        <f>'B-1地域番号③'!$Z$95</f>
        <v>0</v>
      </c>
      <c r="BH8" s="580">
        <f>'B-1地域番号③'!$Z$102</f>
        <v>0</v>
      </c>
      <c r="BI8" s="580">
        <f>'B-1地域番号③'!$Z$109</f>
        <v>0</v>
      </c>
      <c r="BJ8" s="580">
        <f>'B-1地域番号③'!$Z$116</f>
        <v>0</v>
      </c>
      <c r="BK8" s="580">
        <f>'B-1地域番号③'!$Z$123</f>
        <v>0</v>
      </c>
      <c r="BL8" s="580">
        <f>'B-1地域番号③'!$Z130</f>
        <v>0</v>
      </c>
      <c r="BM8" s="580">
        <f>'B-1地域番号③'!$Z$137</f>
        <v>0</v>
      </c>
      <c r="BN8" s="581">
        <f>'B-1地域番号③'!$Z$144</f>
        <v>0</v>
      </c>
      <c r="BO8" s="582">
        <f>SUM(AU8:BN8)</f>
        <v>0</v>
      </c>
      <c r="BP8" s="1179"/>
      <c r="BQ8" s="1158"/>
    </row>
    <row r="9" spans="2:69" ht="18" customHeight="1" x14ac:dyDescent="0.2">
      <c r="B9" s="1159" t="s">
        <v>367</v>
      </c>
      <c r="C9" s="1160"/>
      <c r="D9" s="1161"/>
      <c r="E9" s="162">
        <f>SUMIFS('B-3内訳書2-1'!$T$1617:$T$1816,'B-3内訳書2-1'!$F$1617:$F$1816,'B-3【原則記入不要】内訳書1-1'!$B9,'B-3内訳書2-1'!$U$1617:$U$1816,E$7)</f>
        <v>0</v>
      </c>
      <c r="F9" s="139">
        <f>SUMIFS('B-3内訳書2-1'!$T$1617:$T$1816,'B-3内訳書2-1'!$F$1617:$F$1816,'B-3【原則記入不要】内訳書1-1'!$B9,'B-3内訳書2-1'!$U$1617:$U$1816,F$7)</f>
        <v>0</v>
      </c>
      <c r="G9" s="139">
        <f>SUMIFS('B-3内訳書2-1'!$T$1617:$T$1816,'B-3内訳書2-1'!$F$1617:$F$1816,'B-3【原則記入不要】内訳書1-1'!$B9,'B-3内訳書2-1'!$U$1617:$U$1816,G$7)</f>
        <v>0</v>
      </c>
      <c r="H9" s="139">
        <f>SUMIFS('B-3内訳書2-1'!$T$1617:$T$1816,'B-3内訳書2-1'!$F$1617:$F$1816,'B-3【原則記入不要】内訳書1-1'!$B9,'B-3内訳書2-1'!$U$1617:$U$1816,H$7)</f>
        <v>0</v>
      </c>
      <c r="I9" s="139">
        <f>SUMIFS('B-3内訳書2-1'!$T$1617:$T$1816,'B-3内訳書2-1'!$F$1617:$F$1816,'B-3【原則記入不要】内訳書1-1'!$B9,'B-3内訳書2-1'!$U$1617:$U$1816,I$7)</f>
        <v>0</v>
      </c>
      <c r="J9" s="139">
        <f>SUMIFS('B-3内訳書2-1'!$T$1617:$T$1816,'B-3内訳書2-1'!$F$1617:$F$1816,'B-3【原則記入不要】内訳書1-1'!$B9,'B-3内訳書2-1'!$U$1617:$U$1816,J$7)</f>
        <v>0</v>
      </c>
      <c r="K9" s="139">
        <f>SUMIFS('B-3内訳書2-1'!$T$1617:$T$1816,'B-3内訳書2-1'!$F$1617:$F$1816,'B-3【原則記入不要】内訳書1-1'!$B9,'B-3内訳書2-1'!$U$1617:$U$1816,K$7)</f>
        <v>0</v>
      </c>
      <c r="L9" s="139">
        <f>SUMIFS('B-3内訳書2-1'!$T$1617:$T$1816,'B-3内訳書2-1'!$F$1617:$F$1816,'B-3【原則記入不要】内訳書1-1'!$B9,'B-3内訳書2-1'!$U$1617:$U$1816,L$7)</f>
        <v>0</v>
      </c>
      <c r="M9" s="139">
        <f>SUMIFS('B-3内訳書2-1'!$T$1617:$T$1816,'B-3内訳書2-1'!$F$1617:$F$1816,'B-3【原則記入不要】内訳書1-1'!$B9,'B-3内訳書2-1'!$U$1617:$U$1816,M$7)</f>
        <v>0</v>
      </c>
      <c r="N9" s="139">
        <f>SUMIFS('B-3内訳書2-1'!$T$1617:$T$1816,'B-3内訳書2-1'!$F$1617:$F$1816,'B-3【原則記入不要】内訳書1-1'!$B9,'B-3内訳書2-1'!$U$1617:$U$1816,N$7)</f>
        <v>0</v>
      </c>
      <c r="O9" s="139">
        <f>SUMIFS('B-3内訳書2-1'!$T$1617:$T$1816,'B-3内訳書2-1'!$F$1617:$F$1816,'B-3【原則記入不要】内訳書1-1'!$B9,'B-3内訳書2-1'!$U$1617:$U$1816,O$7)</f>
        <v>0</v>
      </c>
      <c r="P9" s="139">
        <f>SUMIFS('B-3内訳書2-1'!$T$1617:$T$1816,'B-3内訳書2-1'!$F$1617:$F$1816,'B-3【原則記入不要】内訳書1-1'!$B9,'B-3内訳書2-1'!$U$1617:$U$1816,P$7)</f>
        <v>0</v>
      </c>
      <c r="Q9" s="139">
        <f>SUMIFS('B-3内訳書2-1'!$T$1617:$T$1816,'B-3内訳書2-1'!$F$1617:$F$1816,'B-3【原則記入不要】内訳書1-1'!$B9,'B-3内訳書2-1'!$U$1617:$U$1816,Q$7)</f>
        <v>0</v>
      </c>
      <c r="R9" s="139">
        <f>SUMIFS('B-3内訳書2-1'!$T$1617:$T$1816,'B-3内訳書2-1'!$F$1617:$F$1816,'B-3【原則記入不要】内訳書1-1'!$B9,'B-3内訳書2-1'!$U$1617:$U$1816,R$7)</f>
        <v>0</v>
      </c>
      <c r="S9" s="139">
        <f>SUMIFS('B-3内訳書2-1'!$T$1617:$T$1816,'B-3内訳書2-1'!$F$1617:$F$1816,'B-3【原則記入不要】内訳書1-1'!$B9,'B-3内訳書2-1'!$U$1617:$U$1816,S$7)</f>
        <v>0</v>
      </c>
      <c r="T9" s="139">
        <f>SUMIFS('B-3内訳書2-1'!$T$1617:$T$1816,'B-3内訳書2-1'!$F$1617:$F$1816,'B-3【原則記入不要】内訳書1-1'!$B9,'B-3内訳書2-1'!$U$1617:$U$1816,T$7)</f>
        <v>0</v>
      </c>
      <c r="U9" s="139">
        <f>SUMIFS('B-3内訳書2-1'!$T$1617:$T$1816,'B-3内訳書2-1'!$F$1617:$F$1816,'B-3【原則記入不要】内訳書1-1'!$B9,'B-3内訳書2-1'!$U$1617:$U$1816,U$7)</f>
        <v>0</v>
      </c>
      <c r="V9" s="139">
        <f>SUMIFS('B-3内訳書2-1'!$T$1617:$T$1816,'B-3内訳書2-1'!$F$1617:$F$1816,'B-3【原則記入不要】内訳書1-1'!$B9,'B-3内訳書2-1'!$U$1617:$U$1816,V$7)</f>
        <v>0</v>
      </c>
      <c r="W9" s="139">
        <f>SUMIFS('B-3内訳書2-1'!$T$1617:$T$1816,'B-3内訳書2-1'!$F$1617:$F$1816,'B-3【原則記入不要】内訳書1-1'!$B9,'B-3内訳書2-1'!$U$1617:$U$1816,W$7)</f>
        <v>0</v>
      </c>
      <c r="X9" s="138">
        <f>SUMIFS('B-3内訳書2-1'!$T$1617:$T$1816,'B-3内訳書2-1'!$F$1617:$F$1816,'B-3【原則記入不要】内訳書1-1'!$B9,'B-3内訳書2-1'!$U$1617:$U$1816,X$7)</f>
        <v>0</v>
      </c>
      <c r="Y9" s="150">
        <f>SUM(E9:X9)</f>
        <v>0</v>
      </c>
      <c r="Z9" s="162">
        <f>SUMIFS('B-3内訳書2-2'!$T$1617:$T$1816,'B-3内訳書2-2'!$F$1617:$F$1816,'B-3【原則記入不要】内訳書1-1'!$B9,'B-3内訳書2-2'!$U$1617:$U$1816,Z$7)</f>
        <v>0</v>
      </c>
      <c r="AA9" s="139">
        <f>SUMIFS('B-3内訳書2-2'!$T$1617:$T$1816,'B-3内訳書2-2'!$F$1617:$F$1816,'B-3【原則記入不要】内訳書1-1'!$B9,'B-3内訳書2-2'!$U$1617:$U$1816,AA$7)</f>
        <v>0</v>
      </c>
      <c r="AB9" s="139">
        <f>SUMIFS('B-3内訳書2-2'!$T$1617:$T$1816,'B-3内訳書2-2'!$F$1617:$F$1816,'B-3【原則記入不要】内訳書1-1'!$B9,'B-3内訳書2-2'!$U$1617:$U$1816,AB$7)</f>
        <v>0</v>
      </c>
      <c r="AC9" s="139">
        <f>SUMIFS('B-3内訳書2-2'!$T$1617:$T$1816,'B-3内訳書2-2'!$F$1617:$F$1816,'B-3【原則記入不要】内訳書1-1'!$B9,'B-3内訳書2-2'!$U$1617:$U$1816,AC$7)</f>
        <v>0</v>
      </c>
      <c r="AD9" s="139">
        <f>SUMIFS('B-3内訳書2-2'!$T$1617:$T$1816,'B-3内訳書2-2'!$F$1617:$F$1816,'B-3【原則記入不要】内訳書1-1'!$B9,'B-3内訳書2-2'!$U$1617:$U$1816,AD$7)</f>
        <v>0</v>
      </c>
      <c r="AE9" s="139">
        <f>SUMIFS('B-3内訳書2-2'!$T$1617:$T$1816,'B-3内訳書2-2'!$F$1617:$F$1816,'B-3【原則記入不要】内訳書1-1'!$B9,'B-3内訳書2-2'!$U$1617:$U$1816,AE$7)</f>
        <v>0</v>
      </c>
      <c r="AF9" s="139">
        <f>SUMIFS('B-3内訳書2-2'!$T$1617:$T$1816,'B-3内訳書2-2'!$F$1617:$F$1816,'B-3【原則記入不要】内訳書1-1'!$B9,'B-3内訳書2-2'!$U$1617:$U$1816,AF$7)</f>
        <v>0</v>
      </c>
      <c r="AG9" s="139">
        <f>SUMIFS('B-3内訳書2-2'!$T$1617:$T$1816,'B-3内訳書2-2'!$F$1617:$F$1816,'B-3【原則記入不要】内訳書1-1'!$B9,'B-3内訳書2-2'!$U$1617:$U$1816,AG$7)</f>
        <v>0</v>
      </c>
      <c r="AH9" s="139">
        <f>SUMIFS('B-3内訳書2-2'!$T$1617:$T$1816,'B-3内訳書2-2'!$F$1617:$F$1816,'B-3【原則記入不要】内訳書1-1'!$B9,'B-3内訳書2-2'!$U$1617:$U$1816,AH$7)</f>
        <v>0</v>
      </c>
      <c r="AI9" s="139">
        <f>SUMIFS('B-3内訳書2-2'!$T$1617:$T$1816,'B-3内訳書2-2'!$F$1617:$F$1816,'B-3【原則記入不要】内訳書1-1'!$B9,'B-3内訳書2-2'!$U$1617:$U$1816,AI$7)</f>
        <v>0</v>
      </c>
      <c r="AJ9" s="139">
        <f>SUMIFS('B-3内訳書2-2'!$T$1617:$T$1816,'B-3内訳書2-2'!$F$1617:$F$1816,'B-3【原則記入不要】内訳書1-1'!$B9,'B-3内訳書2-2'!$U$1617:$U$1816,AJ$7)</f>
        <v>0</v>
      </c>
      <c r="AK9" s="139">
        <f>SUMIFS('B-3内訳書2-2'!$T$1617:$T$1816,'B-3内訳書2-2'!$F$1617:$F$1816,'B-3【原則記入不要】内訳書1-1'!$B9,'B-3内訳書2-2'!$U$1617:$U$1816,AK$7)</f>
        <v>0</v>
      </c>
      <c r="AL9" s="139">
        <f>SUMIFS('B-3内訳書2-2'!$T$1617:$T$1816,'B-3内訳書2-2'!$F$1617:$F$1816,'B-3【原則記入不要】内訳書1-1'!$B9,'B-3内訳書2-2'!$U$1617:$U$1816,AL$7)</f>
        <v>0</v>
      </c>
      <c r="AM9" s="139">
        <f>SUMIFS('B-3内訳書2-2'!$T$1617:$T$1816,'B-3内訳書2-2'!$F$1617:$F$1816,'B-3【原則記入不要】内訳書1-1'!$B9,'B-3内訳書2-2'!$U$1617:$U$1816,AM$7)</f>
        <v>0</v>
      </c>
      <c r="AN9" s="139">
        <f>SUMIFS('B-3内訳書2-2'!$T$1617:$T$1816,'B-3内訳書2-2'!$F$1617:$F$1816,'B-3【原則記入不要】内訳書1-1'!$B9,'B-3内訳書2-2'!$U$1617:$U$1816,AN$7)</f>
        <v>0</v>
      </c>
      <c r="AO9" s="139">
        <f>SUMIFS('B-3内訳書2-2'!$T$1617:$T$1816,'B-3内訳書2-2'!$F$1617:$F$1816,'B-3【原則記入不要】内訳書1-1'!$B9,'B-3内訳書2-2'!$U$1617:$U$1816,AO$7)</f>
        <v>0</v>
      </c>
      <c r="AP9" s="139">
        <f>SUMIFS('B-3内訳書2-2'!$T$1617:$T$1816,'B-3内訳書2-2'!$F$1617:$F$1816,'B-3【原則記入不要】内訳書1-1'!$B9,'B-3内訳書2-2'!$U$1617:$U$1816,AP$7)</f>
        <v>0</v>
      </c>
      <c r="AQ9" s="139">
        <f>SUMIFS('B-3内訳書2-2'!$T$1617:$T$1816,'B-3内訳書2-2'!$F$1617:$F$1816,'B-3【原則記入不要】内訳書1-1'!$B9,'B-3内訳書2-2'!$U$1617:$U$1816,AQ$7)</f>
        <v>0</v>
      </c>
      <c r="AR9" s="139">
        <f>SUMIFS('B-3内訳書2-2'!$T$1617:$T$1816,'B-3内訳書2-2'!$F$1617:$F$1816,'B-3【原則記入不要】内訳書1-1'!$B9,'B-3内訳書2-2'!$U$1617:$U$1816,AR$7)</f>
        <v>0</v>
      </c>
      <c r="AS9" s="138">
        <f>SUMIFS('B-3内訳書2-2'!$T$1617:$T$1816,'B-3内訳書2-2'!$F$1617:$F$1816,'B-3【原則記入不要】内訳書1-1'!$B9,'B-3内訳書2-2'!$U$1617:$U$1816,AS$7)</f>
        <v>0</v>
      </c>
      <c r="AT9" s="150">
        <f>SUM(Z9:AS9)</f>
        <v>0</v>
      </c>
      <c r="AU9" s="162">
        <f>SUMIFS('B-3内訳書2-3'!$T$1617:$T$1816,'B-3内訳書2-3'!$F$1617:$F$1816,'B-3【原則記入不要】内訳書1-1'!$B9,'B-3内訳書2-3'!$U$1617:$U$1816,AU$7)</f>
        <v>0</v>
      </c>
      <c r="AV9" s="139">
        <f>SUMIFS('B-3内訳書2-3'!$T$1617:$T$1816,'B-3内訳書2-3'!$F$1617:$F$1816,'B-3【原則記入不要】内訳書1-1'!$B9,'B-3内訳書2-3'!$U$1617:$U$1816,AV$7)</f>
        <v>0</v>
      </c>
      <c r="AW9" s="139">
        <f>SUMIFS('B-3内訳書2-3'!$T$1617:$T$1816,'B-3内訳書2-3'!$F$1617:$F$1816,'B-3【原則記入不要】内訳書1-1'!$B9,'B-3内訳書2-3'!$U$1617:$U$1816,AW$7)</f>
        <v>0</v>
      </c>
      <c r="AX9" s="139">
        <f>SUMIFS('B-3内訳書2-3'!$T$1617:$T$1816,'B-3内訳書2-3'!$F$1617:$F$1816,'B-3【原則記入不要】内訳書1-1'!$B9,'B-3内訳書2-3'!$U$1617:$U$1816,AX$7)</f>
        <v>0</v>
      </c>
      <c r="AY9" s="139">
        <f>SUMIFS('B-3内訳書2-3'!$T$1617:$T$1816,'B-3内訳書2-3'!$F$1617:$F$1816,'B-3【原則記入不要】内訳書1-1'!$B9,'B-3内訳書2-3'!$U$1617:$U$1816,AY$7)</f>
        <v>0</v>
      </c>
      <c r="AZ9" s="139">
        <f>SUMIFS('B-3内訳書2-3'!$T$1617:$T$1816,'B-3内訳書2-3'!$F$1617:$F$1816,'B-3【原則記入不要】内訳書1-1'!$B9,'B-3内訳書2-3'!$U$1617:$U$1816,AZ$7)</f>
        <v>0</v>
      </c>
      <c r="BA9" s="139">
        <f>SUMIFS('B-3内訳書2-3'!$T$1617:$T$1816,'B-3内訳書2-3'!$F$1617:$F$1816,'B-3【原則記入不要】内訳書1-1'!$B9,'B-3内訳書2-3'!$U$1617:$U$1816,BA$7)</f>
        <v>0</v>
      </c>
      <c r="BB9" s="139">
        <f>SUMIFS('B-3内訳書2-3'!$T$1617:$T$1816,'B-3内訳書2-3'!$F$1617:$F$1816,'B-3【原則記入不要】内訳書1-1'!$B9,'B-3内訳書2-3'!$U$1617:$U$1816,BB$7)</f>
        <v>0</v>
      </c>
      <c r="BC9" s="139">
        <f>SUMIFS('B-3内訳書2-3'!$T$1617:$T$1816,'B-3内訳書2-3'!$F$1617:$F$1816,'B-3【原則記入不要】内訳書1-1'!$B9,'B-3内訳書2-3'!$U$1617:$U$1816,BC$7)</f>
        <v>0</v>
      </c>
      <c r="BD9" s="139">
        <f>SUMIFS('B-3内訳書2-3'!$T$1617:$T$1816,'B-3内訳書2-3'!$F$1617:$F$1816,'B-3【原則記入不要】内訳書1-1'!$B9,'B-3内訳書2-3'!$U$1617:$U$1816,BD$7)</f>
        <v>0</v>
      </c>
      <c r="BE9" s="139">
        <f>SUMIFS('B-3内訳書2-3'!$T$1617:$T$1816,'B-3内訳書2-3'!$F$1617:$F$1816,'B-3【原則記入不要】内訳書1-1'!$B9,'B-3内訳書2-3'!$U$1617:$U$1816,BE$7)</f>
        <v>0</v>
      </c>
      <c r="BF9" s="139">
        <f>SUMIFS('B-3内訳書2-3'!$T$1617:$T$1816,'B-3内訳書2-3'!$F$1617:$F$1816,'B-3【原則記入不要】内訳書1-1'!$B9,'B-3内訳書2-3'!$U$1617:$U$1816,BF$7)</f>
        <v>0</v>
      </c>
      <c r="BG9" s="139">
        <f>SUMIFS('B-3内訳書2-3'!$T$1617:$T$1816,'B-3内訳書2-3'!$F$1617:$F$1816,'B-3【原則記入不要】内訳書1-1'!$B9,'B-3内訳書2-3'!$U$1617:$U$1816,BG$7)</f>
        <v>0</v>
      </c>
      <c r="BH9" s="139">
        <f>SUMIFS('B-3内訳書2-3'!$T$1617:$T$1816,'B-3内訳書2-3'!$F$1617:$F$1816,'B-3【原則記入不要】内訳書1-1'!$B9,'B-3内訳書2-3'!$U$1617:$U$1816,BH$7)</f>
        <v>0</v>
      </c>
      <c r="BI9" s="139">
        <f>SUMIFS('B-3内訳書2-3'!$T$1617:$T$1816,'B-3内訳書2-3'!$F$1617:$F$1816,'B-3【原則記入不要】内訳書1-1'!$B9,'B-3内訳書2-3'!$U$1617:$U$1816,BI$7)</f>
        <v>0</v>
      </c>
      <c r="BJ9" s="139">
        <f>SUMIFS('B-3内訳書2-3'!$T$1617:$T$1816,'B-3内訳書2-3'!$F$1617:$F$1816,'B-3【原則記入不要】内訳書1-1'!$B9,'B-3内訳書2-3'!$U$1617:$U$1816,BJ$7)</f>
        <v>0</v>
      </c>
      <c r="BK9" s="139">
        <f>SUMIFS('B-3内訳書2-3'!$T$1617:$T$1816,'B-3内訳書2-3'!$F$1617:$F$1816,'B-3【原則記入不要】内訳書1-1'!$B9,'B-3内訳書2-3'!$U$1617:$U$1816,BK$7)</f>
        <v>0</v>
      </c>
      <c r="BL9" s="139">
        <f>SUMIFS('B-3内訳書2-3'!$T$1617:$T$1816,'B-3内訳書2-3'!$F$1617:$F$1816,'B-3【原則記入不要】内訳書1-1'!$B9,'B-3内訳書2-3'!$U$1617:$U$1816,BL$7)</f>
        <v>0</v>
      </c>
      <c r="BM9" s="139">
        <f>SUMIFS('B-3内訳書2-3'!$T$1617:$T$1816,'B-3内訳書2-3'!$F$1617:$F$1816,'B-3【原則記入不要】内訳書1-1'!$B9,'B-3内訳書2-3'!$U$1617:$U$1816,BM$7)</f>
        <v>0</v>
      </c>
      <c r="BN9" s="138">
        <f>SUMIFS('B-3内訳書2-3'!$T$1617:$T$1816,'B-3内訳書2-3'!$F$1617:$F$1816,'B-3【原則記入不要】内訳書1-1'!$B9,'B-3内訳書2-3'!$U$1617:$U$1816,BN$7)</f>
        <v>0</v>
      </c>
      <c r="BO9" s="150">
        <f t="shared" ref="BO9:BO17" si="0">SUM(AU9:BN9)</f>
        <v>0</v>
      </c>
      <c r="BP9" s="561">
        <f>'B-3内訳書2-4'!$I$272</f>
        <v>0</v>
      </c>
      <c r="BQ9" s="562">
        <f>SUMIFS($E9:$BO9,$E$7:$BO$7,"総数")+BP9</f>
        <v>0</v>
      </c>
    </row>
    <row r="10" spans="2:69" ht="18" customHeight="1" x14ac:dyDescent="0.2">
      <c r="B10" s="1171" t="s">
        <v>368</v>
      </c>
      <c r="C10" s="1172"/>
      <c r="D10" s="1173"/>
      <c r="E10" s="190">
        <f>SUMIFS('B-3内訳書2-1'!$T$1617:$T$1816,'B-3内訳書2-1'!$F$1617:$F$1816,'B-3【原則記入不要】内訳書1-1'!$B10,'B-3内訳書2-1'!$U$1617:$U$1816,E$7)</f>
        <v>0</v>
      </c>
      <c r="F10" s="141">
        <f>SUMIFS('B-3内訳書2-1'!$T$1617:$T$1816,'B-3内訳書2-1'!$F$1617:$F$1816,'B-3【原則記入不要】内訳書1-1'!$B10,'B-3内訳書2-1'!$U$1617:$U$1816,F$7)</f>
        <v>0</v>
      </c>
      <c r="G10" s="141">
        <f>SUMIFS('B-3内訳書2-1'!$T$1617:$T$1816,'B-3内訳書2-1'!$F$1617:$F$1816,'B-3【原則記入不要】内訳書1-1'!$B10,'B-3内訳書2-1'!$U$1617:$U$1816,G$7)</f>
        <v>0</v>
      </c>
      <c r="H10" s="141">
        <f>SUMIFS('B-3内訳書2-1'!$T$1617:$T$1816,'B-3内訳書2-1'!$F$1617:$F$1816,'B-3【原則記入不要】内訳書1-1'!$B10,'B-3内訳書2-1'!$U$1617:$U$1816,H$7)</f>
        <v>0</v>
      </c>
      <c r="I10" s="141">
        <f>SUMIFS('B-3内訳書2-1'!$T$1617:$T$1816,'B-3内訳書2-1'!$F$1617:$F$1816,'B-3【原則記入不要】内訳書1-1'!$B10,'B-3内訳書2-1'!$U$1617:$U$1816,I$7)</f>
        <v>0</v>
      </c>
      <c r="J10" s="141">
        <f>SUMIFS('B-3内訳書2-1'!$T$1617:$T$1816,'B-3内訳書2-1'!$F$1617:$F$1816,'B-3【原則記入不要】内訳書1-1'!$B10,'B-3内訳書2-1'!$U$1617:$U$1816,J$7)</f>
        <v>0</v>
      </c>
      <c r="K10" s="141">
        <f>SUMIFS('B-3内訳書2-1'!$T$1617:$T$1816,'B-3内訳書2-1'!$F$1617:$F$1816,'B-3【原則記入不要】内訳書1-1'!$B10,'B-3内訳書2-1'!$U$1617:$U$1816,K$7)</f>
        <v>0</v>
      </c>
      <c r="L10" s="141">
        <f>SUMIFS('B-3内訳書2-1'!$T$1617:$T$1816,'B-3内訳書2-1'!$F$1617:$F$1816,'B-3【原則記入不要】内訳書1-1'!$B10,'B-3内訳書2-1'!$U$1617:$U$1816,L$7)</f>
        <v>0</v>
      </c>
      <c r="M10" s="141">
        <f>SUMIFS('B-3内訳書2-1'!$T$1617:$T$1816,'B-3内訳書2-1'!$F$1617:$F$1816,'B-3【原則記入不要】内訳書1-1'!$B10,'B-3内訳書2-1'!$U$1617:$U$1816,M$7)</f>
        <v>0</v>
      </c>
      <c r="N10" s="141">
        <f>SUMIFS('B-3内訳書2-1'!$T$1617:$T$1816,'B-3内訳書2-1'!$F$1617:$F$1816,'B-3【原則記入不要】内訳書1-1'!$B10,'B-3内訳書2-1'!$U$1617:$U$1816,N$7)</f>
        <v>0</v>
      </c>
      <c r="O10" s="141">
        <f>SUMIFS('B-3内訳書2-1'!$T$1617:$T$1816,'B-3内訳書2-1'!$F$1617:$F$1816,'B-3【原則記入不要】内訳書1-1'!$B10,'B-3内訳書2-1'!$U$1617:$U$1816,O$7)</f>
        <v>0</v>
      </c>
      <c r="P10" s="141">
        <f>SUMIFS('B-3内訳書2-1'!$T$1617:$T$1816,'B-3内訳書2-1'!$F$1617:$F$1816,'B-3【原則記入不要】内訳書1-1'!$B10,'B-3内訳書2-1'!$U$1617:$U$1816,P$7)</f>
        <v>0</v>
      </c>
      <c r="Q10" s="141">
        <f>SUMIFS('B-3内訳書2-1'!$T$1617:$T$1816,'B-3内訳書2-1'!$F$1617:$F$1816,'B-3【原則記入不要】内訳書1-1'!$B10,'B-3内訳書2-1'!$U$1617:$U$1816,Q$7)</f>
        <v>0</v>
      </c>
      <c r="R10" s="141">
        <f>SUMIFS('B-3内訳書2-1'!$T$1617:$T$1816,'B-3内訳書2-1'!$F$1617:$F$1816,'B-3【原則記入不要】内訳書1-1'!$B10,'B-3内訳書2-1'!$U$1617:$U$1816,R$7)</f>
        <v>0</v>
      </c>
      <c r="S10" s="141">
        <f>SUMIFS('B-3内訳書2-1'!$T$1617:$T$1816,'B-3内訳書2-1'!$F$1617:$F$1816,'B-3【原則記入不要】内訳書1-1'!$B10,'B-3内訳書2-1'!$U$1617:$U$1816,S$7)</f>
        <v>0</v>
      </c>
      <c r="T10" s="141">
        <f>SUMIFS('B-3内訳書2-1'!$T$1617:$T$1816,'B-3内訳書2-1'!$F$1617:$F$1816,'B-3【原則記入不要】内訳書1-1'!$B10,'B-3内訳書2-1'!$U$1617:$U$1816,T$7)</f>
        <v>0</v>
      </c>
      <c r="U10" s="141">
        <f>SUMIFS('B-3内訳書2-1'!$T$1617:$T$1816,'B-3内訳書2-1'!$F$1617:$F$1816,'B-3【原則記入不要】内訳書1-1'!$B10,'B-3内訳書2-1'!$U$1617:$U$1816,U$7)</f>
        <v>0</v>
      </c>
      <c r="V10" s="141">
        <f>SUMIFS('B-3内訳書2-1'!$T$1617:$T$1816,'B-3内訳書2-1'!$F$1617:$F$1816,'B-3【原則記入不要】内訳書1-1'!$B10,'B-3内訳書2-1'!$U$1617:$U$1816,V$7)</f>
        <v>0</v>
      </c>
      <c r="W10" s="141">
        <f>SUMIFS('B-3内訳書2-1'!$T$1617:$T$1816,'B-3内訳書2-1'!$F$1617:$F$1816,'B-3【原則記入不要】内訳書1-1'!$B10,'B-3内訳書2-1'!$U$1617:$U$1816,W$7)</f>
        <v>0</v>
      </c>
      <c r="X10" s="140">
        <f>SUMIFS('B-3内訳書2-1'!$T$1617:$T$1816,'B-3内訳書2-1'!$F$1617:$F$1816,'B-3【原則記入不要】内訳書1-1'!$B10,'B-3内訳書2-1'!$U$1617:$U$1816,X$7)</f>
        <v>0</v>
      </c>
      <c r="Y10" s="151">
        <f t="shared" ref="Y10:Y12" si="1">SUM(E10:X10)</f>
        <v>0</v>
      </c>
      <c r="Z10" s="190">
        <f>SUMIFS('B-3内訳書2-2'!$T$1617:$T$1816,'B-3内訳書2-2'!$F$1617:$F$1816,'B-3【原則記入不要】内訳書1-1'!$B10,'B-3内訳書2-2'!$U$1617:$U$1816,Z$7)</f>
        <v>0</v>
      </c>
      <c r="AA10" s="141">
        <f>SUMIFS('B-3内訳書2-2'!$T$1617:$T$1816,'B-3内訳書2-2'!$F$1617:$F$1816,'B-3【原則記入不要】内訳書1-1'!$B10,'B-3内訳書2-2'!$U$1617:$U$1816,AA$7)</f>
        <v>0</v>
      </c>
      <c r="AB10" s="141">
        <f>SUMIFS('B-3内訳書2-2'!$T$1617:$T$1816,'B-3内訳書2-2'!$F$1617:$F$1816,'B-3【原則記入不要】内訳書1-1'!$B10,'B-3内訳書2-2'!$U$1617:$U$1816,AB$7)</f>
        <v>0</v>
      </c>
      <c r="AC10" s="141">
        <f>SUMIFS('B-3内訳書2-2'!$T$1617:$T$1816,'B-3内訳書2-2'!$F$1617:$F$1816,'B-3【原則記入不要】内訳書1-1'!$B10,'B-3内訳書2-2'!$U$1617:$U$1816,AC$7)</f>
        <v>0</v>
      </c>
      <c r="AD10" s="141">
        <f>SUMIFS('B-3内訳書2-2'!$T$1617:$T$1816,'B-3内訳書2-2'!$F$1617:$F$1816,'B-3【原則記入不要】内訳書1-1'!$B10,'B-3内訳書2-2'!$U$1617:$U$1816,AD$7)</f>
        <v>0</v>
      </c>
      <c r="AE10" s="141">
        <f>SUMIFS('B-3内訳書2-2'!$T$1617:$T$1816,'B-3内訳書2-2'!$F$1617:$F$1816,'B-3【原則記入不要】内訳書1-1'!$B10,'B-3内訳書2-2'!$U$1617:$U$1816,AE$7)</f>
        <v>0</v>
      </c>
      <c r="AF10" s="141">
        <f>SUMIFS('B-3内訳書2-2'!$T$1617:$T$1816,'B-3内訳書2-2'!$F$1617:$F$1816,'B-3【原則記入不要】内訳書1-1'!$B10,'B-3内訳書2-2'!$U$1617:$U$1816,AF$7)</f>
        <v>0</v>
      </c>
      <c r="AG10" s="141">
        <f>SUMIFS('B-3内訳書2-2'!$T$1617:$T$1816,'B-3内訳書2-2'!$F$1617:$F$1816,'B-3【原則記入不要】内訳書1-1'!$B10,'B-3内訳書2-2'!$U$1617:$U$1816,AG$7)</f>
        <v>0</v>
      </c>
      <c r="AH10" s="141">
        <f>SUMIFS('B-3内訳書2-2'!$T$1617:$T$1816,'B-3内訳書2-2'!$F$1617:$F$1816,'B-3【原則記入不要】内訳書1-1'!$B10,'B-3内訳書2-2'!$U$1617:$U$1816,AH$7)</f>
        <v>0</v>
      </c>
      <c r="AI10" s="141">
        <f>SUMIFS('B-3内訳書2-2'!$T$1617:$T$1816,'B-3内訳書2-2'!$F$1617:$F$1816,'B-3【原則記入不要】内訳書1-1'!$B10,'B-3内訳書2-2'!$U$1617:$U$1816,AI$7)</f>
        <v>0</v>
      </c>
      <c r="AJ10" s="141">
        <f>SUMIFS('B-3内訳書2-2'!$T$1617:$T$1816,'B-3内訳書2-2'!$F$1617:$F$1816,'B-3【原則記入不要】内訳書1-1'!$B10,'B-3内訳書2-2'!$U$1617:$U$1816,AJ$7)</f>
        <v>0</v>
      </c>
      <c r="AK10" s="141">
        <f>SUMIFS('B-3内訳書2-2'!$T$1617:$T$1816,'B-3内訳書2-2'!$F$1617:$F$1816,'B-3【原則記入不要】内訳書1-1'!$B10,'B-3内訳書2-2'!$U$1617:$U$1816,AK$7)</f>
        <v>0</v>
      </c>
      <c r="AL10" s="141">
        <f>SUMIFS('B-3内訳書2-2'!$T$1617:$T$1816,'B-3内訳書2-2'!$F$1617:$F$1816,'B-3【原則記入不要】内訳書1-1'!$B10,'B-3内訳書2-2'!$U$1617:$U$1816,AL$7)</f>
        <v>0</v>
      </c>
      <c r="AM10" s="141">
        <f>SUMIFS('B-3内訳書2-2'!$T$1617:$T$1816,'B-3内訳書2-2'!$F$1617:$F$1816,'B-3【原則記入不要】内訳書1-1'!$B10,'B-3内訳書2-2'!$U$1617:$U$1816,AM$7)</f>
        <v>0</v>
      </c>
      <c r="AN10" s="141">
        <f>SUMIFS('B-3内訳書2-2'!$T$1617:$T$1816,'B-3内訳書2-2'!$F$1617:$F$1816,'B-3【原則記入不要】内訳書1-1'!$B10,'B-3内訳書2-2'!$U$1617:$U$1816,AN$7)</f>
        <v>0</v>
      </c>
      <c r="AO10" s="141">
        <f>SUMIFS('B-3内訳書2-2'!$T$1617:$T$1816,'B-3内訳書2-2'!$F$1617:$F$1816,'B-3【原則記入不要】内訳書1-1'!$B10,'B-3内訳書2-2'!$U$1617:$U$1816,AO$7)</f>
        <v>0</v>
      </c>
      <c r="AP10" s="141">
        <f>SUMIFS('B-3内訳書2-2'!$T$1617:$T$1816,'B-3内訳書2-2'!$F$1617:$F$1816,'B-3【原則記入不要】内訳書1-1'!$B10,'B-3内訳書2-2'!$U$1617:$U$1816,AP$7)</f>
        <v>0</v>
      </c>
      <c r="AQ10" s="141">
        <f>SUMIFS('B-3内訳書2-2'!$T$1617:$T$1816,'B-3内訳書2-2'!$F$1617:$F$1816,'B-3【原則記入不要】内訳書1-1'!$B10,'B-3内訳書2-2'!$U$1617:$U$1816,AQ$7)</f>
        <v>0</v>
      </c>
      <c r="AR10" s="141">
        <f>SUMIFS('B-3内訳書2-2'!$T$1617:$T$1816,'B-3内訳書2-2'!$F$1617:$F$1816,'B-3【原則記入不要】内訳書1-1'!$B10,'B-3内訳書2-2'!$U$1617:$U$1816,AR$7)</f>
        <v>0</v>
      </c>
      <c r="AS10" s="140">
        <f>SUMIFS('B-3内訳書2-2'!$T$1617:$T$1816,'B-3内訳書2-2'!$F$1617:$F$1816,'B-3【原則記入不要】内訳書1-1'!$B10,'B-3内訳書2-2'!$U$1617:$U$1816,AS$7)</f>
        <v>0</v>
      </c>
      <c r="AT10" s="151">
        <f t="shared" ref="AT10" si="2">SUM(Z10:AS10)</f>
        <v>0</v>
      </c>
      <c r="AU10" s="190">
        <f>SUMIFS('B-3内訳書2-3'!$T$1617:$T$1816,'B-3内訳書2-3'!$F$1617:$F$1816,'B-3【原則記入不要】内訳書1-1'!$B10,'B-3内訳書2-3'!$U$1617:$U$1816,AU$7)</f>
        <v>0</v>
      </c>
      <c r="AV10" s="141">
        <f>SUMIFS('B-3内訳書2-3'!$T$1617:$T$1816,'B-3内訳書2-3'!$F$1617:$F$1816,'B-3【原則記入不要】内訳書1-1'!$B10,'B-3内訳書2-3'!$U$1617:$U$1816,AV$7)</f>
        <v>0</v>
      </c>
      <c r="AW10" s="141">
        <f>SUMIFS('B-3内訳書2-3'!$T$1617:$T$1816,'B-3内訳書2-3'!$F$1617:$F$1816,'B-3【原則記入不要】内訳書1-1'!$B10,'B-3内訳書2-3'!$U$1617:$U$1816,AW$7)</f>
        <v>0</v>
      </c>
      <c r="AX10" s="141">
        <f>SUMIFS('B-3内訳書2-3'!$T$1617:$T$1816,'B-3内訳書2-3'!$F$1617:$F$1816,'B-3【原則記入不要】内訳書1-1'!$B10,'B-3内訳書2-3'!$U$1617:$U$1816,AX$7)</f>
        <v>0</v>
      </c>
      <c r="AY10" s="141">
        <f>SUMIFS('B-3内訳書2-3'!$T$1617:$T$1816,'B-3内訳書2-3'!$F$1617:$F$1816,'B-3【原則記入不要】内訳書1-1'!$B10,'B-3内訳書2-3'!$U$1617:$U$1816,AY$7)</f>
        <v>0</v>
      </c>
      <c r="AZ10" s="141">
        <f>SUMIFS('B-3内訳書2-3'!$T$1617:$T$1816,'B-3内訳書2-3'!$F$1617:$F$1816,'B-3【原則記入不要】内訳書1-1'!$B10,'B-3内訳書2-3'!$U$1617:$U$1816,AZ$7)</f>
        <v>0</v>
      </c>
      <c r="BA10" s="141">
        <f>SUMIFS('B-3内訳書2-3'!$T$1617:$T$1816,'B-3内訳書2-3'!$F$1617:$F$1816,'B-3【原則記入不要】内訳書1-1'!$B10,'B-3内訳書2-3'!$U$1617:$U$1816,BA$7)</f>
        <v>0</v>
      </c>
      <c r="BB10" s="141">
        <f>SUMIFS('B-3内訳書2-3'!$T$1617:$T$1816,'B-3内訳書2-3'!$F$1617:$F$1816,'B-3【原則記入不要】内訳書1-1'!$B10,'B-3内訳書2-3'!$U$1617:$U$1816,BB$7)</f>
        <v>0</v>
      </c>
      <c r="BC10" s="141">
        <f>SUMIFS('B-3内訳書2-3'!$T$1617:$T$1816,'B-3内訳書2-3'!$F$1617:$F$1816,'B-3【原則記入不要】内訳書1-1'!$B10,'B-3内訳書2-3'!$U$1617:$U$1816,BC$7)</f>
        <v>0</v>
      </c>
      <c r="BD10" s="141">
        <f>SUMIFS('B-3内訳書2-3'!$T$1617:$T$1816,'B-3内訳書2-3'!$F$1617:$F$1816,'B-3【原則記入不要】内訳書1-1'!$B10,'B-3内訳書2-3'!$U$1617:$U$1816,BD$7)</f>
        <v>0</v>
      </c>
      <c r="BE10" s="141">
        <f>SUMIFS('B-3内訳書2-3'!$T$1617:$T$1816,'B-3内訳書2-3'!$F$1617:$F$1816,'B-3【原則記入不要】内訳書1-1'!$B10,'B-3内訳書2-3'!$U$1617:$U$1816,BE$7)</f>
        <v>0</v>
      </c>
      <c r="BF10" s="141">
        <f>SUMIFS('B-3内訳書2-3'!$T$1617:$T$1816,'B-3内訳書2-3'!$F$1617:$F$1816,'B-3【原則記入不要】内訳書1-1'!$B10,'B-3内訳書2-3'!$U$1617:$U$1816,BF$7)</f>
        <v>0</v>
      </c>
      <c r="BG10" s="141">
        <f>SUMIFS('B-3内訳書2-3'!$T$1617:$T$1816,'B-3内訳書2-3'!$F$1617:$F$1816,'B-3【原則記入不要】内訳書1-1'!$B10,'B-3内訳書2-3'!$U$1617:$U$1816,BG$7)</f>
        <v>0</v>
      </c>
      <c r="BH10" s="141">
        <f>SUMIFS('B-3内訳書2-3'!$T$1617:$T$1816,'B-3内訳書2-3'!$F$1617:$F$1816,'B-3【原則記入不要】内訳書1-1'!$B10,'B-3内訳書2-3'!$U$1617:$U$1816,BH$7)</f>
        <v>0</v>
      </c>
      <c r="BI10" s="141">
        <f>SUMIFS('B-3内訳書2-3'!$T$1617:$T$1816,'B-3内訳書2-3'!$F$1617:$F$1816,'B-3【原則記入不要】内訳書1-1'!$B10,'B-3内訳書2-3'!$U$1617:$U$1816,BI$7)</f>
        <v>0</v>
      </c>
      <c r="BJ10" s="141">
        <f>SUMIFS('B-3内訳書2-3'!$T$1617:$T$1816,'B-3内訳書2-3'!$F$1617:$F$1816,'B-3【原則記入不要】内訳書1-1'!$B10,'B-3内訳書2-3'!$U$1617:$U$1816,BJ$7)</f>
        <v>0</v>
      </c>
      <c r="BK10" s="141">
        <f>SUMIFS('B-3内訳書2-3'!$T$1617:$T$1816,'B-3内訳書2-3'!$F$1617:$F$1816,'B-3【原則記入不要】内訳書1-1'!$B10,'B-3内訳書2-3'!$U$1617:$U$1816,BK$7)</f>
        <v>0</v>
      </c>
      <c r="BL10" s="141">
        <f>SUMIFS('B-3内訳書2-3'!$T$1617:$T$1816,'B-3内訳書2-3'!$F$1617:$F$1816,'B-3【原則記入不要】内訳書1-1'!$B10,'B-3内訳書2-3'!$U$1617:$U$1816,BL$7)</f>
        <v>0</v>
      </c>
      <c r="BM10" s="141">
        <f>SUMIFS('B-3内訳書2-3'!$T$1617:$T$1816,'B-3内訳書2-3'!$F$1617:$F$1816,'B-3【原則記入不要】内訳書1-1'!$B10,'B-3内訳書2-3'!$U$1617:$U$1816,BM$7)</f>
        <v>0</v>
      </c>
      <c r="BN10" s="140">
        <f>SUMIFS('B-3内訳書2-3'!$T$1617:$T$1816,'B-3内訳書2-3'!$F$1617:$F$1816,'B-3【原則記入不要】内訳書1-1'!$B10,'B-3内訳書2-3'!$U$1617:$U$1816,BN$7)</f>
        <v>0</v>
      </c>
      <c r="BO10" s="151">
        <f t="shared" si="0"/>
        <v>0</v>
      </c>
      <c r="BP10" s="561">
        <f>'B-3内訳書2-4'!$I$273</f>
        <v>0</v>
      </c>
      <c r="BQ10" s="562">
        <f>SUMIFS($E10:$BO10,$E$7:$BO$7,"総数")+BP10</f>
        <v>0</v>
      </c>
    </row>
    <row r="11" spans="2:69" ht="18" customHeight="1" x14ac:dyDescent="0.2">
      <c r="B11" s="1167" t="s">
        <v>283</v>
      </c>
      <c r="C11" s="1169" t="s">
        <v>369</v>
      </c>
      <c r="D11" s="1170"/>
      <c r="E11" s="166">
        <f>SUMIFS('B-3内訳書2-1'!$T$1617:$T$1816,'B-3内訳書2-1'!$F$1617:$F$1816,'B-3【原則記入不要】内訳書1-1'!$C11,'B-3内訳書2-1'!$U$1617:$U$1816,E$7)</f>
        <v>0</v>
      </c>
      <c r="F11" s="147">
        <f>SUMIFS('B-3内訳書2-1'!$T$1617:$T$1816,'B-3内訳書2-1'!$F$1617:$F$1816,'B-3【原則記入不要】内訳書1-1'!$C11,'B-3内訳書2-1'!$U$1617:$U$1816,F$7)</f>
        <v>0</v>
      </c>
      <c r="G11" s="147">
        <f>SUMIFS('B-3内訳書2-1'!$T$1617:$T$1816,'B-3内訳書2-1'!$F$1617:$F$1816,'B-3【原則記入不要】内訳書1-1'!$C11,'B-3内訳書2-1'!$U$1617:$U$1816,G$7)</f>
        <v>0</v>
      </c>
      <c r="H11" s="147">
        <f>SUMIFS('B-3内訳書2-1'!$T$1617:$T$1816,'B-3内訳書2-1'!$F$1617:$F$1816,'B-3【原則記入不要】内訳書1-1'!$C11,'B-3内訳書2-1'!$U$1617:$U$1816,H$7)</f>
        <v>0</v>
      </c>
      <c r="I11" s="147">
        <f>SUMIFS('B-3内訳書2-1'!$T$1617:$T$1816,'B-3内訳書2-1'!$F$1617:$F$1816,'B-3【原則記入不要】内訳書1-1'!$C11,'B-3内訳書2-1'!$U$1617:$U$1816,I$7)</f>
        <v>0</v>
      </c>
      <c r="J11" s="147">
        <f>SUMIFS('B-3内訳書2-1'!$T$1617:$T$1816,'B-3内訳書2-1'!$F$1617:$F$1816,'B-3【原則記入不要】内訳書1-1'!$C11,'B-3内訳書2-1'!$U$1617:$U$1816,J$7)</f>
        <v>0</v>
      </c>
      <c r="K11" s="147">
        <f>SUMIFS('B-3内訳書2-1'!$T$1617:$T$1816,'B-3内訳書2-1'!$F$1617:$F$1816,'B-3【原則記入不要】内訳書1-1'!$C11,'B-3内訳書2-1'!$U$1617:$U$1816,K$7)</f>
        <v>0</v>
      </c>
      <c r="L11" s="147">
        <f>SUMIFS('B-3内訳書2-1'!$T$1617:$T$1816,'B-3内訳書2-1'!$F$1617:$F$1816,'B-3【原則記入不要】内訳書1-1'!$C11,'B-3内訳書2-1'!$U$1617:$U$1816,L$7)</f>
        <v>0</v>
      </c>
      <c r="M11" s="147">
        <f>SUMIFS('B-3内訳書2-1'!$T$1617:$T$1816,'B-3内訳書2-1'!$F$1617:$F$1816,'B-3【原則記入不要】内訳書1-1'!$C11,'B-3内訳書2-1'!$U$1617:$U$1816,M$7)</f>
        <v>0</v>
      </c>
      <c r="N11" s="147">
        <f>SUMIFS('B-3内訳書2-1'!$T$1617:$T$1816,'B-3内訳書2-1'!$F$1617:$F$1816,'B-3【原則記入不要】内訳書1-1'!$C11,'B-3内訳書2-1'!$U$1617:$U$1816,N$7)</f>
        <v>0</v>
      </c>
      <c r="O11" s="147">
        <f>SUMIFS('B-3内訳書2-1'!$T$1617:$T$1816,'B-3内訳書2-1'!$F$1617:$F$1816,'B-3【原則記入不要】内訳書1-1'!$C11,'B-3内訳書2-1'!$U$1617:$U$1816,O$7)</f>
        <v>0</v>
      </c>
      <c r="P11" s="147">
        <f>SUMIFS('B-3内訳書2-1'!$T$1617:$T$1816,'B-3内訳書2-1'!$F$1617:$F$1816,'B-3【原則記入不要】内訳書1-1'!$C11,'B-3内訳書2-1'!$U$1617:$U$1816,P$7)</f>
        <v>0</v>
      </c>
      <c r="Q11" s="147">
        <f>SUMIFS('B-3内訳書2-1'!$T$1617:$T$1816,'B-3内訳書2-1'!$F$1617:$F$1816,'B-3【原則記入不要】内訳書1-1'!$C11,'B-3内訳書2-1'!$U$1617:$U$1816,Q$7)</f>
        <v>0</v>
      </c>
      <c r="R11" s="147">
        <f>SUMIFS('B-3内訳書2-1'!$T$1617:$T$1816,'B-3内訳書2-1'!$F$1617:$F$1816,'B-3【原則記入不要】内訳書1-1'!$C11,'B-3内訳書2-1'!$U$1617:$U$1816,R$7)</f>
        <v>0</v>
      </c>
      <c r="S11" s="147">
        <f>SUMIFS('B-3内訳書2-1'!$T$1617:$T$1816,'B-3内訳書2-1'!$F$1617:$F$1816,'B-3【原則記入不要】内訳書1-1'!$C11,'B-3内訳書2-1'!$U$1617:$U$1816,S$7)</f>
        <v>0</v>
      </c>
      <c r="T11" s="147">
        <f>SUMIFS('B-3内訳書2-1'!$T$1617:$T$1816,'B-3内訳書2-1'!$F$1617:$F$1816,'B-3【原則記入不要】内訳書1-1'!$C11,'B-3内訳書2-1'!$U$1617:$U$1816,T$7)</f>
        <v>0</v>
      </c>
      <c r="U11" s="147">
        <f>SUMIFS('B-3内訳書2-1'!$T$1617:$T$1816,'B-3内訳書2-1'!$F$1617:$F$1816,'B-3【原則記入不要】内訳書1-1'!$C11,'B-3内訳書2-1'!$U$1617:$U$1816,U$7)</f>
        <v>0</v>
      </c>
      <c r="V11" s="147">
        <f>SUMIFS('B-3内訳書2-1'!$T$1617:$T$1816,'B-3内訳書2-1'!$F$1617:$F$1816,'B-3【原則記入不要】内訳書1-1'!$C11,'B-3内訳書2-1'!$U$1617:$U$1816,V$7)</f>
        <v>0</v>
      </c>
      <c r="W11" s="147">
        <f>SUMIFS('B-3内訳書2-1'!$T$1617:$T$1816,'B-3内訳書2-1'!$F$1617:$F$1816,'B-3【原則記入不要】内訳書1-1'!$C11,'B-3内訳書2-1'!$U$1617:$U$1816,W$7)</f>
        <v>0</v>
      </c>
      <c r="X11" s="146">
        <f>SUMIFS('B-3内訳書2-1'!$T$1617:$T$1816,'B-3内訳書2-1'!$F$1617:$F$1816,'B-3【原則記入不要】内訳書1-1'!$C11,'B-3内訳書2-1'!$U$1617:$U$1816,X$7)</f>
        <v>0</v>
      </c>
      <c r="Y11" s="152">
        <f>SUM(E11:X11)</f>
        <v>0</v>
      </c>
      <c r="Z11" s="166">
        <f>SUMIFS('B-3内訳書2-2'!$T$1617:$T$1816,'B-3内訳書2-2'!$F$1617:$F$1816,'B-3【原則記入不要】内訳書1-1'!$C11,'B-3内訳書2-2'!$U$1617:$U$1816,Z$7)</f>
        <v>0</v>
      </c>
      <c r="AA11" s="147">
        <f>SUMIFS('B-3内訳書2-2'!$T$1617:$T$1816,'B-3内訳書2-2'!$F$1617:$F$1816,'B-3【原則記入不要】内訳書1-1'!$C11,'B-3内訳書2-2'!$U$1617:$U$1816,AA$7)</f>
        <v>0</v>
      </c>
      <c r="AB11" s="147">
        <f>SUMIFS('B-3内訳書2-2'!$T$1617:$T$1816,'B-3内訳書2-2'!$F$1617:$F$1816,'B-3【原則記入不要】内訳書1-1'!$C11,'B-3内訳書2-2'!$U$1617:$U$1816,AB$7)</f>
        <v>0</v>
      </c>
      <c r="AC11" s="147">
        <f>SUMIFS('B-3内訳書2-2'!$T$1617:$T$1816,'B-3内訳書2-2'!$F$1617:$F$1816,'B-3【原則記入不要】内訳書1-1'!$C11,'B-3内訳書2-2'!$U$1617:$U$1816,AC$7)</f>
        <v>0</v>
      </c>
      <c r="AD11" s="147">
        <f>SUMIFS('B-3内訳書2-2'!$T$1617:$T$1816,'B-3内訳書2-2'!$F$1617:$F$1816,'B-3【原則記入不要】内訳書1-1'!$C11,'B-3内訳書2-2'!$U$1617:$U$1816,AD$7)</f>
        <v>0</v>
      </c>
      <c r="AE11" s="147">
        <f>SUMIFS('B-3内訳書2-2'!$T$1617:$T$1816,'B-3内訳書2-2'!$F$1617:$F$1816,'B-3【原則記入不要】内訳書1-1'!$C11,'B-3内訳書2-2'!$U$1617:$U$1816,AE$7)</f>
        <v>0</v>
      </c>
      <c r="AF11" s="147">
        <f>SUMIFS('B-3内訳書2-2'!$T$1617:$T$1816,'B-3内訳書2-2'!$F$1617:$F$1816,'B-3【原則記入不要】内訳書1-1'!$C11,'B-3内訳書2-2'!$U$1617:$U$1816,AF$7)</f>
        <v>0</v>
      </c>
      <c r="AG11" s="147">
        <f>SUMIFS('B-3内訳書2-2'!$T$1617:$T$1816,'B-3内訳書2-2'!$F$1617:$F$1816,'B-3【原則記入不要】内訳書1-1'!$C11,'B-3内訳書2-2'!$U$1617:$U$1816,AG$7)</f>
        <v>0</v>
      </c>
      <c r="AH11" s="147">
        <f>SUMIFS('B-3内訳書2-2'!$T$1617:$T$1816,'B-3内訳書2-2'!$F$1617:$F$1816,'B-3【原則記入不要】内訳書1-1'!$C11,'B-3内訳書2-2'!$U$1617:$U$1816,AH$7)</f>
        <v>0</v>
      </c>
      <c r="AI11" s="147">
        <f>SUMIFS('B-3内訳書2-2'!$T$1617:$T$1816,'B-3内訳書2-2'!$F$1617:$F$1816,'B-3【原則記入不要】内訳書1-1'!$C11,'B-3内訳書2-2'!$U$1617:$U$1816,AI$7)</f>
        <v>0</v>
      </c>
      <c r="AJ11" s="147">
        <f>SUMIFS('B-3内訳書2-2'!$T$1617:$T$1816,'B-3内訳書2-2'!$F$1617:$F$1816,'B-3【原則記入不要】内訳書1-1'!$C11,'B-3内訳書2-2'!$U$1617:$U$1816,AJ$7)</f>
        <v>0</v>
      </c>
      <c r="AK11" s="147">
        <f>SUMIFS('B-3内訳書2-2'!$T$1617:$T$1816,'B-3内訳書2-2'!$F$1617:$F$1816,'B-3【原則記入不要】内訳書1-1'!$C11,'B-3内訳書2-2'!$U$1617:$U$1816,AK$7)</f>
        <v>0</v>
      </c>
      <c r="AL11" s="147">
        <f>SUMIFS('B-3内訳書2-2'!$T$1617:$T$1816,'B-3内訳書2-2'!$F$1617:$F$1816,'B-3【原則記入不要】内訳書1-1'!$C11,'B-3内訳書2-2'!$U$1617:$U$1816,AL$7)</f>
        <v>0</v>
      </c>
      <c r="AM11" s="147">
        <f>SUMIFS('B-3内訳書2-2'!$T$1617:$T$1816,'B-3内訳書2-2'!$F$1617:$F$1816,'B-3【原則記入不要】内訳書1-1'!$C11,'B-3内訳書2-2'!$U$1617:$U$1816,AM$7)</f>
        <v>0</v>
      </c>
      <c r="AN11" s="147">
        <f>SUMIFS('B-3内訳書2-2'!$T$1617:$T$1816,'B-3内訳書2-2'!$F$1617:$F$1816,'B-3【原則記入不要】内訳書1-1'!$C11,'B-3内訳書2-2'!$U$1617:$U$1816,AN$7)</f>
        <v>0</v>
      </c>
      <c r="AO11" s="147">
        <f>SUMIFS('B-3内訳書2-2'!$T$1617:$T$1816,'B-3内訳書2-2'!$F$1617:$F$1816,'B-3【原則記入不要】内訳書1-1'!$C11,'B-3内訳書2-2'!$U$1617:$U$1816,AO$7)</f>
        <v>0</v>
      </c>
      <c r="AP11" s="147">
        <f>SUMIFS('B-3内訳書2-2'!$T$1617:$T$1816,'B-3内訳書2-2'!$F$1617:$F$1816,'B-3【原則記入不要】内訳書1-1'!$C11,'B-3内訳書2-2'!$U$1617:$U$1816,AP$7)</f>
        <v>0</v>
      </c>
      <c r="AQ11" s="147">
        <f>SUMIFS('B-3内訳書2-2'!$T$1617:$T$1816,'B-3内訳書2-2'!$F$1617:$F$1816,'B-3【原則記入不要】内訳書1-1'!$C11,'B-3内訳書2-2'!$U$1617:$U$1816,AQ$7)</f>
        <v>0</v>
      </c>
      <c r="AR11" s="147">
        <f>SUMIFS('B-3内訳書2-2'!$T$1617:$T$1816,'B-3内訳書2-2'!$F$1617:$F$1816,'B-3【原則記入不要】内訳書1-1'!$C11,'B-3内訳書2-2'!$U$1617:$U$1816,AR$7)</f>
        <v>0</v>
      </c>
      <c r="AS11" s="146">
        <f>SUMIFS('B-3内訳書2-2'!$T$1617:$T$1816,'B-3内訳書2-2'!$F$1617:$F$1816,'B-3【原則記入不要】内訳書1-1'!$C11,'B-3内訳書2-2'!$U$1617:$U$1816,AS$7)</f>
        <v>0</v>
      </c>
      <c r="AT11" s="152">
        <f>SUM(Z11:AS11)</f>
        <v>0</v>
      </c>
      <c r="AU11" s="166">
        <f>SUMIFS('B-3内訳書2-3'!$T$1617:$T$1816,'B-3内訳書2-3'!$F$1617:$F$1816,'B-3【原則記入不要】内訳書1-1'!$C11,'B-3内訳書2-3'!$U$1617:$U$1816,AU$7)</f>
        <v>0</v>
      </c>
      <c r="AV11" s="147">
        <f>SUMIFS('B-3内訳書2-3'!$T$1617:$T$1816,'B-3内訳書2-3'!$F$1617:$F$1816,'B-3【原則記入不要】内訳書1-1'!$C11,'B-3内訳書2-3'!$U$1617:$U$1816,AV$7)</f>
        <v>0</v>
      </c>
      <c r="AW11" s="147">
        <f>SUMIFS('B-3内訳書2-3'!$T$1617:$T$1816,'B-3内訳書2-3'!$F$1617:$F$1816,'B-3【原則記入不要】内訳書1-1'!$C11,'B-3内訳書2-3'!$U$1617:$U$1816,AW$7)</f>
        <v>0</v>
      </c>
      <c r="AX11" s="147">
        <f>SUMIFS('B-3内訳書2-3'!$T$1617:$T$1816,'B-3内訳書2-3'!$F$1617:$F$1816,'B-3【原則記入不要】内訳書1-1'!$C11,'B-3内訳書2-3'!$U$1617:$U$1816,AX$7)</f>
        <v>0</v>
      </c>
      <c r="AY11" s="147">
        <f>SUMIFS('B-3内訳書2-3'!$T$1617:$T$1816,'B-3内訳書2-3'!$F$1617:$F$1816,'B-3【原則記入不要】内訳書1-1'!$C11,'B-3内訳書2-3'!$U$1617:$U$1816,AY$7)</f>
        <v>0</v>
      </c>
      <c r="AZ11" s="147">
        <f>SUMIFS('B-3内訳書2-3'!$T$1617:$T$1816,'B-3内訳書2-3'!$F$1617:$F$1816,'B-3【原則記入不要】内訳書1-1'!$C11,'B-3内訳書2-3'!$U$1617:$U$1816,AZ$7)</f>
        <v>0</v>
      </c>
      <c r="BA11" s="147">
        <f>SUMIFS('B-3内訳書2-3'!$T$1617:$T$1816,'B-3内訳書2-3'!$F$1617:$F$1816,'B-3【原則記入不要】内訳書1-1'!$C11,'B-3内訳書2-3'!$U$1617:$U$1816,BA$7)</f>
        <v>0</v>
      </c>
      <c r="BB11" s="147">
        <f>SUMIFS('B-3内訳書2-3'!$T$1617:$T$1816,'B-3内訳書2-3'!$F$1617:$F$1816,'B-3【原則記入不要】内訳書1-1'!$C11,'B-3内訳書2-3'!$U$1617:$U$1816,BB$7)</f>
        <v>0</v>
      </c>
      <c r="BC11" s="147">
        <f>SUMIFS('B-3内訳書2-3'!$T$1617:$T$1816,'B-3内訳書2-3'!$F$1617:$F$1816,'B-3【原則記入不要】内訳書1-1'!$C11,'B-3内訳書2-3'!$U$1617:$U$1816,BC$7)</f>
        <v>0</v>
      </c>
      <c r="BD11" s="147">
        <f>SUMIFS('B-3内訳書2-3'!$T$1617:$T$1816,'B-3内訳書2-3'!$F$1617:$F$1816,'B-3【原則記入不要】内訳書1-1'!$C11,'B-3内訳書2-3'!$U$1617:$U$1816,BD$7)</f>
        <v>0</v>
      </c>
      <c r="BE11" s="147">
        <f>SUMIFS('B-3内訳書2-3'!$T$1617:$T$1816,'B-3内訳書2-3'!$F$1617:$F$1816,'B-3【原則記入不要】内訳書1-1'!$C11,'B-3内訳書2-3'!$U$1617:$U$1816,BE$7)</f>
        <v>0</v>
      </c>
      <c r="BF11" s="147">
        <f>SUMIFS('B-3内訳書2-3'!$T$1617:$T$1816,'B-3内訳書2-3'!$F$1617:$F$1816,'B-3【原則記入不要】内訳書1-1'!$C11,'B-3内訳書2-3'!$U$1617:$U$1816,BF$7)</f>
        <v>0</v>
      </c>
      <c r="BG11" s="147">
        <f>SUMIFS('B-3内訳書2-3'!$T$1617:$T$1816,'B-3内訳書2-3'!$F$1617:$F$1816,'B-3【原則記入不要】内訳書1-1'!$C11,'B-3内訳書2-3'!$U$1617:$U$1816,BG$7)</f>
        <v>0</v>
      </c>
      <c r="BH11" s="147">
        <f>SUMIFS('B-3内訳書2-3'!$T$1617:$T$1816,'B-3内訳書2-3'!$F$1617:$F$1816,'B-3【原則記入不要】内訳書1-1'!$C11,'B-3内訳書2-3'!$U$1617:$U$1816,BH$7)</f>
        <v>0</v>
      </c>
      <c r="BI11" s="147">
        <f>SUMIFS('B-3内訳書2-3'!$T$1617:$T$1816,'B-3内訳書2-3'!$F$1617:$F$1816,'B-3【原則記入不要】内訳書1-1'!$C11,'B-3内訳書2-3'!$U$1617:$U$1816,BI$7)</f>
        <v>0</v>
      </c>
      <c r="BJ11" s="147">
        <f>SUMIFS('B-3内訳書2-3'!$T$1617:$T$1816,'B-3内訳書2-3'!$F$1617:$F$1816,'B-3【原則記入不要】内訳書1-1'!$C11,'B-3内訳書2-3'!$U$1617:$U$1816,BJ$7)</f>
        <v>0</v>
      </c>
      <c r="BK11" s="147">
        <f>SUMIFS('B-3内訳書2-3'!$T$1617:$T$1816,'B-3内訳書2-3'!$F$1617:$F$1816,'B-3【原則記入不要】内訳書1-1'!$C11,'B-3内訳書2-3'!$U$1617:$U$1816,BK$7)</f>
        <v>0</v>
      </c>
      <c r="BL11" s="147">
        <f>SUMIFS('B-3内訳書2-3'!$T$1617:$T$1816,'B-3内訳書2-3'!$F$1617:$F$1816,'B-3【原則記入不要】内訳書1-1'!$C11,'B-3内訳書2-3'!$U$1617:$U$1816,BL$7)</f>
        <v>0</v>
      </c>
      <c r="BM11" s="147">
        <f>SUMIFS('B-3内訳書2-3'!$T$1617:$T$1816,'B-3内訳書2-3'!$F$1617:$F$1816,'B-3【原則記入不要】内訳書1-1'!$C11,'B-3内訳書2-3'!$U$1617:$U$1816,BM$7)</f>
        <v>0</v>
      </c>
      <c r="BN11" s="146">
        <f>SUMIFS('B-3内訳書2-3'!$T$1617:$T$1816,'B-3内訳書2-3'!$F$1617:$F$1816,'B-3【原則記入不要】内訳書1-1'!$C11,'B-3内訳書2-3'!$U$1617:$U$1816,BN$7)</f>
        <v>0</v>
      </c>
      <c r="BO11" s="152">
        <f t="shared" si="0"/>
        <v>0</v>
      </c>
      <c r="BP11" s="563">
        <f>'B-3内訳書2-4'!$I$275</f>
        <v>0</v>
      </c>
      <c r="BQ11" s="564">
        <f t="shared" ref="BQ11:BQ14" si="3">SUMIFS($E11:$BO11,$E$7:$BO$7,"総数")+BP11</f>
        <v>0</v>
      </c>
    </row>
    <row r="12" spans="2:69" ht="18" customHeight="1" x14ac:dyDescent="0.2">
      <c r="B12" s="1168"/>
      <c r="C12" s="1163" t="s">
        <v>370</v>
      </c>
      <c r="D12" s="1164"/>
      <c r="E12" s="163">
        <f>SUMIFS('B-3内訳書2-1'!$T$1617:$T$1816,'B-3内訳書2-1'!$F$1617:$F$1816,'B-3【原則記入不要】内訳書1-1'!$C12,'B-3内訳書2-1'!$U$1617:$U$1816,E$7)</f>
        <v>0</v>
      </c>
      <c r="F12" s="142">
        <f>SUMIFS('B-3内訳書2-1'!$T$1617:$T$1816,'B-3内訳書2-1'!$F$1617:$F$1816,'B-3【原則記入不要】内訳書1-1'!$C12,'B-3内訳書2-1'!$U$1617:$U$1816,F$7)</f>
        <v>0</v>
      </c>
      <c r="G12" s="142">
        <f>SUMIFS('B-3内訳書2-1'!$T$1617:$T$1816,'B-3内訳書2-1'!$F$1617:$F$1816,'B-3【原則記入不要】内訳書1-1'!$C12,'B-3内訳書2-1'!$U$1617:$U$1816,G$7)</f>
        <v>0</v>
      </c>
      <c r="H12" s="142">
        <f>SUMIFS('B-3内訳書2-1'!$T$1617:$T$1816,'B-3内訳書2-1'!$F$1617:$F$1816,'B-3【原則記入不要】内訳書1-1'!$C12,'B-3内訳書2-1'!$U$1617:$U$1816,H$7)</f>
        <v>0</v>
      </c>
      <c r="I12" s="142">
        <f>SUMIFS('B-3内訳書2-1'!$T$1617:$T$1816,'B-3内訳書2-1'!$F$1617:$F$1816,'B-3【原則記入不要】内訳書1-1'!$C12,'B-3内訳書2-1'!$U$1617:$U$1816,I$7)</f>
        <v>0</v>
      </c>
      <c r="J12" s="142">
        <f>SUMIFS('B-3内訳書2-1'!$T$1617:$T$1816,'B-3内訳書2-1'!$F$1617:$F$1816,'B-3【原則記入不要】内訳書1-1'!$C12,'B-3内訳書2-1'!$U$1617:$U$1816,J$7)</f>
        <v>0</v>
      </c>
      <c r="K12" s="142">
        <f>SUMIFS('B-3内訳書2-1'!$T$1617:$T$1816,'B-3内訳書2-1'!$F$1617:$F$1816,'B-3【原則記入不要】内訳書1-1'!$C12,'B-3内訳書2-1'!$U$1617:$U$1816,K$7)</f>
        <v>0</v>
      </c>
      <c r="L12" s="142">
        <f>SUMIFS('B-3内訳書2-1'!$T$1617:$T$1816,'B-3内訳書2-1'!$F$1617:$F$1816,'B-3【原則記入不要】内訳書1-1'!$C12,'B-3内訳書2-1'!$U$1617:$U$1816,L$7)</f>
        <v>0</v>
      </c>
      <c r="M12" s="142">
        <f>SUMIFS('B-3内訳書2-1'!$T$1617:$T$1816,'B-3内訳書2-1'!$F$1617:$F$1816,'B-3【原則記入不要】内訳書1-1'!$C12,'B-3内訳書2-1'!$U$1617:$U$1816,M$7)</f>
        <v>0</v>
      </c>
      <c r="N12" s="142">
        <f>SUMIFS('B-3内訳書2-1'!$T$1617:$T$1816,'B-3内訳書2-1'!$F$1617:$F$1816,'B-3【原則記入不要】内訳書1-1'!$C12,'B-3内訳書2-1'!$U$1617:$U$1816,N$7)</f>
        <v>0</v>
      </c>
      <c r="O12" s="142">
        <f>SUMIFS('B-3内訳書2-1'!$T$1617:$T$1816,'B-3内訳書2-1'!$F$1617:$F$1816,'B-3【原則記入不要】内訳書1-1'!$C12,'B-3内訳書2-1'!$U$1617:$U$1816,O$7)</f>
        <v>0</v>
      </c>
      <c r="P12" s="142">
        <f>SUMIFS('B-3内訳書2-1'!$T$1617:$T$1816,'B-3内訳書2-1'!$F$1617:$F$1816,'B-3【原則記入不要】内訳書1-1'!$C12,'B-3内訳書2-1'!$U$1617:$U$1816,P$7)</f>
        <v>0</v>
      </c>
      <c r="Q12" s="142">
        <f>SUMIFS('B-3内訳書2-1'!$T$1617:$T$1816,'B-3内訳書2-1'!$F$1617:$F$1816,'B-3【原則記入不要】内訳書1-1'!$C12,'B-3内訳書2-1'!$U$1617:$U$1816,Q$7)</f>
        <v>0</v>
      </c>
      <c r="R12" s="142">
        <f>SUMIFS('B-3内訳書2-1'!$T$1617:$T$1816,'B-3内訳書2-1'!$F$1617:$F$1816,'B-3【原則記入不要】内訳書1-1'!$C12,'B-3内訳書2-1'!$U$1617:$U$1816,R$7)</f>
        <v>0</v>
      </c>
      <c r="S12" s="142">
        <f>SUMIFS('B-3内訳書2-1'!$T$1617:$T$1816,'B-3内訳書2-1'!$F$1617:$F$1816,'B-3【原則記入不要】内訳書1-1'!$C12,'B-3内訳書2-1'!$U$1617:$U$1816,S$7)</f>
        <v>0</v>
      </c>
      <c r="T12" s="142">
        <f>SUMIFS('B-3内訳書2-1'!$T$1617:$T$1816,'B-3内訳書2-1'!$F$1617:$F$1816,'B-3【原則記入不要】内訳書1-1'!$C12,'B-3内訳書2-1'!$U$1617:$U$1816,T$7)</f>
        <v>0</v>
      </c>
      <c r="U12" s="142">
        <f>SUMIFS('B-3内訳書2-1'!$T$1617:$T$1816,'B-3内訳書2-1'!$F$1617:$F$1816,'B-3【原則記入不要】内訳書1-1'!$C12,'B-3内訳書2-1'!$U$1617:$U$1816,U$7)</f>
        <v>0</v>
      </c>
      <c r="V12" s="142">
        <f>SUMIFS('B-3内訳書2-1'!$T$1617:$T$1816,'B-3内訳書2-1'!$F$1617:$F$1816,'B-3【原則記入不要】内訳書1-1'!$C12,'B-3内訳書2-1'!$U$1617:$U$1816,V$7)</f>
        <v>0</v>
      </c>
      <c r="W12" s="142">
        <f>SUMIFS('B-3内訳書2-1'!$T$1617:$T$1816,'B-3内訳書2-1'!$F$1617:$F$1816,'B-3【原則記入不要】内訳書1-1'!$C12,'B-3内訳書2-1'!$U$1617:$U$1816,W$7)</f>
        <v>0</v>
      </c>
      <c r="X12" s="169">
        <f>SUMIFS('B-3内訳書2-1'!$T$1617:$T$1816,'B-3内訳書2-1'!$F$1617:$F$1816,'B-3【原則記入不要】内訳書1-1'!$C12,'B-3内訳書2-1'!$U$1617:$U$1816,X$7)</f>
        <v>0</v>
      </c>
      <c r="Y12" s="153">
        <f t="shared" si="1"/>
        <v>0</v>
      </c>
      <c r="Z12" s="163">
        <f>SUMIFS('B-3内訳書2-2'!$T$1617:$T$1816,'B-3内訳書2-2'!$F$1617:$F$1816,'B-3【原則記入不要】内訳書1-1'!$C12,'B-3内訳書2-2'!$U$1617:$U$1816,Z$7)</f>
        <v>0</v>
      </c>
      <c r="AA12" s="142">
        <f>SUMIFS('B-3内訳書2-2'!$T$1617:$T$1816,'B-3内訳書2-2'!$F$1617:$F$1816,'B-3【原則記入不要】内訳書1-1'!$C12,'B-3内訳書2-2'!$U$1617:$U$1816,AA$7)</f>
        <v>0</v>
      </c>
      <c r="AB12" s="142">
        <f>SUMIFS('B-3内訳書2-2'!$T$1617:$T$1816,'B-3内訳書2-2'!$F$1617:$F$1816,'B-3【原則記入不要】内訳書1-1'!$C12,'B-3内訳書2-2'!$U$1617:$U$1816,AB$7)</f>
        <v>0</v>
      </c>
      <c r="AC12" s="142">
        <f>SUMIFS('B-3内訳書2-2'!$T$1617:$T$1816,'B-3内訳書2-2'!$F$1617:$F$1816,'B-3【原則記入不要】内訳書1-1'!$C12,'B-3内訳書2-2'!$U$1617:$U$1816,AC$7)</f>
        <v>0</v>
      </c>
      <c r="AD12" s="142">
        <f>SUMIFS('B-3内訳書2-2'!$T$1617:$T$1816,'B-3内訳書2-2'!$F$1617:$F$1816,'B-3【原則記入不要】内訳書1-1'!$C12,'B-3内訳書2-2'!$U$1617:$U$1816,AD$7)</f>
        <v>0</v>
      </c>
      <c r="AE12" s="142">
        <f>SUMIFS('B-3内訳書2-2'!$T$1617:$T$1816,'B-3内訳書2-2'!$F$1617:$F$1816,'B-3【原則記入不要】内訳書1-1'!$C12,'B-3内訳書2-2'!$U$1617:$U$1816,AE$7)</f>
        <v>0</v>
      </c>
      <c r="AF12" s="142">
        <f>SUMIFS('B-3内訳書2-2'!$T$1617:$T$1816,'B-3内訳書2-2'!$F$1617:$F$1816,'B-3【原則記入不要】内訳書1-1'!$C12,'B-3内訳書2-2'!$U$1617:$U$1816,AF$7)</f>
        <v>0</v>
      </c>
      <c r="AG12" s="142">
        <f>SUMIFS('B-3内訳書2-2'!$T$1617:$T$1816,'B-3内訳書2-2'!$F$1617:$F$1816,'B-3【原則記入不要】内訳書1-1'!$C12,'B-3内訳書2-2'!$U$1617:$U$1816,AG$7)</f>
        <v>0</v>
      </c>
      <c r="AH12" s="142">
        <f>SUMIFS('B-3内訳書2-2'!$T$1617:$T$1816,'B-3内訳書2-2'!$F$1617:$F$1816,'B-3【原則記入不要】内訳書1-1'!$C12,'B-3内訳書2-2'!$U$1617:$U$1816,AH$7)</f>
        <v>0</v>
      </c>
      <c r="AI12" s="142">
        <f>SUMIFS('B-3内訳書2-2'!$T$1617:$T$1816,'B-3内訳書2-2'!$F$1617:$F$1816,'B-3【原則記入不要】内訳書1-1'!$C12,'B-3内訳書2-2'!$U$1617:$U$1816,AI$7)</f>
        <v>0</v>
      </c>
      <c r="AJ12" s="142">
        <f>SUMIFS('B-3内訳書2-2'!$T$1617:$T$1816,'B-3内訳書2-2'!$F$1617:$F$1816,'B-3【原則記入不要】内訳書1-1'!$C12,'B-3内訳書2-2'!$U$1617:$U$1816,AJ$7)</f>
        <v>0</v>
      </c>
      <c r="AK12" s="142">
        <f>SUMIFS('B-3内訳書2-2'!$T$1617:$T$1816,'B-3内訳書2-2'!$F$1617:$F$1816,'B-3【原則記入不要】内訳書1-1'!$C12,'B-3内訳書2-2'!$U$1617:$U$1816,AK$7)</f>
        <v>0</v>
      </c>
      <c r="AL12" s="142">
        <f>SUMIFS('B-3内訳書2-2'!$T$1617:$T$1816,'B-3内訳書2-2'!$F$1617:$F$1816,'B-3【原則記入不要】内訳書1-1'!$C12,'B-3内訳書2-2'!$U$1617:$U$1816,AL$7)</f>
        <v>0</v>
      </c>
      <c r="AM12" s="142">
        <f>SUMIFS('B-3内訳書2-2'!$T$1617:$T$1816,'B-3内訳書2-2'!$F$1617:$F$1816,'B-3【原則記入不要】内訳書1-1'!$C12,'B-3内訳書2-2'!$U$1617:$U$1816,AM$7)</f>
        <v>0</v>
      </c>
      <c r="AN12" s="142">
        <f>SUMIFS('B-3内訳書2-2'!$T$1617:$T$1816,'B-3内訳書2-2'!$F$1617:$F$1816,'B-3【原則記入不要】内訳書1-1'!$C12,'B-3内訳書2-2'!$U$1617:$U$1816,AN$7)</f>
        <v>0</v>
      </c>
      <c r="AO12" s="142">
        <f>SUMIFS('B-3内訳書2-2'!$T$1617:$T$1816,'B-3内訳書2-2'!$F$1617:$F$1816,'B-3【原則記入不要】内訳書1-1'!$C12,'B-3内訳書2-2'!$U$1617:$U$1816,AO$7)</f>
        <v>0</v>
      </c>
      <c r="AP12" s="142">
        <f>SUMIFS('B-3内訳書2-2'!$T$1617:$T$1816,'B-3内訳書2-2'!$F$1617:$F$1816,'B-3【原則記入不要】内訳書1-1'!$C12,'B-3内訳書2-2'!$U$1617:$U$1816,AP$7)</f>
        <v>0</v>
      </c>
      <c r="AQ12" s="142">
        <f>SUMIFS('B-3内訳書2-2'!$T$1617:$T$1816,'B-3内訳書2-2'!$F$1617:$F$1816,'B-3【原則記入不要】内訳書1-1'!$C12,'B-3内訳書2-2'!$U$1617:$U$1816,AQ$7)</f>
        <v>0</v>
      </c>
      <c r="AR12" s="142">
        <f>SUMIFS('B-3内訳書2-2'!$T$1617:$T$1816,'B-3内訳書2-2'!$F$1617:$F$1816,'B-3【原則記入不要】内訳書1-1'!$C12,'B-3内訳書2-2'!$U$1617:$U$1816,AR$7)</f>
        <v>0</v>
      </c>
      <c r="AS12" s="169">
        <f>SUMIFS('B-3内訳書2-2'!$T$1617:$T$1816,'B-3内訳書2-2'!$F$1617:$F$1816,'B-3【原則記入不要】内訳書1-1'!$C12,'B-3内訳書2-2'!$U$1617:$U$1816,AS$7)</f>
        <v>0</v>
      </c>
      <c r="AT12" s="153">
        <f t="shared" ref="AT12" si="4">SUM(Z12:AS12)</f>
        <v>0</v>
      </c>
      <c r="AU12" s="163">
        <f>SUMIFS('B-3内訳書2-3'!$T$1617:$T$1816,'B-3内訳書2-3'!$F$1617:$F$1816,'B-3【原則記入不要】内訳書1-1'!$C12,'B-3内訳書2-3'!$U$1617:$U$1816,AU$7)</f>
        <v>0</v>
      </c>
      <c r="AV12" s="142">
        <f>SUMIFS('B-3内訳書2-3'!$T$1617:$T$1816,'B-3内訳書2-3'!$F$1617:$F$1816,'B-3【原則記入不要】内訳書1-1'!$C12,'B-3内訳書2-3'!$U$1617:$U$1816,AV$7)</f>
        <v>0</v>
      </c>
      <c r="AW12" s="142">
        <f>SUMIFS('B-3内訳書2-3'!$T$1617:$T$1816,'B-3内訳書2-3'!$F$1617:$F$1816,'B-3【原則記入不要】内訳書1-1'!$C12,'B-3内訳書2-3'!$U$1617:$U$1816,AW$7)</f>
        <v>0</v>
      </c>
      <c r="AX12" s="142">
        <f>SUMIFS('B-3内訳書2-3'!$T$1617:$T$1816,'B-3内訳書2-3'!$F$1617:$F$1816,'B-3【原則記入不要】内訳書1-1'!$C12,'B-3内訳書2-3'!$U$1617:$U$1816,AX$7)</f>
        <v>0</v>
      </c>
      <c r="AY12" s="142">
        <f>SUMIFS('B-3内訳書2-3'!$T$1617:$T$1816,'B-3内訳書2-3'!$F$1617:$F$1816,'B-3【原則記入不要】内訳書1-1'!$C12,'B-3内訳書2-3'!$U$1617:$U$1816,AY$7)</f>
        <v>0</v>
      </c>
      <c r="AZ12" s="142">
        <f>SUMIFS('B-3内訳書2-3'!$T$1617:$T$1816,'B-3内訳書2-3'!$F$1617:$F$1816,'B-3【原則記入不要】内訳書1-1'!$C12,'B-3内訳書2-3'!$U$1617:$U$1816,AZ$7)</f>
        <v>0</v>
      </c>
      <c r="BA12" s="142">
        <f>SUMIFS('B-3内訳書2-3'!$T$1617:$T$1816,'B-3内訳書2-3'!$F$1617:$F$1816,'B-3【原則記入不要】内訳書1-1'!$C12,'B-3内訳書2-3'!$U$1617:$U$1816,BA$7)</f>
        <v>0</v>
      </c>
      <c r="BB12" s="142">
        <f>SUMIFS('B-3内訳書2-3'!$T$1617:$T$1816,'B-3内訳書2-3'!$F$1617:$F$1816,'B-3【原則記入不要】内訳書1-1'!$C12,'B-3内訳書2-3'!$U$1617:$U$1816,BB$7)</f>
        <v>0</v>
      </c>
      <c r="BC12" s="142">
        <f>SUMIFS('B-3内訳書2-3'!$T$1617:$T$1816,'B-3内訳書2-3'!$F$1617:$F$1816,'B-3【原則記入不要】内訳書1-1'!$C12,'B-3内訳書2-3'!$U$1617:$U$1816,BC$7)</f>
        <v>0</v>
      </c>
      <c r="BD12" s="142">
        <f>SUMIFS('B-3内訳書2-3'!$T$1617:$T$1816,'B-3内訳書2-3'!$F$1617:$F$1816,'B-3【原則記入不要】内訳書1-1'!$C12,'B-3内訳書2-3'!$U$1617:$U$1816,BD$7)</f>
        <v>0</v>
      </c>
      <c r="BE12" s="142">
        <f>SUMIFS('B-3内訳書2-3'!$T$1617:$T$1816,'B-3内訳書2-3'!$F$1617:$F$1816,'B-3【原則記入不要】内訳書1-1'!$C12,'B-3内訳書2-3'!$U$1617:$U$1816,BE$7)</f>
        <v>0</v>
      </c>
      <c r="BF12" s="142">
        <f>SUMIFS('B-3内訳書2-3'!$T$1617:$T$1816,'B-3内訳書2-3'!$F$1617:$F$1816,'B-3【原則記入不要】内訳書1-1'!$C12,'B-3内訳書2-3'!$U$1617:$U$1816,BF$7)</f>
        <v>0</v>
      </c>
      <c r="BG12" s="142">
        <f>SUMIFS('B-3内訳書2-3'!$T$1617:$T$1816,'B-3内訳書2-3'!$F$1617:$F$1816,'B-3【原則記入不要】内訳書1-1'!$C12,'B-3内訳書2-3'!$U$1617:$U$1816,BG$7)</f>
        <v>0</v>
      </c>
      <c r="BH12" s="142">
        <f>SUMIFS('B-3内訳書2-3'!$T$1617:$T$1816,'B-3内訳書2-3'!$F$1617:$F$1816,'B-3【原則記入不要】内訳書1-1'!$C12,'B-3内訳書2-3'!$U$1617:$U$1816,BH$7)</f>
        <v>0</v>
      </c>
      <c r="BI12" s="142">
        <f>SUMIFS('B-3内訳書2-3'!$T$1617:$T$1816,'B-3内訳書2-3'!$F$1617:$F$1816,'B-3【原則記入不要】内訳書1-1'!$C12,'B-3内訳書2-3'!$U$1617:$U$1816,BI$7)</f>
        <v>0</v>
      </c>
      <c r="BJ12" s="142">
        <f>SUMIFS('B-3内訳書2-3'!$T$1617:$T$1816,'B-3内訳書2-3'!$F$1617:$F$1816,'B-3【原則記入不要】内訳書1-1'!$C12,'B-3内訳書2-3'!$U$1617:$U$1816,BJ$7)</f>
        <v>0</v>
      </c>
      <c r="BK12" s="142">
        <f>SUMIFS('B-3内訳書2-3'!$T$1617:$T$1816,'B-3内訳書2-3'!$F$1617:$F$1816,'B-3【原則記入不要】内訳書1-1'!$C12,'B-3内訳書2-3'!$U$1617:$U$1816,BK$7)</f>
        <v>0</v>
      </c>
      <c r="BL12" s="142">
        <f>SUMIFS('B-3内訳書2-3'!$T$1617:$T$1816,'B-3内訳書2-3'!$F$1617:$F$1816,'B-3【原則記入不要】内訳書1-1'!$C12,'B-3内訳書2-3'!$U$1617:$U$1816,BL$7)</f>
        <v>0</v>
      </c>
      <c r="BM12" s="142">
        <f>SUMIFS('B-3内訳書2-3'!$T$1617:$T$1816,'B-3内訳書2-3'!$F$1617:$F$1816,'B-3【原則記入不要】内訳書1-1'!$C12,'B-3内訳書2-3'!$U$1617:$U$1816,BM$7)</f>
        <v>0</v>
      </c>
      <c r="BN12" s="169">
        <f>SUMIFS('B-3内訳書2-3'!$T$1617:$T$1816,'B-3内訳書2-3'!$F$1617:$F$1816,'B-3【原則記入不要】内訳書1-1'!$C12,'B-3内訳書2-3'!$U$1617:$U$1816,BN$7)</f>
        <v>0</v>
      </c>
      <c r="BO12" s="153">
        <f t="shared" si="0"/>
        <v>0</v>
      </c>
      <c r="BP12" s="565">
        <f>'B-3内訳書2-4'!$I$274</f>
        <v>0</v>
      </c>
      <c r="BQ12" s="566">
        <f t="shared" si="3"/>
        <v>0</v>
      </c>
    </row>
    <row r="13" spans="2:69" ht="18" customHeight="1" x14ac:dyDescent="0.2">
      <c r="B13" s="1168"/>
      <c r="C13" s="1163" t="s">
        <v>371</v>
      </c>
      <c r="D13" s="1164"/>
      <c r="E13" s="163">
        <f>SUMIFS('B-3内訳書2-1'!$T$1617:$T$1816,'B-3内訳書2-1'!$F$1617:$F$1816,'B-3【原則記入不要】内訳書1-1'!$C13,'B-3内訳書2-1'!$U$1617:$U$1816,E$7)</f>
        <v>0</v>
      </c>
      <c r="F13" s="142">
        <f>SUMIFS('B-3内訳書2-1'!$T$1617:$T$1816,'B-3内訳書2-1'!$F$1617:$F$1816,'B-3【原則記入不要】内訳書1-1'!$C13,'B-3内訳書2-1'!$U$1617:$U$1816,F$7)</f>
        <v>0</v>
      </c>
      <c r="G13" s="142">
        <f>SUMIFS('B-3内訳書2-1'!$T$1617:$T$1816,'B-3内訳書2-1'!$F$1617:$F$1816,'B-3【原則記入不要】内訳書1-1'!$C13,'B-3内訳書2-1'!$U$1617:$U$1816,G$7)</f>
        <v>0</v>
      </c>
      <c r="H13" s="142">
        <f>SUMIFS('B-3内訳書2-1'!$T$1617:$T$1816,'B-3内訳書2-1'!$F$1617:$F$1816,'B-3【原則記入不要】内訳書1-1'!$C13,'B-3内訳書2-1'!$U$1617:$U$1816,H$7)</f>
        <v>0</v>
      </c>
      <c r="I13" s="142">
        <f>SUMIFS('B-3内訳書2-1'!$T$1617:$T$1816,'B-3内訳書2-1'!$F$1617:$F$1816,'B-3【原則記入不要】内訳書1-1'!$C13,'B-3内訳書2-1'!$U$1617:$U$1816,I$7)</f>
        <v>0</v>
      </c>
      <c r="J13" s="142">
        <f>SUMIFS('B-3内訳書2-1'!$T$1617:$T$1816,'B-3内訳書2-1'!$F$1617:$F$1816,'B-3【原則記入不要】内訳書1-1'!$C13,'B-3内訳書2-1'!$U$1617:$U$1816,J$7)</f>
        <v>0</v>
      </c>
      <c r="K13" s="142">
        <f>SUMIFS('B-3内訳書2-1'!$T$1617:$T$1816,'B-3内訳書2-1'!$F$1617:$F$1816,'B-3【原則記入不要】内訳書1-1'!$C13,'B-3内訳書2-1'!$U$1617:$U$1816,K$7)</f>
        <v>0</v>
      </c>
      <c r="L13" s="142">
        <f>SUMIFS('B-3内訳書2-1'!$T$1617:$T$1816,'B-3内訳書2-1'!$F$1617:$F$1816,'B-3【原則記入不要】内訳書1-1'!$C13,'B-3内訳書2-1'!$U$1617:$U$1816,L$7)</f>
        <v>0</v>
      </c>
      <c r="M13" s="142">
        <f>SUMIFS('B-3内訳書2-1'!$T$1617:$T$1816,'B-3内訳書2-1'!$F$1617:$F$1816,'B-3【原則記入不要】内訳書1-1'!$C13,'B-3内訳書2-1'!$U$1617:$U$1816,M$7)</f>
        <v>0</v>
      </c>
      <c r="N13" s="142">
        <f>SUMIFS('B-3内訳書2-1'!$T$1617:$T$1816,'B-3内訳書2-1'!$F$1617:$F$1816,'B-3【原則記入不要】内訳書1-1'!$C13,'B-3内訳書2-1'!$U$1617:$U$1816,N$7)</f>
        <v>0</v>
      </c>
      <c r="O13" s="142">
        <f>SUMIFS('B-3内訳書2-1'!$T$1617:$T$1816,'B-3内訳書2-1'!$F$1617:$F$1816,'B-3【原則記入不要】内訳書1-1'!$C13,'B-3内訳書2-1'!$U$1617:$U$1816,O$7)</f>
        <v>0</v>
      </c>
      <c r="P13" s="142">
        <f>SUMIFS('B-3内訳書2-1'!$T$1617:$T$1816,'B-3内訳書2-1'!$F$1617:$F$1816,'B-3【原則記入不要】内訳書1-1'!$C13,'B-3内訳書2-1'!$U$1617:$U$1816,P$7)</f>
        <v>0</v>
      </c>
      <c r="Q13" s="142">
        <f>SUMIFS('B-3内訳書2-1'!$T$1617:$T$1816,'B-3内訳書2-1'!$F$1617:$F$1816,'B-3【原則記入不要】内訳書1-1'!$C13,'B-3内訳書2-1'!$U$1617:$U$1816,Q$7)</f>
        <v>0</v>
      </c>
      <c r="R13" s="142">
        <f>SUMIFS('B-3内訳書2-1'!$T$1617:$T$1816,'B-3内訳書2-1'!$F$1617:$F$1816,'B-3【原則記入不要】内訳書1-1'!$C13,'B-3内訳書2-1'!$U$1617:$U$1816,R$7)</f>
        <v>0</v>
      </c>
      <c r="S13" s="142">
        <f>SUMIFS('B-3内訳書2-1'!$T$1617:$T$1816,'B-3内訳書2-1'!$F$1617:$F$1816,'B-3【原則記入不要】内訳書1-1'!$C13,'B-3内訳書2-1'!$U$1617:$U$1816,S$7)</f>
        <v>0</v>
      </c>
      <c r="T13" s="142">
        <f>SUMIFS('B-3内訳書2-1'!$T$1617:$T$1816,'B-3内訳書2-1'!$F$1617:$F$1816,'B-3【原則記入不要】内訳書1-1'!$C13,'B-3内訳書2-1'!$U$1617:$U$1816,T$7)</f>
        <v>0</v>
      </c>
      <c r="U13" s="142">
        <f>SUMIFS('B-3内訳書2-1'!$T$1617:$T$1816,'B-3内訳書2-1'!$F$1617:$F$1816,'B-3【原則記入不要】内訳書1-1'!$C13,'B-3内訳書2-1'!$U$1617:$U$1816,U$7)</f>
        <v>0</v>
      </c>
      <c r="V13" s="142">
        <f>SUMIFS('B-3内訳書2-1'!$T$1617:$T$1816,'B-3内訳書2-1'!$F$1617:$F$1816,'B-3【原則記入不要】内訳書1-1'!$C13,'B-3内訳書2-1'!$U$1617:$U$1816,V$7)</f>
        <v>0</v>
      </c>
      <c r="W13" s="142">
        <f>SUMIFS('B-3内訳書2-1'!$T$1617:$T$1816,'B-3内訳書2-1'!$F$1617:$F$1816,'B-3【原則記入不要】内訳書1-1'!$C13,'B-3内訳書2-1'!$U$1617:$U$1816,W$7)</f>
        <v>0</v>
      </c>
      <c r="X13" s="169">
        <f>SUMIFS('B-3内訳書2-1'!$T$1617:$T$1816,'B-3内訳書2-1'!$F$1617:$F$1816,'B-3【原則記入不要】内訳書1-1'!$C13,'B-3内訳書2-1'!$U$1617:$U$1816,X$7)</f>
        <v>0</v>
      </c>
      <c r="Y13" s="154">
        <f>SUM(E13:X13)</f>
        <v>0</v>
      </c>
      <c r="Z13" s="163">
        <f>SUMIFS('B-3内訳書2-2'!$T$1617:$T$1816,'B-3内訳書2-2'!$F$1617:$F$1816,'B-3【原則記入不要】内訳書1-1'!$C13,'B-3内訳書2-2'!$U$1617:$U$1816,Z$7)</f>
        <v>0</v>
      </c>
      <c r="AA13" s="142">
        <f>SUMIFS('B-3内訳書2-2'!$T$1617:$T$1816,'B-3内訳書2-2'!$F$1617:$F$1816,'B-3【原則記入不要】内訳書1-1'!$C13,'B-3内訳書2-2'!$U$1617:$U$1816,AA$7)</f>
        <v>0</v>
      </c>
      <c r="AB13" s="142">
        <f>SUMIFS('B-3内訳書2-2'!$T$1617:$T$1816,'B-3内訳書2-2'!$F$1617:$F$1816,'B-3【原則記入不要】内訳書1-1'!$C13,'B-3内訳書2-2'!$U$1617:$U$1816,AB$7)</f>
        <v>0</v>
      </c>
      <c r="AC13" s="142">
        <f>SUMIFS('B-3内訳書2-2'!$T$1617:$T$1816,'B-3内訳書2-2'!$F$1617:$F$1816,'B-3【原則記入不要】内訳書1-1'!$C13,'B-3内訳書2-2'!$U$1617:$U$1816,AC$7)</f>
        <v>0</v>
      </c>
      <c r="AD13" s="142">
        <f>SUMIFS('B-3内訳書2-2'!$T$1617:$T$1816,'B-3内訳書2-2'!$F$1617:$F$1816,'B-3【原則記入不要】内訳書1-1'!$C13,'B-3内訳書2-2'!$U$1617:$U$1816,AD$7)</f>
        <v>0</v>
      </c>
      <c r="AE13" s="142">
        <f>SUMIFS('B-3内訳書2-2'!$T$1617:$T$1816,'B-3内訳書2-2'!$F$1617:$F$1816,'B-3【原則記入不要】内訳書1-1'!$C13,'B-3内訳書2-2'!$U$1617:$U$1816,AE$7)</f>
        <v>0</v>
      </c>
      <c r="AF13" s="142">
        <f>SUMIFS('B-3内訳書2-2'!$T$1617:$T$1816,'B-3内訳書2-2'!$F$1617:$F$1816,'B-3【原則記入不要】内訳書1-1'!$C13,'B-3内訳書2-2'!$U$1617:$U$1816,AF$7)</f>
        <v>0</v>
      </c>
      <c r="AG13" s="142">
        <f>SUMIFS('B-3内訳書2-2'!$T$1617:$T$1816,'B-3内訳書2-2'!$F$1617:$F$1816,'B-3【原則記入不要】内訳書1-1'!$C13,'B-3内訳書2-2'!$U$1617:$U$1816,AG$7)</f>
        <v>0</v>
      </c>
      <c r="AH13" s="142">
        <f>SUMIFS('B-3内訳書2-2'!$T$1617:$T$1816,'B-3内訳書2-2'!$F$1617:$F$1816,'B-3【原則記入不要】内訳書1-1'!$C13,'B-3内訳書2-2'!$U$1617:$U$1816,AH$7)</f>
        <v>0</v>
      </c>
      <c r="AI13" s="142">
        <f>SUMIFS('B-3内訳書2-2'!$T$1617:$T$1816,'B-3内訳書2-2'!$F$1617:$F$1816,'B-3【原則記入不要】内訳書1-1'!$C13,'B-3内訳書2-2'!$U$1617:$U$1816,AI$7)</f>
        <v>0</v>
      </c>
      <c r="AJ13" s="142">
        <f>SUMIFS('B-3内訳書2-2'!$T$1617:$T$1816,'B-3内訳書2-2'!$F$1617:$F$1816,'B-3【原則記入不要】内訳書1-1'!$C13,'B-3内訳書2-2'!$U$1617:$U$1816,AJ$7)</f>
        <v>0</v>
      </c>
      <c r="AK13" s="142">
        <f>SUMIFS('B-3内訳書2-2'!$T$1617:$T$1816,'B-3内訳書2-2'!$F$1617:$F$1816,'B-3【原則記入不要】内訳書1-1'!$C13,'B-3内訳書2-2'!$U$1617:$U$1816,AK$7)</f>
        <v>0</v>
      </c>
      <c r="AL13" s="142">
        <f>SUMIFS('B-3内訳書2-2'!$T$1617:$T$1816,'B-3内訳書2-2'!$F$1617:$F$1816,'B-3【原則記入不要】内訳書1-1'!$C13,'B-3内訳書2-2'!$U$1617:$U$1816,AL$7)</f>
        <v>0</v>
      </c>
      <c r="AM13" s="142">
        <f>SUMIFS('B-3内訳書2-2'!$T$1617:$T$1816,'B-3内訳書2-2'!$F$1617:$F$1816,'B-3【原則記入不要】内訳書1-1'!$C13,'B-3内訳書2-2'!$U$1617:$U$1816,AM$7)</f>
        <v>0</v>
      </c>
      <c r="AN13" s="142">
        <f>SUMIFS('B-3内訳書2-2'!$T$1617:$T$1816,'B-3内訳書2-2'!$F$1617:$F$1816,'B-3【原則記入不要】内訳書1-1'!$C13,'B-3内訳書2-2'!$U$1617:$U$1816,AN$7)</f>
        <v>0</v>
      </c>
      <c r="AO13" s="142">
        <f>SUMIFS('B-3内訳書2-2'!$T$1617:$T$1816,'B-3内訳書2-2'!$F$1617:$F$1816,'B-3【原則記入不要】内訳書1-1'!$C13,'B-3内訳書2-2'!$U$1617:$U$1816,AO$7)</f>
        <v>0</v>
      </c>
      <c r="AP13" s="142">
        <f>SUMIFS('B-3内訳書2-2'!$T$1617:$T$1816,'B-3内訳書2-2'!$F$1617:$F$1816,'B-3【原則記入不要】内訳書1-1'!$C13,'B-3内訳書2-2'!$U$1617:$U$1816,AP$7)</f>
        <v>0</v>
      </c>
      <c r="AQ13" s="142">
        <f>SUMIFS('B-3内訳書2-2'!$T$1617:$T$1816,'B-3内訳書2-2'!$F$1617:$F$1816,'B-3【原則記入不要】内訳書1-1'!$C13,'B-3内訳書2-2'!$U$1617:$U$1816,AQ$7)</f>
        <v>0</v>
      </c>
      <c r="AR13" s="142">
        <f>SUMIFS('B-3内訳書2-2'!$T$1617:$T$1816,'B-3内訳書2-2'!$F$1617:$F$1816,'B-3【原則記入不要】内訳書1-1'!$C13,'B-3内訳書2-2'!$U$1617:$U$1816,AR$7)</f>
        <v>0</v>
      </c>
      <c r="AS13" s="169">
        <f>SUMIFS('B-3内訳書2-2'!$T$1617:$T$1816,'B-3内訳書2-2'!$F$1617:$F$1816,'B-3【原則記入不要】内訳書1-1'!$C13,'B-3内訳書2-2'!$U$1617:$U$1816,AS$7)</f>
        <v>0</v>
      </c>
      <c r="AT13" s="154">
        <f>SUM(Z13:AS13)</f>
        <v>0</v>
      </c>
      <c r="AU13" s="163">
        <f>SUMIFS('B-3内訳書2-3'!$T$1617:$T$1816,'B-3内訳書2-3'!$F$1617:$F$1816,'B-3【原則記入不要】内訳書1-1'!$C13,'B-3内訳書2-3'!$U$1617:$U$1816,AU$7)</f>
        <v>0</v>
      </c>
      <c r="AV13" s="142">
        <f>SUMIFS('B-3内訳書2-3'!$T$1617:$T$1816,'B-3内訳書2-3'!$F$1617:$F$1816,'B-3【原則記入不要】内訳書1-1'!$C13,'B-3内訳書2-3'!$U$1617:$U$1816,AV$7)</f>
        <v>0</v>
      </c>
      <c r="AW13" s="142">
        <f>SUMIFS('B-3内訳書2-3'!$T$1617:$T$1816,'B-3内訳書2-3'!$F$1617:$F$1816,'B-3【原則記入不要】内訳書1-1'!$C13,'B-3内訳書2-3'!$U$1617:$U$1816,AW$7)</f>
        <v>0</v>
      </c>
      <c r="AX13" s="142">
        <f>SUMIFS('B-3内訳書2-3'!$T$1617:$T$1816,'B-3内訳書2-3'!$F$1617:$F$1816,'B-3【原則記入不要】内訳書1-1'!$C13,'B-3内訳書2-3'!$U$1617:$U$1816,AX$7)</f>
        <v>0</v>
      </c>
      <c r="AY13" s="142">
        <f>SUMIFS('B-3内訳書2-3'!$T$1617:$T$1816,'B-3内訳書2-3'!$F$1617:$F$1816,'B-3【原則記入不要】内訳書1-1'!$C13,'B-3内訳書2-3'!$U$1617:$U$1816,AY$7)</f>
        <v>0</v>
      </c>
      <c r="AZ13" s="142">
        <f>SUMIFS('B-3内訳書2-3'!$T$1617:$T$1816,'B-3内訳書2-3'!$F$1617:$F$1816,'B-3【原則記入不要】内訳書1-1'!$C13,'B-3内訳書2-3'!$U$1617:$U$1816,AZ$7)</f>
        <v>0</v>
      </c>
      <c r="BA13" s="142">
        <f>SUMIFS('B-3内訳書2-3'!$T$1617:$T$1816,'B-3内訳書2-3'!$F$1617:$F$1816,'B-3【原則記入不要】内訳書1-1'!$C13,'B-3内訳書2-3'!$U$1617:$U$1816,BA$7)</f>
        <v>0</v>
      </c>
      <c r="BB13" s="142">
        <f>SUMIFS('B-3内訳書2-3'!$T$1617:$T$1816,'B-3内訳書2-3'!$F$1617:$F$1816,'B-3【原則記入不要】内訳書1-1'!$C13,'B-3内訳書2-3'!$U$1617:$U$1816,BB$7)</f>
        <v>0</v>
      </c>
      <c r="BC13" s="142">
        <f>SUMIFS('B-3内訳書2-3'!$T$1617:$T$1816,'B-3内訳書2-3'!$F$1617:$F$1816,'B-3【原則記入不要】内訳書1-1'!$C13,'B-3内訳書2-3'!$U$1617:$U$1816,BC$7)</f>
        <v>0</v>
      </c>
      <c r="BD13" s="142">
        <f>SUMIFS('B-3内訳書2-3'!$T$1617:$T$1816,'B-3内訳書2-3'!$F$1617:$F$1816,'B-3【原則記入不要】内訳書1-1'!$C13,'B-3内訳書2-3'!$U$1617:$U$1816,BD$7)</f>
        <v>0</v>
      </c>
      <c r="BE13" s="142">
        <f>SUMIFS('B-3内訳書2-3'!$T$1617:$T$1816,'B-3内訳書2-3'!$F$1617:$F$1816,'B-3【原則記入不要】内訳書1-1'!$C13,'B-3内訳書2-3'!$U$1617:$U$1816,BE$7)</f>
        <v>0</v>
      </c>
      <c r="BF13" s="142">
        <f>SUMIFS('B-3内訳書2-3'!$T$1617:$T$1816,'B-3内訳書2-3'!$F$1617:$F$1816,'B-3【原則記入不要】内訳書1-1'!$C13,'B-3内訳書2-3'!$U$1617:$U$1816,BF$7)</f>
        <v>0</v>
      </c>
      <c r="BG13" s="142">
        <f>SUMIFS('B-3内訳書2-3'!$T$1617:$T$1816,'B-3内訳書2-3'!$F$1617:$F$1816,'B-3【原則記入不要】内訳書1-1'!$C13,'B-3内訳書2-3'!$U$1617:$U$1816,BG$7)</f>
        <v>0</v>
      </c>
      <c r="BH13" s="142">
        <f>SUMIFS('B-3内訳書2-3'!$T$1617:$T$1816,'B-3内訳書2-3'!$F$1617:$F$1816,'B-3【原則記入不要】内訳書1-1'!$C13,'B-3内訳書2-3'!$U$1617:$U$1816,BH$7)</f>
        <v>0</v>
      </c>
      <c r="BI13" s="142">
        <f>SUMIFS('B-3内訳書2-3'!$T$1617:$T$1816,'B-3内訳書2-3'!$F$1617:$F$1816,'B-3【原則記入不要】内訳書1-1'!$C13,'B-3内訳書2-3'!$U$1617:$U$1816,BI$7)</f>
        <v>0</v>
      </c>
      <c r="BJ13" s="142">
        <f>SUMIFS('B-3内訳書2-3'!$T$1617:$T$1816,'B-3内訳書2-3'!$F$1617:$F$1816,'B-3【原則記入不要】内訳書1-1'!$C13,'B-3内訳書2-3'!$U$1617:$U$1816,BJ$7)</f>
        <v>0</v>
      </c>
      <c r="BK13" s="142">
        <f>SUMIFS('B-3内訳書2-3'!$T$1617:$T$1816,'B-3内訳書2-3'!$F$1617:$F$1816,'B-3【原則記入不要】内訳書1-1'!$C13,'B-3内訳書2-3'!$U$1617:$U$1816,BK$7)</f>
        <v>0</v>
      </c>
      <c r="BL13" s="142">
        <f>SUMIFS('B-3内訳書2-3'!$T$1617:$T$1816,'B-3内訳書2-3'!$F$1617:$F$1816,'B-3【原則記入不要】内訳書1-1'!$C13,'B-3内訳書2-3'!$U$1617:$U$1816,BL$7)</f>
        <v>0</v>
      </c>
      <c r="BM13" s="142">
        <f>SUMIFS('B-3内訳書2-3'!$T$1617:$T$1816,'B-3内訳書2-3'!$F$1617:$F$1816,'B-3【原則記入不要】内訳書1-1'!$C13,'B-3内訳書2-3'!$U$1617:$U$1816,BM$7)</f>
        <v>0</v>
      </c>
      <c r="BN13" s="169">
        <f>SUMIFS('B-3内訳書2-3'!$T$1617:$T$1816,'B-3内訳書2-3'!$F$1617:$F$1816,'B-3【原則記入不要】内訳書1-1'!$C13,'B-3内訳書2-3'!$U$1617:$U$1816,BN$7)</f>
        <v>0</v>
      </c>
      <c r="BO13" s="154">
        <f t="shared" si="0"/>
        <v>0</v>
      </c>
      <c r="BP13" s="567">
        <f>'B-3内訳書2-4'!$I$276</f>
        <v>0</v>
      </c>
      <c r="BQ13" s="566">
        <f t="shared" si="3"/>
        <v>0</v>
      </c>
    </row>
    <row r="14" spans="2:69" ht="18" customHeight="1" x14ac:dyDescent="0.2">
      <c r="B14" s="1168"/>
      <c r="C14" s="1165" t="s">
        <v>372</v>
      </c>
      <c r="D14" s="1166"/>
      <c r="E14" s="164">
        <f>SUMIFS('B-3内訳書2-1'!$T$1617:$T$1816,'B-3内訳書2-1'!$F$1617:$F$1816,'B-3【原則記入不要】内訳書1-1'!$C14,'B-3内訳書2-1'!$U$1617:$U$1816,E$7)</f>
        <v>0</v>
      </c>
      <c r="F14" s="144">
        <f>SUMIFS('B-3内訳書2-1'!$T$1617:$T$1816,'B-3内訳書2-1'!$F$1617:$F$1816,'B-3【原則記入不要】内訳書1-1'!$C14,'B-3内訳書2-1'!$U$1617:$U$1816,F$7)</f>
        <v>0</v>
      </c>
      <c r="G14" s="144">
        <f>SUMIFS('B-3内訳書2-1'!$T$1617:$T$1816,'B-3内訳書2-1'!$F$1617:$F$1816,'B-3【原則記入不要】内訳書1-1'!$C14,'B-3内訳書2-1'!$U$1617:$U$1816,G$7)</f>
        <v>0</v>
      </c>
      <c r="H14" s="144">
        <f>SUMIFS('B-3内訳書2-1'!$T$1617:$T$1816,'B-3内訳書2-1'!$F$1617:$F$1816,'B-3【原則記入不要】内訳書1-1'!$C14,'B-3内訳書2-1'!$U$1617:$U$1816,H$7)</f>
        <v>0</v>
      </c>
      <c r="I14" s="144">
        <f>SUMIFS('B-3内訳書2-1'!$T$1617:$T$1816,'B-3内訳書2-1'!$F$1617:$F$1816,'B-3【原則記入不要】内訳書1-1'!$C14,'B-3内訳書2-1'!$U$1617:$U$1816,I$7)</f>
        <v>0</v>
      </c>
      <c r="J14" s="144">
        <f>SUMIFS('B-3内訳書2-1'!$T$1617:$T$1816,'B-3内訳書2-1'!$F$1617:$F$1816,'B-3【原則記入不要】内訳書1-1'!$C14,'B-3内訳書2-1'!$U$1617:$U$1816,J$7)</f>
        <v>0</v>
      </c>
      <c r="K14" s="144">
        <f>SUMIFS('B-3内訳書2-1'!$T$1617:$T$1816,'B-3内訳書2-1'!$F$1617:$F$1816,'B-3【原則記入不要】内訳書1-1'!$C14,'B-3内訳書2-1'!$U$1617:$U$1816,K$7)</f>
        <v>0</v>
      </c>
      <c r="L14" s="144">
        <f>SUMIFS('B-3内訳書2-1'!$T$1617:$T$1816,'B-3内訳書2-1'!$F$1617:$F$1816,'B-3【原則記入不要】内訳書1-1'!$C14,'B-3内訳書2-1'!$U$1617:$U$1816,L$7)</f>
        <v>0</v>
      </c>
      <c r="M14" s="144">
        <f>SUMIFS('B-3内訳書2-1'!$T$1617:$T$1816,'B-3内訳書2-1'!$F$1617:$F$1816,'B-3【原則記入不要】内訳書1-1'!$C14,'B-3内訳書2-1'!$U$1617:$U$1816,M$7)</f>
        <v>0</v>
      </c>
      <c r="N14" s="144">
        <f>SUMIFS('B-3内訳書2-1'!$T$1617:$T$1816,'B-3内訳書2-1'!$F$1617:$F$1816,'B-3【原則記入不要】内訳書1-1'!$C14,'B-3内訳書2-1'!$U$1617:$U$1816,N$7)</f>
        <v>0</v>
      </c>
      <c r="O14" s="144">
        <f>SUMIFS('B-3内訳書2-1'!$T$1617:$T$1816,'B-3内訳書2-1'!$F$1617:$F$1816,'B-3【原則記入不要】内訳書1-1'!$C14,'B-3内訳書2-1'!$U$1617:$U$1816,O$7)</f>
        <v>0</v>
      </c>
      <c r="P14" s="144">
        <f>SUMIFS('B-3内訳書2-1'!$T$1617:$T$1816,'B-3内訳書2-1'!$F$1617:$F$1816,'B-3【原則記入不要】内訳書1-1'!$C14,'B-3内訳書2-1'!$U$1617:$U$1816,P$7)</f>
        <v>0</v>
      </c>
      <c r="Q14" s="144">
        <f>SUMIFS('B-3内訳書2-1'!$T$1617:$T$1816,'B-3内訳書2-1'!$F$1617:$F$1816,'B-3【原則記入不要】内訳書1-1'!$C14,'B-3内訳書2-1'!$U$1617:$U$1816,Q$7)</f>
        <v>0</v>
      </c>
      <c r="R14" s="144">
        <f>SUMIFS('B-3内訳書2-1'!$T$1617:$T$1816,'B-3内訳書2-1'!$F$1617:$F$1816,'B-3【原則記入不要】内訳書1-1'!$C14,'B-3内訳書2-1'!$U$1617:$U$1816,R$7)</f>
        <v>0</v>
      </c>
      <c r="S14" s="144">
        <f>SUMIFS('B-3内訳書2-1'!$T$1617:$T$1816,'B-3内訳書2-1'!$F$1617:$F$1816,'B-3【原則記入不要】内訳書1-1'!$C14,'B-3内訳書2-1'!$U$1617:$U$1816,S$7)</f>
        <v>0</v>
      </c>
      <c r="T14" s="144">
        <f>SUMIFS('B-3内訳書2-1'!$T$1617:$T$1816,'B-3内訳書2-1'!$F$1617:$F$1816,'B-3【原則記入不要】内訳書1-1'!$C14,'B-3内訳書2-1'!$U$1617:$U$1816,T$7)</f>
        <v>0</v>
      </c>
      <c r="U14" s="144">
        <f>SUMIFS('B-3内訳書2-1'!$T$1617:$T$1816,'B-3内訳書2-1'!$F$1617:$F$1816,'B-3【原則記入不要】内訳書1-1'!$C14,'B-3内訳書2-1'!$U$1617:$U$1816,U$7)</f>
        <v>0</v>
      </c>
      <c r="V14" s="144">
        <f>SUMIFS('B-3内訳書2-1'!$T$1617:$T$1816,'B-3内訳書2-1'!$F$1617:$F$1816,'B-3【原則記入不要】内訳書1-1'!$C14,'B-3内訳書2-1'!$U$1617:$U$1816,V$7)</f>
        <v>0</v>
      </c>
      <c r="W14" s="144">
        <f>SUMIFS('B-3内訳書2-1'!$T$1617:$T$1816,'B-3内訳書2-1'!$F$1617:$F$1816,'B-3【原則記入不要】内訳書1-1'!$C14,'B-3内訳書2-1'!$U$1617:$U$1816,W$7)</f>
        <v>0</v>
      </c>
      <c r="X14" s="143">
        <f>SUMIFS('B-3内訳書2-1'!$T$1617:$T$1816,'B-3内訳書2-1'!$F$1617:$F$1816,'B-3【原則記入不要】内訳書1-1'!$C14,'B-3内訳書2-1'!$U$1617:$U$1816,X$7)</f>
        <v>0</v>
      </c>
      <c r="Y14" s="155">
        <f>SUM(E14:X14)</f>
        <v>0</v>
      </c>
      <c r="Z14" s="164">
        <f>SUMIFS('B-3内訳書2-2'!$T$1617:$T$1816,'B-3内訳書2-2'!$F$1617:$F$1816,'B-3【原則記入不要】内訳書1-1'!$C14,'B-3内訳書2-2'!$U$1617:$U$1816,Z$7)</f>
        <v>0</v>
      </c>
      <c r="AA14" s="144">
        <f>SUMIFS('B-3内訳書2-2'!$T$1617:$T$1816,'B-3内訳書2-2'!$F$1617:$F$1816,'B-3【原則記入不要】内訳書1-1'!$C14,'B-3内訳書2-2'!$U$1617:$U$1816,AA$7)</f>
        <v>0</v>
      </c>
      <c r="AB14" s="144">
        <f>SUMIFS('B-3内訳書2-2'!$T$1617:$T$1816,'B-3内訳書2-2'!$F$1617:$F$1816,'B-3【原則記入不要】内訳書1-1'!$C14,'B-3内訳書2-2'!$U$1617:$U$1816,AB$7)</f>
        <v>0</v>
      </c>
      <c r="AC14" s="144">
        <f>SUMIFS('B-3内訳書2-2'!$T$1617:$T$1816,'B-3内訳書2-2'!$F$1617:$F$1816,'B-3【原則記入不要】内訳書1-1'!$C14,'B-3内訳書2-2'!$U$1617:$U$1816,AC$7)</f>
        <v>0</v>
      </c>
      <c r="AD14" s="144">
        <f>SUMIFS('B-3内訳書2-2'!$T$1617:$T$1816,'B-3内訳書2-2'!$F$1617:$F$1816,'B-3【原則記入不要】内訳書1-1'!$C14,'B-3内訳書2-2'!$U$1617:$U$1816,AD$7)</f>
        <v>0</v>
      </c>
      <c r="AE14" s="144">
        <f>SUMIFS('B-3内訳書2-2'!$T$1617:$T$1816,'B-3内訳書2-2'!$F$1617:$F$1816,'B-3【原則記入不要】内訳書1-1'!$C14,'B-3内訳書2-2'!$U$1617:$U$1816,AE$7)</f>
        <v>0</v>
      </c>
      <c r="AF14" s="144">
        <f>SUMIFS('B-3内訳書2-2'!$T$1617:$T$1816,'B-3内訳書2-2'!$F$1617:$F$1816,'B-3【原則記入不要】内訳書1-1'!$C14,'B-3内訳書2-2'!$U$1617:$U$1816,AF$7)</f>
        <v>0</v>
      </c>
      <c r="AG14" s="144">
        <f>SUMIFS('B-3内訳書2-2'!$T$1617:$T$1816,'B-3内訳書2-2'!$F$1617:$F$1816,'B-3【原則記入不要】内訳書1-1'!$C14,'B-3内訳書2-2'!$U$1617:$U$1816,AG$7)</f>
        <v>0</v>
      </c>
      <c r="AH14" s="144">
        <f>SUMIFS('B-3内訳書2-2'!$T$1617:$T$1816,'B-3内訳書2-2'!$F$1617:$F$1816,'B-3【原則記入不要】内訳書1-1'!$C14,'B-3内訳書2-2'!$U$1617:$U$1816,AH$7)</f>
        <v>0</v>
      </c>
      <c r="AI14" s="144">
        <f>SUMIFS('B-3内訳書2-2'!$T$1617:$T$1816,'B-3内訳書2-2'!$F$1617:$F$1816,'B-3【原則記入不要】内訳書1-1'!$C14,'B-3内訳書2-2'!$U$1617:$U$1816,AI$7)</f>
        <v>0</v>
      </c>
      <c r="AJ14" s="144">
        <f>SUMIFS('B-3内訳書2-2'!$T$1617:$T$1816,'B-3内訳書2-2'!$F$1617:$F$1816,'B-3【原則記入不要】内訳書1-1'!$C14,'B-3内訳書2-2'!$U$1617:$U$1816,AJ$7)</f>
        <v>0</v>
      </c>
      <c r="AK14" s="144">
        <f>SUMIFS('B-3内訳書2-2'!$T$1617:$T$1816,'B-3内訳書2-2'!$F$1617:$F$1816,'B-3【原則記入不要】内訳書1-1'!$C14,'B-3内訳書2-2'!$U$1617:$U$1816,AK$7)</f>
        <v>0</v>
      </c>
      <c r="AL14" s="144">
        <f>SUMIFS('B-3内訳書2-2'!$T$1617:$T$1816,'B-3内訳書2-2'!$F$1617:$F$1816,'B-3【原則記入不要】内訳書1-1'!$C14,'B-3内訳書2-2'!$U$1617:$U$1816,AL$7)</f>
        <v>0</v>
      </c>
      <c r="AM14" s="144">
        <f>SUMIFS('B-3内訳書2-2'!$T$1617:$T$1816,'B-3内訳書2-2'!$F$1617:$F$1816,'B-3【原則記入不要】内訳書1-1'!$C14,'B-3内訳書2-2'!$U$1617:$U$1816,AM$7)</f>
        <v>0</v>
      </c>
      <c r="AN14" s="144">
        <f>SUMIFS('B-3内訳書2-2'!$T$1617:$T$1816,'B-3内訳書2-2'!$F$1617:$F$1816,'B-3【原則記入不要】内訳書1-1'!$C14,'B-3内訳書2-2'!$U$1617:$U$1816,AN$7)</f>
        <v>0</v>
      </c>
      <c r="AO14" s="144">
        <f>SUMIFS('B-3内訳書2-2'!$T$1617:$T$1816,'B-3内訳書2-2'!$F$1617:$F$1816,'B-3【原則記入不要】内訳書1-1'!$C14,'B-3内訳書2-2'!$U$1617:$U$1816,AO$7)</f>
        <v>0</v>
      </c>
      <c r="AP14" s="144">
        <f>SUMIFS('B-3内訳書2-2'!$T$1617:$T$1816,'B-3内訳書2-2'!$F$1617:$F$1816,'B-3【原則記入不要】内訳書1-1'!$C14,'B-3内訳書2-2'!$U$1617:$U$1816,AP$7)</f>
        <v>0</v>
      </c>
      <c r="AQ14" s="144">
        <f>SUMIFS('B-3内訳書2-2'!$T$1617:$T$1816,'B-3内訳書2-2'!$F$1617:$F$1816,'B-3【原則記入不要】内訳書1-1'!$C14,'B-3内訳書2-2'!$U$1617:$U$1816,AQ$7)</f>
        <v>0</v>
      </c>
      <c r="AR14" s="144">
        <f>SUMIFS('B-3内訳書2-2'!$T$1617:$T$1816,'B-3内訳書2-2'!$F$1617:$F$1816,'B-3【原則記入不要】内訳書1-1'!$C14,'B-3内訳書2-2'!$U$1617:$U$1816,AR$7)</f>
        <v>0</v>
      </c>
      <c r="AS14" s="143">
        <f>SUMIFS('B-3内訳書2-2'!$T$1617:$T$1816,'B-3内訳書2-2'!$F$1617:$F$1816,'B-3【原則記入不要】内訳書1-1'!$C14,'B-3内訳書2-2'!$U$1617:$U$1816,AS$7)</f>
        <v>0</v>
      </c>
      <c r="AT14" s="155">
        <f>SUM(Z14:AS14)</f>
        <v>0</v>
      </c>
      <c r="AU14" s="164">
        <f>SUMIFS('B-3内訳書2-3'!$T$1617:$T$1816,'B-3内訳書2-3'!$F$1617:$F$1816,'B-3【原則記入不要】内訳書1-1'!$C14,'B-3内訳書2-3'!$U$1617:$U$1816,AU$7)</f>
        <v>0</v>
      </c>
      <c r="AV14" s="144">
        <f>SUMIFS('B-3内訳書2-3'!$T$1617:$T$1816,'B-3内訳書2-3'!$F$1617:$F$1816,'B-3【原則記入不要】内訳書1-1'!$C14,'B-3内訳書2-3'!$U$1617:$U$1816,AV$7)</f>
        <v>0</v>
      </c>
      <c r="AW14" s="144">
        <f>SUMIFS('B-3内訳書2-3'!$T$1617:$T$1816,'B-3内訳書2-3'!$F$1617:$F$1816,'B-3【原則記入不要】内訳書1-1'!$C14,'B-3内訳書2-3'!$U$1617:$U$1816,AW$7)</f>
        <v>0</v>
      </c>
      <c r="AX14" s="144">
        <f>SUMIFS('B-3内訳書2-3'!$T$1617:$T$1816,'B-3内訳書2-3'!$F$1617:$F$1816,'B-3【原則記入不要】内訳書1-1'!$C14,'B-3内訳書2-3'!$U$1617:$U$1816,AX$7)</f>
        <v>0</v>
      </c>
      <c r="AY14" s="144">
        <f>SUMIFS('B-3内訳書2-3'!$T$1617:$T$1816,'B-3内訳書2-3'!$F$1617:$F$1816,'B-3【原則記入不要】内訳書1-1'!$C14,'B-3内訳書2-3'!$U$1617:$U$1816,AY$7)</f>
        <v>0</v>
      </c>
      <c r="AZ14" s="144">
        <f>SUMIFS('B-3内訳書2-3'!$T$1617:$T$1816,'B-3内訳書2-3'!$F$1617:$F$1816,'B-3【原則記入不要】内訳書1-1'!$C14,'B-3内訳書2-3'!$U$1617:$U$1816,AZ$7)</f>
        <v>0</v>
      </c>
      <c r="BA14" s="144">
        <f>SUMIFS('B-3内訳書2-3'!$T$1617:$T$1816,'B-3内訳書2-3'!$F$1617:$F$1816,'B-3【原則記入不要】内訳書1-1'!$C14,'B-3内訳書2-3'!$U$1617:$U$1816,BA$7)</f>
        <v>0</v>
      </c>
      <c r="BB14" s="144">
        <f>SUMIFS('B-3内訳書2-3'!$T$1617:$T$1816,'B-3内訳書2-3'!$F$1617:$F$1816,'B-3【原則記入不要】内訳書1-1'!$C14,'B-3内訳書2-3'!$U$1617:$U$1816,BB$7)</f>
        <v>0</v>
      </c>
      <c r="BC14" s="144">
        <f>SUMIFS('B-3内訳書2-3'!$T$1617:$T$1816,'B-3内訳書2-3'!$F$1617:$F$1816,'B-3【原則記入不要】内訳書1-1'!$C14,'B-3内訳書2-3'!$U$1617:$U$1816,BC$7)</f>
        <v>0</v>
      </c>
      <c r="BD14" s="144">
        <f>SUMIFS('B-3内訳書2-3'!$T$1617:$T$1816,'B-3内訳書2-3'!$F$1617:$F$1816,'B-3【原則記入不要】内訳書1-1'!$C14,'B-3内訳書2-3'!$U$1617:$U$1816,BD$7)</f>
        <v>0</v>
      </c>
      <c r="BE14" s="144">
        <f>SUMIFS('B-3内訳書2-3'!$T$1617:$T$1816,'B-3内訳書2-3'!$F$1617:$F$1816,'B-3【原則記入不要】内訳書1-1'!$C14,'B-3内訳書2-3'!$U$1617:$U$1816,BE$7)</f>
        <v>0</v>
      </c>
      <c r="BF14" s="144">
        <f>SUMIFS('B-3内訳書2-3'!$T$1617:$T$1816,'B-3内訳書2-3'!$F$1617:$F$1816,'B-3【原則記入不要】内訳書1-1'!$C14,'B-3内訳書2-3'!$U$1617:$U$1816,BF$7)</f>
        <v>0</v>
      </c>
      <c r="BG14" s="144">
        <f>SUMIFS('B-3内訳書2-3'!$T$1617:$T$1816,'B-3内訳書2-3'!$F$1617:$F$1816,'B-3【原則記入不要】内訳書1-1'!$C14,'B-3内訳書2-3'!$U$1617:$U$1816,BG$7)</f>
        <v>0</v>
      </c>
      <c r="BH14" s="144">
        <f>SUMIFS('B-3内訳書2-3'!$T$1617:$T$1816,'B-3内訳書2-3'!$F$1617:$F$1816,'B-3【原則記入不要】内訳書1-1'!$C14,'B-3内訳書2-3'!$U$1617:$U$1816,BH$7)</f>
        <v>0</v>
      </c>
      <c r="BI14" s="144">
        <f>SUMIFS('B-3内訳書2-3'!$T$1617:$T$1816,'B-3内訳書2-3'!$F$1617:$F$1816,'B-3【原則記入不要】内訳書1-1'!$C14,'B-3内訳書2-3'!$U$1617:$U$1816,BI$7)</f>
        <v>0</v>
      </c>
      <c r="BJ14" s="144">
        <f>SUMIFS('B-3内訳書2-3'!$T$1617:$T$1816,'B-3内訳書2-3'!$F$1617:$F$1816,'B-3【原則記入不要】内訳書1-1'!$C14,'B-3内訳書2-3'!$U$1617:$U$1816,BJ$7)</f>
        <v>0</v>
      </c>
      <c r="BK14" s="144">
        <f>SUMIFS('B-3内訳書2-3'!$T$1617:$T$1816,'B-3内訳書2-3'!$F$1617:$F$1816,'B-3【原則記入不要】内訳書1-1'!$C14,'B-3内訳書2-3'!$U$1617:$U$1816,BK$7)</f>
        <v>0</v>
      </c>
      <c r="BL14" s="144">
        <f>SUMIFS('B-3内訳書2-3'!$T$1617:$T$1816,'B-3内訳書2-3'!$F$1617:$F$1816,'B-3【原則記入不要】内訳書1-1'!$C14,'B-3内訳書2-3'!$U$1617:$U$1816,BL$7)</f>
        <v>0</v>
      </c>
      <c r="BM14" s="144">
        <f>SUMIFS('B-3内訳書2-3'!$T$1617:$T$1816,'B-3内訳書2-3'!$F$1617:$F$1816,'B-3【原則記入不要】内訳書1-1'!$C14,'B-3内訳書2-3'!$U$1617:$U$1816,BM$7)</f>
        <v>0</v>
      </c>
      <c r="BN14" s="143">
        <f>SUMIFS('B-3内訳書2-3'!$T$1617:$T$1816,'B-3内訳書2-3'!$F$1617:$F$1816,'B-3【原則記入不要】内訳書1-1'!$C14,'B-3内訳書2-3'!$U$1617:$U$1816,BN$7)</f>
        <v>0</v>
      </c>
      <c r="BO14" s="155">
        <f t="shared" si="0"/>
        <v>0</v>
      </c>
      <c r="BP14" s="568">
        <f>'B-3内訳書2-4'!$I$277</f>
        <v>0</v>
      </c>
      <c r="BQ14" s="569">
        <f t="shared" si="3"/>
        <v>0</v>
      </c>
    </row>
    <row r="15" spans="2:69" ht="18" customHeight="1" x14ac:dyDescent="0.2">
      <c r="B15" s="1127"/>
      <c r="C15" s="1160" t="s">
        <v>288</v>
      </c>
      <c r="D15" s="1161"/>
      <c r="E15" s="165">
        <f t="shared" ref="E15:X15" si="5">SUM(E11:E14)</f>
        <v>0</v>
      </c>
      <c r="F15" s="168">
        <f t="shared" si="5"/>
        <v>0</v>
      </c>
      <c r="G15" s="168">
        <f t="shared" si="5"/>
        <v>0</v>
      </c>
      <c r="H15" s="168">
        <f t="shared" si="5"/>
        <v>0</v>
      </c>
      <c r="I15" s="168">
        <f t="shared" si="5"/>
        <v>0</v>
      </c>
      <c r="J15" s="168">
        <f t="shared" si="5"/>
        <v>0</v>
      </c>
      <c r="K15" s="168">
        <f t="shared" si="5"/>
        <v>0</v>
      </c>
      <c r="L15" s="168">
        <f t="shared" si="5"/>
        <v>0</v>
      </c>
      <c r="M15" s="168">
        <f t="shared" si="5"/>
        <v>0</v>
      </c>
      <c r="N15" s="168">
        <f t="shared" si="5"/>
        <v>0</v>
      </c>
      <c r="O15" s="168">
        <f t="shared" si="5"/>
        <v>0</v>
      </c>
      <c r="P15" s="168">
        <f t="shared" si="5"/>
        <v>0</v>
      </c>
      <c r="Q15" s="168">
        <f t="shared" si="5"/>
        <v>0</v>
      </c>
      <c r="R15" s="168">
        <f t="shared" si="5"/>
        <v>0</v>
      </c>
      <c r="S15" s="168">
        <f t="shared" si="5"/>
        <v>0</v>
      </c>
      <c r="T15" s="168">
        <f t="shared" si="5"/>
        <v>0</v>
      </c>
      <c r="U15" s="168">
        <f t="shared" si="5"/>
        <v>0</v>
      </c>
      <c r="V15" s="168">
        <f t="shared" si="5"/>
        <v>0</v>
      </c>
      <c r="W15" s="168">
        <f t="shared" si="5"/>
        <v>0</v>
      </c>
      <c r="X15" s="145">
        <f t="shared" si="5"/>
        <v>0</v>
      </c>
      <c r="Y15" s="156">
        <f>SUM(E15:X15)</f>
        <v>0</v>
      </c>
      <c r="Z15" s="165">
        <f t="shared" ref="Z15:AS15" si="6">SUM(Z11:Z14)</f>
        <v>0</v>
      </c>
      <c r="AA15" s="168">
        <f t="shared" si="6"/>
        <v>0</v>
      </c>
      <c r="AB15" s="168">
        <f t="shared" si="6"/>
        <v>0</v>
      </c>
      <c r="AC15" s="168">
        <f t="shared" si="6"/>
        <v>0</v>
      </c>
      <c r="AD15" s="168">
        <f t="shared" si="6"/>
        <v>0</v>
      </c>
      <c r="AE15" s="168">
        <f t="shared" si="6"/>
        <v>0</v>
      </c>
      <c r="AF15" s="168">
        <f t="shared" si="6"/>
        <v>0</v>
      </c>
      <c r="AG15" s="168">
        <f t="shared" si="6"/>
        <v>0</v>
      </c>
      <c r="AH15" s="168">
        <f t="shared" si="6"/>
        <v>0</v>
      </c>
      <c r="AI15" s="168">
        <f t="shared" si="6"/>
        <v>0</v>
      </c>
      <c r="AJ15" s="168">
        <f t="shared" si="6"/>
        <v>0</v>
      </c>
      <c r="AK15" s="168">
        <f t="shared" si="6"/>
        <v>0</v>
      </c>
      <c r="AL15" s="168">
        <f t="shared" si="6"/>
        <v>0</v>
      </c>
      <c r="AM15" s="168">
        <f t="shared" si="6"/>
        <v>0</v>
      </c>
      <c r="AN15" s="168">
        <f t="shared" si="6"/>
        <v>0</v>
      </c>
      <c r="AO15" s="168">
        <f t="shared" si="6"/>
        <v>0</v>
      </c>
      <c r="AP15" s="168">
        <f t="shared" si="6"/>
        <v>0</v>
      </c>
      <c r="AQ15" s="168">
        <f t="shared" si="6"/>
        <v>0</v>
      </c>
      <c r="AR15" s="168">
        <f t="shared" si="6"/>
        <v>0</v>
      </c>
      <c r="AS15" s="145">
        <f t="shared" si="6"/>
        <v>0</v>
      </c>
      <c r="AT15" s="156">
        <f>SUM(Z15:AS15)</f>
        <v>0</v>
      </c>
      <c r="AU15" s="165">
        <f>SUM(AU11:AU14)</f>
        <v>0</v>
      </c>
      <c r="AV15" s="168">
        <f>SUM(AV11:AV14)</f>
        <v>0</v>
      </c>
      <c r="AW15" s="168">
        <f>SUM(AW11:AW14)</f>
        <v>0</v>
      </c>
      <c r="AX15" s="168">
        <f t="shared" ref="AX15:BN15" si="7">SUM(AX11:AX14)</f>
        <v>0</v>
      </c>
      <c r="AY15" s="168">
        <f t="shared" si="7"/>
        <v>0</v>
      </c>
      <c r="AZ15" s="168">
        <f t="shared" si="7"/>
        <v>0</v>
      </c>
      <c r="BA15" s="168">
        <f t="shared" si="7"/>
        <v>0</v>
      </c>
      <c r="BB15" s="168">
        <f t="shared" si="7"/>
        <v>0</v>
      </c>
      <c r="BC15" s="168">
        <f t="shared" si="7"/>
        <v>0</v>
      </c>
      <c r="BD15" s="168">
        <f t="shared" si="7"/>
        <v>0</v>
      </c>
      <c r="BE15" s="168">
        <f t="shared" si="7"/>
        <v>0</v>
      </c>
      <c r="BF15" s="168">
        <f t="shared" si="7"/>
        <v>0</v>
      </c>
      <c r="BG15" s="168">
        <f t="shared" si="7"/>
        <v>0</v>
      </c>
      <c r="BH15" s="168">
        <f t="shared" si="7"/>
        <v>0</v>
      </c>
      <c r="BI15" s="168">
        <f t="shared" si="7"/>
        <v>0</v>
      </c>
      <c r="BJ15" s="168">
        <f t="shared" si="7"/>
        <v>0</v>
      </c>
      <c r="BK15" s="168">
        <f t="shared" si="7"/>
        <v>0</v>
      </c>
      <c r="BL15" s="168">
        <f t="shared" si="7"/>
        <v>0</v>
      </c>
      <c r="BM15" s="168">
        <f t="shared" si="7"/>
        <v>0</v>
      </c>
      <c r="BN15" s="145">
        <f t="shared" si="7"/>
        <v>0</v>
      </c>
      <c r="BO15" s="156">
        <f t="shared" si="0"/>
        <v>0</v>
      </c>
      <c r="BP15" s="156">
        <f>SUM(BP11:BP14)</f>
        <v>0</v>
      </c>
      <c r="BQ15" s="570">
        <f>SUM(BQ11:BQ14)</f>
        <v>0</v>
      </c>
    </row>
    <row r="16" spans="2:69" ht="18" customHeight="1" x14ac:dyDescent="0.2">
      <c r="B16" s="1142" t="s">
        <v>373</v>
      </c>
      <c r="C16" s="1142"/>
      <c r="D16" s="1142"/>
      <c r="E16" s="162">
        <f>E9+E10+E15</f>
        <v>0</v>
      </c>
      <c r="F16" s="139">
        <f t="shared" ref="F16" si="8">F9+F10+F15</f>
        <v>0</v>
      </c>
      <c r="G16" s="139">
        <f t="shared" ref="G16:N16" si="9">G9+G10+G15</f>
        <v>0</v>
      </c>
      <c r="H16" s="139">
        <f t="shared" si="9"/>
        <v>0</v>
      </c>
      <c r="I16" s="139">
        <f t="shared" si="9"/>
        <v>0</v>
      </c>
      <c r="J16" s="139">
        <f t="shared" si="9"/>
        <v>0</v>
      </c>
      <c r="K16" s="139">
        <f t="shared" si="9"/>
        <v>0</v>
      </c>
      <c r="L16" s="139">
        <f t="shared" si="9"/>
        <v>0</v>
      </c>
      <c r="M16" s="139">
        <f t="shared" si="9"/>
        <v>0</v>
      </c>
      <c r="N16" s="139">
        <f t="shared" si="9"/>
        <v>0</v>
      </c>
      <c r="O16" s="139">
        <f t="shared" ref="O16" si="10">O9+O10+O15</f>
        <v>0</v>
      </c>
      <c r="P16" s="139">
        <f t="shared" ref="P16:X16" si="11">P9+P10+P15</f>
        <v>0</v>
      </c>
      <c r="Q16" s="139">
        <f t="shared" si="11"/>
        <v>0</v>
      </c>
      <c r="R16" s="139">
        <f t="shared" si="11"/>
        <v>0</v>
      </c>
      <c r="S16" s="139">
        <f t="shared" si="11"/>
        <v>0</v>
      </c>
      <c r="T16" s="139">
        <f t="shared" si="11"/>
        <v>0</v>
      </c>
      <c r="U16" s="139">
        <f t="shared" si="11"/>
        <v>0</v>
      </c>
      <c r="V16" s="139">
        <f t="shared" si="11"/>
        <v>0</v>
      </c>
      <c r="W16" s="139">
        <f t="shared" si="11"/>
        <v>0</v>
      </c>
      <c r="X16" s="138">
        <f t="shared" si="11"/>
        <v>0</v>
      </c>
      <c r="Y16" s="157">
        <f>SUM(E16:X16)</f>
        <v>0</v>
      </c>
      <c r="Z16" s="162">
        <f>Z9+Z10+Z15</f>
        <v>0</v>
      </c>
      <c r="AA16" s="139">
        <f t="shared" ref="AA16:AS16" si="12">AA9+AA10+AA15</f>
        <v>0</v>
      </c>
      <c r="AB16" s="139">
        <f t="shared" si="12"/>
        <v>0</v>
      </c>
      <c r="AC16" s="139">
        <f t="shared" si="12"/>
        <v>0</v>
      </c>
      <c r="AD16" s="139">
        <f t="shared" si="12"/>
        <v>0</v>
      </c>
      <c r="AE16" s="139">
        <f t="shared" si="12"/>
        <v>0</v>
      </c>
      <c r="AF16" s="139">
        <f t="shared" si="12"/>
        <v>0</v>
      </c>
      <c r="AG16" s="139">
        <f t="shared" si="12"/>
        <v>0</v>
      </c>
      <c r="AH16" s="139">
        <f t="shared" si="12"/>
        <v>0</v>
      </c>
      <c r="AI16" s="139">
        <f t="shared" si="12"/>
        <v>0</v>
      </c>
      <c r="AJ16" s="139">
        <f t="shared" si="12"/>
        <v>0</v>
      </c>
      <c r="AK16" s="139">
        <f t="shared" si="12"/>
        <v>0</v>
      </c>
      <c r="AL16" s="139">
        <f t="shared" si="12"/>
        <v>0</v>
      </c>
      <c r="AM16" s="139">
        <f t="shared" si="12"/>
        <v>0</v>
      </c>
      <c r="AN16" s="139">
        <f t="shared" si="12"/>
        <v>0</v>
      </c>
      <c r="AO16" s="139">
        <f t="shared" si="12"/>
        <v>0</v>
      </c>
      <c r="AP16" s="139">
        <f t="shared" si="12"/>
        <v>0</v>
      </c>
      <c r="AQ16" s="139">
        <f t="shared" si="12"/>
        <v>0</v>
      </c>
      <c r="AR16" s="139">
        <f t="shared" si="12"/>
        <v>0</v>
      </c>
      <c r="AS16" s="138">
        <f t="shared" si="12"/>
        <v>0</v>
      </c>
      <c r="AT16" s="157">
        <f>SUM(Z16:AS16)</f>
        <v>0</v>
      </c>
      <c r="AU16" s="162">
        <f>AU9+AU10+AU15</f>
        <v>0</v>
      </c>
      <c r="AV16" s="139">
        <f>AV9+AV10+AV15</f>
        <v>0</v>
      </c>
      <c r="AW16" s="139">
        <f>AW9+AW10+AW15</f>
        <v>0</v>
      </c>
      <c r="AX16" s="139">
        <f t="shared" ref="AX16:BN16" si="13">AX9+AX10+AX15</f>
        <v>0</v>
      </c>
      <c r="AY16" s="139">
        <f t="shared" si="13"/>
        <v>0</v>
      </c>
      <c r="AZ16" s="139">
        <f t="shared" si="13"/>
        <v>0</v>
      </c>
      <c r="BA16" s="139">
        <f t="shared" si="13"/>
        <v>0</v>
      </c>
      <c r="BB16" s="139">
        <f t="shared" si="13"/>
        <v>0</v>
      </c>
      <c r="BC16" s="139">
        <f t="shared" si="13"/>
        <v>0</v>
      </c>
      <c r="BD16" s="139">
        <f t="shared" si="13"/>
        <v>0</v>
      </c>
      <c r="BE16" s="139">
        <f t="shared" si="13"/>
        <v>0</v>
      </c>
      <c r="BF16" s="139">
        <f t="shared" si="13"/>
        <v>0</v>
      </c>
      <c r="BG16" s="139">
        <f t="shared" si="13"/>
        <v>0</v>
      </c>
      <c r="BH16" s="139">
        <f t="shared" si="13"/>
        <v>0</v>
      </c>
      <c r="BI16" s="139">
        <f t="shared" si="13"/>
        <v>0</v>
      </c>
      <c r="BJ16" s="139">
        <f t="shared" si="13"/>
        <v>0</v>
      </c>
      <c r="BK16" s="139">
        <f t="shared" si="13"/>
        <v>0</v>
      </c>
      <c r="BL16" s="139">
        <f t="shared" si="13"/>
        <v>0</v>
      </c>
      <c r="BM16" s="139">
        <f t="shared" si="13"/>
        <v>0</v>
      </c>
      <c r="BN16" s="138">
        <f t="shared" si="13"/>
        <v>0</v>
      </c>
      <c r="BO16" s="157">
        <f t="shared" si="0"/>
        <v>0</v>
      </c>
      <c r="BP16" s="571">
        <f>SUM($BP$9:$BP$14)</f>
        <v>0</v>
      </c>
      <c r="BQ16" s="572">
        <f>SUM(BQ9:BQ10,BQ15)</f>
        <v>0</v>
      </c>
    </row>
    <row r="17" spans="2:73" ht="18" customHeight="1" thickBot="1" x14ac:dyDescent="0.25">
      <c r="B17" s="1159" t="s">
        <v>374</v>
      </c>
      <c r="C17" s="1160"/>
      <c r="D17" s="1161"/>
      <c r="E17" s="164">
        <f>SUMIFS('B-3内訳書2-1'!$T$1617:$T$1816,'B-3内訳書2-1'!$F$1617:$F$1816,"芸文振助成額",'B-3内訳書2-1'!$U$1617:$U$1816,E$7)</f>
        <v>0</v>
      </c>
      <c r="F17" s="147">
        <f>SUMIFS('B-3内訳書2-1'!$T$1617:$T$1816,'B-3内訳書2-1'!$F$1617:$F$1816,"芸文振助成額",'B-3内訳書2-1'!$U$1617:$U$1816,F$7)</f>
        <v>0</v>
      </c>
      <c r="G17" s="147">
        <f>SUMIFS('B-3内訳書2-1'!$T$1617:$T$1816,'B-3内訳書2-1'!$F$1617:$F$1816,"芸文振助成額",'B-3内訳書2-1'!$U$1617:$U$1816,G$7)</f>
        <v>0</v>
      </c>
      <c r="H17" s="147">
        <f>SUMIFS('B-3内訳書2-1'!$T$1617:$T$1816,'B-3内訳書2-1'!$F$1617:$F$1816,"芸文振助成額",'B-3内訳書2-1'!$U$1617:$U$1816,H$7)</f>
        <v>0</v>
      </c>
      <c r="I17" s="147">
        <f>SUMIFS('B-3内訳書2-1'!$T$1617:$T$1816,'B-3内訳書2-1'!$F$1617:$F$1816,"芸文振助成額",'B-3内訳書2-1'!$U$1617:$U$1816,I$7)</f>
        <v>0</v>
      </c>
      <c r="J17" s="147">
        <f>SUMIFS('B-3内訳書2-1'!$T$1617:$T$1816,'B-3内訳書2-1'!$F$1617:$F$1816,"芸文振助成額",'B-3内訳書2-1'!$U$1617:$U$1816,J$7)</f>
        <v>0</v>
      </c>
      <c r="K17" s="147">
        <f>SUMIFS('B-3内訳書2-1'!$T$1617:$T$1816,'B-3内訳書2-1'!$F$1617:$F$1816,"芸文振助成額",'B-3内訳書2-1'!$U$1617:$U$1816,K$7)</f>
        <v>0</v>
      </c>
      <c r="L17" s="147">
        <f>SUMIFS('B-3内訳書2-1'!$T$1617:$T$1816,'B-3内訳書2-1'!$F$1617:$F$1816,"芸文振助成額",'B-3内訳書2-1'!$U$1617:$U$1816,L$7)</f>
        <v>0</v>
      </c>
      <c r="M17" s="147">
        <f>SUMIFS('B-3内訳書2-1'!$T$1617:$T$1816,'B-3内訳書2-1'!$F$1617:$F$1816,"芸文振助成額",'B-3内訳書2-1'!$U$1617:$U$1816,M$7)</f>
        <v>0</v>
      </c>
      <c r="N17" s="147">
        <f>SUMIFS('B-3内訳書2-1'!$T$1617:$T$1816,'B-3内訳書2-1'!$F$1617:$F$1816,"芸文振助成額",'B-3内訳書2-1'!$U$1617:$U$1816,N$7)</f>
        <v>0</v>
      </c>
      <c r="O17" s="147">
        <f>SUMIFS('B-3内訳書2-1'!$T$1617:$T$1816,'B-3内訳書2-1'!$F$1617:$F$1816,"芸文振助成額",'B-3内訳書2-1'!$U$1617:$U$1816,O$7)</f>
        <v>0</v>
      </c>
      <c r="P17" s="147">
        <f>SUMIFS('B-3内訳書2-1'!$T$1617:$T$1816,'B-3内訳書2-1'!$F$1617:$F$1816,"芸文振助成額",'B-3内訳書2-1'!$U$1617:$U$1816,P$7)</f>
        <v>0</v>
      </c>
      <c r="Q17" s="147">
        <f>SUMIFS('B-3内訳書2-1'!$T$1617:$T$1816,'B-3内訳書2-1'!$F$1617:$F$1816,"芸文振助成額",'B-3内訳書2-1'!$U$1617:$U$1816,Q$7)</f>
        <v>0</v>
      </c>
      <c r="R17" s="147">
        <f>SUMIFS('B-3内訳書2-1'!$T$1617:$T$1816,'B-3内訳書2-1'!$F$1617:$F$1816,"芸文振助成額",'B-3内訳書2-1'!$U$1617:$U$1816,R$7)</f>
        <v>0</v>
      </c>
      <c r="S17" s="147">
        <f>SUMIFS('B-3内訳書2-1'!$T$1617:$T$1816,'B-3内訳書2-1'!$F$1617:$F$1816,"芸文振助成額",'B-3内訳書2-1'!$U$1617:$U$1816,S$7)</f>
        <v>0</v>
      </c>
      <c r="T17" s="147">
        <f>SUMIFS('B-3内訳書2-1'!$T$1617:$T$1816,'B-3内訳書2-1'!$F$1617:$F$1816,"芸文振助成額",'B-3内訳書2-1'!$U$1617:$U$1816,T$7)</f>
        <v>0</v>
      </c>
      <c r="U17" s="147">
        <f>SUMIFS('B-3内訳書2-1'!$T$1617:$T$1816,'B-3内訳書2-1'!$F$1617:$F$1816,"芸文振助成額",'B-3内訳書2-1'!$U$1617:$U$1816,U$7)</f>
        <v>0</v>
      </c>
      <c r="V17" s="147">
        <f>SUMIFS('B-3内訳書2-1'!$T$1617:$T$1816,'B-3内訳書2-1'!$F$1617:$F$1816,"芸文振助成額",'B-3内訳書2-1'!$U$1617:$U$1816,V$7)</f>
        <v>0</v>
      </c>
      <c r="W17" s="147">
        <f>SUMIFS('B-3内訳書2-1'!$T$1617:$T$1816,'B-3内訳書2-1'!$F$1617:$F$1816,"芸文振助成額",'B-3内訳書2-1'!$U$1617:$U$1816,W$7)</f>
        <v>0</v>
      </c>
      <c r="X17" s="146">
        <f>SUMIFS('B-3内訳書2-1'!$T$1617:$T$1816,'B-3内訳書2-1'!$F$1617:$F$1816,"芸文振助成額",'B-3内訳書2-1'!$U$1617:$U$1816,X$7)</f>
        <v>0</v>
      </c>
      <c r="Y17" s="158">
        <f>SUM(E17:X17)</f>
        <v>0</v>
      </c>
      <c r="Z17" s="164">
        <f>SUMIFS('B-3内訳書2-2'!$T$1617:$T$1816,'B-3内訳書2-2'!$F$1617:$F$1816,"芸文振助成額",'B-3内訳書2-2'!$U$1617:$U$1816,Z$7)</f>
        <v>0</v>
      </c>
      <c r="AA17" s="147">
        <f>SUMIFS('B-3内訳書2-2'!$T$1617:$T$1816,'B-3内訳書2-2'!$F$1617:$F$1816,"芸文振助成額",'B-3内訳書2-2'!$U$1617:$U$1816,AA$7)</f>
        <v>0</v>
      </c>
      <c r="AB17" s="147">
        <f>SUMIFS('B-3内訳書2-2'!$T$1617:$T$1816,'B-3内訳書2-2'!$F$1617:$F$1816,"芸文振助成額",'B-3内訳書2-2'!$U$1617:$U$1816,AB$7)</f>
        <v>0</v>
      </c>
      <c r="AC17" s="147">
        <f>SUMIFS('B-3内訳書2-2'!$T$1617:$T$1816,'B-3内訳書2-2'!$F$1617:$F$1816,"芸文振助成額",'B-3内訳書2-2'!$U$1617:$U$1816,AC$7)</f>
        <v>0</v>
      </c>
      <c r="AD17" s="147">
        <f>SUMIFS('B-3内訳書2-2'!$T$1617:$T$1816,'B-3内訳書2-2'!$F$1617:$F$1816,"芸文振助成額",'B-3内訳書2-2'!$U$1617:$U$1816,AD$7)</f>
        <v>0</v>
      </c>
      <c r="AE17" s="147">
        <f>SUMIFS('B-3内訳書2-2'!$T$1617:$T$1816,'B-3内訳書2-2'!$F$1617:$F$1816,"芸文振助成額",'B-3内訳書2-2'!$U$1617:$U$1816,AE$7)</f>
        <v>0</v>
      </c>
      <c r="AF17" s="147">
        <f>SUMIFS('B-3内訳書2-2'!$T$1617:$T$1816,'B-3内訳書2-2'!$F$1617:$F$1816,"芸文振助成額",'B-3内訳書2-2'!$U$1617:$U$1816,AF$7)</f>
        <v>0</v>
      </c>
      <c r="AG17" s="147">
        <f>SUMIFS('B-3内訳書2-2'!$T$1617:$T$1816,'B-3内訳書2-2'!$F$1617:$F$1816,"芸文振助成額",'B-3内訳書2-2'!$U$1617:$U$1816,AG$7)</f>
        <v>0</v>
      </c>
      <c r="AH17" s="147">
        <f>SUMIFS('B-3内訳書2-2'!$T$1617:$T$1816,'B-3内訳書2-2'!$F$1617:$F$1816,"芸文振助成額",'B-3内訳書2-2'!$U$1617:$U$1816,AH$7)</f>
        <v>0</v>
      </c>
      <c r="AI17" s="147">
        <f>SUMIFS('B-3内訳書2-2'!$T$1617:$T$1816,'B-3内訳書2-2'!$F$1617:$F$1816,"芸文振助成額",'B-3内訳書2-2'!$U$1617:$U$1816,AI$7)</f>
        <v>0</v>
      </c>
      <c r="AJ17" s="147">
        <f>SUMIFS('B-3内訳書2-2'!$T$1617:$T$1816,'B-3内訳書2-2'!$F$1617:$F$1816,"芸文振助成額",'B-3内訳書2-2'!$U$1617:$U$1816,AJ$7)</f>
        <v>0</v>
      </c>
      <c r="AK17" s="147">
        <f>SUMIFS('B-3内訳書2-2'!$T$1617:$T$1816,'B-3内訳書2-2'!$F$1617:$F$1816,"芸文振助成額",'B-3内訳書2-2'!$U$1617:$U$1816,AK$7)</f>
        <v>0</v>
      </c>
      <c r="AL17" s="147">
        <f>SUMIFS('B-3内訳書2-2'!$T$1617:$T$1816,'B-3内訳書2-2'!$F$1617:$F$1816,"芸文振助成額",'B-3内訳書2-2'!$U$1617:$U$1816,AL$7)</f>
        <v>0</v>
      </c>
      <c r="AM17" s="147">
        <f>SUMIFS('B-3内訳書2-2'!$T$1617:$T$1816,'B-3内訳書2-2'!$F$1617:$F$1816,"芸文振助成額",'B-3内訳書2-2'!$U$1617:$U$1816,AM$7)</f>
        <v>0</v>
      </c>
      <c r="AN17" s="147">
        <f>SUMIFS('B-3内訳書2-2'!$T$1617:$T$1816,'B-3内訳書2-2'!$F$1617:$F$1816,"芸文振助成額",'B-3内訳書2-2'!$U$1617:$U$1816,AN$7)</f>
        <v>0</v>
      </c>
      <c r="AO17" s="147">
        <f>SUMIFS('B-3内訳書2-2'!$T$1617:$T$1816,'B-3内訳書2-2'!$F$1617:$F$1816,"芸文振助成額",'B-3内訳書2-2'!$U$1617:$U$1816,AO$7)</f>
        <v>0</v>
      </c>
      <c r="AP17" s="147">
        <f>SUMIFS('B-3内訳書2-2'!$T$1617:$T$1816,'B-3内訳書2-2'!$F$1617:$F$1816,"芸文振助成額",'B-3内訳書2-2'!$U$1617:$U$1816,AP$7)</f>
        <v>0</v>
      </c>
      <c r="AQ17" s="147">
        <f>SUMIFS('B-3内訳書2-2'!$T$1617:$T$1816,'B-3内訳書2-2'!$F$1617:$F$1816,"芸文振助成額",'B-3内訳書2-2'!$U$1617:$U$1816,AQ$7)</f>
        <v>0</v>
      </c>
      <c r="AR17" s="147">
        <f>SUMIFS('B-3内訳書2-2'!$T$1617:$T$1816,'B-3内訳書2-2'!$F$1617:$F$1816,"芸文振助成額",'B-3内訳書2-2'!$U$1617:$U$1816,AR$7)</f>
        <v>0</v>
      </c>
      <c r="AS17" s="146">
        <f>SUMIFS('B-3内訳書2-2'!$T$1617:$T$1816,'B-3内訳書2-2'!$F$1617:$F$1816,"芸文振助成額",'B-3内訳書2-2'!$U$1617:$U$1816,AS$7)</f>
        <v>0</v>
      </c>
      <c r="AT17" s="158">
        <f>SUM(Z17:AS17)</f>
        <v>0</v>
      </c>
      <c r="AU17" s="164">
        <f>SUMIFS('B-3内訳書2-3'!$T$1617:$T$1816,'B-3内訳書2-3'!$F$1617:$F$1816,"芸文振助成額",'B-3内訳書2-3'!$U$1617:$U$1816,AU$7)</f>
        <v>0</v>
      </c>
      <c r="AV17" s="147">
        <f>SUMIFS('B-3内訳書2-3'!$T$1617:$T$1816,'B-3内訳書2-3'!$F$1617:$F$1816,"芸文振助成額",'B-3内訳書2-3'!$U$1617:$U$1816,AV$7)</f>
        <v>0</v>
      </c>
      <c r="AW17" s="147">
        <f>SUMIFS('B-3内訳書2-3'!$T$1617:$T$1816,'B-3内訳書2-3'!$F$1617:$F$1816,"芸文振助成額",'B-3内訳書2-3'!$U$1617:$U$1816,AW$7)</f>
        <v>0</v>
      </c>
      <c r="AX17" s="147">
        <f>SUMIFS('B-3内訳書2-3'!$T$1617:$T$1816,'B-3内訳書2-3'!$F$1617:$F$1816,"芸文振助成額",'B-3内訳書2-3'!$U$1617:$U$1816,AX$7)</f>
        <v>0</v>
      </c>
      <c r="AY17" s="147">
        <f>SUMIFS('B-3内訳書2-3'!$T$1617:$T$1816,'B-3内訳書2-3'!$F$1617:$F$1816,"芸文振助成額",'B-3内訳書2-3'!$U$1617:$U$1816,AY$7)</f>
        <v>0</v>
      </c>
      <c r="AZ17" s="147">
        <f>SUMIFS('B-3内訳書2-3'!$T$1617:$T$1816,'B-3内訳書2-3'!$F$1617:$F$1816,"芸文振助成額",'B-3内訳書2-3'!$U$1617:$U$1816,AZ$7)</f>
        <v>0</v>
      </c>
      <c r="BA17" s="147">
        <f>SUMIFS('B-3内訳書2-3'!$T$1617:$T$1816,'B-3内訳書2-3'!$F$1617:$F$1816,"芸文振助成額",'B-3内訳書2-3'!$U$1617:$U$1816,BA$7)</f>
        <v>0</v>
      </c>
      <c r="BB17" s="147">
        <f>SUMIFS('B-3内訳書2-3'!$T$1617:$T$1816,'B-3内訳書2-3'!$F$1617:$F$1816,"芸文振助成額",'B-3内訳書2-3'!$U$1617:$U$1816,BB$7)</f>
        <v>0</v>
      </c>
      <c r="BC17" s="147">
        <f>SUMIFS('B-3内訳書2-3'!$T$1617:$T$1816,'B-3内訳書2-3'!$F$1617:$F$1816,"芸文振助成額",'B-3内訳書2-3'!$U$1617:$U$1816,BC$7)</f>
        <v>0</v>
      </c>
      <c r="BD17" s="147">
        <f>SUMIFS('B-3内訳書2-3'!$T$1617:$T$1816,'B-3内訳書2-3'!$F$1617:$F$1816,"芸文振助成額",'B-3内訳書2-3'!$U$1617:$U$1816,BD$7)</f>
        <v>0</v>
      </c>
      <c r="BE17" s="147">
        <f>SUMIFS('B-3内訳書2-3'!$T$1617:$T$1816,'B-3内訳書2-3'!$F$1617:$F$1816,"芸文振助成額",'B-3内訳書2-3'!$U$1617:$U$1816,BE$7)</f>
        <v>0</v>
      </c>
      <c r="BF17" s="147">
        <f>SUMIFS('B-3内訳書2-3'!$T$1617:$T$1816,'B-3内訳書2-3'!$F$1617:$F$1816,"芸文振助成額",'B-3内訳書2-3'!$U$1617:$U$1816,BF$7)</f>
        <v>0</v>
      </c>
      <c r="BG17" s="147">
        <f>SUMIFS('B-3内訳書2-3'!$T$1617:$T$1816,'B-3内訳書2-3'!$F$1617:$F$1816,"芸文振助成額",'B-3内訳書2-3'!$U$1617:$U$1816,BG$7)</f>
        <v>0</v>
      </c>
      <c r="BH17" s="147">
        <f>SUMIFS('B-3内訳書2-3'!$T$1617:$T$1816,'B-3内訳書2-3'!$F$1617:$F$1816,"芸文振助成額",'B-3内訳書2-3'!$U$1617:$U$1816,BH$7)</f>
        <v>0</v>
      </c>
      <c r="BI17" s="147">
        <f>SUMIFS('B-3内訳書2-3'!$T$1617:$T$1816,'B-3内訳書2-3'!$F$1617:$F$1816,"芸文振助成額",'B-3内訳書2-3'!$U$1617:$U$1816,BI$7)</f>
        <v>0</v>
      </c>
      <c r="BJ17" s="147">
        <f>SUMIFS('B-3内訳書2-3'!$T$1617:$T$1816,'B-3内訳書2-3'!$F$1617:$F$1816,"芸文振助成額",'B-3内訳書2-3'!$U$1617:$U$1816,BJ$7)</f>
        <v>0</v>
      </c>
      <c r="BK17" s="147">
        <f>SUMIFS('B-3内訳書2-3'!$T$1617:$T$1816,'B-3内訳書2-3'!$F$1617:$F$1816,"芸文振助成額",'B-3内訳書2-3'!$U$1617:$U$1816,BK$7)</f>
        <v>0</v>
      </c>
      <c r="BL17" s="147">
        <f>SUMIFS('B-3内訳書2-3'!$T$1617:$T$1816,'B-3内訳書2-3'!$F$1617:$F$1816,"芸文振助成額",'B-3内訳書2-3'!$U$1617:$U$1816,BL$7)</f>
        <v>0</v>
      </c>
      <c r="BM17" s="147">
        <f>SUMIFS('B-3内訳書2-3'!$T$1617:$T$1816,'B-3内訳書2-3'!$F$1617:$F$1816,"芸文振助成額",'B-3内訳書2-3'!$U$1617:$U$1816,BM$7)</f>
        <v>0</v>
      </c>
      <c r="BN17" s="146">
        <f>SUMIFS('B-3内訳書2-3'!$T$1617:$T$1816,'B-3内訳書2-3'!$F$1617:$F$1816,"芸文振助成額",'B-3内訳書2-3'!$U$1617:$U$1816,BN$7)</f>
        <v>0</v>
      </c>
      <c r="BO17" s="158">
        <f t="shared" si="0"/>
        <v>0</v>
      </c>
      <c r="BP17" s="573">
        <f>'B-3内訳書2-4'!$I$280</f>
        <v>0</v>
      </c>
      <c r="BQ17" s="574">
        <f>SUMIFS($E17:$BO17,$E$7:$BO$7,"総数")+BP17</f>
        <v>0</v>
      </c>
    </row>
    <row r="18" spans="2:73" ht="21.75" customHeight="1" thickTop="1" x14ac:dyDescent="0.2">
      <c r="B18" s="1135" t="s">
        <v>375</v>
      </c>
      <c r="C18" s="1135"/>
      <c r="D18" s="1135"/>
      <c r="E18" s="167">
        <f t="shared" ref="E18:X18" si="14">SUM(E16:E17)</f>
        <v>0</v>
      </c>
      <c r="F18" s="148">
        <f t="shared" si="14"/>
        <v>0</v>
      </c>
      <c r="G18" s="148">
        <f t="shared" si="14"/>
        <v>0</v>
      </c>
      <c r="H18" s="148">
        <f t="shared" si="14"/>
        <v>0</v>
      </c>
      <c r="I18" s="148">
        <f t="shared" si="14"/>
        <v>0</v>
      </c>
      <c r="J18" s="148">
        <f t="shared" si="14"/>
        <v>0</v>
      </c>
      <c r="K18" s="148">
        <f t="shared" si="14"/>
        <v>0</v>
      </c>
      <c r="L18" s="148">
        <f t="shared" si="14"/>
        <v>0</v>
      </c>
      <c r="M18" s="148">
        <f t="shared" si="14"/>
        <v>0</v>
      </c>
      <c r="N18" s="148">
        <f t="shared" si="14"/>
        <v>0</v>
      </c>
      <c r="O18" s="148">
        <f t="shared" si="14"/>
        <v>0</v>
      </c>
      <c r="P18" s="148">
        <f t="shared" si="14"/>
        <v>0</v>
      </c>
      <c r="Q18" s="148">
        <f t="shared" si="14"/>
        <v>0</v>
      </c>
      <c r="R18" s="148">
        <f t="shared" si="14"/>
        <v>0</v>
      </c>
      <c r="S18" s="148">
        <f t="shared" si="14"/>
        <v>0</v>
      </c>
      <c r="T18" s="148">
        <f t="shared" si="14"/>
        <v>0</v>
      </c>
      <c r="U18" s="148">
        <f t="shared" si="14"/>
        <v>0</v>
      </c>
      <c r="V18" s="148">
        <f t="shared" si="14"/>
        <v>0</v>
      </c>
      <c r="W18" s="148">
        <f t="shared" si="14"/>
        <v>0</v>
      </c>
      <c r="X18" s="160">
        <f t="shared" si="14"/>
        <v>0</v>
      </c>
      <c r="Y18" s="159">
        <f>SUM(Y$16:Y$17)</f>
        <v>0</v>
      </c>
      <c r="Z18" s="167">
        <f t="shared" ref="Z18:AS18" si="15">SUM(Z16:Z17)</f>
        <v>0</v>
      </c>
      <c r="AA18" s="148">
        <f t="shared" si="15"/>
        <v>0</v>
      </c>
      <c r="AB18" s="148">
        <f t="shared" si="15"/>
        <v>0</v>
      </c>
      <c r="AC18" s="148">
        <f t="shared" si="15"/>
        <v>0</v>
      </c>
      <c r="AD18" s="148">
        <f t="shared" si="15"/>
        <v>0</v>
      </c>
      <c r="AE18" s="148">
        <f t="shared" si="15"/>
        <v>0</v>
      </c>
      <c r="AF18" s="148">
        <f t="shared" si="15"/>
        <v>0</v>
      </c>
      <c r="AG18" s="148">
        <f t="shared" si="15"/>
        <v>0</v>
      </c>
      <c r="AH18" s="148">
        <f t="shared" si="15"/>
        <v>0</v>
      </c>
      <c r="AI18" s="148">
        <f t="shared" si="15"/>
        <v>0</v>
      </c>
      <c r="AJ18" s="148">
        <f t="shared" si="15"/>
        <v>0</v>
      </c>
      <c r="AK18" s="148">
        <f t="shared" si="15"/>
        <v>0</v>
      </c>
      <c r="AL18" s="148">
        <f t="shared" si="15"/>
        <v>0</v>
      </c>
      <c r="AM18" s="148">
        <f t="shared" si="15"/>
        <v>0</v>
      </c>
      <c r="AN18" s="148">
        <f t="shared" si="15"/>
        <v>0</v>
      </c>
      <c r="AO18" s="148">
        <f t="shared" si="15"/>
        <v>0</v>
      </c>
      <c r="AP18" s="148">
        <f t="shared" si="15"/>
        <v>0</v>
      </c>
      <c r="AQ18" s="148">
        <f t="shared" si="15"/>
        <v>0</v>
      </c>
      <c r="AR18" s="148">
        <f t="shared" si="15"/>
        <v>0</v>
      </c>
      <c r="AS18" s="160">
        <f t="shared" si="15"/>
        <v>0</v>
      </c>
      <c r="AT18" s="159">
        <f>SUM(AT$16:AT$17)</f>
        <v>0</v>
      </c>
      <c r="AU18" s="167">
        <f t="shared" ref="AU18:BN18" si="16">SUM(AU16:AU17)</f>
        <v>0</v>
      </c>
      <c r="AV18" s="148">
        <f t="shared" si="16"/>
        <v>0</v>
      </c>
      <c r="AW18" s="148">
        <f t="shared" si="16"/>
        <v>0</v>
      </c>
      <c r="AX18" s="148">
        <f t="shared" si="16"/>
        <v>0</v>
      </c>
      <c r="AY18" s="148">
        <f t="shared" si="16"/>
        <v>0</v>
      </c>
      <c r="AZ18" s="148">
        <f t="shared" si="16"/>
        <v>0</v>
      </c>
      <c r="BA18" s="148">
        <f t="shared" si="16"/>
        <v>0</v>
      </c>
      <c r="BB18" s="148">
        <f t="shared" si="16"/>
        <v>0</v>
      </c>
      <c r="BC18" s="148">
        <f t="shared" si="16"/>
        <v>0</v>
      </c>
      <c r="BD18" s="148">
        <f t="shared" si="16"/>
        <v>0</v>
      </c>
      <c r="BE18" s="148">
        <f t="shared" si="16"/>
        <v>0</v>
      </c>
      <c r="BF18" s="148">
        <f t="shared" si="16"/>
        <v>0</v>
      </c>
      <c r="BG18" s="148">
        <f t="shared" si="16"/>
        <v>0</v>
      </c>
      <c r="BH18" s="148">
        <f t="shared" si="16"/>
        <v>0</v>
      </c>
      <c r="BI18" s="148">
        <f t="shared" si="16"/>
        <v>0</v>
      </c>
      <c r="BJ18" s="148">
        <f t="shared" si="16"/>
        <v>0</v>
      </c>
      <c r="BK18" s="148">
        <f t="shared" si="16"/>
        <v>0</v>
      </c>
      <c r="BL18" s="148">
        <f t="shared" si="16"/>
        <v>0</v>
      </c>
      <c r="BM18" s="148">
        <f t="shared" si="16"/>
        <v>0</v>
      </c>
      <c r="BN18" s="160">
        <f t="shared" si="16"/>
        <v>0</v>
      </c>
      <c r="BO18" s="159">
        <f>SUM(BO$16:BO$17)</f>
        <v>0</v>
      </c>
      <c r="BP18" s="575">
        <f>SUM(BP$16:BP$17)</f>
        <v>0</v>
      </c>
      <c r="BQ18" s="575">
        <f>SUM(BQ$16:BQ$17)</f>
        <v>0</v>
      </c>
    </row>
    <row r="19" spans="2:73" ht="18.75" customHeight="1" x14ac:dyDescent="0.2">
      <c r="E19" s="583" t="str">
        <f t="shared" ref="E19:AT19" si="17">IF(E18=E49,"","収支不一致")</f>
        <v/>
      </c>
      <c r="F19" s="583" t="str">
        <f t="shared" si="17"/>
        <v/>
      </c>
      <c r="G19" s="583" t="str">
        <f t="shared" si="17"/>
        <v/>
      </c>
      <c r="H19" s="583" t="str">
        <f t="shared" si="17"/>
        <v/>
      </c>
      <c r="I19" s="583" t="str">
        <f t="shared" si="17"/>
        <v/>
      </c>
      <c r="J19" s="583" t="str">
        <f t="shared" si="17"/>
        <v/>
      </c>
      <c r="K19" s="583" t="str">
        <f t="shared" si="17"/>
        <v/>
      </c>
      <c r="L19" s="583" t="str">
        <f t="shared" si="17"/>
        <v/>
      </c>
      <c r="M19" s="583" t="str">
        <f t="shared" si="17"/>
        <v/>
      </c>
      <c r="N19" s="583" t="str">
        <f t="shared" si="17"/>
        <v/>
      </c>
      <c r="O19" s="583" t="str">
        <f t="shared" si="17"/>
        <v/>
      </c>
      <c r="P19" s="583" t="str">
        <f t="shared" si="17"/>
        <v/>
      </c>
      <c r="Q19" s="583" t="str">
        <f t="shared" si="17"/>
        <v/>
      </c>
      <c r="R19" s="583" t="str">
        <f t="shared" si="17"/>
        <v/>
      </c>
      <c r="S19" s="583" t="str">
        <f t="shared" si="17"/>
        <v/>
      </c>
      <c r="T19" s="583" t="str">
        <f t="shared" si="17"/>
        <v/>
      </c>
      <c r="U19" s="583" t="str">
        <f t="shared" si="17"/>
        <v/>
      </c>
      <c r="V19" s="583" t="str">
        <f t="shared" si="17"/>
        <v/>
      </c>
      <c r="W19" s="583" t="str">
        <f t="shared" si="17"/>
        <v/>
      </c>
      <c r="X19" s="583" t="str">
        <f t="shared" si="17"/>
        <v/>
      </c>
      <c r="Y19" s="583" t="str">
        <f t="shared" si="17"/>
        <v/>
      </c>
      <c r="Z19" s="583" t="str">
        <f t="shared" si="17"/>
        <v/>
      </c>
      <c r="AA19" s="583" t="str">
        <f t="shared" si="17"/>
        <v/>
      </c>
      <c r="AB19" s="583" t="str">
        <f t="shared" si="17"/>
        <v/>
      </c>
      <c r="AC19" s="583" t="str">
        <f t="shared" si="17"/>
        <v/>
      </c>
      <c r="AD19" s="583" t="str">
        <f t="shared" si="17"/>
        <v/>
      </c>
      <c r="AE19" s="583" t="str">
        <f t="shared" si="17"/>
        <v/>
      </c>
      <c r="AF19" s="583" t="str">
        <f t="shared" si="17"/>
        <v/>
      </c>
      <c r="AG19" s="583" t="str">
        <f t="shared" si="17"/>
        <v/>
      </c>
      <c r="AH19" s="583" t="str">
        <f t="shared" si="17"/>
        <v/>
      </c>
      <c r="AI19" s="583" t="str">
        <f t="shared" si="17"/>
        <v/>
      </c>
      <c r="AJ19" s="583" t="str">
        <f t="shared" si="17"/>
        <v/>
      </c>
      <c r="AK19" s="583" t="str">
        <f t="shared" si="17"/>
        <v/>
      </c>
      <c r="AL19" s="583" t="str">
        <f t="shared" si="17"/>
        <v/>
      </c>
      <c r="AM19" s="583" t="str">
        <f t="shared" si="17"/>
        <v/>
      </c>
      <c r="AN19" s="583" t="str">
        <f t="shared" si="17"/>
        <v/>
      </c>
      <c r="AO19" s="583" t="str">
        <f t="shared" si="17"/>
        <v/>
      </c>
      <c r="AP19" s="583" t="str">
        <f t="shared" si="17"/>
        <v/>
      </c>
      <c r="AQ19" s="583" t="str">
        <f t="shared" si="17"/>
        <v/>
      </c>
      <c r="AR19" s="583" t="str">
        <f t="shared" si="17"/>
        <v/>
      </c>
      <c r="AS19" s="583" t="str">
        <f t="shared" si="17"/>
        <v/>
      </c>
      <c r="AT19" s="583" t="str">
        <f t="shared" si="17"/>
        <v/>
      </c>
      <c r="AU19" s="583" t="str">
        <f t="shared" ref="AU19:BO19" si="18">IF(AU18=AU49,"","収支不一致")</f>
        <v/>
      </c>
      <c r="AV19" s="583" t="str">
        <f t="shared" si="18"/>
        <v/>
      </c>
      <c r="AW19" s="583" t="str">
        <f t="shared" si="18"/>
        <v/>
      </c>
      <c r="AX19" s="583" t="str">
        <f t="shared" si="18"/>
        <v/>
      </c>
      <c r="AY19" s="583" t="str">
        <f t="shared" si="18"/>
        <v/>
      </c>
      <c r="AZ19" s="583" t="str">
        <f t="shared" si="18"/>
        <v/>
      </c>
      <c r="BA19" s="583" t="str">
        <f t="shared" si="18"/>
        <v/>
      </c>
      <c r="BB19" s="583" t="str">
        <f t="shared" si="18"/>
        <v/>
      </c>
      <c r="BC19" s="583" t="str">
        <f t="shared" si="18"/>
        <v/>
      </c>
      <c r="BD19" s="583" t="str">
        <f t="shared" si="18"/>
        <v/>
      </c>
      <c r="BE19" s="583" t="str">
        <f t="shared" si="18"/>
        <v/>
      </c>
      <c r="BF19" s="583" t="str">
        <f t="shared" si="18"/>
        <v/>
      </c>
      <c r="BG19" s="583" t="str">
        <f t="shared" si="18"/>
        <v/>
      </c>
      <c r="BH19" s="583" t="str">
        <f t="shared" si="18"/>
        <v/>
      </c>
      <c r="BI19" s="583" t="str">
        <f t="shared" si="18"/>
        <v/>
      </c>
      <c r="BJ19" s="583" t="str">
        <f t="shared" si="18"/>
        <v/>
      </c>
      <c r="BK19" s="583" t="str">
        <f t="shared" si="18"/>
        <v/>
      </c>
      <c r="BL19" s="583" t="str">
        <f t="shared" si="18"/>
        <v/>
      </c>
      <c r="BM19" s="583" t="str">
        <f t="shared" si="18"/>
        <v/>
      </c>
      <c r="BN19" s="583" t="str">
        <f t="shared" si="18"/>
        <v/>
      </c>
      <c r="BO19" s="583" t="str">
        <f t="shared" si="18"/>
        <v/>
      </c>
      <c r="BP19" s="583" t="str">
        <f>IF(BP18=BP49,"","収支不一致")</f>
        <v/>
      </c>
      <c r="BQ19" s="583" t="str">
        <f>IF(BQ18=BQ49,"","収支不一致")</f>
        <v/>
      </c>
      <c r="BS19" s="45"/>
      <c r="BT19" s="45"/>
      <c r="BU19" s="45"/>
    </row>
    <row r="20" spans="2:73" ht="15" customHeight="1" x14ac:dyDescent="0.2">
      <c r="B20" s="28" t="s">
        <v>376</v>
      </c>
      <c r="E20" s="584"/>
      <c r="F20" s="584"/>
      <c r="G20" s="584"/>
      <c r="H20" s="584"/>
      <c r="I20" s="584"/>
      <c r="J20" s="584"/>
      <c r="K20" s="584"/>
      <c r="L20" s="584"/>
      <c r="M20" s="584"/>
      <c r="N20" s="584"/>
      <c r="O20" s="584"/>
      <c r="P20" s="584"/>
      <c r="Q20" s="584"/>
      <c r="R20" s="584"/>
      <c r="S20" s="584"/>
      <c r="T20" s="584"/>
      <c r="U20" s="584"/>
      <c r="V20" s="584"/>
      <c r="W20" s="584"/>
      <c r="X20" s="584"/>
      <c r="Y20" s="585">
        <f>IF(Y17=0,1,"")</f>
        <v>1</v>
      </c>
      <c r="Z20" s="584"/>
      <c r="AA20" s="584"/>
      <c r="AB20" s="584"/>
      <c r="AC20" s="584"/>
      <c r="AD20" s="584"/>
      <c r="AE20" s="584"/>
      <c r="AF20" s="584"/>
      <c r="AG20" s="584"/>
      <c r="AH20" s="584"/>
      <c r="AI20" s="584"/>
      <c r="AJ20" s="584"/>
      <c r="AK20" s="584"/>
      <c r="AL20" s="584"/>
      <c r="AM20" s="584"/>
      <c r="AN20" s="584"/>
      <c r="AO20" s="584"/>
      <c r="AP20" s="584"/>
      <c r="AQ20" s="584"/>
      <c r="AR20" s="584"/>
      <c r="AS20" s="584"/>
      <c r="AT20" s="585">
        <f>IF(AT17=0,1,"")</f>
        <v>1</v>
      </c>
      <c r="AU20" s="584"/>
      <c r="AV20" s="584"/>
      <c r="AW20" s="584"/>
      <c r="AX20" s="584"/>
      <c r="AY20" s="584"/>
      <c r="AZ20" s="584"/>
      <c r="BA20" s="584"/>
      <c r="BB20" s="584"/>
      <c r="BC20" s="584"/>
      <c r="BD20" s="584"/>
      <c r="BE20" s="584"/>
      <c r="BF20" s="584"/>
      <c r="BG20" s="584"/>
      <c r="BH20" s="584"/>
      <c r="BI20" s="584"/>
      <c r="BJ20" s="584"/>
      <c r="BK20" s="584"/>
      <c r="BL20" s="584"/>
      <c r="BM20" s="584"/>
      <c r="BN20" s="584"/>
      <c r="BO20" s="585">
        <f>IF(BO17=0,1,"")</f>
        <v>1</v>
      </c>
      <c r="BP20" s="585">
        <f t="shared" ref="BP20" si="19">IF(BP17=0,1,"")</f>
        <v>1</v>
      </c>
      <c r="BQ20" s="47" t="s">
        <v>377</v>
      </c>
      <c r="BR20" s="28">
        <f>COUNTIF($AT$20:$BP$20,1)</f>
        <v>3</v>
      </c>
      <c r="BS20" s="219">
        <f>50000000*(14-BR20)</f>
        <v>550000000</v>
      </c>
      <c r="BT20" s="46"/>
      <c r="BU20" s="46"/>
    </row>
    <row r="21" spans="2:73" ht="18" customHeight="1" x14ac:dyDescent="0.2">
      <c r="B21" s="1162"/>
      <c r="C21" s="1162" t="s">
        <v>378</v>
      </c>
      <c r="D21" s="577" t="s">
        <v>336</v>
      </c>
      <c r="E21" s="1150" t="str">
        <f>E4</f>
        <v>1</v>
      </c>
      <c r="F21" s="1154"/>
      <c r="G21" s="1154"/>
      <c r="H21" s="1154"/>
      <c r="I21" s="1154"/>
      <c r="J21" s="1154"/>
      <c r="K21" s="1154"/>
      <c r="L21" s="1154"/>
      <c r="M21" s="1154"/>
      <c r="N21" s="1154"/>
      <c r="O21" s="1154"/>
      <c r="P21" s="1154"/>
      <c r="Q21" s="1154"/>
      <c r="R21" s="1154"/>
      <c r="S21" s="1154"/>
      <c r="T21" s="1154"/>
      <c r="U21" s="1154"/>
      <c r="V21" s="1154"/>
      <c r="W21" s="1154"/>
      <c r="X21" s="1154"/>
      <c r="Y21" s="1155"/>
      <c r="Z21" s="1150" t="str">
        <f>Z4</f>
        <v>2</v>
      </c>
      <c r="AA21" s="1154"/>
      <c r="AB21" s="1154"/>
      <c r="AC21" s="1154"/>
      <c r="AD21" s="1154"/>
      <c r="AE21" s="1154"/>
      <c r="AF21" s="1154"/>
      <c r="AG21" s="1154"/>
      <c r="AH21" s="1154"/>
      <c r="AI21" s="1154"/>
      <c r="AJ21" s="1154"/>
      <c r="AK21" s="1154"/>
      <c r="AL21" s="1154"/>
      <c r="AM21" s="1154"/>
      <c r="AN21" s="1154"/>
      <c r="AO21" s="1154"/>
      <c r="AP21" s="1154"/>
      <c r="AQ21" s="1154"/>
      <c r="AR21" s="1154"/>
      <c r="AS21" s="1154"/>
      <c r="AT21" s="1155"/>
      <c r="AU21" s="1150" t="str">
        <f>AU4</f>
        <v>3</v>
      </c>
      <c r="AV21" s="1154"/>
      <c r="AW21" s="1154"/>
      <c r="AX21" s="1154"/>
      <c r="AY21" s="1154"/>
      <c r="AZ21" s="1154"/>
      <c r="BA21" s="1154"/>
      <c r="BB21" s="1154"/>
      <c r="BC21" s="1154"/>
      <c r="BD21" s="1154"/>
      <c r="BE21" s="1154"/>
      <c r="BF21" s="1154"/>
      <c r="BG21" s="1154"/>
      <c r="BH21" s="1154"/>
      <c r="BI21" s="1154"/>
      <c r="BJ21" s="1154"/>
      <c r="BK21" s="1154"/>
      <c r="BL21" s="1154"/>
      <c r="BM21" s="1154"/>
      <c r="BN21" s="1154"/>
      <c r="BO21" s="1155"/>
      <c r="BP21" s="48" t="s">
        <v>340</v>
      </c>
      <c r="BQ21" s="1156" t="s">
        <v>341</v>
      </c>
    </row>
    <row r="22" spans="2:73" ht="18" customHeight="1" x14ac:dyDescent="0.2">
      <c r="B22" s="1162"/>
      <c r="C22" s="1162"/>
      <c r="D22" s="577" t="s">
        <v>342</v>
      </c>
      <c r="E22" s="1150" t="str">
        <f>E5</f>
        <v>2-1</v>
      </c>
      <c r="F22" s="1154"/>
      <c r="G22" s="1154"/>
      <c r="H22" s="1154"/>
      <c r="I22" s="1154"/>
      <c r="J22" s="1154"/>
      <c r="K22" s="1154"/>
      <c r="L22" s="1154"/>
      <c r="M22" s="1154"/>
      <c r="N22" s="1154"/>
      <c r="O22" s="1154"/>
      <c r="P22" s="1154"/>
      <c r="Q22" s="1154"/>
      <c r="R22" s="1154"/>
      <c r="S22" s="1154"/>
      <c r="T22" s="1154"/>
      <c r="U22" s="1154"/>
      <c r="V22" s="1154"/>
      <c r="W22" s="1154"/>
      <c r="X22" s="1154"/>
      <c r="Y22" s="1155"/>
      <c r="Z22" s="1150" t="str">
        <f>Z5</f>
        <v>2-2</v>
      </c>
      <c r="AA22" s="1154"/>
      <c r="AB22" s="1154"/>
      <c r="AC22" s="1154"/>
      <c r="AD22" s="1154"/>
      <c r="AE22" s="1154"/>
      <c r="AF22" s="1154"/>
      <c r="AG22" s="1154"/>
      <c r="AH22" s="1154"/>
      <c r="AI22" s="1154"/>
      <c r="AJ22" s="1154"/>
      <c r="AK22" s="1154"/>
      <c r="AL22" s="1154"/>
      <c r="AM22" s="1154"/>
      <c r="AN22" s="1154"/>
      <c r="AO22" s="1154"/>
      <c r="AP22" s="1154"/>
      <c r="AQ22" s="1154"/>
      <c r="AR22" s="1154"/>
      <c r="AS22" s="1154"/>
      <c r="AT22" s="1155"/>
      <c r="AU22" s="1150" t="str">
        <f>AU5</f>
        <v>2-3</v>
      </c>
      <c r="AV22" s="1154"/>
      <c r="AW22" s="1154"/>
      <c r="AX22" s="1154"/>
      <c r="AY22" s="1154"/>
      <c r="AZ22" s="1154"/>
      <c r="BA22" s="1154"/>
      <c r="BB22" s="1154"/>
      <c r="BC22" s="1154"/>
      <c r="BD22" s="1154"/>
      <c r="BE22" s="1154"/>
      <c r="BF22" s="1154"/>
      <c r="BG22" s="1154"/>
      <c r="BH22" s="1154"/>
      <c r="BI22" s="1154"/>
      <c r="BJ22" s="1154"/>
      <c r="BK22" s="1154"/>
      <c r="BL22" s="1154"/>
      <c r="BM22" s="1154"/>
      <c r="BN22" s="1154"/>
      <c r="BO22" s="1155"/>
      <c r="BP22" s="48" t="s">
        <v>379</v>
      </c>
      <c r="BQ22" s="1157"/>
    </row>
    <row r="23" spans="2:73" ht="18" customHeight="1" x14ac:dyDescent="0.2">
      <c r="B23" s="1162"/>
      <c r="C23" s="1162"/>
      <c r="D23" s="576" t="s">
        <v>344</v>
      </c>
      <c r="E23" s="1174">
        <f>'B-3内訳書2-1'!$E$3</f>
        <v>0</v>
      </c>
      <c r="F23" s="1175"/>
      <c r="G23" s="1175"/>
      <c r="H23" s="1175"/>
      <c r="I23" s="1175"/>
      <c r="J23" s="1175"/>
      <c r="K23" s="1175"/>
      <c r="L23" s="1175"/>
      <c r="M23" s="1175"/>
      <c r="N23" s="1175"/>
      <c r="O23" s="1175"/>
      <c r="P23" s="1175"/>
      <c r="Q23" s="1175"/>
      <c r="R23" s="1175"/>
      <c r="S23" s="1175"/>
      <c r="T23" s="1175"/>
      <c r="U23" s="1175"/>
      <c r="V23" s="1175"/>
      <c r="W23" s="1175"/>
      <c r="X23" s="1175"/>
      <c r="Y23" s="1176"/>
      <c r="Z23" s="1174">
        <f>'B-3内訳書2-2'!$E$3</f>
        <v>0</v>
      </c>
      <c r="AA23" s="1175"/>
      <c r="AB23" s="1175"/>
      <c r="AC23" s="1175"/>
      <c r="AD23" s="1175"/>
      <c r="AE23" s="1175"/>
      <c r="AF23" s="1175"/>
      <c r="AG23" s="1175"/>
      <c r="AH23" s="1175"/>
      <c r="AI23" s="1175"/>
      <c r="AJ23" s="1175"/>
      <c r="AK23" s="1175"/>
      <c r="AL23" s="1175"/>
      <c r="AM23" s="1175"/>
      <c r="AN23" s="1175"/>
      <c r="AO23" s="1175"/>
      <c r="AP23" s="1175"/>
      <c r="AQ23" s="1175"/>
      <c r="AR23" s="1175"/>
      <c r="AS23" s="1175"/>
      <c r="AT23" s="1176"/>
      <c r="AU23" s="1174">
        <f>'B-3内訳書2-3'!$E$3</f>
        <v>0</v>
      </c>
      <c r="AV23" s="1175"/>
      <c r="AW23" s="1175"/>
      <c r="AX23" s="1175"/>
      <c r="AY23" s="1175"/>
      <c r="AZ23" s="1175"/>
      <c r="BA23" s="1175"/>
      <c r="BB23" s="1175"/>
      <c r="BC23" s="1175"/>
      <c r="BD23" s="1175"/>
      <c r="BE23" s="1175"/>
      <c r="BF23" s="1175"/>
      <c r="BG23" s="1175"/>
      <c r="BH23" s="1175"/>
      <c r="BI23" s="1175"/>
      <c r="BJ23" s="1175"/>
      <c r="BK23" s="1175"/>
      <c r="BL23" s="1175"/>
      <c r="BM23" s="1175"/>
      <c r="BN23" s="1175"/>
      <c r="BO23" s="1176"/>
      <c r="BP23" s="1177"/>
      <c r="BQ23" s="1157"/>
    </row>
    <row r="24" spans="2:73" ht="18" customHeight="1" x14ac:dyDescent="0.2">
      <c r="B24" s="1162"/>
      <c r="C24" s="1162"/>
      <c r="D24" s="577" t="s">
        <v>345</v>
      </c>
      <c r="E24" s="367">
        <v>1</v>
      </c>
      <c r="F24" s="172">
        <v>2</v>
      </c>
      <c r="G24" s="173">
        <v>3</v>
      </c>
      <c r="H24" s="173">
        <v>4</v>
      </c>
      <c r="I24" s="173" t="s">
        <v>349</v>
      </c>
      <c r="J24" s="173">
        <v>6</v>
      </c>
      <c r="K24" s="173">
        <v>7</v>
      </c>
      <c r="L24" s="173">
        <v>8</v>
      </c>
      <c r="M24" s="173">
        <v>9</v>
      </c>
      <c r="N24" s="173">
        <v>10</v>
      </c>
      <c r="O24" s="172">
        <v>11</v>
      </c>
      <c r="P24" s="173">
        <v>12</v>
      </c>
      <c r="Q24" s="173">
        <v>13</v>
      </c>
      <c r="R24" s="173">
        <v>14</v>
      </c>
      <c r="S24" s="173">
        <v>15</v>
      </c>
      <c r="T24" s="173">
        <v>16</v>
      </c>
      <c r="U24" s="173">
        <v>17</v>
      </c>
      <c r="V24" s="173">
        <v>18</v>
      </c>
      <c r="W24" s="173">
        <v>19</v>
      </c>
      <c r="X24" s="173">
        <v>20</v>
      </c>
      <c r="Y24" s="48" t="s">
        <v>365</v>
      </c>
      <c r="Z24" s="367">
        <v>1</v>
      </c>
      <c r="AA24" s="172">
        <v>2</v>
      </c>
      <c r="AB24" s="173">
        <v>3</v>
      </c>
      <c r="AC24" s="173">
        <v>4</v>
      </c>
      <c r="AD24" s="173" t="s">
        <v>349</v>
      </c>
      <c r="AE24" s="173">
        <v>6</v>
      </c>
      <c r="AF24" s="173">
        <v>7</v>
      </c>
      <c r="AG24" s="173">
        <v>8</v>
      </c>
      <c r="AH24" s="173">
        <v>9</v>
      </c>
      <c r="AI24" s="173">
        <v>10</v>
      </c>
      <c r="AJ24" s="172">
        <v>11</v>
      </c>
      <c r="AK24" s="173">
        <v>12</v>
      </c>
      <c r="AL24" s="173">
        <v>13</v>
      </c>
      <c r="AM24" s="173">
        <v>14</v>
      </c>
      <c r="AN24" s="173">
        <v>15</v>
      </c>
      <c r="AO24" s="173">
        <v>16</v>
      </c>
      <c r="AP24" s="173">
        <v>17</v>
      </c>
      <c r="AQ24" s="173">
        <v>18</v>
      </c>
      <c r="AR24" s="173">
        <v>19</v>
      </c>
      <c r="AS24" s="173">
        <v>20</v>
      </c>
      <c r="AT24" s="48" t="s">
        <v>365</v>
      </c>
      <c r="AU24" s="367">
        <v>1</v>
      </c>
      <c r="AV24" s="172">
        <v>2</v>
      </c>
      <c r="AW24" s="173">
        <v>3</v>
      </c>
      <c r="AX24" s="173">
        <v>4</v>
      </c>
      <c r="AY24" s="173" t="s">
        <v>349</v>
      </c>
      <c r="AZ24" s="173">
        <v>6</v>
      </c>
      <c r="BA24" s="173">
        <v>7</v>
      </c>
      <c r="BB24" s="173">
        <v>8</v>
      </c>
      <c r="BC24" s="173">
        <v>9</v>
      </c>
      <c r="BD24" s="173">
        <v>10</v>
      </c>
      <c r="BE24" s="172">
        <v>11</v>
      </c>
      <c r="BF24" s="173">
        <v>12</v>
      </c>
      <c r="BG24" s="173">
        <v>13</v>
      </c>
      <c r="BH24" s="173">
        <v>14</v>
      </c>
      <c r="BI24" s="173">
        <v>15</v>
      </c>
      <c r="BJ24" s="173">
        <v>16</v>
      </c>
      <c r="BK24" s="173">
        <v>17</v>
      </c>
      <c r="BL24" s="173">
        <v>18</v>
      </c>
      <c r="BM24" s="173">
        <v>19</v>
      </c>
      <c r="BN24" s="173">
        <v>20</v>
      </c>
      <c r="BO24" s="48" t="s">
        <v>365</v>
      </c>
      <c r="BP24" s="1178"/>
      <c r="BQ24" s="1157"/>
    </row>
    <row r="25" spans="2:73" ht="17.25" customHeight="1" x14ac:dyDescent="0.2">
      <c r="B25" s="1162"/>
      <c r="C25" s="1162"/>
      <c r="D25" s="578" t="s">
        <v>366</v>
      </c>
      <c r="E25" s="586">
        <f t="shared" ref="E25:X25" si="20">E8</f>
        <v>0</v>
      </c>
      <c r="F25" s="580">
        <f t="shared" si="20"/>
        <v>0</v>
      </c>
      <c r="G25" s="587">
        <f t="shared" si="20"/>
        <v>0</v>
      </c>
      <c r="H25" s="587">
        <f t="shared" si="20"/>
        <v>0</v>
      </c>
      <c r="I25" s="587">
        <f t="shared" si="20"/>
        <v>0</v>
      </c>
      <c r="J25" s="587">
        <f t="shared" si="20"/>
        <v>0</v>
      </c>
      <c r="K25" s="587">
        <f t="shared" si="20"/>
        <v>0</v>
      </c>
      <c r="L25" s="587">
        <f t="shared" si="20"/>
        <v>0</v>
      </c>
      <c r="M25" s="587">
        <f t="shared" si="20"/>
        <v>0</v>
      </c>
      <c r="N25" s="587">
        <f t="shared" si="20"/>
        <v>0</v>
      </c>
      <c r="O25" s="580">
        <f t="shared" si="20"/>
        <v>0</v>
      </c>
      <c r="P25" s="587">
        <f t="shared" si="20"/>
        <v>0</v>
      </c>
      <c r="Q25" s="587">
        <f t="shared" si="20"/>
        <v>0</v>
      </c>
      <c r="R25" s="587">
        <f t="shared" si="20"/>
        <v>0</v>
      </c>
      <c r="S25" s="587">
        <f t="shared" si="20"/>
        <v>0</v>
      </c>
      <c r="T25" s="587">
        <f t="shared" si="20"/>
        <v>0</v>
      </c>
      <c r="U25" s="587">
        <f t="shared" si="20"/>
        <v>0</v>
      </c>
      <c r="V25" s="587">
        <f t="shared" si="20"/>
        <v>0</v>
      </c>
      <c r="W25" s="587">
        <f t="shared" si="20"/>
        <v>0</v>
      </c>
      <c r="X25" s="587">
        <f t="shared" si="20"/>
        <v>0</v>
      </c>
      <c r="Y25" s="582">
        <f>Y8</f>
        <v>0</v>
      </c>
      <c r="Z25" s="586">
        <f t="shared" ref="Z25:AS25" si="21">Z8</f>
        <v>0</v>
      </c>
      <c r="AA25" s="580">
        <f t="shared" si="21"/>
        <v>0</v>
      </c>
      <c r="AB25" s="587">
        <f t="shared" si="21"/>
        <v>0</v>
      </c>
      <c r="AC25" s="587">
        <f t="shared" si="21"/>
        <v>0</v>
      </c>
      <c r="AD25" s="587">
        <f t="shared" si="21"/>
        <v>0</v>
      </c>
      <c r="AE25" s="587">
        <f t="shared" si="21"/>
        <v>0</v>
      </c>
      <c r="AF25" s="587">
        <f t="shared" si="21"/>
        <v>0</v>
      </c>
      <c r="AG25" s="587">
        <f t="shared" si="21"/>
        <v>0</v>
      </c>
      <c r="AH25" s="587">
        <f t="shared" si="21"/>
        <v>0</v>
      </c>
      <c r="AI25" s="587">
        <f t="shared" si="21"/>
        <v>0</v>
      </c>
      <c r="AJ25" s="580">
        <f t="shared" si="21"/>
        <v>0</v>
      </c>
      <c r="AK25" s="587">
        <f t="shared" si="21"/>
        <v>0</v>
      </c>
      <c r="AL25" s="587">
        <f t="shared" si="21"/>
        <v>0</v>
      </c>
      <c r="AM25" s="587">
        <f t="shared" si="21"/>
        <v>0</v>
      </c>
      <c r="AN25" s="587">
        <f t="shared" si="21"/>
        <v>0</v>
      </c>
      <c r="AO25" s="587">
        <f t="shared" si="21"/>
        <v>0</v>
      </c>
      <c r="AP25" s="587">
        <f t="shared" si="21"/>
        <v>0</v>
      </c>
      <c r="AQ25" s="587">
        <f t="shared" si="21"/>
        <v>0</v>
      </c>
      <c r="AR25" s="587">
        <f t="shared" si="21"/>
        <v>0</v>
      </c>
      <c r="AS25" s="587">
        <f t="shared" si="21"/>
        <v>0</v>
      </c>
      <c r="AT25" s="582">
        <f>AT8</f>
        <v>0</v>
      </c>
      <c r="AU25" s="586">
        <f t="shared" ref="AU25:BN25" si="22">AU8</f>
        <v>0</v>
      </c>
      <c r="AV25" s="580">
        <f t="shared" si="22"/>
        <v>0</v>
      </c>
      <c r="AW25" s="587">
        <f t="shared" si="22"/>
        <v>0</v>
      </c>
      <c r="AX25" s="587">
        <f t="shared" si="22"/>
        <v>0</v>
      </c>
      <c r="AY25" s="587">
        <f t="shared" si="22"/>
        <v>0</v>
      </c>
      <c r="AZ25" s="587">
        <f t="shared" si="22"/>
        <v>0</v>
      </c>
      <c r="BA25" s="587">
        <f t="shared" si="22"/>
        <v>0</v>
      </c>
      <c r="BB25" s="587">
        <f t="shared" si="22"/>
        <v>0</v>
      </c>
      <c r="BC25" s="587">
        <f t="shared" si="22"/>
        <v>0</v>
      </c>
      <c r="BD25" s="587">
        <f t="shared" si="22"/>
        <v>0</v>
      </c>
      <c r="BE25" s="580">
        <f t="shared" si="22"/>
        <v>0</v>
      </c>
      <c r="BF25" s="587">
        <f t="shared" si="22"/>
        <v>0</v>
      </c>
      <c r="BG25" s="587">
        <f t="shared" si="22"/>
        <v>0</v>
      </c>
      <c r="BH25" s="587">
        <f t="shared" si="22"/>
        <v>0</v>
      </c>
      <c r="BI25" s="587">
        <f t="shared" si="22"/>
        <v>0</v>
      </c>
      <c r="BJ25" s="587">
        <f t="shared" si="22"/>
        <v>0</v>
      </c>
      <c r="BK25" s="587">
        <f t="shared" si="22"/>
        <v>0</v>
      </c>
      <c r="BL25" s="587">
        <f t="shared" si="22"/>
        <v>0</v>
      </c>
      <c r="BM25" s="587">
        <f t="shared" si="22"/>
        <v>0</v>
      </c>
      <c r="BN25" s="587">
        <f t="shared" si="22"/>
        <v>0</v>
      </c>
      <c r="BO25" s="582">
        <f>BO8</f>
        <v>0</v>
      </c>
      <c r="BP25" s="1179"/>
      <c r="BQ25" s="1158"/>
    </row>
    <row r="26" spans="2:73" ht="18" customHeight="1" x14ac:dyDescent="0.2">
      <c r="B26" s="1139" t="s">
        <v>380</v>
      </c>
      <c r="C26" s="1143" t="s">
        <v>381</v>
      </c>
      <c r="D26" s="588" t="s">
        <v>297</v>
      </c>
      <c r="E26" s="589">
        <f>SUMIFS('B-3内訳書2-1'!$T$8:$T$1608,'B-3内訳書2-1'!$G$8:$G$1608,'B-3【原則記入不要】内訳書1-1'!$D26,'B-3内訳書2-1'!$U$8:$U$1608,E$24)</f>
        <v>0</v>
      </c>
      <c r="F26" s="589">
        <f>SUMIFS('B-3内訳書2-1'!$T$8:$T$1608,'B-3内訳書2-1'!$G$8:$G$1608,'B-3【原則記入不要】内訳書1-1'!$D26,'B-3内訳書2-1'!$U$8:$U$1608,F$24)</f>
        <v>0</v>
      </c>
      <c r="G26" s="589">
        <f>SUMIFS('B-3内訳書2-1'!$T$8:$T$1608,'B-3内訳書2-1'!$G$8:$G$1608,'B-3【原則記入不要】内訳書1-1'!$D26,'B-3内訳書2-1'!$U$8:$U$1608,G$24)</f>
        <v>0</v>
      </c>
      <c r="H26" s="589">
        <f>SUMIFS('B-3内訳書2-1'!$T$8:$T$1608,'B-3内訳書2-1'!$G$8:$G$1608,'B-3【原則記入不要】内訳書1-1'!$D26,'B-3内訳書2-1'!$U$8:$U$1608,H$24)</f>
        <v>0</v>
      </c>
      <c r="I26" s="589">
        <f>SUMIFS('B-3内訳書2-1'!$T$8:$T$1608,'B-3内訳書2-1'!$G$8:$G$1608,'B-3【原則記入不要】内訳書1-1'!$D26,'B-3内訳書2-1'!$U$8:$U$1608,I$24)</f>
        <v>0</v>
      </c>
      <c r="J26" s="589">
        <f>SUMIFS('B-3内訳書2-1'!$T$8:$T$1608,'B-3内訳書2-1'!$G$8:$G$1608,'B-3【原則記入不要】内訳書1-1'!$D26,'B-3内訳書2-1'!$U$8:$U$1608,J$24)</f>
        <v>0</v>
      </c>
      <c r="K26" s="589">
        <f>SUMIFS('B-3内訳書2-1'!$T$8:$T$1608,'B-3内訳書2-1'!$G$8:$G$1608,'B-3【原則記入不要】内訳書1-1'!$D26,'B-3内訳書2-1'!$U$8:$U$1608,K$24)</f>
        <v>0</v>
      </c>
      <c r="L26" s="589">
        <f>SUMIFS('B-3内訳書2-1'!$T$8:$T$1608,'B-3内訳書2-1'!$G$8:$G$1608,'B-3【原則記入不要】内訳書1-1'!$D26,'B-3内訳書2-1'!$U$8:$U$1608,L$24)</f>
        <v>0</v>
      </c>
      <c r="M26" s="589">
        <f>SUMIFS('B-3内訳書2-1'!$T$8:$T$1608,'B-3内訳書2-1'!$G$8:$G$1608,'B-3【原則記入不要】内訳書1-1'!$D26,'B-3内訳書2-1'!$U$8:$U$1608,M$24)</f>
        <v>0</v>
      </c>
      <c r="N26" s="589">
        <f>SUMIFS('B-3内訳書2-1'!$T$8:$T$1608,'B-3内訳書2-1'!$G$8:$G$1608,'B-3【原則記入不要】内訳書1-1'!$D26,'B-3内訳書2-1'!$U$8:$U$1608,N$24)</f>
        <v>0</v>
      </c>
      <c r="O26" s="589">
        <f>SUMIFS('B-3内訳書2-1'!$T$8:$T$1608,'B-3内訳書2-1'!$G$8:$G$1608,'B-3【原則記入不要】内訳書1-1'!$D26,'B-3内訳書2-1'!$U$8:$U$1608,O$24)</f>
        <v>0</v>
      </c>
      <c r="P26" s="589">
        <f>SUMIFS('B-3内訳書2-1'!$T$8:$T$1608,'B-3内訳書2-1'!$G$8:$G$1608,'B-3【原則記入不要】内訳書1-1'!$D26,'B-3内訳書2-1'!$U$8:$U$1608,P$24)</f>
        <v>0</v>
      </c>
      <c r="Q26" s="589">
        <f>SUMIFS('B-3内訳書2-1'!$T$8:$T$1608,'B-3内訳書2-1'!$G$8:$G$1608,'B-3【原則記入不要】内訳書1-1'!$D26,'B-3内訳書2-1'!$U$8:$U$1608,Q$24)</f>
        <v>0</v>
      </c>
      <c r="R26" s="589">
        <f>SUMIFS('B-3内訳書2-1'!$T$8:$T$1608,'B-3内訳書2-1'!$G$8:$G$1608,'B-3【原則記入不要】内訳書1-1'!$D26,'B-3内訳書2-1'!$U$8:$U$1608,R$24)</f>
        <v>0</v>
      </c>
      <c r="S26" s="589">
        <f>SUMIFS('B-3内訳書2-1'!$T$8:$T$1608,'B-3内訳書2-1'!$G$8:$G$1608,'B-3【原則記入不要】内訳書1-1'!$D26,'B-3内訳書2-1'!$U$8:$U$1608,S$24)</f>
        <v>0</v>
      </c>
      <c r="T26" s="589">
        <f>SUMIFS('B-3内訳書2-1'!$T$8:$T$1608,'B-3内訳書2-1'!$G$8:$G$1608,'B-3【原則記入不要】内訳書1-1'!$D26,'B-3内訳書2-1'!$U$8:$U$1608,T$24)</f>
        <v>0</v>
      </c>
      <c r="U26" s="589">
        <f>SUMIFS('B-3内訳書2-1'!$T$8:$T$1608,'B-3内訳書2-1'!$G$8:$G$1608,'B-3【原則記入不要】内訳書1-1'!$D26,'B-3内訳書2-1'!$U$8:$U$1608,U$24)</f>
        <v>0</v>
      </c>
      <c r="V26" s="589">
        <f>SUMIFS('B-3内訳書2-1'!$T$8:$T$1608,'B-3内訳書2-1'!$G$8:$G$1608,'B-3【原則記入不要】内訳書1-1'!$D26,'B-3内訳書2-1'!$U$8:$U$1608,V$24)</f>
        <v>0</v>
      </c>
      <c r="W26" s="589">
        <f>SUMIFS('B-3内訳書2-1'!$T$8:$T$1608,'B-3内訳書2-1'!$G$8:$G$1608,'B-3【原則記入不要】内訳書1-1'!$D26,'B-3内訳書2-1'!$U$8:$U$1608,W$24)</f>
        <v>0</v>
      </c>
      <c r="X26" s="589">
        <f>SUMIFS('B-3内訳書2-1'!$T$8:$T$1608,'B-3内訳書2-1'!$G$8:$G$1608,'B-3【原則記入不要】内訳書1-1'!$D26,'B-3内訳書2-1'!$U$8:$U$1608,X$24)</f>
        <v>0</v>
      </c>
      <c r="Y26" s="590">
        <f>'B-3内訳書2-1'!$I1836</f>
        <v>0</v>
      </c>
      <c r="Z26" s="589">
        <f>SUMIFS('B-3内訳書2-2'!$T$8:$T$1608,'B-3内訳書2-2'!$G$8:$G$1608,'B-3【原則記入不要】内訳書1-1'!$D26,'B-3内訳書2-2'!$U$8:$U$1608,Z$24)</f>
        <v>0</v>
      </c>
      <c r="AA26" s="589">
        <f>SUMIFS('B-3内訳書2-2'!$T$8:$T$1608,'B-3内訳書2-2'!$G$8:$G$1608,'B-3【原則記入不要】内訳書1-1'!$D26,'B-3内訳書2-2'!$U$8:$U$1608,AA$24)</f>
        <v>0</v>
      </c>
      <c r="AB26" s="589">
        <f>SUMIFS('B-3内訳書2-2'!$T$8:$T$1608,'B-3内訳書2-2'!$G$8:$G$1608,'B-3【原則記入不要】内訳書1-1'!$D26,'B-3内訳書2-2'!$U$8:$U$1608,AB$24)</f>
        <v>0</v>
      </c>
      <c r="AC26" s="589">
        <f>SUMIFS('B-3内訳書2-2'!$T$8:$T$1608,'B-3内訳書2-2'!$G$8:$G$1608,'B-3【原則記入不要】内訳書1-1'!$D26,'B-3内訳書2-2'!$U$8:$U$1608,AC$24)</f>
        <v>0</v>
      </c>
      <c r="AD26" s="589">
        <f>SUMIFS('B-3内訳書2-2'!$T$8:$T$1608,'B-3内訳書2-2'!$G$8:$G$1608,'B-3【原則記入不要】内訳書1-1'!$D26,'B-3内訳書2-2'!$U$8:$U$1608,AD$24)</f>
        <v>0</v>
      </c>
      <c r="AE26" s="589">
        <f>SUMIFS('B-3内訳書2-2'!$T$8:$T$1608,'B-3内訳書2-2'!$G$8:$G$1608,'B-3【原則記入不要】内訳書1-1'!$D26,'B-3内訳書2-2'!$U$8:$U$1608,AE$24)</f>
        <v>0</v>
      </c>
      <c r="AF26" s="589">
        <f>SUMIFS('B-3内訳書2-2'!$T$8:$T$1608,'B-3内訳書2-2'!$G$8:$G$1608,'B-3【原則記入不要】内訳書1-1'!$D26,'B-3内訳書2-2'!$U$8:$U$1608,AF$24)</f>
        <v>0</v>
      </c>
      <c r="AG26" s="589">
        <f>SUMIFS('B-3内訳書2-2'!$T$8:$T$1608,'B-3内訳書2-2'!$G$8:$G$1608,'B-3【原則記入不要】内訳書1-1'!$D26,'B-3内訳書2-2'!$U$8:$U$1608,AG$24)</f>
        <v>0</v>
      </c>
      <c r="AH26" s="589">
        <f>SUMIFS('B-3内訳書2-2'!$T$8:$T$1608,'B-3内訳書2-2'!$G$8:$G$1608,'B-3【原則記入不要】内訳書1-1'!$D26,'B-3内訳書2-2'!$U$8:$U$1608,AH$24)</f>
        <v>0</v>
      </c>
      <c r="AI26" s="589">
        <f>SUMIFS('B-3内訳書2-2'!$T$8:$T$1608,'B-3内訳書2-2'!$G$8:$G$1608,'B-3【原則記入不要】内訳書1-1'!$D26,'B-3内訳書2-2'!$U$8:$U$1608,AI$24)</f>
        <v>0</v>
      </c>
      <c r="AJ26" s="589">
        <f>SUMIFS('B-3内訳書2-2'!$T$8:$T$1608,'B-3内訳書2-2'!$G$8:$G$1608,'B-3【原則記入不要】内訳書1-1'!$D26,'B-3内訳書2-2'!$U$8:$U$1608,AJ$24)</f>
        <v>0</v>
      </c>
      <c r="AK26" s="589">
        <f>SUMIFS('B-3内訳書2-2'!$T$8:$T$1608,'B-3内訳書2-2'!$G$8:$G$1608,'B-3【原則記入不要】内訳書1-1'!$D26,'B-3内訳書2-2'!$U$8:$U$1608,AK$24)</f>
        <v>0</v>
      </c>
      <c r="AL26" s="589">
        <f>SUMIFS('B-3内訳書2-2'!$T$8:$T$1608,'B-3内訳書2-2'!$G$8:$G$1608,'B-3【原則記入不要】内訳書1-1'!$D26,'B-3内訳書2-2'!$U$8:$U$1608,AL$24)</f>
        <v>0</v>
      </c>
      <c r="AM26" s="589">
        <f>SUMIFS('B-3内訳書2-2'!$T$8:$T$1608,'B-3内訳書2-2'!$G$8:$G$1608,'B-3【原則記入不要】内訳書1-1'!$D26,'B-3内訳書2-2'!$U$8:$U$1608,AM$24)</f>
        <v>0</v>
      </c>
      <c r="AN26" s="589">
        <f>SUMIFS('B-3内訳書2-2'!$T$8:$T$1608,'B-3内訳書2-2'!$G$8:$G$1608,'B-3【原則記入不要】内訳書1-1'!$D26,'B-3内訳書2-2'!$U$8:$U$1608,AN$24)</f>
        <v>0</v>
      </c>
      <c r="AO26" s="589">
        <f>SUMIFS('B-3内訳書2-2'!$T$8:$T$1608,'B-3内訳書2-2'!$G$8:$G$1608,'B-3【原則記入不要】内訳書1-1'!$D26,'B-3内訳書2-2'!$U$8:$U$1608,AO$24)</f>
        <v>0</v>
      </c>
      <c r="AP26" s="589">
        <f>SUMIFS('B-3内訳書2-2'!$T$8:$T$1608,'B-3内訳書2-2'!$G$8:$G$1608,'B-3【原則記入不要】内訳書1-1'!$D26,'B-3内訳書2-2'!$U$8:$U$1608,AP$24)</f>
        <v>0</v>
      </c>
      <c r="AQ26" s="589">
        <f>SUMIFS('B-3内訳書2-2'!$T$8:$T$1608,'B-3内訳書2-2'!$G$8:$G$1608,'B-3【原則記入不要】内訳書1-1'!$D26,'B-3内訳書2-2'!$U$8:$U$1608,AQ$24)</f>
        <v>0</v>
      </c>
      <c r="AR26" s="589">
        <f>SUMIFS('B-3内訳書2-2'!$T$8:$T$1608,'B-3内訳書2-2'!$G$8:$G$1608,'B-3【原則記入不要】内訳書1-1'!$D26,'B-3内訳書2-2'!$U$8:$U$1608,AR$24)</f>
        <v>0</v>
      </c>
      <c r="AS26" s="589">
        <f>SUMIFS('B-3内訳書2-2'!$T$8:$T$1608,'B-3内訳書2-2'!$G$8:$G$1608,'B-3【原則記入不要】内訳書1-1'!$D26,'B-3内訳書2-2'!$U$8:$U$1608,AS$24)</f>
        <v>0</v>
      </c>
      <c r="AT26" s="590">
        <f>'B-3内訳書2-2'!$I1836</f>
        <v>0</v>
      </c>
      <c r="AU26" s="589">
        <f>SUMIFS('B-3内訳書2-3'!$T$8:$T$1608,'B-3内訳書2-3'!$G$8:$G$1608,'B-3【原則記入不要】内訳書1-1'!$D26,'B-3内訳書2-3'!$U$8:$U$1608,AU$24)</f>
        <v>0</v>
      </c>
      <c r="AV26" s="589">
        <f>SUMIFS('B-3内訳書2-3'!$T$8:$T$1608,'B-3内訳書2-3'!$G$8:$G$1608,'B-3【原則記入不要】内訳書1-1'!$D26,'B-3内訳書2-3'!$U$8:$U$1608,AV$24)</f>
        <v>0</v>
      </c>
      <c r="AW26" s="589">
        <f>SUMIFS('B-3内訳書2-3'!$T$8:$T$1608,'B-3内訳書2-3'!$G$8:$G$1608,'B-3【原則記入不要】内訳書1-1'!$D26,'B-3内訳書2-3'!$U$8:$U$1608,AW$24)</f>
        <v>0</v>
      </c>
      <c r="AX26" s="589">
        <f>SUMIFS('B-3内訳書2-3'!$T$8:$T$1608,'B-3内訳書2-3'!$G$8:$G$1608,'B-3【原則記入不要】内訳書1-1'!$D26,'B-3内訳書2-3'!$U$8:$U$1608,AX$24)</f>
        <v>0</v>
      </c>
      <c r="AY26" s="589">
        <f>SUMIFS('B-3内訳書2-3'!$T$8:$T$1608,'B-3内訳書2-3'!$G$8:$G$1608,'B-3【原則記入不要】内訳書1-1'!$D26,'B-3内訳書2-3'!$U$8:$U$1608,AY$24)</f>
        <v>0</v>
      </c>
      <c r="AZ26" s="589">
        <f>SUMIFS('B-3内訳書2-3'!$T$8:$T$1608,'B-3内訳書2-3'!$G$8:$G$1608,'B-3【原則記入不要】内訳書1-1'!$D26,'B-3内訳書2-3'!$U$8:$U$1608,AZ$24)</f>
        <v>0</v>
      </c>
      <c r="BA26" s="589">
        <f>SUMIFS('B-3内訳書2-3'!$T$8:$T$1608,'B-3内訳書2-3'!$G$8:$G$1608,'B-3【原則記入不要】内訳書1-1'!$D26,'B-3内訳書2-3'!$U$8:$U$1608,BA$24)</f>
        <v>0</v>
      </c>
      <c r="BB26" s="589">
        <f>SUMIFS('B-3内訳書2-3'!$T$8:$T$1608,'B-3内訳書2-3'!$G$8:$G$1608,'B-3【原則記入不要】内訳書1-1'!$D26,'B-3内訳書2-3'!$U$8:$U$1608,BB$24)</f>
        <v>0</v>
      </c>
      <c r="BC26" s="589">
        <f>SUMIFS('B-3内訳書2-3'!$T$8:$T$1608,'B-3内訳書2-3'!$G$8:$G$1608,'B-3【原則記入不要】内訳書1-1'!$D26,'B-3内訳書2-3'!$U$8:$U$1608,BC$24)</f>
        <v>0</v>
      </c>
      <c r="BD26" s="589">
        <f>SUMIFS('B-3内訳書2-3'!$T$8:$T$1608,'B-3内訳書2-3'!$G$8:$G$1608,'B-3【原則記入不要】内訳書1-1'!$D26,'B-3内訳書2-3'!$U$8:$U$1608,BD$24)</f>
        <v>0</v>
      </c>
      <c r="BE26" s="589">
        <f>SUMIFS('B-3内訳書2-3'!$T$8:$T$1608,'B-3内訳書2-3'!$G$8:$G$1608,'B-3【原則記入不要】内訳書1-1'!$D26,'B-3内訳書2-3'!$U$8:$U$1608,BE$24)</f>
        <v>0</v>
      </c>
      <c r="BF26" s="589">
        <f>SUMIFS('B-3内訳書2-3'!$T$8:$T$1608,'B-3内訳書2-3'!$G$8:$G$1608,'B-3【原則記入不要】内訳書1-1'!$D26,'B-3内訳書2-3'!$U$8:$U$1608,BF$24)</f>
        <v>0</v>
      </c>
      <c r="BG26" s="589">
        <f>SUMIFS('B-3内訳書2-3'!$T$8:$T$1608,'B-3内訳書2-3'!$G$8:$G$1608,'B-3【原則記入不要】内訳書1-1'!$D26,'B-3内訳書2-3'!$U$8:$U$1608,BG$24)</f>
        <v>0</v>
      </c>
      <c r="BH26" s="589">
        <f>SUMIFS('B-3内訳書2-3'!$T$8:$T$1608,'B-3内訳書2-3'!$G$8:$G$1608,'B-3【原則記入不要】内訳書1-1'!$D26,'B-3内訳書2-3'!$U$8:$U$1608,BH$24)</f>
        <v>0</v>
      </c>
      <c r="BI26" s="589">
        <f>SUMIFS('B-3内訳書2-3'!$T$8:$T$1608,'B-3内訳書2-3'!$G$8:$G$1608,'B-3【原則記入不要】内訳書1-1'!$D26,'B-3内訳書2-3'!$U$8:$U$1608,BI$24)</f>
        <v>0</v>
      </c>
      <c r="BJ26" s="589">
        <f>SUMIFS('B-3内訳書2-3'!$T$8:$T$1608,'B-3内訳書2-3'!$G$8:$G$1608,'B-3【原則記入不要】内訳書1-1'!$D26,'B-3内訳書2-3'!$U$8:$U$1608,BJ$24)</f>
        <v>0</v>
      </c>
      <c r="BK26" s="589">
        <f>SUMIFS('B-3内訳書2-3'!$T$8:$T$1608,'B-3内訳書2-3'!$G$8:$G$1608,'B-3【原則記入不要】内訳書1-1'!$D26,'B-3内訳書2-3'!$U$8:$U$1608,BK$24)</f>
        <v>0</v>
      </c>
      <c r="BL26" s="589">
        <f>SUMIFS('B-3内訳書2-3'!$T$8:$T$1608,'B-3内訳書2-3'!$G$8:$G$1608,'B-3【原則記入不要】内訳書1-1'!$D26,'B-3内訳書2-3'!$U$8:$U$1608,BL$24)</f>
        <v>0</v>
      </c>
      <c r="BM26" s="589">
        <f>SUMIFS('B-3内訳書2-3'!$T$8:$T$1608,'B-3内訳書2-3'!$G$8:$G$1608,'B-3【原則記入不要】内訳書1-1'!$D26,'B-3内訳書2-3'!$U$8:$U$1608,BM$24)</f>
        <v>0</v>
      </c>
      <c r="BN26" s="589">
        <f>SUMIFS('B-3内訳書2-3'!$T$8:$T$1608,'B-3内訳書2-3'!$G$8:$G$1608,'B-3【原則記入不要】内訳書1-1'!$D26,'B-3内訳書2-3'!$U$8:$U$1608,BN$24)</f>
        <v>0</v>
      </c>
      <c r="BO26" s="590">
        <f>'B-3内訳書2-3'!$I1836</f>
        <v>0</v>
      </c>
      <c r="BP26" s="590">
        <f>'B-3内訳書2-4'!$I286</f>
        <v>0</v>
      </c>
      <c r="BQ26" s="591">
        <f t="shared" ref="BQ26:BQ44" si="23">SUMIFS($E26:$BO26,$E$7:$BO$7,"総数")+BP26</f>
        <v>0</v>
      </c>
      <c r="BR26" s="592">
        <f>BQ26-BP26</f>
        <v>0</v>
      </c>
      <c r="BS26" s="592"/>
    </row>
    <row r="27" spans="2:73" ht="18" customHeight="1" x14ac:dyDescent="0.2">
      <c r="B27" s="1139"/>
      <c r="C27" s="1144"/>
      <c r="D27" s="593" t="s">
        <v>298</v>
      </c>
      <c r="E27" s="594">
        <f>SUMIFS('B-3内訳書2-1'!$T$8:$T$1608,'B-3内訳書2-1'!$G$8:$G$1608,'B-3【原則記入不要】内訳書1-1'!$D27,'B-3内訳書2-1'!$U$8:$U$1608,E$24)</f>
        <v>0</v>
      </c>
      <c r="F27" s="594">
        <f>SUMIFS('B-3内訳書2-1'!$T$8:$T$1608,'B-3内訳書2-1'!$G$8:$G$1608,'B-3【原則記入不要】内訳書1-1'!$D27,'B-3内訳書2-1'!$U$8:$U$1608,F$24)</f>
        <v>0</v>
      </c>
      <c r="G27" s="594">
        <f>SUMIFS('B-3内訳書2-1'!$T$8:$T$1608,'B-3内訳書2-1'!$G$8:$G$1608,'B-3【原則記入不要】内訳書1-1'!$D27,'B-3内訳書2-1'!$U$8:$U$1608,G$24)</f>
        <v>0</v>
      </c>
      <c r="H27" s="594">
        <f>SUMIFS('B-3内訳書2-1'!$T$8:$T$1608,'B-3内訳書2-1'!$G$8:$G$1608,'B-3【原則記入不要】内訳書1-1'!$D27,'B-3内訳書2-1'!$U$8:$U$1608,H$24)</f>
        <v>0</v>
      </c>
      <c r="I27" s="594">
        <f>SUMIFS('B-3内訳書2-1'!$T$8:$T$1608,'B-3内訳書2-1'!$G$8:$G$1608,'B-3【原則記入不要】内訳書1-1'!$D27,'B-3内訳書2-1'!$U$8:$U$1608,I$24)</f>
        <v>0</v>
      </c>
      <c r="J27" s="594">
        <f>SUMIFS('B-3内訳書2-1'!$T$8:$T$1608,'B-3内訳書2-1'!$G$8:$G$1608,'B-3【原則記入不要】内訳書1-1'!$D27,'B-3内訳書2-1'!$U$8:$U$1608,J$24)</f>
        <v>0</v>
      </c>
      <c r="K27" s="594">
        <f>SUMIFS('B-3内訳書2-1'!$T$8:$T$1608,'B-3内訳書2-1'!$G$8:$G$1608,'B-3【原則記入不要】内訳書1-1'!$D27,'B-3内訳書2-1'!$U$8:$U$1608,K$24)</f>
        <v>0</v>
      </c>
      <c r="L27" s="594">
        <f>SUMIFS('B-3内訳書2-1'!$T$8:$T$1608,'B-3内訳書2-1'!$G$8:$G$1608,'B-3【原則記入不要】内訳書1-1'!$D27,'B-3内訳書2-1'!$U$8:$U$1608,L$24)</f>
        <v>0</v>
      </c>
      <c r="M27" s="594">
        <f>SUMIFS('B-3内訳書2-1'!$T$8:$T$1608,'B-3内訳書2-1'!$G$8:$G$1608,'B-3【原則記入不要】内訳書1-1'!$D27,'B-3内訳書2-1'!$U$8:$U$1608,M$24)</f>
        <v>0</v>
      </c>
      <c r="N27" s="594">
        <f>SUMIFS('B-3内訳書2-1'!$T$8:$T$1608,'B-3内訳書2-1'!$G$8:$G$1608,'B-3【原則記入不要】内訳書1-1'!$D27,'B-3内訳書2-1'!$U$8:$U$1608,N$24)</f>
        <v>0</v>
      </c>
      <c r="O27" s="594">
        <f>SUMIFS('B-3内訳書2-1'!$T$8:$T$1608,'B-3内訳書2-1'!$G$8:$G$1608,'B-3【原則記入不要】内訳書1-1'!$D27,'B-3内訳書2-1'!$U$8:$U$1608,O$24)</f>
        <v>0</v>
      </c>
      <c r="P27" s="594">
        <f>SUMIFS('B-3内訳書2-1'!$T$8:$T$1608,'B-3内訳書2-1'!$G$8:$G$1608,'B-3【原則記入不要】内訳書1-1'!$D27,'B-3内訳書2-1'!$U$8:$U$1608,P$24)</f>
        <v>0</v>
      </c>
      <c r="Q27" s="594">
        <f>SUMIFS('B-3内訳書2-1'!$T$8:$T$1608,'B-3内訳書2-1'!$G$8:$G$1608,'B-3【原則記入不要】内訳書1-1'!$D27,'B-3内訳書2-1'!$U$8:$U$1608,Q$24)</f>
        <v>0</v>
      </c>
      <c r="R27" s="594">
        <f>SUMIFS('B-3内訳書2-1'!$T$8:$T$1608,'B-3内訳書2-1'!$G$8:$G$1608,'B-3【原則記入不要】内訳書1-1'!$D27,'B-3内訳書2-1'!$U$8:$U$1608,R$24)</f>
        <v>0</v>
      </c>
      <c r="S27" s="594">
        <f>SUMIFS('B-3内訳書2-1'!$T$8:$T$1608,'B-3内訳書2-1'!$G$8:$G$1608,'B-3【原則記入不要】内訳書1-1'!$D27,'B-3内訳書2-1'!$U$8:$U$1608,S$24)</f>
        <v>0</v>
      </c>
      <c r="T27" s="594">
        <f>SUMIFS('B-3内訳書2-1'!$T$8:$T$1608,'B-3内訳書2-1'!$G$8:$G$1608,'B-3【原則記入不要】内訳書1-1'!$D27,'B-3内訳書2-1'!$U$8:$U$1608,T$24)</f>
        <v>0</v>
      </c>
      <c r="U27" s="594">
        <f>SUMIFS('B-3内訳書2-1'!$T$8:$T$1608,'B-3内訳書2-1'!$G$8:$G$1608,'B-3【原則記入不要】内訳書1-1'!$D27,'B-3内訳書2-1'!$U$8:$U$1608,U$24)</f>
        <v>0</v>
      </c>
      <c r="V27" s="594">
        <f>SUMIFS('B-3内訳書2-1'!$T$8:$T$1608,'B-3内訳書2-1'!$G$8:$G$1608,'B-3【原則記入不要】内訳書1-1'!$D27,'B-3内訳書2-1'!$U$8:$U$1608,V$24)</f>
        <v>0</v>
      </c>
      <c r="W27" s="594">
        <f>SUMIFS('B-3内訳書2-1'!$T$8:$T$1608,'B-3内訳書2-1'!$G$8:$G$1608,'B-3【原則記入不要】内訳書1-1'!$D27,'B-3内訳書2-1'!$U$8:$U$1608,W$24)</f>
        <v>0</v>
      </c>
      <c r="X27" s="594">
        <f>SUMIFS('B-3内訳書2-1'!$T$8:$T$1608,'B-3内訳書2-1'!$G$8:$G$1608,'B-3【原則記入不要】内訳書1-1'!$D27,'B-3内訳書2-1'!$U$8:$U$1608,X$24)</f>
        <v>0</v>
      </c>
      <c r="Y27" s="595">
        <f>'B-3内訳書2-1'!$I1837</f>
        <v>0</v>
      </c>
      <c r="Z27" s="594">
        <f>SUMIFS('B-3内訳書2-2'!$T$8:$T$1608,'B-3内訳書2-2'!$G$8:$G$1608,'B-3【原則記入不要】内訳書1-1'!$D27,'B-3内訳書2-2'!$U$8:$U$1608,Z$24)</f>
        <v>0</v>
      </c>
      <c r="AA27" s="594">
        <f>SUMIFS('B-3内訳書2-2'!$T$8:$T$1608,'B-3内訳書2-2'!$G$8:$G$1608,'B-3【原則記入不要】内訳書1-1'!$D27,'B-3内訳書2-2'!$U$8:$U$1608,AA$24)</f>
        <v>0</v>
      </c>
      <c r="AB27" s="594">
        <f>SUMIFS('B-3内訳書2-2'!$T$8:$T$1608,'B-3内訳書2-2'!$G$8:$G$1608,'B-3【原則記入不要】内訳書1-1'!$D27,'B-3内訳書2-2'!$U$8:$U$1608,AB$24)</f>
        <v>0</v>
      </c>
      <c r="AC27" s="594">
        <f>SUMIFS('B-3内訳書2-2'!$T$8:$T$1608,'B-3内訳書2-2'!$G$8:$G$1608,'B-3【原則記入不要】内訳書1-1'!$D27,'B-3内訳書2-2'!$U$8:$U$1608,AC$24)</f>
        <v>0</v>
      </c>
      <c r="AD27" s="594">
        <f>SUMIFS('B-3内訳書2-2'!$T$8:$T$1608,'B-3内訳書2-2'!$G$8:$G$1608,'B-3【原則記入不要】内訳書1-1'!$D27,'B-3内訳書2-2'!$U$8:$U$1608,AD$24)</f>
        <v>0</v>
      </c>
      <c r="AE27" s="594">
        <f>SUMIFS('B-3内訳書2-2'!$T$8:$T$1608,'B-3内訳書2-2'!$G$8:$G$1608,'B-3【原則記入不要】内訳書1-1'!$D27,'B-3内訳書2-2'!$U$8:$U$1608,AE$24)</f>
        <v>0</v>
      </c>
      <c r="AF27" s="594">
        <f>SUMIFS('B-3内訳書2-2'!$T$8:$T$1608,'B-3内訳書2-2'!$G$8:$G$1608,'B-3【原則記入不要】内訳書1-1'!$D27,'B-3内訳書2-2'!$U$8:$U$1608,AF$24)</f>
        <v>0</v>
      </c>
      <c r="AG27" s="594">
        <f>SUMIFS('B-3内訳書2-2'!$T$8:$T$1608,'B-3内訳書2-2'!$G$8:$G$1608,'B-3【原則記入不要】内訳書1-1'!$D27,'B-3内訳書2-2'!$U$8:$U$1608,AG$24)</f>
        <v>0</v>
      </c>
      <c r="AH27" s="594">
        <f>SUMIFS('B-3内訳書2-2'!$T$8:$T$1608,'B-3内訳書2-2'!$G$8:$G$1608,'B-3【原則記入不要】内訳書1-1'!$D27,'B-3内訳書2-2'!$U$8:$U$1608,AH$24)</f>
        <v>0</v>
      </c>
      <c r="AI27" s="594">
        <f>SUMIFS('B-3内訳書2-2'!$T$8:$T$1608,'B-3内訳書2-2'!$G$8:$G$1608,'B-3【原則記入不要】内訳書1-1'!$D27,'B-3内訳書2-2'!$U$8:$U$1608,AI$24)</f>
        <v>0</v>
      </c>
      <c r="AJ27" s="594">
        <f>SUMIFS('B-3内訳書2-2'!$T$8:$T$1608,'B-3内訳書2-2'!$G$8:$G$1608,'B-3【原則記入不要】内訳書1-1'!$D27,'B-3内訳書2-2'!$U$8:$U$1608,AJ$24)</f>
        <v>0</v>
      </c>
      <c r="AK27" s="594">
        <f>SUMIFS('B-3内訳書2-2'!$T$8:$T$1608,'B-3内訳書2-2'!$G$8:$G$1608,'B-3【原則記入不要】内訳書1-1'!$D27,'B-3内訳書2-2'!$U$8:$U$1608,AK$24)</f>
        <v>0</v>
      </c>
      <c r="AL27" s="594">
        <f>SUMIFS('B-3内訳書2-2'!$T$8:$T$1608,'B-3内訳書2-2'!$G$8:$G$1608,'B-3【原則記入不要】内訳書1-1'!$D27,'B-3内訳書2-2'!$U$8:$U$1608,AL$24)</f>
        <v>0</v>
      </c>
      <c r="AM27" s="594">
        <f>SUMIFS('B-3内訳書2-2'!$T$8:$T$1608,'B-3内訳書2-2'!$G$8:$G$1608,'B-3【原則記入不要】内訳書1-1'!$D27,'B-3内訳書2-2'!$U$8:$U$1608,AM$24)</f>
        <v>0</v>
      </c>
      <c r="AN27" s="594">
        <f>SUMIFS('B-3内訳書2-2'!$T$8:$T$1608,'B-3内訳書2-2'!$G$8:$G$1608,'B-3【原則記入不要】内訳書1-1'!$D27,'B-3内訳書2-2'!$U$8:$U$1608,AN$24)</f>
        <v>0</v>
      </c>
      <c r="AO27" s="594">
        <f>SUMIFS('B-3内訳書2-2'!$T$8:$T$1608,'B-3内訳書2-2'!$G$8:$G$1608,'B-3【原則記入不要】内訳書1-1'!$D27,'B-3内訳書2-2'!$U$8:$U$1608,AO$24)</f>
        <v>0</v>
      </c>
      <c r="AP27" s="594">
        <f>SUMIFS('B-3内訳書2-2'!$T$8:$T$1608,'B-3内訳書2-2'!$G$8:$G$1608,'B-3【原則記入不要】内訳書1-1'!$D27,'B-3内訳書2-2'!$U$8:$U$1608,AP$24)</f>
        <v>0</v>
      </c>
      <c r="AQ27" s="594">
        <f>SUMIFS('B-3内訳書2-2'!$T$8:$T$1608,'B-3内訳書2-2'!$G$8:$G$1608,'B-3【原則記入不要】内訳書1-1'!$D27,'B-3内訳書2-2'!$U$8:$U$1608,AQ$24)</f>
        <v>0</v>
      </c>
      <c r="AR27" s="594">
        <f>SUMIFS('B-3内訳書2-2'!$T$8:$T$1608,'B-3内訳書2-2'!$G$8:$G$1608,'B-3【原則記入不要】内訳書1-1'!$D27,'B-3内訳書2-2'!$U$8:$U$1608,AR$24)</f>
        <v>0</v>
      </c>
      <c r="AS27" s="594">
        <f>SUMIFS('B-3内訳書2-2'!$T$8:$T$1608,'B-3内訳書2-2'!$G$8:$G$1608,'B-3【原則記入不要】内訳書1-1'!$D27,'B-3内訳書2-2'!$U$8:$U$1608,AS$24)</f>
        <v>0</v>
      </c>
      <c r="AT27" s="595">
        <f>'B-3内訳書2-2'!$I1837</f>
        <v>0</v>
      </c>
      <c r="AU27" s="594">
        <f>SUMIFS('B-3内訳書2-3'!$T$8:$T$1608,'B-3内訳書2-3'!$G$8:$G$1608,'B-3【原則記入不要】内訳書1-1'!$D27,'B-3内訳書2-3'!$U$8:$U$1608,AU$24)</f>
        <v>0</v>
      </c>
      <c r="AV27" s="594">
        <f>SUMIFS('B-3内訳書2-3'!$T$8:$T$1608,'B-3内訳書2-3'!$G$8:$G$1608,'B-3【原則記入不要】内訳書1-1'!$D27,'B-3内訳書2-3'!$U$8:$U$1608,AV$24)</f>
        <v>0</v>
      </c>
      <c r="AW27" s="594">
        <f>SUMIFS('B-3内訳書2-3'!$T$8:$T$1608,'B-3内訳書2-3'!$G$8:$G$1608,'B-3【原則記入不要】内訳書1-1'!$D27,'B-3内訳書2-3'!$U$8:$U$1608,AW$24)</f>
        <v>0</v>
      </c>
      <c r="AX27" s="594">
        <f>SUMIFS('B-3内訳書2-3'!$T$8:$T$1608,'B-3内訳書2-3'!$G$8:$G$1608,'B-3【原則記入不要】内訳書1-1'!$D27,'B-3内訳書2-3'!$U$8:$U$1608,AX$24)</f>
        <v>0</v>
      </c>
      <c r="AY27" s="594">
        <f>SUMIFS('B-3内訳書2-3'!$T$8:$T$1608,'B-3内訳書2-3'!$G$8:$G$1608,'B-3【原則記入不要】内訳書1-1'!$D27,'B-3内訳書2-3'!$U$8:$U$1608,AY$24)</f>
        <v>0</v>
      </c>
      <c r="AZ27" s="594">
        <f>SUMIFS('B-3内訳書2-3'!$T$8:$T$1608,'B-3内訳書2-3'!$G$8:$G$1608,'B-3【原則記入不要】内訳書1-1'!$D27,'B-3内訳書2-3'!$U$8:$U$1608,AZ$24)</f>
        <v>0</v>
      </c>
      <c r="BA27" s="594">
        <f>SUMIFS('B-3内訳書2-3'!$T$8:$T$1608,'B-3内訳書2-3'!$G$8:$G$1608,'B-3【原則記入不要】内訳書1-1'!$D27,'B-3内訳書2-3'!$U$8:$U$1608,BA$24)</f>
        <v>0</v>
      </c>
      <c r="BB27" s="594">
        <f>SUMIFS('B-3内訳書2-3'!$T$8:$T$1608,'B-3内訳書2-3'!$G$8:$G$1608,'B-3【原則記入不要】内訳書1-1'!$D27,'B-3内訳書2-3'!$U$8:$U$1608,BB$24)</f>
        <v>0</v>
      </c>
      <c r="BC27" s="594">
        <f>SUMIFS('B-3内訳書2-3'!$T$8:$T$1608,'B-3内訳書2-3'!$G$8:$G$1608,'B-3【原則記入不要】内訳書1-1'!$D27,'B-3内訳書2-3'!$U$8:$U$1608,BC$24)</f>
        <v>0</v>
      </c>
      <c r="BD27" s="594">
        <f>SUMIFS('B-3内訳書2-3'!$T$8:$T$1608,'B-3内訳書2-3'!$G$8:$G$1608,'B-3【原則記入不要】内訳書1-1'!$D27,'B-3内訳書2-3'!$U$8:$U$1608,BD$24)</f>
        <v>0</v>
      </c>
      <c r="BE27" s="594">
        <f>SUMIFS('B-3内訳書2-3'!$T$8:$T$1608,'B-3内訳書2-3'!$G$8:$G$1608,'B-3【原則記入不要】内訳書1-1'!$D27,'B-3内訳書2-3'!$U$8:$U$1608,BE$24)</f>
        <v>0</v>
      </c>
      <c r="BF27" s="594">
        <f>SUMIFS('B-3内訳書2-3'!$T$8:$T$1608,'B-3内訳書2-3'!$G$8:$G$1608,'B-3【原則記入不要】内訳書1-1'!$D27,'B-3内訳書2-3'!$U$8:$U$1608,BF$24)</f>
        <v>0</v>
      </c>
      <c r="BG27" s="594">
        <f>SUMIFS('B-3内訳書2-3'!$T$8:$T$1608,'B-3内訳書2-3'!$G$8:$G$1608,'B-3【原則記入不要】内訳書1-1'!$D27,'B-3内訳書2-3'!$U$8:$U$1608,BG$24)</f>
        <v>0</v>
      </c>
      <c r="BH27" s="594">
        <f>SUMIFS('B-3内訳書2-3'!$T$8:$T$1608,'B-3内訳書2-3'!$G$8:$G$1608,'B-3【原則記入不要】内訳書1-1'!$D27,'B-3内訳書2-3'!$U$8:$U$1608,BH$24)</f>
        <v>0</v>
      </c>
      <c r="BI27" s="594">
        <f>SUMIFS('B-3内訳書2-3'!$T$8:$T$1608,'B-3内訳書2-3'!$G$8:$G$1608,'B-3【原則記入不要】内訳書1-1'!$D27,'B-3内訳書2-3'!$U$8:$U$1608,BI$24)</f>
        <v>0</v>
      </c>
      <c r="BJ27" s="594">
        <f>SUMIFS('B-3内訳書2-3'!$T$8:$T$1608,'B-3内訳書2-3'!$G$8:$G$1608,'B-3【原則記入不要】内訳書1-1'!$D27,'B-3内訳書2-3'!$U$8:$U$1608,BJ$24)</f>
        <v>0</v>
      </c>
      <c r="BK27" s="594">
        <f>SUMIFS('B-3内訳書2-3'!$T$8:$T$1608,'B-3内訳書2-3'!$G$8:$G$1608,'B-3【原則記入不要】内訳書1-1'!$D27,'B-3内訳書2-3'!$U$8:$U$1608,BK$24)</f>
        <v>0</v>
      </c>
      <c r="BL27" s="594">
        <f>SUMIFS('B-3内訳書2-3'!$T$8:$T$1608,'B-3内訳書2-3'!$G$8:$G$1608,'B-3【原則記入不要】内訳書1-1'!$D27,'B-3内訳書2-3'!$U$8:$U$1608,BL$24)</f>
        <v>0</v>
      </c>
      <c r="BM27" s="594">
        <f>SUMIFS('B-3内訳書2-3'!$T$8:$T$1608,'B-3内訳書2-3'!$G$8:$G$1608,'B-3【原則記入不要】内訳書1-1'!$D27,'B-3内訳書2-3'!$U$8:$U$1608,BM$24)</f>
        <v>0</v>
      </c>
      <c r="BN27" s="594">
        <f>SUMIFS('B-3内訳書2-3'!$T$8:$T$1608,'B-3内訳書2-3'!$G$8:$G$1608,'B-3【原則記入不要】内訳書1-1'!$D27,'B-3内訳書2-3'!$U$8:$U$1608,BN$24)</f>
        <v>0</v>
      </c>
      <c r="BO27" s="595">
        <f>'B-3内訳書2-3'!$I1837</f>
        <v>0</v>
      </c>
      <c r="BP27" s="596">
        <f>'B-3内訳書2-4'!$I287</f>
        <v>0</v>
      </c>
      <c r="BQ27" s="597">
        <f t="shared" si="23"/>
        <v>0</v>
      </c>
      <c r="BR27" s="592">
        <f t="shared" ref="BR27:BR41" si="24">BQ27-BP27</f>
        <v>0</v>
      </c>
      <c r="BS27" s="592"/>
    </row>
    <row r="28" spans="2:73" ht="18" customHeight="1" x14ac:dyDescent="0.2">
      <c r="B28" s="1139"/>
      <c r="C28" s="1145"/>
      <c r="D28" s="598" t="s">
        <v>299</v>
      </c>
      <c r="E28" s="599">
        <f>SUMIFS('B-3内訳書2-1'!$T$8:$T$1608,'B-3内訳書2-1'!$G$8:$G$1608,'B-3【原則記入不要】内訳書1-1'!$D28,'B-3内訳書2-1'!$U$8:$U$1608,E$24)</f>
        <v>0</v>
      </c>
      <c r="F28" s="599">
        <f>SUMIFS('B-3内訳書2-1'!$T$8:$T$1608,'B-3内訳書2-1'!$G$8:$G$1608,'B-3【原則記入不要】内訳書1-1'!$D28,'B-3内訳書2-1'!$U$8:$U$1608,F$24)</f>
        <v>0</v>
      </c>
      <c r="G28" s="599">
        <f>SUMIFS('B-3内訳書2-1'!$T$8:$T$1608,'B-3内訳書2-1'!$G$8:$G$1608,'B-3【原則記入不要】内訳書1-1'!$D28,'B-3内訳書2-1'!$U$8:$U$1608,G$24)</f>
        <v>0</v>
      </c>
      <c r="H28" s="599">
        <f>SUMIFS('B-3内訳書2-1'!$T$8:$T$1608,'B-3内訳書2-1'!$G$8:$G$1608,'B-3【原則記入不要】内訳書1-1'!$D28,'B-3内訳書2-1'!$U$8:$U$1608,H$24)</f>
        <v>0</v>
      </c>
      <c r="I28" s="599">
        <f>SUMIFS('B-3内訳書2-1'!$T$8:$T$1608,'B-3内訳書2-1'!$G$8:$G$1608,'B-3【原則記入不要】内訳書1-1'!$D28,'B-3内訳書2-1'!$U$8:$U$1608,I$24)</f>
        <v>0</v>
      </c>
      <c r="J28" s="599">
        <f>SUMIFS('B-3内訳書2-1'!$T$8:$T$1608,'B-3内訳書2-1'!$G$8:$G$1608,'B-3【原則記入不要】内訳書1-1'!$D28,'B-3内訳書2-1'!$U$8:$U$1608,J$24)</f>
        <v>0</v>
      </c>
      <c r="K28" s="599">
        <f>SUMIFS('B-3内訳書2-1'!$T$8:$T$1608,'B-3内訳書2-1'!$G$8:$G$1608,'B-3【原則記入不要】内訳書1-1'!$D28,'B-3内訳書2-1'!$U$8:$U$1608,K$24)</f>
        <v>0</v>
      </c>
      <c r="L28" s="599">
        <f>SUMIFS('B-3内訳書2-1'!$T$8:$T$1608,'B-3内訳書2-1'!$G$8:$G$1608,'B-3【原則記入不要】内訳書1-1'!$D28,'B-3内訳書2-1'!$U$8:$U$1608,L$24)</f>
        <v>0</v>
      </c>
      <c r="M28" s="599">
        <f>SUMIFS('B-3内訳書2-1'!$T$8:$T$1608,'B-3内訳書2-1'!$G$8:$G$1608,'B-3【原則記入不要】内訳書1-1'!$D28,'B-3内訳書2-1'!$U$8:$U$1608,M$24)</f>
        <v>0</v>
      </c>
      <c r="N28" s="599">
        <f>SUMIFS('B-3内訳書2-1'!$T$8:$T$1608,'B-3内訳書2-1'!$G$8:$G$1608,'B-3【原則記入不要】内訳書1-1'!$D28,'B-3内訳書2-1'!$U$8:$U$1608,N$24)</f>
        <v>0</v>
      </c>
      <c r="O28" s="599">
        <f>SUMIFS('B-3内訳書2-1'!$T$8:$T$1608,'B-3内訳書2-1'!$G$8:$G$1608,'B-3【原則記入不要】内訳書1-1'!$D28,'B-3内訳書2-1'!$U$8:$U$1608,O$24)</f>
        <v>0</v>
      </c>
      <c r="P28" s="599">
        <f>SUMIFS('B-3内訳書2-1'!$T$8:$T$1608,'B-3内訳書2-1'!$G$8:$G$1608,'B-3【原則記入不要】内訳書1-1'!$D28,'B-3内訳書2-1'!$U$8:$U$1608,P$24)</f>
        <v>0</v>
      </c>
      <c r="Q28" s="599">
        <f>SUMIFS('B-3内訳書2-1'!$T$8:$T$1608,'B-3内訳書2-1'!$G$8:$G$1608,'B-3【原則記入不要】内訳書1-1'!$D28,'B-3内訳書2-1'!$U$8:$U$1608,Q$24)</f>
        <v>0</v>
      </c>
      <c r="R28" s="599">
        <f>SUMIFS('B-3内訳書2-1'!$T$8:$T$1608,'B-3内訳書2-1'!$G$8:$G$1608,'B-3【原則記入不要】内訳書1-1'!$D28,'B-3内訳書2-1'!$U$8:$U$1608,R$24)</f>
        <v>0</v>
      </c>
      <c r="S28" s="599">
        <f>SUMIFS('B-3内訳書2-1'!$T$8:$T$1608,'B-3内訳書2-1'!$G$8:$G$1608,'B-3【原則記入不要】内訳書1-1'!$D28,'B-3内訳書2-1'!$U$8:$U$1608,S$24)</f>
        <v>0</v>
      </c>
      <c r="T28" s="599">
        <f>SUMIFS('B-3内訳書2-1'!$T$8:$T$1608,'B-3内訳書2-1'!$G$8:$G$1608,'B-3【原則記入不要】内訳書1-1'!$D28,'B-3内訳書2-1'!$U$8:$U$1608,T$24)</f>
        <v>0</v>
      </c>
      <c r="U28" s="599">
        <f>SUMIFS('B-3内訳書2-1'!$T$8:$T$1608,'B-3内訳書2-1'!$G$8:$G$1608,'B-3【原則記入不要】内訳書1-1'!$D28,'B-3内訳書2-1'!$U$8:$U$1608,U$24)</f>
        <v>0</v>
      </c>
      <c r="V28" s="599">
        <f>SUMIFS('B-3内訳書2-1'!$T$8:$T$1608,'B-3内訳書2-1'!$G$8:$G$1608,'B-3【原則記入不要】内訳書1-1'!$D28,'B-3内訳書2-1'!$U$8:$U$1608,V$24)</f>
        <v>0</v>
      </c>
      <c r="W28" s="599">
        <f>SUMIFS('B-3内訳書2-1'!$T$8:$T$1608,'B-3内訳書2-1'!$G$8:$G$1608,'B-3【原則記入不要】内訳書1-1'!$D28,'B-3内訳書2-1'!$U$8:$U$1608,W$24)</f>
        <v>0</v>
      </c>
      <c r="X28" s="599">
        <f>SUMIFS('B-3内訳書2-1'!$T$8:$T$1608,'B-3内訳書2-1'!$G$8:$G$1608,'B-3【原則記入不要】内訳書1-1'!$D28,'B-3内訳書2-1'!$U$8:$U$1608,X$24)</f>
        <v>0</v>
      </c>
      <c r="Y28" s="600">
        <f>'B-3内訳書2-1'!$I1838</f>
        <v>0</v>
      </c>
      <c r="Z28" s="599">
        <f>SUMIFS('B-3内訳書2-2'!$T$8:$T$1608,'B-3内訳書2-2'!$G$8:$G$1608,'B-3【原則記入不要】内訳書1-1'!$D28,'B-3内訳書2-2'!$U$8:$U$1608,Z$24)</f>
        <v>0</v>
      </c>
      <c r="AA28" s="599">
        <f>SUMIFS('B-3内訳書2-2'!$T$8:$T$1608,'B-3内訳書2-2'!$G$8:$G$1608,'B-3【原則記入不要】内訳書1-1'!$D28,'B-3内訳書2-2'!$U$8:$U$1608,AA$24)</f>
        <v>0</v>
      </c>
      <c r="AB28" s="599">
        <f>SUMIFS('B-3内訳書2-2'!$T$8:$T$1608,'B-3内訳書2-2'!$G$8:$G$1608,'B-3【原則記入不要】内訳書1-1'!$D28,'B-3内訳書2-2'!$U$8:$U$1608,AB$24)</f>
        <v>0</v>
      </c>
      <c r="AC28" s="599">
        <f>SUMIFS('B-3内訳書2-2'!$T$8:$T$1608,'B-3内訳書2-2'!$G$8:$G$1608,'B-3【原則記入不要】内訳書1-1'!$D28,'B-3内訳書2-2'!$U$8:$U$1608,AC$24)</f>
        <v>0</v>
      </c>
      <c r="AD28" s="599">
        <f>SUMIFS('B-3内訳書2-2'!$T$8:$T$1608,'B-3内訳書2-2'!$G$8:$G$1608,'B-3【原則記入不要】内訳書1-1'!$D28,'B-3内訳書2-2'!$U$8:$U$1608,AD$24)</f>
        <v>0</v>
      </c>
      <c r="AE28" s="599">
        <f>SUMIFS('B-3内訳書2-2'!$T$8:$T$1608,'B-3内訳書2-2'!$G$8:$G$1608,'B-3【原則記入不要】内訳書1-1'!$D28,'B-3内訳書2-2'!$U$8:$U$1608,AE$24)</f>
        <v>0</v>
      </c>
      <c r="AF28" s="599">
        <f>SUMIFS('B-3内訳書2-2'!$T$8:$T$1608,'B-3内訳書2-2'!$G$8:$G$1608,'B-3【原則記入不要】内訳書1-1'!$D28,'B-3内訳書2-2'!$U$8:$U$1608,AF$24)</f>
        <v>0</v>
      </c>
      <c r="AG28" s="599">
        <f>SUMIFS('B-3内訳書2-2'!$T$8:$T$1608,'B-3内訳書2-2'!$G$8:$G$1608,'B-3【原則記入不要】内訳書1-1'!$D28,'B-3内訳書2-2'!$U$8:$U$1608,AG$24)</f>
        <v>0</v>
      </c>
      <c r="AH28" s="599">
        <f>SUMIFS('B-3内訳書2-2'!$T$8:$T$1608,'B-3内訳書2-2'!$G$8:$G$1608,'B-3【原則記入不要】内訳書1-1'!$D28,'B-3内訳書2-2'!$U$8:$U$1608,AH$24)</f>
        <v>0</v>
      </c>
      <c r="AI28" s="599">
        <f>SUMIFS('B-3内訳書2-2'!$T$8:$T$1608,'B-3内訳書2-2'!$G$8:$G$1608,'B-3【原則記入不要】内訳書1-1'!$D28,'B-3内訳書2-2'!$U$8:$U$1608,AI$24)</f>
        <v>0</v>
      </c>
      <c r="AJ28" s="599">
        <f>SUMIFS('B-3内訳書2-2'!$T$8:$T$1608,'B-3内訳書2-2'!$G$8:$G$1608,'B-3【原則記入不要】内訳書1-1'!$D28,'B-3内訳書2-2'!$U$8:$U$1608,AJ$24)</f>
        <v>0</v>
      </c>
      <c r="AK28" s="599">
        <f>SUMIFS('B-3内訳書2-2'!$T$8:$T$1608,'B-3内訳書2-2'!$G$8:$G$1608,'B-3【原則記入不要】内訳書1-1'!$D28,'B-3内訳書2-2'!$U$8:$U$1608,AK$24)</f>
        <v>0</v>
      </c>
      <c r="AL28" s="599">
        <f>SUMIFS('B-3内訳書2-2'!$T$8:$T$1608,'B-3内訳書2-2'!$G$8:$G$1608,'B-3【原則記入不要】内訳書1-1'!$D28,'B-3内訳書2-2'!$U$8:$U$1608,AL$24)</f>
        <v>0</v>
      </c>
      <c r="AM28" s="599">
        <f>SUMIFS('B-3内訳書2-2'!$T$8:$T$1608,'B-3内訳書2-2'!$G$8:$G$1608,'B-3【原則記入不要】内訳書1-1'!$D28,'B-3内訳書2-2'!$U$8:$U$1608,AM$24)</f>
        <v>0</v>
      </c>
      <c r="AN28" s="599">
        <f>SUMIFS('B-3内訳書2-2'!$T$8:$T$1608,'B-3内訳書2-2'!$G$8:$G$1608,'B-3【原則記入不要】内訳書1-1'!$D28,'B-3内訳書2-2'!$U$8:$U$1608,AN$24)</f>
        <v>0</v>
      </c>
      <c r="AO28" s="599">
        <f>SUMIFS('B-3内訳書2-2'!$T$8:$T$1608,'B-3内訳書2-2'!$G$8:$G$1608,'B-3【原則記入不要】内訳書1-1'!$D28,'B-3内訳書2-2'!$U$8:$U$1608,AO$24)</f>
        <v>0</v>
      </c>
      <c r="AP28" s="599">
        <f>SUMIFS('B-3内訳書2-2'!$T$8:$T$1608,'B-3内訳書2-2'!$G$8:$G$1608,'B-3【原則記入不要】内訳書1-1'!$D28,'B-3内訳書2-2'!$U$8:$U$1608,AP$24)</f>
        <v>0</v>
      </c>
      <c r="AQ28" s="599">
        <f>SUMIFS('B-3内訳書2-2'!$T$8:$T$1608,'B-3内訳書2-2'!$G$8:$G$1608,'B-3【原則記入不要】内訳書1-1'!$D28,'B-3内訳書2-2'!$U$8:$U$1608,AQ$24)</f>
        <v>0</v>
      </c>
      <c r="AR28" s="599">
        <f>SUMIFS('B-3内訳書2-2'!$T$8:$T$1608,'B-3内訳書2-2'!$G$8:$G$1608,'B-3【原則記入不要】内訳書1-1'!$D28,'B-3内訳書2-2'!$U$8:$U$1608,AR$24)</f>
        <v>0</v>
      </c>
      <c r="AS28" s="599">
        <f>SUMIFS('B-3内訳書2-2'!$T$8:$T$1608,'B-3内訳書2-2'!$G$8:$G$1608,'B-3【原則記入不要】内訳書1-1'!$D28,'B-3内訳書2-2'!$U$8:$U$1608,AS$24)</f>
        <v>0</v>
      </c>
      <c r="AT28" s="600">
        <f>'B-3内訳書2-2'!$I1838</f>
        <v>0</v>
      </c>
      <c r="AU28" s="599">
        <f>SUMIFS('B-3内訳書2-3'!$T$8:$T$1608,'B-3内訳書2-3'!$G$8:$G$1608,'B-3【原則記入不要】内訳書1-1'!$D28,'B-3内訳書2-3'!$U$8:$U$1608,AU$24)</f>
        <v>0</v>
      </c>
      <c r="AV28" s="599">
        <f>SUMIFS('B-3内訳書2-3'!$T$8:$T$1608,'B-3内訳書2-3'!$G$8:$G$1608,'B-3【原則記入不要】内訳書1-1'!$D28,'B-3内訳書2-3'!$U$8:$U$1608,AV$24)</f>
        <v>0</v>
      </c>
      <c r="AW28" s="599">
        <f>SUMIFS('B-3内訳書2-3'!$T$8:$T$1608,'B-3内訳書2-3'!$G$8:$G$1608,'B-3【原則記入不要】内訳書1-1'!$D28,'B-3内訳書2-3'!$U$8:$U$1608,AW$24)</f>
        <v>0</v>
      </c>
      <c r="AX28" s="599">
        <f>SUMIFS('B-3内訳書2-3'!$T$8:$T$1608,'B-3内訳書2-3'!$G$8:$G$1608,'B-3【原則記入不要】内訳書1-1'!$D28,'B-3内訳書2-3'!$U$8:$U$1608,AX$24)</f>
        <v>0</v>
      </c>
      <c r="AY28" s="599">
        <f>SUMIFS('B-3内訳書2-3'!$T$8:$T$1608,'B-3内訳書2-3'!$G$8:$G$1608,'B-3【原則記入不要】内訳書1-1'!$D28,'B-3内訳書2-3'!$U$8:$U$1608,AY$24)</f>
        <v>0</v>
      </c>
      <c r="AZ28" s="599">
        <f>SUMIFS('B-3内訳書2-3'!$T$8:$T$1608,'B-3内訳書2-3'!$G$8:$G$1608,'B-3【原則記入不要】内訳書1-1'!$D28,'B-3内訳書2-3'!$U$8:$U$1608,AZ$24)</f>
        <v>0</v>
      </c>
      <c r="BA28" s="599">
        <f>SUMIFS('B-3内訳書2-3'!$T$8:$T$1608,'B-3内訳書2-3'!$G$8:$G$1608,'B-3【原則記入不要】内訳書1-1'!$D28,'B-3内訳書2-3'!$U$8:$U$1608,BA$24)</f>
        <v>0</v>
      </c>
      <c r="BB28" s="599">
        <f>SUMIFS('B-3内訳書2-3'!$T$8:$T$1608,'B-3内訳書2-3'!$G$8:$G$1608,'B-3【原則記入不要】内訳書1-1'!$D28,'B-3内訳書2-3'!$U$8:$U$1608,BB$24)</f>
        <v>0</v>
      </c>
      <c r="BC28" s="599">
        <f>SUMIFS('B-3内訳書2-3'!$T$8:$T$1608,'B-3内訳書2-3'!$G$8:$G$1608,'B-3【原則記入不要】内訳書1-1'!$D28,'B-3内訳書2-3'!$U$8:$U$1608,BC$24)</f>
        <v>0</v>
      </c>
      <c r="BD28" s="599">
        <f>SUMIFS('B-3内訳書2-3'!$T$8:$T$1608,'B-3内訳書2-3'!$G$8:$G$1608,'B-3【原則記入不要】内訳書1-1'!$D28,'B-3内訳書2-3'!$U$8:$U$1608,BD$24)</f>
        <v>0</v>
      </c>
      <c r="BE28" s="599">
        <f>SUMIFS('B-3内訳書2-3'!$T$8:$T$1608,'B-3内訳書2-3'!$G$8:$G$1608,'B-3【原則記入不要】内訳書1-1'!$D28,'B-3内訳書2-3'!$U$8:$U$1608,BE$24)</f>
        <v>0</v>
      </c>
      <c r="BF28" s="599">
        <f>SUMIFS('B-3内訳書2-3'!$T$8:$T$1608,'B-3内訳書2-3'!$G$8:$G$1608,'B-3【原則記入不要】内訳書1-1'!$D28,'B-3内訳書2-3'!$U$8:$U$1608,BF$24)</f>
        <v>0</v>
      </c>
      <c r="BG28" s="599">
        <f>SUMIFS('B-3内訳書2-3'!$T$8:$T$1608,'B-3内訳書2-3'!$G$8:$G$1608,'B-3【原則記入不要】内訳書1-1'!$D28,'B-3内訳書2-3'!$U$8:$U$1608,BG$24)</f>
        <v>0</v>
      </c>
      <c r="BH28" s="599">
        <f>SUMIFS('B-3内訳書2-3'!$T$8:$T$1608,'B-3内訳書2-3'!$G$8:$G$1608,'B-3【原則記入不要】内訳書1-1'!$D28,'B-3内訳書2-3'!$U$8:$U$1608,BH$24)</f>
        <v>0</v>
      </c>
      <c r="BI28" s="599">
        <f>SUMIFS('B-3内訳書2-3'!$T$8:$T$1608,'B-3内訳書2-3'!$G$8:$G$1608,'B-3【原則記入不要】内訳書1-1'!$D28,'B-3内訳書2-3'!$U$8:$U$1608,BI$24)</f>
        <v>0</v>
      </c>
      <c r="BJ28" s="599">
        <f>SUMIFS('B-3内訳書2-3'!$T$8:$T$1608,'B-3内訳書2-3'!$G$8:$G$1608,'B-3【原則記入不要】内訳書1-1'!$D28,'B-3内訳書2-3'!$U$8:$U$1608,BJ$24)</f>
        <v>0</v>
      </c>
      <c r="BK28" s="599">
        <f>SUMIFS('B-3内訳書2-3'!$T$8:$T$1608,'B-3内訳書2-3'!$G$8:$G$1608,'B-3【原則記入不要】内訳書1-1'!$D28,'B-3内訳書2-3'!$U$8:$U$1608,BK$24)</f>
        <v>0</v>
      </c>
      <c r="BL28" s="599">
        <f>SUMIFS('B-3内訳書2-3'!$T$8:$T$1608,'B-3内訳書2-3'!$G$8:$G$1608,'B-3【原則記入不要】内訳書1-1'!$D28,'B-3内訳書2-3'!$U$8:$U$1608,BL$24)</f>
        <v>0</v>
      </c>
      <c r="BM28" s="599">
        <f>SUMIFS('B-3内訳書2-3'!$T$8:$T$1608,'B-3内訳書2-3'!$G$8:$G$1608,'B-3【原則記入不要】内訳書1-1'!$D28,'B-3内訳書2-3'!$U$8:$U$1608,BM$24)</f>
        <v>0</v>
      </c>
      <c r="BN28" s="599">
        <f>SUMIFS('B-3内訳書2-3'!$T$8:$T$1608,'B-3内訳書2-3'!$G$8:$G$1608,'B-3【原則記入不要】内訳書1-1'!$D28,'B-3内訳書2-3'!$U$8:$U$1608,BN$24)</f>
        <v>0</v>
      </c>
      <c r="BO28" s="600">
        <f>'B-3内訳書2-3'!$I1838</f>
        <v>0</v>
      </c>
      <c r="BP28" s="601">
        <f>'B-3内訳書2-4'!$I288</f>
        <v>0</v>
      </c>
      <c r="BQ28" s="602">
        <f t="shared" si="23"/>
        <v>0</v>
      </c>
      <c r="BR28" s="592">
        <f t="shared" si="24"/>
        <v>0</v>
      </c>
      <c r="BS28" s="592"/>
    </row>
    <row r="29" spans="2:73" ht="18" customHeight="1" x14ac:dyDescent="0.2">
      <c r="B29" s="1139"/>
      <c r="C29" s="1141" t="s">
        <v>382</v>
      </c>
      <c r="D29" s="588" t="s">
        <v>301</v>
      </c>
      <c r="E29" s="589">
        <f>SUMIFS('B-3内訳書2-1'!$T$8:$T$1608,'B-3内訳書2-1'!$G$8:$G$1608,'B-3【原則記入不要】内訳書1-1'!$D29,'B-3内訳書2-1'!$U$8:$U$1608,E$24)</f>
        <v>0</v>
      </c>
      <c r="F29" s="589">
        <f>SUMIFS('B-3内訳書2-1'!$T$8:$T$1608,'B-3内訳書2-1'!$G$8:$G$1608,'B-3【原則記入不要】内訳書1-1'!$D29,'B-3内訳書2-1'!$U$8:$U$1608,F$24)</f>
        <v>0</v>
      </c>
      <c r="G29" s="589">
        <f>SUMIFS('B-3内訳書2-1'!$T$8:$T$1608,'B-3内訳書2-1'!$G$8:$G$1608,'B-3【原則記入不要】内訳書1-1'!$D29,'B-3内訳書2-1'!$U$8:$U$1608,G$24)</f>
        <v>0</v>
      </c>
      <c r="H29" s="589">
        <f>SUMIFS('B-3内訳書2-1'!$T$8:$T$1608,'B-3内訳書2-1'!$G$8:$G$1608,'B-3【原則記入不要】内訳書1-1'!$D29,'B-3内訳書2-1'!$U$8:$U$1608,H$24)</f>
        <v>0</v>
      </c>
      <c r="I29" s="589">
        <f>SUMIFS('B-3内訳書2-1'!$T$8:$T$1608,'B-3内訳書2-1'!$G$8:$G$1608,'B-3【原則記入不要】内訳書1-1'!$D29,'B-3内訳書2-1'!$U$8:$U$1608,I$24)</f>
        <v>0</v>
      </c>
      <c r="J29" s="589">
        <f>SUMIFS('B-3内訳書2-1'!$T$8:$T$1608,'B-3内訳書2-1'!$G$8:$G$1608,'B-3【原則記入不要】内訳書1-1'!$D29,'B-3内訳書2-1'!$U$8:$U$1608,J$24)</f>
        <v>0</v>
      </c>
      <c r="K29" s="589">
        <f>SUMIFS('B-3内訳書2-1'!$T$8:$T$1608,'B-3内訳書2-1'!$G$8:$G$1608,'B-3【原則記入不要】内訳書1-1'!$D29,'B-3内訳書2-1'!$U$8:$U$1608,K$24)</f>
        <v>0</v>
      </c>
      <c r="L29" s="589">
        <f>SUMIFS('B-3内訳書2-1'!$T$8:$T$1608,'B-3内訳書2-1'!$G$8:$G$1608,'B-3【原則記入不要】内訳書1-1'!$D29,'B-3内訳書2-1'!$U$8:$U$1608,L$24)</f>
        <v>0</v>
      </c>
      <c r="M29" s="589">
        <f>SUMIFS('B-3内訳書2-1'!$T$8:$T$1608,'B-3内訳書2-1'!$G$8:$G$1608,'B-3【原則記入不要】内訳書1-1'!$D29,'B-3内訳書2-1'!$U$8:$U$1608,M$24)</f>
        <v>0</v>
      </c>
      <c r="N29" s="589">
        <f>SUMIFS('B-3内訳書2-1'!$T$8:$T$1608,'B-3内訳書2-1'!$G$8:$G$1608,'B-3【原則記入不要】内訳書1-1'!$D29,'B-3内訳書2-1'!$U$8:$U$1608,N$24)</f>
        <v>0</v>
      </c>
      <c r="O29" s="589">
        <f>SUMIFS('B-3内訳書2-1'!$T$8:$T$1608,'B-3内訳書2-1'!$G$8:$G$1608,'B-3【原則記入不要】内訳書1-1'!$D29,'B-3内訳書2-1'!$U$8:$U$1608,O$24)</f>
        <v>0</v>
      </c>
      <c r="P29" s="589">
        <f>SUMIFS('B-3内訳書2-1'!$T$8:$T$1608,'B-3内訳書2-1'!$G$8:$G$1608,'B-3【原則記入不要】内訳書1-1'!$D29,'B-3内訳書2-1'!$U$8:$U$1608,P$24)</f>
        <v>0</v>
      </c>
      <c r="Q29" s="589">
        <f>SUMIFS('B-3内訳書2-1'!$T$8:$T$1608,'B-3内訳書2-1'!$G$8:$G$1608,'B-3【原則記入不要】内訳書1-1'!$D29,'B-3内訳書2-1'!$U$8:$U$1608,Q$24)</f>
        <v>0</v>
      </c>
      <c r="R29" s="589">
        <f>SUMIFS('B-3内訳書2-1'!$T$8:$T$1608,'B-3内訳書2-1'!$G$8:$G$1608,'B-3【原則記入不要】内訳書1-1'!$D29,'B-3内訳書2-1'!$U$8:$U$1608,R$24)</f>
        <v>0</v>
      </c>
      <c r="S29" s="589">
        <f>SUMIFS('B-3内訳書2-1'!$T$8:$T$1608,'B-3内訳書2-1'!$G$8:$G$1608,'B-3【原則記入不要】内訳書1-1'!$D29,'B-3内訳書2-1'!$U$8:$U$1608,S$24)</f>
        <v>0</v>
      </c>
      <c r="T29" s="589">
        <f>SUMIFS('B-3内訳書2-1'!$T$8:$T$1608,'B-3内訳書2-1'!$G$8:$G$1608,'B-3【原則記入不要】内訳書1-1'!$D29,'B-3内訳書2-1'!$U$8:$U$1608,T$24)</f>
        <v>0</v>
      </c>
      <c r="U29" s="589">
        <f>SUMIFS('B-3内訳書2-1'!$T$8:$T$1608,'B-3内訳書2-1'!$G$8:$G$1608,'B-3【原則記入不要】内訳書1-1'!$D29,'B-3内訳書2-1'!$U$8:$U$1608,U$24)</f>
        <v>0</v>
      </c>
      <c r="V29" s="589">
        <f>SUMIFS('B-3内訳書2-1'!$T$8:$T$1608,'B-3内訳書2-1'!$G$8:$G$1608,'B-3【原則記入不要】内訳書1-1'!$D29,'B-3内訳書2-1'!$U$8:$U$1608,V$24)</f>
        <v>0</v>
      </c>
      <c r="W29" s="589">
        <f>SUMIFS('B-3内訳書2-1'!$T$8:$T$1608,'B-3内訳書2-1'!$G$8:$G$1608,'B-3【原則記入不要】内訳書1-1'!$D29,'B-3内訳書2-1'!$U$8:$U$1608,W$24)</f>
        <v>0</v>
      </c>
      <c r="X29" s="589">
        <f>SUMIFS('B-3内訳書2-1'!$T$8:$T$1608,'B-3内訳書2-1'!$G$8:$G$1608,'B-3【原則記入不要】内訳書1-1'!$D29,'B-3内訳書2-1'!$U$8:$U$1608,X$24)</f>
        <v>0</v>
      </c>
      <c r="Y29" s="590">
        <f>'B-3内訳書2-1'!$I1839</f>
        <v>0</v>
      </c>
      <c r="Z29" s="589">
        <f>SUMIFS('B-3内訳書2-2'!$T$8:$T$1608,'B-3内訳書2-2'!$G$8:$G$1608,'B-3【原則記入不要】内訳書1-1'!$D29,'B-3内訳書2-2'!$U$8:$U$1608,Z$24)</f>
        <v>0</v>
      </c>
      <c r="AA29" s="589">
        <f>SUMIFS('B-3内訳書2-2'!$T$8:$T$1608,'B-3内訳書2-2'!$G$8:$G$1608,'B-3【原則記入不要】内訳書1-1'!$D29,'B-3内訳書2-2'!$U$8:$U$1608,AA$24)</f>
        <v>0</v>
      </c>
      <c r="AB29" s="589">
        <f>SUMIFS('B-3内訳書2-2'!$T$8:$T$1608,'B-3内訳書2-2'!$G$8:$G$1608,'B-3【原則記入不要】内訳書1-1'!$D29,'B-3内訳書2-2'!$U$8:$U$1608,AB$24)</f>
        <v>0</v>
      </c>
      <c r="AC29" s="589">
        <f>SUMIFS('B-3内訳書2-2'!$T$8:$T$1608,'B-3内訳書2-2'!$G$8:$G$1608,'B-3【原則記入不要】内訳書1-1'!$D29,'B-3内訳書2-2'!$U$8:$U$1608,AC$24)</f>
        <v>0</v>
      </c>
      <c r="AD29" s="589">
        <f>SUMIFS('B-3内訳書2-2'!$T$8:$T$1608,'B-3内訳書2-2'!$G$8:$G$1608,'B-3【原則記入不要】内訳書1-1'!$D29,'B-3内訳書2-2'!$U$8:$U$1608,AD$24)</f>
        <v>0</v>
      </c>
      <c r="AE29" s="589">
        <f>SUMIFS('B-3内訳書2-2'!$T$8:$T$1608,'B-3内訳書2-2'!$G$8:$G$1608,'B-3【原則記入不要】内訳書1-1'!$D29,'B-3内訳書2-2'!$U$8:$U$1608,AE$24)</f>
        <v>0</v>
      </c>
      <c r="AF29" s="589">
        <f>SUMIFS('B-3内訳書2-2'!$T$8:$T$1608,'B-3内訳書2-2'!$G$8:$G$1608,'B-3【原則記入不要】内訳書1-1'!$D29,'B-3内訳書2-2'!$U$8:$U$1608,AF$24)</f>
        <v>0</v>
      </c>
      <c r="AG29" s="589">
        <f>SUMIFS('B-3内訳書2-2'!$T$8:$T$1608,'B-3内訳書2-2'!$G$8:$G$1608,'B-3【原則記入不要】内訳書1-1'!$D29,'B-3内訳書2-2'!$U$8:$U$1608,AG$24)</f>
        <v>0</v>
      </c>
      <c r="AH29" s="589">
        <f>SUMIFS('B-3内訳書2-2'!$T$8:$T$1608,'B-3内訳書2-2'!$G$8:$G$1608,'B-3【原則記入不要】内訳書1-1'!$D29,'B-3内訳書2-2'!$U$8:$U$1608,AH$24)</f>
        <v>0</v>
      </c>
      <c r="AI29" s="589">
        <f>SUMIFS('B-3内訳書2-2'!$T$8:$T$1608,'B-3内訳書2-2'!$G$8:$G$1608,'B-3【原則記入不要】内訳書1-1'!$D29,'B-3内訳書2-2'!$U$8:$U$1608,AI$24)</f>
        <v>0</v>
      </c>
      <c r="AJ29" s="589">
        <f>SUMIFS('B-3内訳書2-2'!$T$8:$T$1608,'B-3内訳書2-2'!$G$8:$G$1608,'B-3【原則記入不要】内訳書1-1'!$D29,'B-3内訳書2-2'!$U$8:$U$1608,AJ$24)</f>
        <v>0</v>
      </c>
      <c r="AK29" s="589">
        <f>SUMIFS('B-3内訳書2-2'!$T$8:$T$1608,'B-3内訳書2-2'!$G$8:$G$1608,'B-3【原則記入不要】内訳書1-1'!$D29,'B-3内訳書2-2'!$U$8:$U$1608,AK$24)</f>
        <v>0</v>
      </c>
      <c r="AL29" s="589">
        <f>SUMIFS('B-3内訳書2-2'!$T$8:$T$1608,'B-3内訳書2-2'!$G$8:$G$1608,'B-3【原則記入不要】内訳書1-1'!$D29,'B-3内訳書2-2'!$U$8:$U$1608,AL$24)</f>
        <v>0</v>
      </c>
      <c r="AM29" s="589">
        <f>SUMIFS('B-3内訳書2-2'!$T$8:$T$1608,'B-3内訳書2-2'!$G$8:$G$1608,'B-3【原則記入不要】内訳書1-1'!$D29,'B-3内訳書2-2'!$U$8:$U$1608,AM$24)</f>
        <v>0</v>
      </c>
      <c r="AN29" s="589">
        <f>SUMIFS('B-3内訳書2-2'!$T$8:$T$1608,'B-3内訳書2-2'!$G$8:$G$1608,'B-3【原則記入不要】内訳書1-1'!$D29,'B-3内訳書2-2'!$U$8:$U$1608,AN$24)</f>
        <v>0</v>
      </c>
      <c r="AO29" s="589">
        <f>SUMIFS('B-3内訳書2-2'!$T$8:$T$1608,'B-3内訳書2-2'!$G$8:$G$1608,'B-3【原則記入不要】内訳書1-1'!$D29,'B-3内訳書2-2'!$U$8:$U$1608,AO$24)</f>
        <v>0</v>
      </c>
      <c r="AP29" s="589">
        <f>SUMIFS('B-3内訳書2-2'!$T$8:$T$1608,'B-3内訳書2-2'!$G$8:$G$1608,'B-3【原則記入不要】内訳書1-1'!$D29,'B-3内訳書2-2'!$U$8:$U$1608,AP$24)</f>
        <v>0</v>
      </c>
      <c r="AQ29" s="589">
        <f>SUMIFS('B-3内訳書2-2'!$T$8:$T$1608,'B-3内訳書2-2'!$G$8:$G$1608,'B-3【原則記入不要】内訳書1-1'!$D29,'B-3内訳書2-2'!$U$8:$U$1608,AQ$24)</f>
        <v>0</v>
      </c>
      <c r="AR29" s="589">
        <f>SUMIFS('B-3内訳書2-2'!$T$8:$T$1608,'B-3内訳書2-2'!$G$8:$G$1608,'B-3【原則記入不要】内訳書1-1'!$D29,'B-3内訳書2-2'!$U$8:$U$1608,AR$24)</f>
        <v>0</v>
      </c>
      <c r="AS29" s="589">
        <f>SUMIFS('B-3内訳書2-2'!$T$8:$T$1608,'B-3内訳書2-2'!$G$8:$G$1608,'B-3【原則記入不要】内訳書1-1'!$D29,'B-3内訳書2-2'!$U$8:$U$1608,AS$24)</f>
        <v>0</v>
      </c>
      <c r="AT29" s="590">
        <f>'B-3内訳書2-2'!$I1839</f>
        <v>0</v>
      </c>
      <c r="AU29" s="589">
        <f>SUMIFS('B-3内訳書2-3'!$T$8:$T$1608,'B-3内訳書2-3'!$G$8:$G$1608,'B-3【原則記入不要】内訳書1-1'!$D29,'B-3内訳書2-3'!$U$8:$U$1608,AU$24)</f>
        <v>0</v>
      </c>
      <c r="AV29" s="589">
        <f>SUMIFS('B-3内訳書2-3'!$T$8:$T$1608,'B-3内訳書2-3'!$G$8:$G$1608,'B-3【原則記入不要】内訳書1-1'!$D29,'B-3内訳書2-3'!$U$8:$U$1608,AV$24)</f>
        <v>0</v>
      </c>
      <c r="AW29" s="589">
        <f>SUMIFS('B-3内訳書2-3'!$T$8:$T$1608,'B-3内訳書2-3'!$G$8:$G$1608,'B-3【原則記入不要】内訳書1-1'!$D29,'B-3内訳書2-3'!$U$8:$U$1608,AW$24)</f>
        <v>0</v>
      </c>
      <c r="AX29" s="589">
        <f>SUMIFS('B-3内訳書2-3'!$T$8:$T$1608,'B-3内訳書2-3'!$G$8:$G$1608,'B-3【原則記入不要】内訳書1-1'!$D29,'B-3内訳書2-3'!$U$8:$U$1608,AX$24)</f>
        <v>0</v>
      </c>
      <c r="AY29" s="589">
        <f>SUMIFS('B-3内訳書2-3'!$T$8:$T$1608,'B-3内訳書2-3'!$G$8:$G$1608,'B-3【原則記入不要】内訳書1-1'!$D29,'B-3内訳書2-3'!$U$8:$U$1608,AY$24)</f>
        <v>0</v>
      </c>
      <c r="AZ29" s="589">
        <f>SUMIFS('B-3内訳書2-3'!$T$8:$T$1608,'B-3内訳書2-3'!$G$8:$G$1608,'B-3【原則記入不要】内訳書1-1'!$D29,'B-3内訳書2-3'!$U$8:$U$1608,AZ$24)</f>
        <v>0</v>
      </c>
      <c r="BA29" s="589">
        <f>SUMIFS('B-3内訳書2-3'!$T$8:$T$1608,'B-3内訳書2-3'!$G$8:$G$1608,'B-3【原則記入不要】内訳書1-1'!$D29,'B-3内訳書2-3'!$U$8:$U$1608,BA$24)</f>
        <v>0</v>
      </c>
      <c r="BB29" s="589">
        <f>SUMIFS('B-3内訳書2-3'!$T$8:$T$1608,'B-3内訳書2-3'!$G$8:$G$1608,'B-3【原則記入不要】内訳書1-1'!$D29,'B-3内訳書2-3'!$U$8:$U$1608,BB$24)</f>
        <v>0</v>
      </c>
      <c r="BC29" s="589">
        <f>SUMIFS('B-3内訳書2-3'!$T$8:$T$1608,'B-3内訳書2-3'!$G$8:$G$1608,'B-3【原則記入不要】内訳書1-1'!$D29,'B-3内訳書2-3'!$U$8:$U$1608,BC$24)</f>
        <v>0</v>
      </c>
      <c r="BD29" s="589">
        <f>SUMIFS('B-3内訳書2-3'!$T$8:$T$1608,'B-3内訳書2-3'!$G$8:$G$1608,'B-3【原則記入不要】内訳書1-1'!$D29,'B-3内訳書2-3'!$U$8:$U$1608,BD$24)</f>
        <v>0</v>
      </c>
      <c r="BE29" s="589">
        <f>SUMIFS('B-3内訳書2-3'!$T$8:$T$1608,'B-3内訳書2-3'!$G$8:$G$1608,'B-3【原則記入不要】内訳書1-1'!$D29,'B-3内訳書2-3'!$U$8:$U$1608,BE$24)</f>
        <v>0</v>
      </c>
      <c r="BF29" s="589">
        <f>SUMIFS('B-3内訳書2-3'!$T$8:$T$1608,'B-3内訳書2-3'!$G$8:$G$1608,'B-3【原則記入不要】内訳書1-1'!$D29,'B-3内訳書2-3'!$U$8:$U$1608,BF$24)</f>
        <v>0</v>
      </c>
      <c r="BG29" s="589">
        <f>SUMIFS('B-3内訳書2-3'!$T$8:$T$1608,'B-3内訳書2-3'!$G$8:$G$1608,'B-3【原則記入不要】内訳書1-1'!$D29,'B-3内訳書2-3'!$U$8:$U$1608,BG$24)</f>
        <v>0</v>
      </c>
      <c r="BH29" s="589">
        <f>SUMIFS('B-3内訳書2-3'!$T$8:$T$1608,'B-3内訳書2-3'!$G$8:$G$1608,'B-3【原則記入不要】内訳書1-1'!$D29,'B-3内訳書2-3'!$U$8:$U$1608,BH$24)</f>
        <v>0</v>
      </c>
      <c r="BI29" s="589">
        <f>SUMIFS('B-3内訳書2-3'!$T$8:$T$1608,'B-3内訳書2-3'!$G$8:$G$1608,'B-3【原則記入不要】内訳書1-1'!$D29,'B-3内訳書2-3'!$U$8:$U$1608,BI$24)</f>
        <v>0</v>
      </c>
      <c r="BJ29" s="589">
        <f>SUMIFS('B-3内訳書2-3'!$T$8:$T$1608,'B-3内訳書2-3'!$G$8:$G$1608,'B-3【原則記入不要】内訳書1-1'!$D29,'B-3内訳書2-3'!$U$8:$U$1608,BJ$24)</f>
        <v>0</v>
      </c>
      <c r="BK29" s="589">
        <f>SUMIFS('B-3内訳書2-3'!$T$8:$T$1608,'B-3内訳書2-3'!$G$8:$G$1608,'B-3【原則記入不要】内訳書1-1'!$D29,'B-3内訳書2-3'!$U$8:$U$1608,BK$24)</f>
        <v>0</v>
      </c>
      <c r="BL29" s="589">
        <f>SUMIFS('B-3内訳書2-3'!$T$8:$T$1608,'B-3内訳書2-3'!$G$8:$G$1608,'B-3【原則記入不要】内訳書1-1'!$D29,'B-3内訳書2-3'!$U$8:$U$1608,BL$24)</f>
        <v>0</v>
      </c>
      <c r="BM29" s="589">
        <f>SUMIFS('B-3内訳書2-3'!$T$8:$T$1608,'B-3内訳書2-3'!$G$8:$G$1608,'B-3【原則記入不要】内訳書1-1'!$D29,'B-3内訳書2-3'!$U$8:$U$1608,BM$24)</f>
        <v>0</v>
      </c>
      <c r="BN29" s="589">
        <f>SUMIFS('B-3内訳書2-3'!$T$8:$T$1608,'B-3内訳書2-3'!$G$8:$G$1608,'B-3【原則記入不要】内訳書1-1'!$D29,'B-3内訳書2-3'!$U$8:$U$1608,BN$24)</f>
        <v>0</v>
      </c>
      <c r="BO29" s="590">
        <f>'B-3内訳書2-3'!$I1839</f>
        <v>0</v>
      </c>
      <c r="BP29" s="603">
        <f>'B-3内訳書2-4'!$I289</f>
        <v>0</v>
      </c>
      <c r="BQ29" s="591">
        <f t="shared" si="23"/>
        <v>0</v>
      </c>
      <c r="BR29" s="592">
        <f t="shared" si="24"/>
        <v>0</v>
      </c>
      <c r="BS29" s="592"/>
    </row>
    <row r="30" spans="2:73" ht="18" customHeight="1" x14ac:dyDescent="0.2">
      <c r="B30" s="1139"/>
      <c r="C30" s="1142"/>
      <c r="D30" s="593" t="s">
        <v>302</v>
      </c>
      <c r="E30" s="594">
        <f>SUMIFS('B-3内訳書2-1'!$T$8:$T$1608,'B-3内訳書2-1'!$G$8:$G$1608,'B-3【原則記入不要】内訳書1-1'!$D30,'B-3内訳書2-1'!$U$8:$U$1608,E$24)</f>
        <v>0</v>
      </c>
      <c r="F30" s="594">
        <f>SUMIFS('B-3内訳書2-1'!$T$8:$T$1608,'B-3内訳書2-1'!$G$8:$G$1608,'B-3【原則記入不要】内訳書1-1'!$D30,'B-3内訳書2-1'!$U$8:$U$1608,F$24)</f>
        <v>0</v>
      </c>
      <c r="G30" s="594">
        <f>SUMIFS('B-3内訳書2-1'!$T$8:$T$1608,'B-3内訳書2-1'!$G$8:$G$1608,'B-3【原則記入不要】内訳書1-1'!$D30,'B-3内訳書2-1'!$U$8:$U$1608,G$24)</f>
        <v>0</v>
      </c>
      <c r="H30" s="594">
        <f>SUMIFS('B-3内訳書2-1'!$T$8:$T$1608,'B-3内訳書2-1'!$G$8:$G$1608,'B-3【原則記入不要】内訳書1-1'!$D30,'B-3内訳書2-1'!$U$8:$U$1608,H$24)</f>
        <v>0</v>
      </c>
      <c r="I30" s="594">
        <f>SUMIFS('B-3内訳書2-1'!$T$8:$T$1608,'B-3内訳書2-1'!$G$8:$G$1608,'B-3【原則記入不要】内訳書1-1'!$D30,'B-3内訳書2-1'!$U$8:$U$1608,I$24)</f>
        <v>0</v>
      </c>
      <c r="J30" s="594">
        <f>SUMIFS('B-3内訳書2-1'!$T$8:$T$1608,'B-3内訳書2-1'!$G$8:$G$1608,'B-3【原則記入不要】内訳書1-1'!$D30,'B-3内訳書2-1'!$U$8:$U$1608,J$24)</f>
        <v>0</v>
      </c>
      <c r="K30" s="594">
        <f>SUMIFS('B-3内訳書2-1'!$T$8:$T$1608,'B-3内訳書2-1'!$G$8:$G$1608,'B-3【原則記入不要】内訳書1-1'!$D30,'B-3内訳書2-1'!$U$8:$U$1608,K$24)</f>
        <v>0</v>
      </c>
      <c r="L30" s="594">
        <f>SUMIFS('B-3内訳書2-1'!$T$8:$T$1608,'B-3内訳書2-1'!$G$8:$G$1608,'B-3【原則記入不要】内訳書1-1'!$D30,'B-3内訳書2-1'!$U$8:$U$1608,L$24)</f>
        <v>0</v>
      </c>
      <c r="M30" s="594">
        <f>SUMIFS('B-3内訳書2-1'!$T$8:$T$1608,'B-3内訳書2-1'!$G$8:$G$1608,'B-3【原則記入不要】内訳書1-1'!$D30,'B-3内訳書2-1'!$U$8:$U$1608,M$24)</f>
        <v>0</v>
      </c>
      <c r="N30" s="594">
        <f>SUMIFS('B-3内訳書2-1'!$T$8:$T$1608,'B-3内訳書2-1'!$G$8:$G$1608,'B-3【原則記入不要】内訳書1-1'!$D30,'B-3内訳書2-1'!$U$8:$U$1608,N$24)</f>
        <v>0</v>
      </c>
      <c r="O30" s="594">
        <f>SUMIFS('B-3内訳書2-1'!$T$8:$T$1608,'B-3内訳書2-1'!$G$8:$G$1608,'B-3【原則記入不要】内訳書1-1'!$D30,'B-3内訳書2-1'!$U$8:$U$1608,O$24)</f>
        <v>0</v>
      </c>
      <c r="P30" s="594">
        <f>SUMIFS('B-3内訳書2-1'!$T$8:$T$1608,'B-3内訳書2-1'!$G$8:$G$1608,'B-3【原則記入不要】内訳書1-1'!$D30,'B-3内訳書2-1'!$U$8:$U$1608,P$24)</f>
        <v>0</v>
      </c>
      <c r="Q30" s="594">
        <f>SUMIFS('B-3内訳書2-1'!$T$8:$T$1608,'B-3内訳書2-1'!$G$8:$G$1608,'B-3【原則記入不要】内訳書1-1'!$D30,'B-3内訳書2-1'!$U$8:$U$1608,Q$24)</f>
        <v>0</v>
      </c>
      <c r="R30" s="594">
        <f>SUMIFS('B-3内訳書2-1'!$T$8:$T$1608,'B-3内訳書2-1'!$G$8:$G$1608,'B-3【原則記入不要】内訳書1-1'!$D30,'B-3内訳書2-1'!$U$8:$U$1608,R$24)</f>
        <v>0</v>
      </c>
      <c r="S30" s="594">
        <f>SUMIFS('B-3内訳書2-1'!$T$8:$T$1608,'B-3内訳書2-1'!$G$8:$G$1608,'B-3【原則記入不要】内訳書1-1'!$D30,'B-3内訳書2-1'!$U$8:$U$1608,S$24)</f>
        <v>0</v>
      </c>
      <c r="T30" s="594">
        <f>SUMIFS('B-3内訳書2-1'!$T$8:$T$1608,'B-3内訳書2-1'!$G$8:$G$1608,'B-3【原則記入不要】内訳書1-1'!$D30,'B-3内訳書2-1'!$U$8:$U$1608,T$24)</f>
        <v>0</v>
      </c>
      <c r="U30" s="594">
        <f>SUMIFS('B-3内訳書2-1'!$T$8:$T$1608,'B-3内訳書2-1'!$G$8:$G$1608,'B-3【原則記入不要】内訳書1-1'!$D30,'B-3内訳書2-1'!$U$8:$U$1608,U$24)</f>
        <v>0</v>
      </c>
      <c r="V30" s="594">
        <f>SUMIFS('B-3内訳書2-1'!$T$8:$T$1608,'B-3内訳書2-1'!$G$8:$G$1608,'B-3【原則記入不要】内訳書1-1'!$D30,'B-3内訳書2-1'!$U$8:$U$1608,V$24)</f>
        <v>0</v>
      </c>
      <c r="W30" s="594">
        <f>SUMIFS('B-3内訳書2-1'!$T$8:$T$1608,'B-3内訳書2-1'!$G$8:$G$1608,'B-3【原則記入不要】内訳書1-1'!$D30,'B-3内訳書2-1'!$U$8:$U$1608,W$24)</f>
        <v>0</v>
      </c>
      <c r="X30" s="594">
        <f>SUMIFS('B-3内訳書2-1'!$T$8:$T$1608,'B-3内訳書2-1'!$G$8:$G$1608,'B-3【原則記入不要】内訳書1-1'!$D30,'B-3内訳書2-1'!$U$8:$U$1608,X$24)</f>
        <v>0</v>
      </c>
      <c r="Y30" s="595">
        <f>'B-3内訳書2-1'!$I1840</f>
        <v>0</v>
      </c>
      <c r="Z30" s="594">
        <f>SUMIFS('B-3内訳書2-2'!$T$8:$T$1608,'B-3内訳書2-2'!$G$8:$G$1608,'B-3【原則記入不要】内訳書1-1'!$D30,'B-3内訳書2-2'!$U$8:$U$1608,Z$24)</f>
        <v>0</v>
      </c>
      <c r="AA30" s="594">
        <f>SUMIFS('B-3内訳書2-2'!$T$8:$T$1608,'B-3内訳書2-2'!$G$8:$G$1608,'B-3【原則記入不要】内訳書1-1'!$D30,'B-3内訳書2-2'!$U$8:$U$1608,AA$24)</f>
        <v>0</v>
      </c>
      <c r="AB30" s="594">
        <f>SUMIFS('B-3内訳書2-2'!$T$8:$T$1608,'B-3内訳書2-2'!$G$8:$G$1608,'B-3【原則記入不要】内訳書1-1'!$D30,'B-3内訳書2-2'!$U$8:$U$1608,AB$24)</f>
        <v>0</v>
      </c>
      <c r="AC30" s="594">
        <f>SUMIFS('B-3内訳書2-2'!$T$8:$T$1608,'B-3内訳書2-2'!$G$8:$G$1608,'B-3【原則記入不要】内訳書1-1'!$D30,'B-3内訳書2-2'!$U$8:$U$1608,AC$24)</f>
        <v>0</v>
      </c>
      <c r="AD30" s="594">
        <f>SUMIFS('B-3内訳書2-2'!$T$8:$T$1608,'B-3内訳書2-2'!$G$8:$G$1608,'B-3【原則記入不要】内訳書1-1'!$D30,'B-3内訳書2-2'!$U$8:$U$1608,AD$24)</f>
        <v>0</v>
      </c>
      <c r="AE30" s="594">
        <f>SUMIFS('B-3内訳書2-2'!$T$8:$T$1608,'B-3内訳書2-2'!$G$8:$G$1608,'B-3【原則記入不要】内訳書1-1'!$D30,'B-3内訳書2-2'!$U$8:$U$1608,AE$24)</f>
        <v>0</v>
      </c>
      <c r="AF30" s="594">
        <f>SUMIFS('B-3内訳書2-2'!$T$8:$T$1608,'B-3内訳書2-2'!$G$8:$G$1608,'B-3【原則記入不要】内訳書1-1'!$D30,'B-3内訳書2-2'!$U$8:$U$1608,AF$24)</f>
        <v>0</v>
      </c>
      <c r="AG30" s="594">
        <f>SUMIFS('B-3内訳書2-2'!$T$8:$T$1608,'B-3内訳書2-2'!$G$8:$G$1608,'B-3【原則記入不要】内訳書1-1'!$D30,'B-3内訳書2-2'!$U$8:$U$1608,AG$24)</f>
        <v>0</v>
      </c>
      <c r="AH30" s="594">
        <f>SUMIFS('B-3内訳書2-2'!$T$8:$T$1608,'B-3内訳書2-2'!$G$8:$G$1608,'B-3【原則記入不要】内訳書1-1'!$D30,'B-3内訳書2-2'!$U$8:$U$1608,AH$24)</f>
        <v>0</v>
      </c>
      <c r="AI30" s="594">
        <f>SUMIFS('B-3内訳書2-2'!$T$8:$T$1608,'B-3内訳書2-2'!$G$8:$G$1608,'B-3【原則記入不要】内訳書1-1'!$D30,'B-3内訳書2-2'!$U$8:$U$1608,AI$24)</f>
        <v>0</v>
      </c>
      <c r="AJ30" s="594">
        <f>SUMIFS('B-3内訳書2-2'!$T$8:$T$1608,'B-3内訳書2-2'!$G$8:$G$1608,'B-3【原則記入不要】内訳書1-1'!$D30,'B-3内訳書2-2'!$U$8:$U$1608,AJ$24)</f>
        <v>0</v>
      </c>
      <c r="AK30" s="594">
        <f>SUMIFS('B-3内訳書2-2'!$T$8:$T$1608,'B-3内訳書2-2'!$G$8:$G$1608,'B-3【原則記入不要】内訳書1-1'!$D30,'B-3内訳書2-2'!$U$8:$U$1608,AK$24)</f>
        <v>0</v>
      </c>
      <c r="AL30" s="594">
        <f>SUMIFS('B-3内訳書2-2'!$T$8:$T$1608,'B-3内訳書2-2'!$G$8:$G$1608,'B-3【原則記入不要】内訳書1-1'!$D30,'B-3内訳書2-2'!$U$8:$U$1608,AL$24)</f>
        <v>0</v>
      </c>
      <c r="AM30" s="594">
        <f>SUMIFS('B-3内訳書2-2'!$T$8:$T$1608,'B-3内訳書2-2'!$G$8:$G$1608,'B-3【原則記入不要】内訳書1-1'!$D30,'B-3内訳書2-2'!$U$8:$U$1608,AM$24)</f>
        <v>0</v>
      </c>
      <c r="AN30" s="594">
        <f>SUMIFS('B-3内訳書2-2'!$T$8:$T$1608,'B-3内訳書2-2'!$G$8:$G$1608,'B-3【原則記入不要】内訳書1-1'!$D30,'B-3内訳書2-2'!$U$8:$U$1608,AN$24)</f>
        <v>0</v>
      </c>
      <c r="AO30" s="594">
        <f>SUMIFS('B-3内訳書2-2'!$T$8:$T$1608,'B-3内訳書2-2'!$G$8:$G$1608,'B-3【原則記入不要】内訳書1-1'!$D30,'B-3内訳書2-2'!$U$8:$U$1608,AO$24)</f>
        <v>0</v>
      </c>
      <c r="AP30" s="594">
        <f>SUMIFS('B-3内訳書2-2'!$T$8:$T$1608,'B-3内訳書2-2'!$G$8:$G$1608,'B-3【原則記入不要】内訳書1-1'!$D30,'B-3内訳書2-2'!$U$8:$U$1608,AP$24)</f>
        <v>0</v>
      </c>
      <c r="AQ30" s="594">
        <f>SUMIFS('B-3内訳書2-2'!$T$8:$T$1608,'B-3内訳書2-2'!$G$8:$G$1608,'B-3【原則記入不要】内訳書1-1'!$D30,'B-3内訳書2-2'!$U$8:$U$1608,AQ$24)</f>
        <v>0</v>
      </c>
      <c r="AR30" s="594">
        <f>SUMIFS('B-3内訳書2-2'!$T$8:$T$1608,'B-3内訳書2-2'!$G$8:$G$1608,'B-3【原則記入不要】内訳書1-1'!$D30,'B-3内訳書2-2'!$U$8:$U$1608,AR$24)</f>
        <v>0</v>
      </c>
      <c r="AS30" s="594">
        <f>SUMIFS('B-3内訳書2-2'!$T$8:$T$1608,'B-3内訳書2-2'!$G$8:$G$1608,'B-3【原則記入不要】内訳書1-1'!$D30,'B-3内訳書2-2'!$U$8:$U$1608,AS$24)</f>
        <v>0</v>
      </c>
      <c r="AT30" s="595">
        <f>'B-3内訳書2-2'!$I1840</f>
        <v>0</v>
      </c>
      <c r="AU30" s="594">
        <f>SUMIFS('B-3内訳書2-3'!$T$8:$T$1608,'B-3内訳書2-3'!$G$8:$G$1608,'B-3【原則記入不要】内訳書1-1'!$D30,'B-3内訳書2-3'!$U$8:$U$1608,AU$24)</f>
        <v>0</v>
      </c>
      <c r="AV30" s="594">
        <f>SUMIFS('B-3内訳書2-3'!$T$8:$T$1608,'B-3内訳書2-3'!$G$8:$G$1608,'B-3【原則記入不要】内訳書1-1'!$D30,'B-3内訳書2-3'!$U$8:$U$1608,AV$24)</f>
        <v>0</v>
      </c>
      <c r="AW30" s="594">
        <f>SUMIFS('B-3内訳書2-3'!$T$8:$T$1608,'B-3内訳書2-3'!$G$8:$G$1608,'B-3【原則記入不要】内訳書1-1'!$D30,'B-3内訳書2-3'!$U$8:$U$1608,AW$24)</f>
        <v>0</v>
      </c>
      <c r="AX30" s="594">
        <f>SUMIFS('B-3内訳書2-3'!$T$8:$T$1608,'B-3内訳書2-3'!$G$8:$G$1608,'B-3【原則記入不要】内訳書1-1'!$D30,'B-3内訳書2-3'!$U$8:$U$1608,AX$24)</f>
        <v>0</v>
      </c>
      <c r="AY30" s="594">
        <f>SUMIFS('B-3内訳書2-3'!$T$8:$T$1608,'B-3内訳書2-3'!$G$8:$G$1608,'B-3【原則記入不要】内訳書1-1'!$D30,'B-3内訳書2-3'!$U$8:$U$1608,AY$24)</f>
        <v>0</v>
      </c>
      <c r="AZ30" s="594">
        <f>SUMIFS('B-3内訳書2-3'!$T$8:$T$1608,'B-3内訳書2-3'!$G$8:$G$1608,'B-3【原則記入不要】内訳書1-1'!$D30,'B-3内訳書2-3'!$U$8:$U$1608,AZ$24)</f>
        <v>0</v>
      </c>
      <c r="BA30" s="594">
        <f>SUMIFS('B-3内訳書2-3'!$T$8:$T$1608,'B-3内訳書2-3'!$G$8:$G$1608,'B-3【原則記入不要】内訳書1-1'!$D30,'B-3内訳書2-3'!$U$8:$U$1608,BA$24)</f>
        <v>0</v>
      </c>
      <c r="BB30" s="594">
        <f>SUMIFS('B-3内訳書2-3'!$T$8:$T$1608,'B-3内訳書2-3'!$G$8:$G$1608,'B-3【原則記入不要】内訳書1-1'!$D30,'B-3内訳書2-3'!$U$8:$U$1608,BB$24)</f>
        <v>0</v>
      </c>
      <c r="BC30" s="594">
        <f>SUMIFS('B-3内訳書2-3'!$T$8:$T$1608,'B-3内訳書2-3'!$G$8:$G$1608,'B-3【原則記入不要】内訳書1-1'!$D30,'B-3内訳書2-3'!$U$8:$U$1608,BC$24)</f>
        <v>0</v>
      </c>
      <c r="BD30" s="594">
        <f>SUMIFS('B-3内訳書2-3'!$T$8:$T$1608,'B-3内訳書2-3'!$G$8:$G$1608,'B-3【原則記入不要】内訳書1-1'!$D30,'B-3内訳書2-3'!$U$8:$U$1608,BD$24)</f>
        <v>0</v>
      </c>
      <c r="BE30" s="594">
        <f>SUMIFS('B-3内訳書2-3'!$T$8:$T$1608,'B-3内訳書2-3'!$G$8:$G$1608,'B-3【原則記入不要】内訳書1-1'!$D30,'B-3内訳書2-3'!$U$8:$U$1608,BE$24)</f>
        <v>0</v>
      </c>
      <c r="BF30" s="594">
        <f>SUMIFS('B-3内訳書2-3'!$T$8:$T$1608,'B-3内訳書2-3'!$G$8:$G$1608,'B-3【原則記入不要】内訳書1-1'!$D30,'B-3内訳書2-3'!$U$8:$U$1608,BF$24)</f>
        <v>0</v>
      </c>
      <c r="BG30" s="594">
        <f>SUMIFS('B-3内訳書2-3'!$T$8:$T$1608,'B-3内訳書2-3'!$G$8:$G$1608,'B-3【原則記入不要】内訳書1-1'!$D30,'B-3内訳書2-3'!$U$8:$U$1608,BG$24)</f>
        <v>0</v>
      </c>
      <c r="BH30" s="594">
        <f>SUMIFS('B-3内訳書2-3'!$T$8:$T$1608,'B-3内訳書2-3'!$G$8:$G$1608,'B-3【原則記入不要】内訳書1-1'!$D30,'B-3内訳書2-3'!$U$8:$U$1608,BH$24)</f>
        <v>0</v>
      </c>
      <c r="BI30" s="594">
        <f>SUMIFS('B-3内訳書2-3'!$T$8:$T$1608,'B-3内訳書2-3'!$G$8:$G$1608,'B-3【原則記入不要】内訳書1-1'!$D30,'B-3内訳書2-3'!$U$8:$U$1608,BI$24)</f>
        <v>0</v>
      </c>
      <c r="BJ30" s="594">
        <f>SUMIFS('B-3内訳書2-3'!$T$8:$T$1608,'B-3内訳書2-3'!$G$8:$G$1608,'B-3【原則記入不要】内訳書1-1'!$D30,'B-3内訳書2-3'!$U$8:$U$1608,BJ$24)</f>
        <v>0</v>
      </c>
      <c r="BK30" s="594">
        <f>SUMIFS('B-3内訳書2-3'!$T$8:$T$1608,'B-3内訳書2-3'!$G$8:$G$1608,'B-3【原則記入不要】内訳書1-1'!$D30,'B-3内訳書2-3'!$U$8:$U$1608,BK$24)</f>
        <v>0</v>
      </c>
      <c r="BL30" s="594">
        <f>SUMIFS('B-3内訳書2-3'!$T$8:$T$1608,'B-3内訳書2-3'!$G$8:$G$1608,'B-3【原則記入不要】内訳書1-1'!$D30,'B-3内訳書2-3'!$U$8:$U$1608,BL$24)</f>
        <v>0</v>
      </c>
      <c r="BM30" s="594">
        <f>SUMIFS('B-3内訳書2-3'!$T$8:$T$1608,'B-3内訳書2-3'!$G$8:$G$1608,'B-3【原則記入不要】内訳書1-1'!$D30,'B-3内訳書2-3'!$U$8:$U$1608,BM$24)</f>
        <v>0</v>
      </c>
      <c r="BN30" s="594">
        <f>SUMIFS('B-3内訳書2-3'!$T$8:$T$1608,'B-3内訳書2-3'!$G$8:$G$1608,'B-3【原則記入不要】内訳書1-1'!$D30,'B-3内訳書2-3'!$U$8:$U$1608,BN$24)</f>
        <v>0</v>
      </c>
      <c r="BO30" s="595">
        <f>'B-3内訳書2-3'!$I1840</f>
        <v>0</v>
      </c>
      <c r="BP30" s="596">
        <f>'B-3内訳書2-4'!$I290</f>
        <v>0</v>
      </c>
      <c r="BQ30" s="604">
        <f t="shared" si="23"/>
        <v>0</v>
      </c>
      <c r="BR30" s="592">
        <f t="shared" si="24"/>
        <v>0</v>
      </c>
      <c r="BS30" s="592"/>
    </row>
    <row r="31" spans="2:73" ht="18" customHeight="1" x14ac:dyDescent="0.2">
      <c r="B31" s="1139"/>
      <c r="C31" s="1142"/>
      <c r="D31" s="593" t="s">
        <v>303</v>
      </c>
      <c r="E31" s="594">
        <f>SUMIFS('B-3内訳書2-1'!$T$8:$T$1608,'B-3内訳書2-1'!$G$8:$G$1608,'B-3【原則記入不要】内訳書1-1'!$D31,'B-3内訳書2-1'!$U$8:$U$1608,E$24)</f>
        <v>0</v>
      </c>
      <c r="F31" s="594">
        <f>SUMIFS('B-3内訳書2-1'!$T$8:$T$1608,'B-3内訳書2-1'!$G$8:$G$1608,'B-3【原則記入不要】内訳書1-1'!$D31,'B-3内訳書2-1'!$U$8:$U$1608,F$24)</f>
        <v>0</v>
      </c>
      <c r="G31" s="594">
        <f>SUMIFS('B-3内訳書2-1'!$T$8:$T$1608,'B-3内訳書2-1'!$G$8:$G$1608,'B-3【原則記入不要】内訳書1-1'!$D31,'B-3内訳書2-1'!$U$8:$U$1608,G$24)</f>
        <v>0</v>
      </c>
      <c r="H31" s="594">
        <f>SUMIFS('B-3内訳書2-1'!$T$8:$T$1608,'B-3内訳書2-1'!$G$8:$G$1608,'B-3【原則記入不要】内訳書1-1'!$D31,'B-3内訳書2-1'!$U$8:$U$1608,H$24)</f>
        <v>0</v>
      </c>
      <c r="I31" s="594">
        <f>SUMIFS('B-3内訳書2-1'!$T$8:$T$1608,'B-3内訳書2-1'!$G$8:$G$1608,'B-3【原則記入不要】内訳書1-1'!$D31,'B-3内訳書2-1'!$U$8:$U$1608,I$24)</f>
        <v>0</v>
      </c>
      <c r="J31" s="594">
        <f>SUMIFS('B-3内訳書2-1'!$T$8:$T$1608,'B-3内訳書2-1'!$G$8:$G$1608,'B-3【原則記入不要】内訳書1-1'!$D31,'B-3内訳書2-1'!$U$8:$U$1608,J$24)</f>
        <v>0</v>
      </c>
      <c r="K31" s="594">
        <f>SUMIFS('B-3内訳書2-1'!$T$8:$T$1608,'B-3内訳書2-1'!$G$8:$G$1608,'B-3【原則記入不要】内訳書1-1'!$D31,'B-3内訳書2-1'!$U$8:$U$1608,K$24)</f>
        <v>0</v>
      </c>
      <c r="L31" s="594">
        <f>SUMIFS('B-3内訳書2-1'!$T$8:$T$1608,'B-3内訳書2-1'!$G$8:$G$1608,'B-3【原則記入不要】内訳書1-1'!$D31,'B-3内訳書2-1'!$U$8:$U$1608,L$24)</f>
        <v>0</v>
      </c>
      <c r="M31" s="594">
        <f>SUMIFS('B-3内訳書2-1'!$T$8:$T$1608,'B-3内訳書2-1'!$G$8:$G$1608,'B-3【原則記入不要】内訳書1-1'!$D31,'B-3内訳書2-1'!$U$8:$U$1608,M$24)</f>
        <v>0</v>
      </c>
      <c r="N31" s="594">
        <f>SUMIFS('B-3内訳書2-1'!$T$8:$T$1608,'B-3内訳書2-1'!$G$8:$G$1608,'B-3【原則記入不要】内訳書1-1'!$D31,'B-3内訳書2-1'!$U$8:$U$1608,N$24)</f>
        <v>0</v>
      </c>
      <c r="O31" s="594">
        <f>SUMIFS('B-3内訳書2-1'!$T$8:$T$1608,'B-3内訳書2-1'!$G$8:$G$1608,'B-3【原則記入不要】内訳書1-1'!$D31,'B-3内訳書2-1'!$U$8:$U$1608,O$24)</f>
        <v>0</v>
      </c>
      <c r="P31" s="594">
        <f>SUMIFS('B-3内訳書2-1'!$T$8:$T$1608,'B-3内訳書2-1'!$G$8:$G$1608,'B-3【原則記入不要】内訳書1-1'!$D31,'B-3内訳書2-1'!$U$8:$U$1608,P$24)</f>
        <v>0</v>
      </c>
      <c r="Q31" s="594">
        <f>SUMIFS('B-3内訳書2-1'!$T$8:$T$1608,'B-3内訳書2-1'!$G$8:$G$1608,'B-3【原則記入不要】内訳書1-1'!$D31,'B-3内訳書2-1'!$U$8:$U$1608,Q$24)</f>
        <v>0</v>
      </c>
      <c r="R31" s="594">
        <f>SUMIFS('B-3内訳書2-1'!$T$8:$T$1608,'B-3内訳書2-1'!$G$8:$G$1608,'B-3【原則記入不要】内訳書1-1'!$D31,'B-3内訳書2-1'!$U$8:$U$1608,R$24)</f>
        <v>0</v>
      </c>
      <c r="S31" s="594">
        <f>SUMIFS('B-3内訳書2-1'!$T$8:$T$1608,'B-3内訳書2-1'!$G$8:$G$1608,'B-3【原則記入不要】内訳書1-1'!$D31,'B-3内訳書2-1'!$U$8:$U$1608,S$24)</f>
        <v>0</v>
      </c>
      <c r="T31" s="594">
        <f>SUMIFS('B-3内訳書2-1'!$T$8:$T$1608,'B-3内訳書2-1'!$G$8:$G$1608,'B-3【原則記入不要】内訳書1-1'!$D31,'B-3内訳書2-1'!$U$8:$U$1608,T$24)</f>
        <v>0</v>
      </c>
      <c r="U31" s="594">
        <f>SUMIFS('B-3内訳書2-1'!$T$8:$T$1608,'B-3内訳書2-1'!$G$8:$G$1608,'B-3【原則記入不要】内訳書1-1'!$D31,'B-3内訳書2-1'!$U$8:$U$1608,U$24)</f>
        <v>0</v>
      </c>
      <c r="V31" s="594">
        <f>SUMIFS('B-3内訳書2-1'!$T$8:$T$1608,'B-3内訳書2-1'!$G$8:$G$1608,'B-3【原則記入不要】内訳書1-1'!$D31,'B-3内訳書2-1'!$U$8:$U$1608,V$24)</f>
        <v>0</v>
      </c>
      <c r="W31" s="594">
        <f>SUMIFS('B-3内訳書2-1'!$T$8:$T$1608,'B-3内訳書2-1'!$G$8:$G$1608,'B-3【原則記入不要】内訳書1-1'!$D31,'B-3内訳書2-1'!$U$8:$U$1608,W$24)</f>
        <v>0</v>
      </c>
      <c r="X31" s="594">
        <f>SUMIFS('B-3内訳書2-1'!$T$8:$T$1608,'B-3内訳書2-1'!$G$8:$G$1608,'B-3【原則記入不要】内訳書1-1'!$D31,'B-3内訳書2-1'!$U$8:$U$1608,X$24)</f>
        <v>0</v>
      </c>
      <c r="Y31" s="595">
        <f>'B-3内訳書2-1'!$I1841</f>
        <v>0</v>
      </c>
      <c r="Z31" s="594">
        <f>SUMIFS('B-3内訳書2-2'!$T$8:$T$1608,'B-3内訳書2-2'!$G$8:$G$1608,'B-3【原則記入不要】内訳書1-1'!$D31,'B-3内訳書2-2'!$U$8:$U$1608,Z$24)</f>
        <v>0</v>
      </c>
      <c r="AA31" s="594">
        <f>SUMIFS('B-3内訳書2-2'!$T$8:$T$1608,'B-3内訳書2-2'!$G$8:$G$1608,'B-3【原則記入不要】内訳書1-1'!$D31,'B-3内訳書2-2'!$U$8:$U$1608,AA$24)</f>
        <v>0</v>
      </c>
      <c r="AB31" s="594">
        <f>SUMIFS('B-3内訳書2-2'!$T$8:$T$1608,'B-3内訳書2-2'!$G$8:$G$1608,'B-3【原則記入不要】内訳書1-1'!$D31,'B-3内訳書2-2'!$U$8:$U$1608,AB$24)</f>
        <v>0</v>
      </c>
      <c r="AC31" s="594">
        <f>SUMIFS('B-3内訳書2-2'!$T$8:$T$1608,'B-3内訳書2-2'!$G$8:$G$1608,'B-3【原則記入不要】内訳書1-1'!$D31,'B-3内訳書2-2'!$U$8:$U$1608,AC$24)</f>
        <v>0</v>
      </c>
      <c r="AD31" s="594">
        <f>SUMIFS('B-3内訳書2-2'!$T$8:$T$1608,'B-3内訳書2-2'!$G$8:$G$1608,'B-3【原則記入不要】内訳書1-1'!$D31,'B-3内訳書2-2'!$U$8:$U$1608,AD$24)</f>
        <v>0</v>
      </c>
      <c r="AE31" s="594">
        <f>SUMIFS('B-3内訳書2-2'!$T$8:$T$1608,'B-3内訳書2-2'!$G$8:$G$1608,'B-3【原則記入不要】内訳書1-1'!$D31,'B-3内訳書2-2'!$U$8:$U$1608,AE$24)</f>
        <v>0</v>
      </c>
      <c r="AF31" s="594">
        <f>SUMIFS('B-3内訳書2-2'!$T$8:$T$1608,'B-3内訳書2-2'!$G$8:$G$1608,'B-3【原則記入不要】内訳書1-1'!$D31,'B-3内訳書2-2'!$U$8:$U$1608,AF$24)</f>
        <v>0</v>
      </c>
      <c r="AG31" s="594">
        <f>SUMIFS('B-3内訳書2-2'!$T$8:$T$1608,'B-3内訳書2-2'!$G$8:$G$1608,'B-3【原則記入不要】内訳書1-1'!$D31,'B-3内訳書2-2'!$U$8:$U$1608,AG$24)</f>
        <v>0</v>
      </c>
      <c r="AH31" s="594">
        <f>SUMIFS('B-3内訳書2-2'!$T$8:$T$1608,'B-3内訳書2-2'!$G$8:$G$1608,'B-3【原則記入不要】内訳書1-1'!$D31,'B-3内訳書2-2'!$U$8:$U$1608,AH$24)</f>
        <v>0</v>
      </c>
      <c r="AI31" s="594">
        <f>SUMIFS('B-3内訳書2-2'!$T$8:$T$1608,'B-3内訳書2-2'!$G$8:$G$1608,'B-3【原則記入不要】内訳書1-1'!$D31,'B-3内訳書2-2'!$U$8:$U$1608,AI$24)</f>
        <v>0</v>
      </c>
      <c r="AJ31" s="594">
        <f>SUMIFS('B-3内訳書2-2'!$T$8:$T$1608,'B-3内訳書2-2'!$G$8:$G$1608,'B-3【原則記入不要】内訳書1-1'!$D31,'B-3内訳書2-2'!$U$8:$U$1608,AJ$24)</f>
        <v>0</v>
      </c>
      <c r="AK31" s="594">
        <f>SUMIFS('B-3内訳書2-2'!$T$8:$T$1608,'B-3内訳書2-2'!$G$8:$G$1608,'B-3【原則記入不要】内訳書1-1'!$D31,'B-3内訳書2-2'!$U$8:$U$1608,AK$24)</f>
        <v>0</v>
      </c>
      <c r="AL31" s="594">
        <f>SUMIFS('B-3内訳書2-2'!$T$8:$T$1608,'B-3内訳書2-2'!$G$8:$G$1608,'B-3【原則記入不要】内訳書1-1'!$D31,'B-3内訳書2-2'!$U$8:$U$1608,AL$24)</f>
        <v>0</v>
      </c>
      <c r="AM31" s="594">
        <f>SUMIFS('B-3内訳書2-2'!$T$8:$T$1608,'B-3内訳書2-2'!$G$8:$G$1608,'B-3【原則記入不要】内訳書1-1'!$D31,'B-3内訳書2-2'!$U$8:$U$1608,AM$24)</f>
        <v>0</v>
      </c>
      <c r="AN31" s="594">
        <f>SUMIFS('B-3内訳書2-2'!$T$8:$T$1608,'B-3内訳書2-2'!$G$8:$G$1608,'B-3【原則記入不要】内訳書1-1'!$D31,'B-3内訳書2-2'!$U$8:$U$1608,AN$24)</f>
        <v>0</v>
      </c>
      <c r="AO31" s="594">
        <f>SUMIFS('B-3内訳書2-2'!$T$8:$T$1608,'B-3内訳書2-2'!$G$8:$G$1608,'B-3【原則記入不要】内訳書1-1'!$D31,'B-3内訳書2-2'!$U$8:$U$1608,AO$24)</f>
        <v>0</v>
      </c>
      <c r="AP31" s="594">
        <f>SUMIFS('B-3内訳書2-2'!$T$8:$T$1608,'B-3内訳書2-2'!$G$8:$G$1608,'B-3【原則記入不要】内訳書1-1'!$D31,'B-3内訳書2-2'!$U$8:$U$1608,AP$24)</f>
        <v>0</v>
      </c>
      <c r="AQ31" s="594">
        <f>SUMIFS('B-3内訳書2-2'!$T$8:$T$1608,'B-3内訳書2-2'!$G$8:$G$1608,'B-3【原則記入不要】内訳書1-1'!$D31,'B-3内訳書2-2'!$U$8:$U$1608,AQ$24)</f>
        <v>0</v>
      </c>
      <c r="AR31" s="594">
        <f>SUMIFS('B-3内訳書2-2'!$T$8:$T$1608,'B-3内訳書2-2'!$G$8:$G$1608,'B-3【原則記入不要】内訳書1-1'!$D31,'B-3内訳書2-2'!$U$8:$U$1608,AR$24)</f>
        <v>0</v>
      </c>
      <c r="AS31" s="594">
        <f>SUMIFS('B-3内訳書2-2'!$T$8:$T$1608,'B-3内訳書2-2'!$G$8:$G$1608,'B-3【原則記入不要】内訳書1-1'!$D31,'B-3内訳書2-2'!$U$8:$U$1608,AS$24)</f>
        <v>0</v>
      </c>
      <c r="AT31" s="595">
        <f>'B-3内訳書2-2'!$I1841</f>
        <v>0</v>
      </c>
      <c r="AU31" s="594">
        <f>SUMIFS('B-3内訳書2-3'!$T$8:$T$1608,'B-3内訳書2-3'!$G$8:$G$1608,'B-3【原則記入不要】内訳書1-1'!$D31,'B-3内訳書2-3'!$U$8:$U$1608,AU$24)</f>
        <v>0</v>
      </c>
      <c r="AV31" s="594">
        <f>SUMIFS('B-3内訳書2-3'!$T$8:$T$1608,'B-3内訳書2-3'!$G$8:$G$1608,'B-3【原則記入不要】内訳書1-1'!$D31,'B-3内訳書2-3'!$U$8:$U$1608,AV$24)</f>
        <v>0</v>
      </c>
      <c r="AW31" s="594">
        <f>SUMIFS('B-3内訳書2-3'!$T$8:$T$1608,'B-3内訳書2-3'!$G$8:$G$1608,'B-3【原則記入不要】内訳書1-1'!$D31,'B-3内訳書2-3'!$U$8:$U$1608,AW$24)</f>
        <v>0</v>
      </c>
      <c r="AX31" s="594">
        <f>SUMIFS('B-3内訳書2-3'!$T$8:$T$1608,'B-3内訳書2-3'!$G$8:$G$1608,'B-3【原則記入不要】内訳書1-1'!$D31,'B-3内訳書2-3'!$U$8:$U$1608,AX$24)</f>
        <v>0</v>
      </c>
      <c r="AY31" s="594">
        <f>SUMIFS('B-3内訳書2-3'!$T$8:$T$1608,'B-3内訳書2-3'!$G$8:$G$1608,'B-3【原則記入不要】内訳書1-1'!$D31,'B-3内訳書2-3'!$U$8:$U$1608,AY$24)</f>
        <v>0</v>
      </c>
      <c r="AZ31" s="594">
        <f>SUMIFS('B-3内訳書2-3'!$T$8:$T$1608,'B-3内訳書2-3'!$G$8:$G$1608,'B-3【原則記入不要】内訳書1-1'!$D31,'B-3内訳書2-3'!$U$8:$U$1608,AZ$24)</f>
        <v>0</v>
      </c>
      <c r="BA31" s="594">
        <f>SUMIFS('B-3内訳書2-3'!$T$8:$T$1608,'B-3内訳書2-3'!$G$8:$G$1608,'B-3【原則記入不要】内訳書1-1'!$D31,'B-3内訳書2-3'!$U$8:$U$1608,BA$24)</f>
        <v>0</v>
      </c>
      <c r="BB31" s="594">
        <f>SUMIFS('B-3内訳書2-3'!$T$8:$T$1608,'B-3内訳書2-3'!$G$8:$G$1608,'B-3【原則記入不要】内訳書1-1'!$D31,'B-3内訳書2-3'!$U$8:$U$1608,BB$24)</f>
        <v>0</v>
      </c>
      <c r="BC31" s="594">
        <f>SUMIFS('B-3内訳書2-3'!$T$8:$T$1608,'B-3内訳書2-3'!$G$8:$G$1608,'B-3【原則記入不要】内訳書1-1'!$D31,'B-3内訳書2-3'!$U$8:$U$1608,BC$24)</f>
        <v>0</v>
      </c>
      <c r="BD31" s="594">
        <f>SUMIFS('B-3内訳書2-3'!$T$8:$T$1608,'B-3内訳書2-3'!$G$8:$G$1608,'B-3【原則記入不要】内訳書1-1'!$D31,'B-3内訳書2-3'!$U$8:$U$1608,BD$24)</f>
        <v>0</v>
      </c>
      <c r="BE31" s="594">
        <f>SUMIFS('B-3内訳書2-3'!$T$8:$T$1608,'B-3内訳書2-3'!$G$8:$G$1608,'B-3【原則記入不要】内訳書1-1'!$D31,'B-3内訳書2-3'!$U$8:$U$1608,BE$24)</f>
        <v>0</v>
      </c>
      <c r="BF31" s="594">
        <f>SUMIFS('B-3内訳書2-3'!$T$8:$T$1608,'B-3内訳書2-3'!$G$8:$G$1608,'B-3【原則記入不要】内訳書1-1'!$D31,'B-3内訳書2-3'!$U$8:$U$1608,BF$24)</f>
        <v>0</v>
      </c>
      <c r="BG31" s="594">
        <f>SUMIFS('B-3内訳書2-3'!$T$8:$T$1608,'B-3内訳書2-3'!$G$8:$G$1608,'B-3【原則記入不要】内訳書1-1'!$D31,'B-3内訳書2-3'!$U$8:$U$1608,BG$24)</f>
        <v>0</v>
      </c>
      <c r="BH31" s="594">
        <f>SUMIFS('B-3内訳書2-3'!$T$8:$T$1608,'B-3内訳書2-3'!$G$8:$G$1608,'B-3【原則記入不要】内訳書1-1'!$D31,'B-3内訳書2-3'!$U$8:$U$1608,BH$24)</f>
        <v>0</v>
      </c>
      <c r="BI31" s="594">
        <f>SUMIFS('B-3内訳書2-3'!$T$8:$T$1608,'B-3内訳書2-3'!$G$8:$G$1608,'B-3【原則記入不要】内訳書1-1'!$D31,'B-3内訳書2-3'!$U$8:$U$1608,BI$24)</f>
        <v>0</v>
      </c>
      <c r="BJ31" s="594">
        <f>SUMIFS('B-3内訳書2-3'!$T$8:$T$1608,'B-3内訳書2-3'!$G$8:$G$1608,'B-3【原則記入不要】内訳書1-1'!$D31,'B-3内訳書2-3'!$U$8:$U$1608,BJ$24)</f>
        <v>0</v>
      </c>
      <c r="BK31" s="594">
        <f>SUMIFS('B-3内訳書2-3'!$T$8:$T$1608,'B-3内訳書2-3'!$G$8:$G$1608,'B-3【原則記入不要】内訳書1-1'!$D31,'B-3内訳書2-3'!$U$8:$U$1608,BK$24)</f>
        <v>0</v>
      </c>
      <c r="BL31" s="594">
        <f>SUMIFS('B-3内訳書2-3'!$T$8:$T$1608,'B-3内訳書2-3'!$G$8:$G$1608,'B-3【原則記入不要】内訳書1-1'!$D31,'B-3内訳書2-3'!$U$8:$U$1608,BL$24)</f>
        <v>0</v>
      </c>
      <c r="BM31" s="594">
        <f>SUMIFS('B-3内訳書2-3'!$T$8:$T$1608,'B-3内訳書2-3'!$G$8:$G$1608,'B-3【原則記入不要】内訳書1-1'!$D31,'B-3内訳書2-3'!$U$8:$U$1608,BM$24)</f>
        <v>0</v>
      </c>
      <c r="BN31" s="594">
        <f>SUMIFS('B-3内訳書2-3'!$T$8:$T$1608,'B-3内訳書2-3'!$G$8:$G$1608,'B-3【原則記入不要】内訳書1-1'!$D31,'B-3内訳書2-3'!$U$8:$U$1608,BN$24)</f>
        <v>0</v>
      </c>
      <c r="BO31" s="595">
        <f>'B-3内訳書2-3'!$I1841</f>
        <v>0</v>
      </c>
      <c r="BP31" s="595">
        <f>'B-3内訳書2-4'!$I291</f>
        <v>0</v>
      </c>
      <c r="BQ31" s="604">
        <f t="shared" si="23"/>
        <v>0</v>
      </c>
      <c r="BR31" s="592">
        <f t="shared" si="24"/>
        <v>0</v>
      </c>
      <c r="BS31" s="592"/>
    </row>
    <row r="32" spans="2:73" ht="18" customHeight="1" x14ac:dyDescent="0.2">
      <c r="B32" s="1139"/>
      <c r="C32" s="1142"/>
      <c r="D32" s="593" t="s">
        <v>304</v>
      </c>
      <c r="E32" s="594">
        <f>SUMIFS('B-3内訳書2-1'!$T$8:$T$1608,'B-3内訳書2-1'!$G$8:$G$1608,'B-3【原則記入不要】内訳書1-1'!$D32,'B-3内訳書2-1'!$U$8:$U$1608,E$24)</f>
        <v>0</v>
      </c>
      <c r="F32" s="594">
        <f>SUMIFS('B-3内訳書2-1'!$T$8:$T$1608,'B-3内訳書2-1'!$G$8:$G$1608,'B-3【原則記入不要】内訳書1-1'!$D32,'B-3内訳書2-1'!$U$8:$U$1608,F$24)</f>
        <v>0</v>
      </c>
      <c r="G32" s="594">
        <f>SUMIFS('B-3内訳書2-1'!$T$8:$T$1608,'B-3内訳書2-1'!$G$8:$G$1608,'B-3【原則記入不要】内訳書1-1'!$D32,'B-3内訳書2-1'!$U$8:$U$1608,G$24)</f>
        <v>0</v>
      </c>
      <c r="H32" s="594">
        <f>SUMIFS('B-3内訳書2-1'!$T$8:$T$1608,'B-3内訳書2-1'!$G$8:$G$1608,'B-3【原則記入不要】内訳書1-1'!$D32,'B-3内訳書2-1'!$U$8:$U$1608,H$24)</f>
        <v>0</v>
      </c>
      <c r="I32" s="594">
        <f>SUMIFS('B-3内訳書2-1'!$T$8:$T$1608,'B-3内訳書2-1'!$G$8:$G$1608,'B-3【原則記入不要】内訳書1-1'!$D32,'B-3内訳書2-1'!$U$8:$U$1608,I$24)</f>
        <v>0</v>
      </c>
      <c r="J32" s="594">
        <f>SUMIFS('B-3内訳書2-1'!$T$8:$T$1608,'B-3内訳書2-1'!$G$8:$G$1608,'B-3【原則記入不要】内訳書1-1'!$D32,'B-3内訳書2-1'!$U$8:$U$1608,J$24)</f>
        <v>0</v>
      </c>
      <c r="K32" s="594">
        <f>SUMIFS('B-3内訳書2-1'!$T$8:$T$1608,'B-3内訳書2-1'!$G$8:$G$1608,'B-3【原則記入不要】内訳書1-1'!$D32,'B-3内訳書2-1'!$U$8:$U$1608,K$24)</f>
        <v>0</v>
      </c>
      <c r="L32" s="594">
        <f>SUMIFS('B-3内訳書2-1'!$T$8:$T$1608,'B-3内訳書2-1'!$G$8:$G$1608,'B-3【原則記入不要】内訳書1-1'!$D32,'B-3内訳書2-1'!$U$8:$U$1608,L$24)</f>
        <v>0</v>
      </c>
      <c r="M32" s="594">
        <f>SUMIFS('B-3内訳書2-1'!$T$8:$T$1608,'B-3内訳書2-1'!$G$8:$G$1608,'B-3【原則記入不要】内訳書1-1'!$D32,'B-3内訳書2-1'!$U$8:$U$1608,M$24)</f>
        <v>0</v>
      </c>
      <c r="N32" s="594">
        <f>SUMIFS('B-3内訳書2-1'!$T$8:$T$1608,'B-3内訳書2-1'!$G$8:$G$1608,'B-3【原則記入不要】内訳書1-1'!$D32,'B-3内訳書2-1'!$U$8:$U$1608,N$24)</f>
        <v>0</v>
      </c>
      <c r="O32" s="594">
        <f>SUMIFS('B-3内訳書2-1'!$T$8:$T$1608,'B-3内訳書2-1'!$G$8:$G$1608,'B-3【原則記入不要】内訳書1-1'!$D32,'B-3内訳書2-1'!$U$8:$U$1608,O$24)</f>
        <v>0</v>
      </c>
      <c r="P32" s="594">
        <f>SUMIFS('B-3内訳書2-1'!$T$8:$T$1608,'B-3内訳書2-1'!$G$8:$G$1608,'B-3【原則記入不要】内訳書1-1'!$D32,'B-3内訳書2-1'!$U$8:$U$1608,P$24)</f>
        <v>0</v>
      </c>
      <c r="Q32" s="594">
        <f>SUMIFS('B-3内訳書2-1'!$T$8:$T$1608,'B-3内訳書2-1'!$G$8:$G$1608,'B-3【原則記入不要】内訳書1-1'!$D32,'B-3内訳書2-1'!$U$8:$U$1608,Q$24)</f>
        <v>0</v>
      </c>
      <c r="R32" s="594">
        <f>SUMIFS('B-3内訳書2-1'!$T$8:$T$1608,'B-3内訳書2-1'!$G$8:$G$1608,'B-3【原則記入不要】内訳書1-1'!$D32,'B-3内訳書2-1'!$U$8:$U$1608,R$24)</f>
        <v>0</v>
      </c>
      <c r="S32" s="594">
        <f>SUMIFS('B-3内訳書2-1'!$T$8:$T$1608,'B-3内訳書2-1'!$G$8:$G$1608,'B-3【原則記入不要】内訳書1-1'!$D32,'B-3内訳書2-1'!$U$8:$U$1608,S$24)</f>
        <v>0</v>
      </c>
      <c r="T32" s="594">
        <f>SUMIFS('B-3内訳書2-1'!$T$8:$T$1608,'B-3内訳書2-1'!$G$8:$G$1608,'B-3【原則記入不要】内訳書1-1'!$D32,'B-3内訳書2-1'!$U$8:$U$1608,T$24)</f>
        <v>0</v>
      </c>
      <c r="U32" s="594">
        <f>SUMIFS('B-3内訳書2-1'!$T$8:$T$1608,'B-3内訳書2-1'!$G$8:$G$1608,'B-3【原則記入不要】内訳書1-1'!$D32,'B-3内訳書2-1'!$U$8:$U$1608,U$24)</f>
        <v>0</v>
      </c>
      <c r="V32" s="594">
        <f>SUMIFS('B-3内訳書2-1'!$T$8:$T$1608,'B-3内訳書2-1'!$G$8:$G$1608,'B-3【原則記入不要】内訳書1-1'!$D32,'B-3内訳書2-1'!$U$8:$U$1608,V$24)</f>
        <v>0</v>
      </c>
      <c r="W32" s="594">
        <f>SUMIFS('B-3内訳書2-1'!$T$8:$T$1608,'B-3内訳書2-1'!$G$8:$G$1608,'B-3【原則記入不要】内訳書1-1'!$D32,'B-3内訳書2-1'!$U$8:$U$1608,W$24)</f>
        <v>0</v>
      </c>
      <c r="X32" s="594">
        <f>SUMIFS('B-3内訳書2-1'!$T$8:$T$1608,'B-3内訳書2-1'!$G$8:$G$1608,'B-3【原則記入不要】内訳書1-1'!$D32,'B-3内訳書2-1'!$U$8:$U$1608,X$24)</f>
        <v>0</v>
      </c>
      <c r="Y32" s="595">
        <f>'B-3内訳書2-1'!$I1842</f>
        <v>0</v>
      </c>
      <c r="Z32" s="594">
        <f>SUMIFS('B-3内訳書2-2'!$T$8:$T$1608,'B-3内訳書2-2'!$G$8:$G$1608,'B-3【原則記入不要】内訳書1-1'!$D32,'B-3内訳書2-2'!$U$8:$U$1608,Z$24)</f>
        <v>0</v>
      </c>
      <c r="AA32" s="594">
        <f>SUMIFS('B-3内訳書2-2'!$T$8:$T$1608,'B-3内訳書2-2'!$G$8:$G$1608,'B-3【原則記入不要】内訳書1-1'!$D32,'B-3内訳書2-2'!$U$8:$U$1608,AA$24)</f>
        <v>0</v>
      </c>
      <c r="AB32" s="594">
        <f>SUMIFS('B-3内訳書2-2'!$T$8:$T$1608,'B-3内訳書2-2'!$G$8:$G$1608,'B-3【原則記入不要】内訳書1-1'!$D32,'B-3内訳書2-2'!$U$8:$U$1608,AB$24)</f>
        <v>0</v>
      </c>
      <c r="AC32" s="594">
        <f>SUMIFS('B-3内訳書2-2'!$T$8:$T$1608,'B-3内訳書2-2'!$G$8:$G$1608,'B-3【原則記入不要】内訳書1-1'!$D32,'B-3内訳書2-2'!$U$8:$U$1608,AC$24)</f>
        <v>0</v>
      </c>
      <c r="AD32" s="594">
        <f>SUMIFS('B-3内訳書2-2'!$T$8:$T$1608,'B-3内訳書2-2'!$G$8:$G$1608,'B-3【原則記入不要】内訳書1-1'!$D32,'B-3内訳書2-2'!$U$8:$U$1608,AD$24)</f>
        <v>0</v>
      </c>
      <c r="AE32" s="594">
        <f>SUMIFS('B-3内訳書2-2'!$T$8:$T$1608,'B-3内訳書2-2'!$G$8:$G$1608,'B-3【原則記入不要】内訳書1-1'!$D32,'B-3内訳書2-2'!$U$8:$U$1608,AE$24)</f>
        <v>0</v>
      </c>
      <c r="AF32" s="594">
        <f>SUMIFS('B-3内訳書2-2'!$T$8:$T$1608,'B-3内訳書2-2'!$G$8:$G$1608,'B-3【原則記入不要】内訳書1-1'!$D32,'B-3内訳書2-2'!$U$8:$U$1608,AF$24)</f>
        <v>0</v>
      </c>
      <c r="AG32" s="594">
        <f>SUMIFS('B-3内訳書2-2'!$T$8:$T$1608,'B-3内訳書2-2'!$G$8:$G$1608,'B-3【原則記入不要】内訳書1-1'!$D32,'B-3内訳書2-2'!$U$8:$U$1608,AG$24)</f>
        <v>0</v>
      </c>
      <c r="AH32" s="594">
        <f>SUMIFS('B-3内訳書2-2'!$T$8:$T$1608,'B-3内訳書2-2'!$G$8:$G$1608,'B-3【原則記入不要】内訳書1-1'!$D32,'B-3内訳書2-2'!$U$8:$U$1608,AH$24)</f>
        <v>0</v>
      </c>
      <c r="AI32" s="594">
        <f>SUMIFS('B-3内訳書2-2'!$T$8:$T$1608,'B-3内訳書2-2'!$G$8:$G$1608,'B-3【原則記入不要】内訳書1-1'!$D32,'B-3内訳書2-2'!$U$8:$U$1608,AI$24)</f>
        <v>0</v>
      </c>
      <c r="AJ32" s="594">
        <f>SUMIFS('B-3内訳書2-2'!$T$8:$T$1608,'B-3内訳書2-2'!$G$8:$G$1608,'B-3【原則記入不要】内訳書1-1'!$D32,'B-3内訳書2-2'!$U$8:$U$1608,AJ$24)</f>
        <v>0</v>
      </c>
      <c r="AK32" s="594">
        <f>SUMIFS('B-3内訳書2-2'!$T$8:$T$1608,'B-3内訳書2-2'!$G$8:$G$1608,'B-3【原則記入不要】内訳書1-1'!$D32,'B-3内訳書2-2'!$U$8:$U$1608,AK$24)</f>
        <v>0</v>
      </c>
      <c r="AL32" s="594">
        <f>SUMIFS('B-3内訳書2-2'!$T$8:$T$1608,'B-3内訳書2-2'!$G$8:$G$1608,'B-3【原則記入不要】内訳書1-1'!$D32,'B-3内訳書2-2'!$U$8:$U$1608,AL$24)</f>
        <v>0</v>
      </c>
      <c r="AM32" s="594">
        <f>SUMIFS('B-3内訳書2-2'!$T$8:$T$1608,'B-3内訳書2-2'!$G$8:$G$1608,'B-3【原則記入不要】内訳書1-1'!$D32,'B-3内訳書2-2'!$U$8:$U$1608,AM$24)</f>
        <v>0</v>
      </c>
      <c r="AN32" s="594">
        <f>SUMIFS('B-3内訳書2-2'!$T$8:$T$1608,'B-3内訳書2-2'!$G$8:$G$1608,'B-3【原則記入不要】内訳書1-1'!$D32,'B-3内訳書2-2'!$U$8:$U$1608,AN$24)</f>
        <v>0</v>
      </c>
      <c r="AO32" s="594">
        <f>SUMIFS('B-3内訳書2-2'!$T$8:$T$1608,'B-3内訳書2-2'!$G$8:$G$1608,'B-3【原則記入不要】内訳書1-1'!$D32,'B-3内訳書2-2'!$U$8:$U$1608,AO$24)</f>
        <v>0</v>
      </c>
      <c r="AP32" s="594">
        <f>SUMIFS('B-3内訳書2-2'!$T$8:$T$1608,'B-3内訳書2-2'!$G$8:$G$1608,'B-3【原則記入不要】内訳書1-1'!$D32,'B-3内訳書2-2'!$U$8:$U$1608,AP$24)</f>
        <v>0</v>
      </c>
      <c r="AQ32" s="594">
        <f>SUMIFS('B-3内訳書2-2'!$T$8:$T$1608,'B-3内訳書2-2'!$G$8:$G$1608,'B-3【原則記入不要】内訳書1-1'!$D32,'B-3内訳書2-2'!$U$8:$U$1608,AQ$24)</f>
        <v>0</v>
      </c>
      <c r="AR32" s="594">
        <f>SUMIFS('B-3内訳書2-2'!$T$8:$T$1608,'B-3内訳書2-2'!$G$8:$G$1608,'B-3【原則記入不要】内訳書1-1'!$D32,'B-3内訳書2-2'!$U$8:$U$1608,AR$24)</f>
        <v>0</v>
      </c>
      <c r="AS32" s="594">
        <f>SUMIFS('B-3内訳書2-2'!$T$8:$T$1608,'B-3内訳書2-2'!$G$8:$G$1608,'B-3【原則記入不要】内訳書1-1'!$D32,'B-3内訳書2-2'!$U$8:$U$1608,AS$24)</f>
        <v>0</v>
      </c>
      <c r="AT32" s="595">
        <f>'B-3内訳書2-2'!$I1842</f>
        <v>0</v>
      </c>
      <c r="AU32" s="594">
        <f>SUMIFS('B-3内訳書2-3'!$T$8:$T$1608,'B-3内訳書2-3'!$G$8:$G$1608,'B-3【原則記入不要】内訳書1-1'!$D32,'B-3内訳書2-3'!$U$8:$U$1608,AU$24)</f>
        <v>0</v>
      </c>
      <c r="AV32" s="594">
        <f>SUMIFS('B-3内訳書2-3'!$T$8:$T$1608,'B-3内訳書2-3'!$G$8:$G$1608,'B-3【原則記入不要】内訳書1-1'!$D32,'B-3内訳書2-3'!$U$8:$U$1608,AV$24)</f>
        <v>0</v>
      </c>
      <c r="AW32" s="594">
        <f>SUMIFS('B-3内訳書2-3'!$T$8:$T$1608,'B-3内訳書2-3'!$G$8:$G$1608,'B-3【原則記入不要】内訳書1-1'!$D32,'B-3内訳書2-3'!$U$8:$U$1608,AW$24)</f>
        <v>0</v>
      </c>
      <c r="AX32" s="594">
        <f>SUMIFS('B-3内訳書2-3'!$T$8:$T$1608,'B-3内訳書2-3'!$G$8:$G$1608,'B-3【原則記入不要】内訳書1-1'!$D32,'B-3内訳書2-3'!$U$8:$U$1608,AX$24)</f>
        <v>0</v>
      </c>
      <c r="AY32" s="594">
        <f>SUMIFS('B-3内訳書2-3'!$T$8:$T$1608,'B-3内訳書2-3'!$G$8:$G$1608,'B-3【原則記入不要】内訳書1-1'!$D32,'B-3内訳書2-3'!$U$8:$U$1608,AY$24)</f>
        <v>0</v>
      </c>
      <c r="AZ32" s="594">
        <f>SUMIFS('B-3内訳書2-3'!$T$8:$T$1608,'B-3内訳書2-3'!$G$8:$G$1608,'B-3【原則記入不要】内訳書1-1'!$D32,'B-3内訳書2-3'!$U$8:$U$1608,AZ$24)</f>
        <v>0</v>
      </c>
      <c r="BA32" s="594">
        <f>SUMIFS('B-3内訳書2-3'!$T$8:$T$1608,'B-3内訳書2-3'!$G$8:$G$1608,'B-3【原則記入不要】内訳書1-1'!$D32,'B-3内訳書2-3'!$U$8:$U$1608,BA$24)</f>
        <v>0</v>
      </c>
      <c r="BB32" s="594">
        <f>SUMIFS('B-3内訳書2-3'!$T$8:$T$1608,'B-3内訳書2-3'!$G$8:$G$1608,'B-3【原則記入不要】内訳書1-1'!$D32,'B-3内訳書2-3'!$U$8:$U$1608,BB$24)</f>
        <v>0</v>
      </c>
      <c r="BC32" s="594">
        <f>SUMIFS('B-3内訳書2-3'!$T$8:$T$1608,'B-3内訳書2-3'!$G$8:$G$1608,'B-3【原則記入不要】内訳書1-1'!$D32,'B-3内訳書2-3'!$U$8:$U$1608,BC$24)</f>
        <v>0</v>
      </c>
      <c r="BD32" s="594">
        <f>SUMIFS('B-3内訳書2-3'!$T$8:$T$1608,'B-3内訳書2-3'!$G$8:$G$1608,'B-3【原則記入不要】内訳書1-1'!$D32,'B-3内訳書2-3'!$U$8:$U$1608,BD$24)</f>
        <v>0</v>
      </c>
      <c r="BE32" s="594">
        <f>SUMIFS('B-3内訳書2-3'!$T$8:$T$1608,'B-3内訳書2-3'!$G$8:$G$1608,'B-3【原則記入不要】内訳書1-1'!$D32,'B-3内訳書2-3'!$U$8:$U$1608,BE$24)</f>
        <v>0</v>
      </c>
      <c r="BF32" s="594">
        <f>SUMIFS('B-3内訳書2-3'!$T$8:$T$1608,'B-3内訳書2-3'!$G$8:$G$1608,'B-3【原則記入不要】内訳書1-1'!$D32,'B-3内訳書2-3'!$U$8:$U$1608,BF$24)</f>
        <v>0</v>
      </c>
      <c r="BG32" s="594">
        <f>SUMIFS('B-3内訳書2-3'!$T$8:$T$1608,'B-3内訳書2-3'!$G$8:$G$1608,'B-3【原則記入不要】内訳書1-1'!$D32,'B-3内訳書2-3'!$U$8:$U$1608,BG$24)</f>
        <v>0</v>
      </c>
      <c r="BH32" s="594">
        <f>SUMIFS('B-3内訳書2-3'!$T$8:$T$1608,'B-3内訳書2-3'!$G$8:$G$1608,'B-3【原則記入不要】内訳書1-1'!$D32,'B-3内訳書2-3'!$U$8:$U$1608,BH$24)</f>
        <v>0</v>
      </c>
      <c r="BI32" s="594">
        <f>SUMIFS('B-3内訳書2-3'!$T$8:$T$1608,'B-3内訳書2-3'!$G$8:$G$1608,'B-3【原則記入不要】内訳書1-1'!$D32,'B-3内訳書2-3'!$U$8:$U$1608,BI$24)</f>
        <v>0</v>
      </c>
      <c r="BJ32" s="594">
        <f>SUMIFS('B-3内訳書2-3'!$T$8:$T$1608,'B-3内訳書2-3'!$G$8:$G$1608,'B-3【原則記入不要】内訳書1-1'!$D32,'B-3内訳書2-3'!$U$8:$U$1608,BJ$24)</f>
        <v>0</v>
      </c>
      <c r="BK32" s="594">
        <f>SUMIFS('B-3内訳書2-3'!$T$8:$T$1608,'B-3内訳書2-3'!$G$8:$G$1608,'B-3【原則記入不要】内訳書1-1'!$D32,'B-3内訳書2-3'!$U$8:$U$1608,BK$24)</f>
        <v>0</v>
      </c>
      <c r="BL32" s="594">
        <f>SUMIFS('B-3内訳書2-3'!$T$8:$T$1608,'B-3内訳書2-3'!$G$8:$G$1608,'B-3【原則記入不要】内訳書1-1'!$D32,'B-3内訳書2-3'!$U$8:$U$1608,BL$24)</f>
        <v>0</v>
      </c>
      <c r="BM32" s="594">
        <f>SUMIFS('B-3内訳書2-3'!$T$8:$T$1608,'B-3内訳書2-3'!$G$8:$G$1608,'B-3【原則記入不要】内訳書1-1'!$D32,'B-3内訳書2-3'!$U$8:$U$1608,BM$24)</f>
        <v>0</v>
      </c>
      <c r="BN32" s="594">
        <f>SUMIFS('B-3内訳書2-3'!$T$8:$T$1608,'B-3内訳書2-3'!$G$8:$G$1608,'B-3【原則記入不要】内訳書1-1'!$D32,'B-3内訳書2-3'!$U$8:$U$1608,BN$24)</f>
        <v>0</v>
      </c>
      <c r="BO32" s="595">
        <f>'B-3内訳書2-3'!$I1842</f>
        <v>0</v>
      </c>
      <c r="BP32" s="596">
        <f>'B-3内訳書2-4'!$I292</f>
        <v>0</v>
      </c>
      <c r="BQ32" s="604">
        <f t="shared" si="23"/>
        <v>0</v>
      </c>
      <c r="BR32" s="592">
        <f t="shared" si="24"/>
        <v>0</v>
      </c>
      <c r="BS32" s="592"/>
    </row>
    <row r="33" spans="2:71" ht="18" customHeight="1" x14ac:dyDescent="0.2">
      <c r="B33" s="1139"/>
      <c r="C33" s="1142"/>
      <c r="D33" s="598" t="s">
        <v>305</v>
      </c>
      <c r="E33" s="599">
        <f>SUMIFS('B-3内訳書2-1'!$T$8:$T$1608,'B-3内訳書2-1'!$G$8:$G$1608,'B-3【原則記入不要】内訳書1-1'!$D33,'B-3内訳書2-1'!$U$8:$U$1608,E$24)</f>
        <v>0</v>
      </c>
      <c r="F33" s="599">
        <f>SUMIFS('B-3内訳書2-1'!$T$8:$T$1608,'B-3内訳書2-1'!$G$8:$G$1608,'B-3【原則記入不要】内訳書1-1'!$D33,'B-3内訳書2-1'!$U$8:$U$1608,F$24)</f>
        <v>0</v>
      </c>
      <c r="G33" s="599">
        <f>SUMIFS('B-3内訳書2-1'!$T$8:$T$1608,'B-3内訳書2-1'!$G$8:$G$1608,'B-3【原則記入不要】内訳書1-1'!$D33,'B-3内訳書2-1'!$U$8:$U$1608,G$24)</f>
        <v>0</v>
      </c>
      <c r="H33" s="599">
        <f>SUMIFS('B-3内訳書2-1'!$T$8:$T$1608,'B-3内訳書2-1'!$G$8:$G$1608,'B-3【原則記入不要】内訳書1-1'!$D33,'B-3内訳書2-1'!$U$8:$U$1608,H$24)</f>
        <v>0</v>
      </c>
      <c r="I33" s="599">
        <f>SUMIFS('B-3内訳書2-1'!$T$8:$T$1608,'B-3内訳書2-1'!$G$8:$G$1608,'B-3【原則記入不要】内訳書1-1'!$D33,'B-3内訳書2-1'!$U$8:$U$1608,I$24)</f>
        <v>0</v>
      </c>
      <c r="J33" s="599">
        <f>SUMIFS('B-3内訳書2-1'!$T$8:$T$1608,'B-3内訳書2-1'!$G$8:$G$1608,'B-3【原則記入不要】内訳書1-1'!$D33,'B-3内訳書2-1'!$U$8:$U$1608,J$24)</f>
        <v>0</v>
      </c>
      <c r="K33" s="599">
        <f>SUMIFS('B-3内訳書2-1'!$T$8:$T$1608,'B-3内訳書2-1'!$G$8:$G$1608,'B-3【原則記入不要】内訳書1-1'!$D33,'B-3内訳書2-1'!$U$8:$U$1608,K$24)</f>
        <v>0</v>
      </c>
      <c r="L33" s="599">
        <f>SUMIFS('B-3内訳書2-1'!$T$8:$T$1608,'B-3内訳書2-1'!$G$8:$G$1608,'B-3【原則記入不要】内訳書1-1'!$D33,'B-3内訳書2-1'!$U$8:$U$1608,L$24)</f>
        <v>0</v>
      </c>
      <c r="M33" s="599">
        <f>SUMIFS('B-3内訳書2-1'!$T$8:$T$1608,'B-3内訳書2-1'!$G$8:$G$1608,'B-3【原則記入不要】内訳書1-1'!$D33,'B-3内訳書2-1'!$U$8:$U$1608,M$24)</f>
        <v>0</v>
      </c>
      <c r="N33" s="599">
        <f>SUMIFS('B-3内訳書2-1'!$T$8:$T$1608,'B-3内訳書2-1'!$G$8:$G$1608,'B-3【原則記入不要】内訳書1-1'!$D33,'B-3内訳書2-1'!$U$8:$U$1608,N$24)</f>
        <v>0</v>
      </c>
      <c r="O33" s="599">
        <f>SUMIFS('B-3内訳書2-1'!$T$8:$T$1608,'B-3内訳書2-1'!$G$8:$G$1608,'B-3【原則記入不要】内訳書1-1'!$D33,'B-3内訳書2-1'!$U$8:$U$1608,O$24)</f>
        <v>0</v>
      </c>
      <c r="P33" s="599">
        <f>SUMIFS('B-3内訳書2-1'!$T$8:$T$1608,'B-3内訳書2-1'!$G$8:$G$1608,'B-3【原則記入不要】内訳書1-1'!$D33,'B-3内訳書2-1'!$U$8:$U$1608,P$24)</f>
        <v>0</v>
      </c>
      <c r="Q33" s="599">
        <f>SUMIFS('B-3内訳書2-1'!$T$8:$T$1608,'B-3内訳書2-1'!$G$8:$G$1608,'B-3【原則記入不要】内訳書1-1'!$D33,'B-3内訳書2-1'!$U$8:$U$1608,Q$24)</f>
        <v>0</v>
      </c>
      <c r="R33" s="599">
        <f>SUMIFS('B-3内訳書2-1'!$T$8:$T$1608,'B-3内訳書2-1'!$G$8:$G$1608,'B-3【原則記入不要】内訳書1-1'!$D33,'B-3内訳書2-1'!$U$8:$U$1608,R$24)</f>
        <v>0</v>
      </c>
      <c r="S33" s="599">
        <f>SUMIFS('B-3内訳書2-1'!$T$8:$T$1608,'B-3内訳書2-1'!$G$8:$G$1608,'B-3【原則記入不要】内訳書1-1'!$D33,'B-3内訳書2-1'!$U$8:$U$1608,S$24)</f>
        <v>0</v>
      </c>
      <c r="T33" s="599">
        <f>SUMIFS('B-3内訳書2-1'!$T$8:$T$1608,'B-3内訳書2-1'!$G$8:$G$1608,'B-3【原則記入不要】内訳書1-1'!$D33,'B-3内訳書2-1'!$U$8:$U$1608,T$24)</f>
        <v>0</v>
      </c>
      <c r="U33" s="599">
        <f>SUMIFS('B-3内訳書2-1'!$T$8:$T$1608,'B-3内訳書2-1'!$G$8:$G$1608,'B-3【原則記入不要】内訳書1-1'!$D33,'B-3内訳書2-1'!$U$8:$U$1608,U$24)</f>
        <v>0</v>
      </c>
      <c r="V33" s="599">
        <f>SUMIFS('B-3内訳書2-1'!$T$8:$T$1608,'B-3内訳書2-1'!$G$8:$G$1608,'B-3【原則記入不要】内訳書1-1'!$D33,'B-3内訳書2-1'!$U$8:$U$1608,V$24)</f>
        <v>0</v>
      </c>
      <c r="W33" s="599">
        <f>SUMIFS('B-3内訳書2-1'!$T$8:$T$1608,'B-3内訳書2-1'!$G$8:$G$1608,'B-3【原則記入不要】内訳書1-1'!$D33,'B-3内訳書2-1'!$U$8:$U$1608,W$24)</f>
        <v>0</v>
      </c>
      <c r="X33" s="599">
        <f>SUMIFS('B-3内訳書2-1'!$T$8:$T$1608,'B-3内訳書2-1'!$G$8:$G$1608,'B-3【原則記入不要】内訳書1-1'!$D33,'B-3内訳書2-1'!$U$8:$U$1608,X$24)</f>
        <v>0</v>
      </c>
      <c r="Y33" s="600">
        <f>'B-3内訳書2-1'!$I1843</f>
        <v>0</v>
      </c>
      <c r="Z33" s="599">
        <f>SUMIFS('B-3内訳書2-2'!$T$8:$T$1608,'B-3内訳書2-2'!$G$8:$G$1608,'B-3【原則記入不要】内訳書1-1'!$D33,'B-3内訳書2-2'!$U$8:$U$1608,Z$24)</f>
        <v>0</v>
      </c>
      <c r="AA33" s="599">
        <f>SUMIFS('B-3内訳書2-2'!$T$8:$T$1608,'B-3内訳書2-2'!$G$8:$G$1608,'B-3【原則記入不要】内訳書1-1'!$D33,'B-3内訳書2-2'!$U$8:$U$1608,AA$24)</f>
        <v>0</v>
      </c>
      <c r="AB33" s="599">
        <f>SUMIFS('B-3内訳書2-2'!$T$8:$T$1608,'B-3内訳書2-2'!$G$8:$G$1608,'B-3【原則記入不要】内訳書1-1'!$D33,'B-3内訳書2-2'!$U$8:$U$1608,AB$24)</f>
        <v>0</v>
      </c>
      <c r="AC33" s="599">
        <f>SUMIFS('B-3内訳書2-2'!$T$8:$T$1608,'B-3内訳書2-2'!$G$8:$G$1608,'B-3【原則記入不要】内訳書1-1'!$D33,'B-3内訳書2-2'!$U$8:$U$1608,AC$24)</f>
        <v>0</v>
      </c>
      <c r="AD33" s="599">
        <f>SUMIFS('B-3内訳書2-2'!$T$8:$T$1608,'B-3内訳書2-2'!$G$8:$G$1608,'B-3【原則記入不要】内訳書1-1'!$D33,'B-3内訳書2-2'!$U$8:$U$1608,AD$24)</f>
        <v>0</v>
      </c>
      <c r="AE33" s="599">
        <f>SUMIFS('B-3内訳書2-2'!$T$8:$T$1608,'B-3内訳書2-2'!$G$8:$G$1608,'B-3【原則記入不要】内訳書1-1'!$D33,'B-3内訳書2-2'!$U$8:$U$1608,AE$24)</f>
        <v>0</v>
      </c>
      <c r="AF33" s="599">
        <f>SUMIFS('B-3内訳書2-2'!$T$8:$T$1608,'B-3内訳書2-2'!$G$8:$G$1608,'B-3【原則記入不要】内訳書1-1'!$D33,'B-3内訳書2-2'!$U$8:$U$1608,AF$24)</f>
        <v>0</v>
      </c>
      <c r="AG33" s="599">
        <f>SUMIFS('B-3内訳書2-2'!$T$8:$T$1608,'B-3内訳書2-2'!$G$8:$G$1608,'B-3【原則記入不要】内訳書1-1'!$D33,'B-3内訳書2-2'!$U$8:$U$1608,AG$24)</f>
        <v>0</v>
      </c>
      <c r="AH33" s="599">
        <f>SUMIFS('B-3内訳書2-2'!$T$8:$T$1608,'B-3内訳書2-2'!$G$8:$G$1608,'B-3【原則記入不要】内訳書1-1'!$D33,'B-3内訳書2-2'!$U$8:$U$1608,AH$24)</f>
        <v>0</v>
      </c>
      <c r="AI33" s="599">
        <f>SUMIFS('B-3内訳書2-2'!$T$8:$T$1608,'B-3内訳書2-2'!$G$8:$G$1608,'B-3【原則記入不要】内訳書1-1'!$D33,'B-3内訳書2-2'!$U$8:$U$1608,AI$24)</f>
        <v>0</v>
      </c>
      <c r="AJ33" s="599">
        <f>SUMIFS('B-3内訳書2-2'!$T$8:$T$1608,'B-3内訳書2-2'!$G$8:$G$1608,'B-3【原則記入不要】内訳書1-1'!$D33,'B-3内訳書2-2'!$U$8:$U$1608,AJ$24)</f>
        <v>0</v>
      </c>
      <c r="AK33" s="599">
        <f>SUMIFS('B-3内訳書2-2'!$T$8:$T$1608,'B-3内訳書2-2'!$G$8:$G$1608,'B-3【原則記入不要】内訳書1-1'!$D33,'B-3内訳書2-2'!$U$8:$U$1608,AK$24)</f>
        <v>0</v>
      </c>
      <c r="AL33" s="599">
        <f>SUMIFS('B-3内訳書2-2'!$T$8:$T$1608,'B-3内訳書2-2'!$G$8:$G$1608,'B-3【原則記入不要】内訳書1-1'!$D33,'B-3内訳書2-2'!$U$8:$U$1608,AL$24)</f>
        <v>0</v>
      </c>
      <c r="AM33" s="599">
        <f>SUMIFS('B-3内訳書2-2'!$T$8:$T$1608,'B-3内訳書2-2'!$G$8:$G$1608,'B-3【原則記入不要】内訳書1-1'!$D33,'B-3内訳書2-2'!$U$8:$U$1608,AM$24)</f>
        <v>0</v>
      </c>
      <c r="AN33" s="599">
        <f>SUMIFS('B-3内訳書2-2'!$T$8:$T$1608,'B-3内訳書2-2'!$G$8:$G$1608,'B-3【原則記入不要】内訳書1-1'!$D33,'B-3内訳書2-2'!$U$8:$U$1608,AN$24)</f>
        <v>0</v>
      </c>
      <c r="AO33" s="599">
        <f>SUMIFS('B-3内訳書2-2'!$T$8:$T$1608,'B-3内訳書2-2'!$G$8:$G$1608,'B-3【原則記入不要】内訳書1-1'!$D33,'B-3内訳書2-2'!$U$8:$U$1608,AO$24)</f>
        <v>0</v>
      </c>
      <c r="AP33" s="599">
        <f>SUMIFS('B-3内訳書2-2'!$T$8:$T$1608,'B-3内訳書2-2'!$G$8:$G$1608,'B-3【原則記入不要】内訳書1-1'!$D33,'B-3内訳書2-2'!$U$8:$U$1608,AP$24)</f>
        <v>0</v>
      </c>
      <c r="AQ33" s="599">
        <f>SUMIFS('B-3内訳書2-2'!$T$8:$T$1608,'B-3内訳書2-2'!$G$8:$G$1608,'B-3【原則記入不要】内訳書1-1'!$D33,'B-3内訳書2-2'!$U$8:$U$1608,AQ$24)</f>
        <v>0</v>
      </c>
      <c r="AR33" s="599">
        <f>SUMIFS('B-3内訳書2-2'!$T$8:$T$1608,'B-3内訳書2-2'!$G$8:$G$1608,'B-3【原則記入不要】内訳書1-1'!$D33,'B-3内訳書2-2'!$U$8:$U$1608,AR$24)</f>
        <v>0</v>
      </c>
      <c r="AS33" s="599">
        <f>SUMIFS('B-3内訳書2-2'!$T$8:$T$1608,'B-3内訳書2-2'!$G$8:$G$1608,'B-3【原則記入不要】内訳書1-1'!$D33,'B-3内訳書2-2'!$U$8:$U$1608,AS$24)</f>
        <v>0</v>
      </c>
      <c r="AT33" s="600">
        <f>'B-3内訳書2-2'!$I1843</f>
        <v>0</v>
      </c>
      <c r="AU33" s="599">
        <f>SUMIFS('B-3内訳書2-3'!$T$8:$T$1608,'B-3内訳書2-3'!$G$8:$G$1608,'B-3【原則記入不要】内訳書1-1'!$D33,'B-3内訳書2-3'!$U$8:$U$1608,AU$24)</f>
        <v>0</v>
      </c>
      <c r="AV33" s="599">
        <f>SUMIFS('B-3内訳書2-3'!$T$8:$T$1608,'B-3内訳書2-3'!$G$8:$G$1608,'B-3【原則記入不要】内訳書1-1'!$D33,'B-3内訳書2-3'!$U$8:$U$1608,AV$24)</f>
        <v>0</v>
      </c>
      <c r="AW33" s="599">
        <f>SUMIFS('B-3内訳書2-3'!$T$8:$T$1608,'B-3内訳書2-3'!$G$8:$G$1608,'B-3【原則記入不要】内訳書1-1'!$D33,'B-3内訳書2-3'!$U$8:$U$1608,AW$24)</f>
        <v>0</v>
      </c>
      <c r="AX33" s="599">
        <f>SUMIFS('B-3内訳書2-3'!$T$8:$T$1608,'B-3内訳書2-3'!$G$8:$G$1608,'B-3【原則記入不要】内訳書1-1'!$D33,'B-3内訳書2-3'!$U$8:$U$1608,AX$24)</f>
        <v>0</v>
      </c>
      <c r="AY33" s="599">
        <f>SUMIFS('B-3内訳書2-3'!$T$8:$T$1608,'B-3内訳書2-3'!$G$8:$G$1608,'B-3【原則記入不要】内訳書1-1'!$D33,'B-3内訳書2-3'!$U$8:$U$1608,AY$24)</f>
        <v>0</v>
      </c>
      <c r="AZ33" s="599">
        <f>SUMIFS('B-3内訳書2-3'!$T$8:$T$1608,'B-3内訳書2-3'!$G$8:$G$1608,'B-3【原則記入不要】内訳書1-1'!$D33,'B-3内訳書2-3'!$U$8:$U$1608,AZ$24)</f>
        <v>0</v>
      </c>
      <c r="BA33" s="599">
        <f>SUMIFS('B-3内訳書2-3'!$T$8:$T$1608,'B-3内訳書2-3'!$G$8:$G$1608,'B-3【原則記入不要】内訳書1-1'!$D33,'B-3内訳書2-3'!$U$8:$U$1608,BA$24)</f>
        <v>0</v>
      </c>
      <c r="BB33" s="599">
        <f>SUMIFS('B-3内訳書2-3'!$T$8:$T$1608,'B-3内訳書2-3'!$G$8:$G$1608,'B-3【原則記入不要】内訳書1-1'!$D33,'B-3内訳書2-3'!$U$8:$U$1608,BB$24)</f>
        <v>0</v>
      </c>
      <c r="BC33" s="599">
        <f>SUMIFS('B-3内訳書2-3'!$T$8:$T$1608,'B-3内訳書2-3'!$G$8:$G$1608,'B-3【原則記入不要】内訳書1-1'!$D33,'B-3内訳書2-3'!$U$8:$U$1608,BC$24)</f>
        <v>0</v>
      </c>
      <c r="BD33" s="599">
        <f>SUMIFS('B-3内訳書2-3'!$T$8:$T$1608,'B-3内訳書2-3'!$G$8:$G$1608,'B-3【原則記入不要】内訳書1-1'!$D33,'B-3内訳書2-3'!$U$8:$U$1608,BD$24)</f>
        <v>0</v>
      </c>
      <c r="BE33" s="599">
        <f>SUMIFS('B-3内訳書2-3'!$T$8:$T$1608,'B-3内訳書2-3'!$G$8:$G$1608,'B-3【原則記入不要】内訳書1-1'!$D33,'B-3内訳書2-3'!$U$8:$U$1608,BE$24)</f>
        <v>0</v>
      </c>
      <c r="BF33" s="599">
        <f>SUMIFS('B-3内訳書2-3'!$T$8:$T$1608,'B-3内訳書2-3'!$G$8:$G$1608,'B-3【原則記入不要】内訳書1-1'!$D33,'B-3内訳書2-3'!$U$8:$U$1608,BF$24)</f>
        <v>0</v>
      </c>
      <c r="BG33" s="599">
        <f>SUMIFS('B-3内訳書2-3'!$T$8:$T$1608,'B-3内訳書2-3'!$G$8:$G$1608,'B-3【原則記入不要】内訳書1-1'!$D33,'B-3内訳書2-3'!$U$8:$U$1608,BG$24)</f>
        <v>0</v>
      </c>
      <c r="BH33" s="599">
        <f>SUMIFS('B-3内訳書2-3'!$T$8:$T$1608,'B-3内訳書2-3'!$G$8:$G$1608,'B-3【原則記入不要】内訳書1-1'!$D33,'B-3内訳書2-3'!$U$8:$U$1608,BH$24)</f>
        <v>0</v>
      </c>
      <c r="BI33" s="599">
        <f>SUMIFS('B-3内訳書2-3'!$T$8:$T$1608,'B-3内訳書2-3'!$G$8:$G$1608,'B-3【原則記入不要】内訳書1-1'!$D33,'B-3内訳書2-3'!$U$8:$U$1608,BI$24)</f>
        <v>0</v>
      </c>
      <c r="BJ33" s="599">
        <f>SUMIFS('B-3内訳書2-3'!$T$8:$T$1608,'B-3内訳書2-3'!$G$8:$G$1608,'B-3【原則記入不要】内訳書1-1'!$D33,'B-3内訳書2-3'!$U$8:$U$1608,BJ$24)</f>
        <v>0</v>
      </c>
      <c r="BK33" s="599">
        <f>SUMIFS('B-3内訳書2-3'!$T$8:$T$1608,'B-3内訳書2-3'!$G$8:$G$1608,'B-3【原則記入不要】内訳書1-1'!$D33,'B-3内訳書2-3'!$U$8:$U$1608,BK$24)</f>
        <v>0</v>
      </c>
      <c r="BL33" s="599">
        <f>SUMIFS('B-3内訳書2-3'!$T$8:$T$1608,'B-3内訳書2-3'!$G$8:$G$1608,'B-3【原則記入不要】内訳書1-1'!$D33,'B-3内訳書2-3'!$U$8:$U$1608,BL$24)</f>
        <v>0</v>
      </c>
      <c r="BM33" s="599">
        <f>SUMIFS('B-3内訳書2-3'!$T$8:$T$1608,'B-3内訳書2-3'!$G$8:$G$1608,'B-3【原則記入不要】内訳書1-1'!$D33,'B-3内訳書2-3'!$U$8:$U$1608,BM$24)</f>
        <v>0</v>
      </c>
      <c r="BN33" s="599">
        <f>SUMIFS('B-3内訳書2-3'!$T$8:$T$1608,'B-3内訳書2-3'!$G$8:$G$1608,'B-3【原則記入不要】内訳書1-1'!$D33,'B-3内訳書2-3'!$U$8:$U$1608,BN$24)</f>
        <v>0</v>
      </c>
      <c r="BO33" s="600">
        <f>'B-3内訳書2-3'!$I1843</f>
        <v>0</v>
      </c>
      <c r="BP33" s="601">
        <f>'B-3内訳書2-4'!$I293</f>
        <v>0</v>
      </c>
      <c r="BQ33" s="602">
        <f t="shared" si="23"/>
        <v>0</v>
      </c>
      <c r="BR33" s="592">
        <f t="shared" si="24"/>
        <v>0</v>
      </c>
      <c r="BS33" s="592"/>
    </row>
    <row r="34" spans="2:71" ht="18" customHeight="1" x14ac:dyDescent="0.2">
      <c r="B34" s="1139"/>
      <c r="C34" s="1141" t="s">
        <v>383</v>
      </c>
      <c r="D34" s="588" t="s">
        <v>307</v>
      </c>
      <c r="E34" s="589">
        <f>SUMIFS('B-3内訳書2-1'!$T$8:$T$1608,'B-3内訳書2-1'!$G$8:$G$1608,'B-3【原則記入不要】内訳書1-1'!$D34,'B-3内訳書2-1'!$U$8:$U$1608,E$24)</f>
        <v>0</v>
      </c>
      <c r="F34" s="589">
        <f>SUMIFS('B-3内訳書2-1'!$T$8:$T$1608,'B-3内訳書2-1'!$G$8:$G$1608,'B-3【原則記入不要】内訳書1-1'!$D34,'B-3内訳書2-1'!$U$8:$U$1608,F$24)</f>
        <v>0</v>
      </c>
      <c r="G34" s="589">
        <f>SUMIFS('B-3内訳書2-1'!$T$8:$T$1608,'B-3内訳書2-1'!$G$8:$G$1608,'B-3【原則記入不要】内訳書1-1'!$D34,'B-3内訳書2-1'!$U$8:$U$1608,G$24)</f>
        <v>0</v>
      </c>
      <c r="H34" s="589">
        <f>SUMIFS('B-3内訳書2-1'!$T$8:$T$1608,'B-3内訳書2-1'!$G$8:$G$1608,'B-3【原則記入不要】内訳書1-1'!$D34,'B-3内訳書2-1'!$U$8:$U$1608,H$24)</f>
        <v>0</v>
      </c>
      <c r="I34" s="589">
        <f>SUMIFS('B-3内訳書2-1'!$T$8:$T$1608,'B-3内訳書2-1'!$G$8:$G$1608,'B-3【原則記入不要】内訳書1-1'!$D34,'B-3内訳書2-1'!$U$8:$U$1608,I$24)</f>
        <v>0</v>
      </c>
      <c r="J34" s="589">
        <f>SUMIFS('B-3内訳書2-1'!$T$8:$T$1608,'B-3内訳書2-1'!$G$8:$G$1608,'B-3【原則記入不要】内訳書1-1'!$D34,'B-3内訳書2-1'!$U$8:$U$1608,J$24)</f>
        <v>0</v>
      </c>
      <c r="K34" s="589">
        <f>SUMIFS('B-3内訳書2-1'!$T$8:$T$1608,'B-3内訳書2-1'!$G$8:$G$1608,'B-3【原則記入不要】内訳書1-1'!$D34,'B-3内訳書2-1'!$U$8:$U$1608,K$24)</f>
        <v>0</v>
      </c>
      <c r="L34" s="589">
        <f>SUMIFS('B-3内訳書2-1'!$T$8:$T$1608,'B-3内訳書2-1'!$G$8:$G$1608,'B-3【原則記入不要】内訳書1-1'!$D34,'B-3内訳書2-1'!$U$8:$U$1608,L$24)</f>
        <v>0</v>
      </c>
      <c r="M34" s="589">
        <f>SUMIFS('B-3内訳書2-1'!$T$8:$T$1608,'B-3内訳書2-1'!$G$8:$G$1608,'B-3【原則記入不要】内訳書1-1'!$D34,'B-3内訳書2-1'!$U$8:$U$1608,M$24)</f>
        <v>0</v>
      </c>
      <c r="N34" s="589">
        <f>SUMIFS('B-3内訳書2-1'!$T$8:$T$1608,'B-3内訳書2-1'!$G$8:$G$1608,'B-3【原則記入不要】内訳書1-1'!$D34,'B-3内訳書2-1'!$U$8:$U$1608,N$24)</f>
        <v>0</v>
      </c>
      <c r="O34" s="589">
        <f>SUMIFS('B-3内訳書2-1'!$T$8:$T$1608,'B-3内訳書2-1'!$G$8:$G$1608,'B-3【原則記入不要】内訳書1-1'!$D34,'B-3内訳書2-1'!$U$8:$U$1608,O$24)</f>
        <v>0</v>
      </c>
      <c r="P34" s="589">
        <f>SUMIFS('B-3内訳書2-1'!$T$8:$T$1608,'B-3内訳書2-1'!$G$8:$G$1608,'B-3【原則記入不要】内訳書1-1'!$D34,'B-3内訳書2-1'!$U$8:$U$1608,P$24)</f>
        <v>0</v>
      </c>
      <c r="Q34" s="589">
        <f>SUMIFS('B-3内訳書2-1'!$T$8:$T$1608,'B-3内訳書2-1'!$G$8:$G$1608,'B-3【原則記入不要】内訳書1-1'!$D34,'B-3内訳書2-1'!$U$8:$U$1608,Q$24)</f>
        <v>0</v>
      </c>
      <c r="R34" s="589">
        <f>SUMIFS('B-3内訳書2-1'!$T$8:$T$1608,'B-3内訳書2-1'!$G$8:$G$1608,'B-3【原則記入不要】内訳書1-1'!$D34,'B-3内訳書2-1'!$U$8:$U$1608,R$24)</f>
        <v>0</v>
      </c>
      <c r="S34" s="589">
        <f>SUMIFS('B-3内訳書2-1'!$T$8:$T$1608,'B-3内訳書2-1'!$G$8:$G$1608,'B-3【原則記入不要】内訳書1-1'!$D34,'B-3内訳書2-1'!$U$8:$U$1608,S$24)</f>
        <v>0</v>
      </c>
      <c r="T34" s="589">
        <f>SUMIFS('B-3内訳書2-1'!$T$8:$T$1608,'B-3内訳書2-1'!$G$8:$G$1608,'B-3【原則記入不要】内訳書1-1'!$D34,'B-3内訳書2-1'!$U$8:$U$1608,T$24)</f>
        <v>0</v>
      </c>
      <c r="U34" s="589">
        <f>SUMIFS('B-3内訳書2-1'!$T$8:$T$1608,'B-3内訳書2-1'!$G$8:$G$1608,'B-3【原則記入不要】内訳書1-1'!$D34,'B-3内訳書2-1'!$U$8:$U$1608,U$24)</f>
        <v>0</v>
      </c>
      <c r="V34" s="589">
        <f>SUMIFS('B-3内訳書2-1'!$T$8:$T$1608,'B-3内訳書2-1'!$G$8:$G$1608,'B-3【原則記入不要】内訳書1-1'!$D34,'B-3内訳書2-1'!$U$8:$U$1608,V$24)</f>
        <v>0</v>
      </c>
      <c r="W34" s="589">
        <f>SUMIFS('B-3内訳書2-1'!$T$8:$T$1608,'B-3内訳書2-1'!$G$8:$G$1608,'B-3【原則記入不要】内訳書1-1'!$D34,'B-3内訳書2-1'!$U$8:$U$1608,W$24)</f>
        <v>0</v>
      </c>
      <c r="X34" s="589">
        <f>SUMIFS('B-3内訳書2-1'!$T$8:$T$1608,'B-3内訳書2-1'!$G$8:$G$1608,'B-3【原則記入不要】内訳書1-1'!$D34,'B-3内訳書2-1'!$U$8:$U$1608,X$24)</f>
        <v>0</v>
      </c>
      <c r="Y34" s="590">
        <f>'B-3内訳書2-1'!$I1844</f>
        <v>0</v>
      </c>
      <c r="Z34" s="589">
        <f>SUMIFS('B-3内訳書2-2'!$T$8:$T$1608,'B-3内訳書2-2'!$G$8:$G$1608,'B-3【原則記入不要】内訳書1-1'!$D34,'B-3内訳書2-2'!$U$8:$U$1608,Z$24)</f>
        <v>0</v>
      </c>
      <c r="AA34" s="589">
        <f>SUMIFS('B-3内訳書2-2'!$T$8:$T$1608,'B-3内訳書2-2'!$G$8:$G$1608,'B-3【原則記入不要】内訳書1-1'!$D34,'B-3内訳書2-2'!$U$8:$U$1608,AA$24)</f>
        <v>0</v>
      </c>
      <c r="AB34" s="589">
        <f>SUMIFS('B-3内訳書2-2'!$T$8:$T$1608,'B-3内訳書2-2'!$G$8:$G$1608,'B-3【原則記入不要】内訳書1-1'!$D34,'B-3内訳書2-2'!$U$8:$U$1608,AB$24)</f>
        <v>0</v>
      </c>
      <c r="AC34" s="589">
        <f>SUMIFS('B-3内訳書2-2'!$T$8:$T$1608,'B-3内訳書2-2'!$G$8:$G$1608,'B-3【原則記入不要】内訳書1-1'!$D34,'B-3内訳書2-2'!$U$8:$U$1608,AC$24)</f>
        <v>0</v>
      </c>
      <c r="AD34" s="589">
        <f>SUMIFS('B-3内訳書2-2'!$T$8:$T$1608,'B-3内訳書2-2'!$G$8:$G$1608,'B-3【原則記入不要】内訳書1-1'!$D34,'B-3内訳書2-2'!$U$8:$U$1608,AD$24)</f>
        <v>0</v>
      </c>
      <c r="AE34" s="589">
        <f>SUMIFS('B-3内訳書2-2'!$T$8:$T$1608,'B-3内訳書2-2'!$G$8:$G$1608,'B-3【原則記入不要】内訳書1-1'!$D34,'B-3内訳書2-2'!$U$8:$U$1608,AE$24)</f>
        <v>0</v>
      </c>
      <c r="AF34" s="589">
        <f>SUMIFS('B-3内訳書2-2'!$T$8:$T$1608,'B-3内訳書2-2'!$G$8:$G$1608,'B-3【原則記入不要】内訳書1-1'!$D34,'B-3内訳書2-2'!$U$8:$U$1608,AF$24)</f>
        <v>0</v>
      </c>
      <c r="AG34" s="589">
        <f>SUMIFS('B-3内訳書2-2'!$T$8:$T$1608,'B-3内訳書2-2'!$G$8:$G$1608,'B-3【原則記入不要】内訳書1-1'!$D34,'B-3内訳書2-2'!$U$8:$U$1608,AG$24)</f>
        <v>0</v>
      </c>
      <c r="AH34" s="589">
        <f>SUMIFS('B-3内訳書2-2'!$T$8:$T$1608,'B-3内訳書2-2'!$G$8:$G$1608,'B-3【原則記入不要】内訳書1-1'!$D34,'B-3内訳書2-2'!$U$8:$U$1608,AH$24)</f>
        <v>0</v>
      </c>
      <c r="AI34" s="589">
        <f>SUMIFS('B-3内訳書2-2'!$T$8:$T$1608,'B-3内訳書2-2'!$G$8:$G$1608,'B-3【原則記入不要】内訳書1-1'!$D34,'B-3内訳書2-2'!$U$8:$U$1608,AI$24)</f>
        <v>0</v>
      </c>
      <c r="AJ34" s="589">
        <f>SUMIFS('B-3内訳書2-2'!$T$8:$T$1608,'B-3内訳書2-2'!$G$8:$G$1608,'B-3【原則記入不要】内訳書1-1'!$D34,'B-3内訳書2-2'!$U$8:$U$1608,AJ$24)</f>
        <v>0</v>
      </c>
      <c r="AK34" s="589">
        <f>SUMIFS('B-3内訳書2-2'!$T$8:$T$1608,'B-3内訳書2-2'!$G$8:$G$1608,'B-3【原則記入不要】内訳書1-1'!$D34,'B-3内訳書2-2'!$U$8:$U$1608,AK$24)</f>
        <v>0</v>
      </c>
      <c r="AL34" s="589">
        <f>SUMIFS('B-3内訳書2-2'!$T$8:$T$1608,'B-3内訳書2-2'!$G$8:$G$1608,'B-3【原則記入不要】内訳書1-1'!$D34,'B-3内訳書2-2'!$U$8:$U$1608,AL$24)</f>
        <v>0</v>
      </c>
      <c r="AM34" s="589">
        <f>SUMIFS('B-3内訳書2-2'!$T$8:$T$1608,'B-3内訳書2-2'!$G$8:$G$1608,'B-3【原則記入不要】内訳書1-1'!$D34,'B-3内訳書2-2'!$U$8:$U$1608,AM$24)</f>
        <v>0</v>
      </c>
      <c r="AN34" s="589">
        <f>SUMIFS('B-3内訳書2-2'!$T$8:$T$1608,'B-3内訳書2-2'!$G$8:$G$1608,'B-3【原則記入不要】内訳書1-1'!$D34,'B-3内訳書2-2'!$U$8:$U$1608,AN$24)</f>
        <v>0</v>
      </c>
      <c r="AO34" s="589">
        <f>SUMIFS('B-3内訳書2-2'!$T$8:$T$1608,'B-3内訳書2-2'!$G$8:$G$1608,'B-3【原則記入不要】内訳書1-1'!$D34,'B-3内訳書2-2'!$U$8:$U$1608,AO$24)</f>
        <v>0</v>
      </c>
      <c r="AP34" s="589">
        <f>SUMIFS('B-3内訳書2-2'!$T$8:$T$1608,'B-3内訳書2-2'!$G$8:$G$1608,'B-3【原則記入不要】内訳書1-1'!$D34,'B-3内訳書2-2'!$U$8:$U$1608,AP$24)</f>
        <v>0</v>
      </c>
      <c r="AQ34" s="589">
        <f>SUMIFS('B-3内訳書2-2'!$T$8:$T$1608,'B-3内訳書2-2'!$G$8:$G$1608,'B-3【原則記入不要】内訳書1-1'!$D34,'B-3内訳書2-2'!$U$8:$U$1608,AQ$24)</f>
        <v>0</v>
      </c>
      <c r="AR34" s="589">
        <f>SUMIFS('B-3内訳書2-2'!$T$8:$T$1608,'B-3内訳書2-2'!$G$8:$G$1608,'B-3【原則記入不要】内訳書1-1'!$D34,'B-3内訳書2-2'!$U$8:$U$1608,AR$24)</f>
        <v>0</v>
      </c>
      <c r="AS34" s="589">
        <f>SUMIFS('B-3内訳書2-2'!$T$8:$T$1608,'B-3内訳書2-2'!$G$8:$G$1608,'B-3【原則記入不要】内訳書1-1'!$D34,'B-3内訳書2-2'!$U$8:$U$1608,AS$24)</f>
        <v>0</v>
      </c>
      <c r="AT34" s="590">
        <f>'B-3内訳書2-2'!$I1844</f>
        <v>0</v>
      </c>
      <c r="AU34" s="589">
        <f>SUMIFS('B-3内訳書2-3'!$T$8:$T$1608,'B-3内訳書2-3'!$G$8:$G$1608,'B-3【原則記入不要】内訳書1-1'!$D34,'B-3内訳書2-3'!$U$8:$U$1608,AU$24)</f>
        <v>0</v>
      </c>
      <c r="AV34" s="589">
        <f>SUMIFS('B-3内訳書2-3'!$T$8:$T$1608,'B-3内訳書2-3'!$G$8:$G$1608,'B-3【原則記入不要】内訳書1-1'!$D34,'B-3内訳書2-3'!$U$8:$U$1608,AV$24)</f>
        <v>0</v>
      </c>
      <c r="AW34" s="589">
        <f>SUMIFS('B-3内訳書2-3'!$T$8:$T$1608,'B-3内訳書2-3'!$G$8:$G$1608,'B-3【原則記入不要】内訳書1-1'!$D34,'B-3内訳書2-3'!$U$8:$U$1608,AW$24)</f>
        <v>0</v>
      </c>
      <c r="AX34" s="589">
        <f>SUMIFS('B-3内訳書2-3'!$T$8:$T$1608,'B-3内訳書2-3'!$G$8:$G$1608,'B-3【原則記入不要】内訳書1-1'!$D34,'B-3内訳書2-3'!$U$8:$U$1608,AX$24)</f>
        <v>0</v>
      </c>
      <c r="AY34" s="589">
        <f>SUMIFS('B-3内訳書2-3'!$T$8:$T$1608,'B-3内訳書2-3'!$G$8:$G$1608,'B-3【原則記入不要】内訳書1-1'!$D34,'B-3内訳書2-3'!$U$8:$U$1608,AY$24)</f>
        <v>0</v>
      </c>
      <c r="AZ34" s="589">
        <f>SUMIFS('B-3内訳書2-3'!$T$8:$T$1608,'B-3内訳書2-3'!$G$8:$G$1608,'B-3【原則記入不要】内訳書1-1'!$D34,'B-3内訳書2-3'!$U$8:$U$1608,AZ$24)</f>
        <v>0</v>
      </c>
      <c r="BA34" s="589">
        <f>SUMIFS('B-3内訳書2-3'!$T$8:$T$1608,'B-3内訳書2-3'!$G$8:$G$1608,'B-3【原則記入不要】内訳書1-1'!$D34,'B-3内訳書2-3'!$U$8:$U$1608,BA$24)</f>
        <v>0</v>
      </c>
      <c r="BB34" s="589">
        <f>SUMIFS('B-3内訳書2-3'!$T$8:$T$1608,'B-3内訳書2-3'!$G$8:$G$1608,'B-3【原則記入不要】内訳書1-1'!$D34,'B-3内訳書2-3'!$U$8:$U$1608,BB$24)</f>
        <v>0</v>
      </c>
      <c r="BC34" s="589">
        <f>SUMIFS('B-3内訳書2-3'!$T$8:$T$1608,'B-3内訳書2-3'!$G$8:$G$1608,'B-3【原則記入不要】内訳書1-1'!$D34,'B-3内訳書2-3'!$U$8:$U$1608,BC$24)</f>
        <v>0</v>
      </c>
      <c r="BD34" s="589">
        <f>SUMIFS('B-3内訳書2-3'!$T$8:$T$1608,'B-3内訳書2-3'!$G$8:$G$1608,'B-3【原則記入不要】内訳書1-1'!$D34,'B-3内訳書2-3'!$U$8:$U$1608,BD$24)</f>
        <v>0</v>
      </c>
      <c r="BE34" s="589">
        <f>SUMIFS('B-3内訳書2-3'!$T$8:$T$1608,'B-3内訳書2-3'!$G$8:$G$1608,'B-3【原則記入不要】内訳書1-1'!$D34,'B-3内訳書2-3'!$U$8:$U$1608,BE$24)</f>
        <v>0</v>
      </c>
      <c r="BF34" s="589">
        <f>SUMIFS('B-3内訳書2-3'!$T$8:$T$1608,'B-3内訳書2-3'!$G$8:$G$1608,'B-3【原則記入不要】内訳書1-1'!$D34,'B-3内訳書2-3'!$U$8:$U$1608,BF$24)</f>
        <v>0</v>
      </c>
      <c r="BG34" s="589">
        <f>SUMIFS('B-3内訳書2-3'!$T$8:$T$1608,'B-3内訳書2-3'!$G$8:$G$1608,'B-3【原則記入不要】内訳書1-1'!$D34,'B-3内訳書2-3'!$U$8:$U$1608,BG$24)</f>
        <v>0</v>
      </c>
      <c r="BH34" s="589">
        <f>SUMIFS('B-3内訳書2-3'!$T$8:$T$1608,'B-3内訳書2-3'!$G$8:$G$1608,'B-3【原則記入不要】内訳書1-1'!$D34,'B-3内訳書2-3'!$U$8:$U$1608,BH$24)</f>
        <v>0</v>
      </c>
      <c r="BI34" s="589">
        <f>SUMIFS('B-3内訳書2-3'!$T$8:$T$1608,'B-3内訳書2-3'!$G$8:$G$1608,'B-3【原則記入不要】内訳書1-1'!$D34,'B-3内訳書2-3'!$U$8:$U$1608,BI$24)</f>
        <v>0</v>
      </c>
      <c r="BJ34" s="589">
        <f>SUMIFS('B-3内訳書2-3'!$T$8:$T$1608,'B-3内訳書2-3'!$G$8:$G$1608,'B-3【原則記入不要】内訳書1-1'!$D34,'B-3内訳書2-3'!$U$8:$U$1608,BJ$24)</f>
        <v>0</v>
      </c>
      <c r="BK34" s="589">
        <f>SUMIFS('B-3内訳書2-3'!$T$8:$T$1608,'B-3内訳書2-3'!$G$8:$G$1608,'B-3【原則記入不要】内訳書1-1'!$D34,'B-3内訳書2-3'!$U$8:$U$1608,BK$24)</f>
        <v>0</v>
      </c>
      <c r="BL34" s="589">
        <f>SUMIFS('B-3内訳書2-3'!$T$8:$T$1608,'B-3内訳書2-3'!$G$8:$G$1608,'B-3【原則記入不要】内訳書1-1'!$D34,'B-3内訳書2-3'!$U$8:$U$1608,BL$24)</f>
        <v>0</v>
      </c>
      <c r="BM34" s="589">
        <f>SUMIFS('B-3内訳書2-3'!$T$8:$T$1608,'B-3内訳書2-3'!$G$8:$G$1608,'B-3【原則記入不要】内訳書1-1'!$D34,'B-3内訳書2-3'!$U$8:$U$1608,BM$24)</f>
        <v>0</v>
      </c>
      <c r="BN34" s="589">
        <f>SUMIFS('B-3内訳書2-3'!$T$8:$T$1608,'B-3内訳書2-3'!$G$8:$G$1608,'B-3【原則記入不要】内訳書1-1'!$D34,'B-3内訳書2-3'!$U$8:$U$1608,BN$24)</f>
        <v>0</v>
      </c>
      <c r="BO34" s="590">
        <f>'B-3内訳書2-3'!$I1844</f>
        <v>0</v>
      </c>
      <c r="BP34" s="603">
        <f>'B-3内訳書2-4'!$I294</f>
        <v>0</v>
      </c>
      <c r="BQ34" s="591">
        <f t="shared" si="23"/>
        <v>0</v>
      </c>
      <c r="BR34" s="592">
        <f t="shared" si="24"/>
        <v>0</v>
      </c>
      <c r="BS34" s="592"/>
    </row>
    <row r="35" spans="2:71" ht="18" customHeight="1" x14ac:dyDescent="0.2">
      <c r="B35" s="1139"/>
      <c r="C35" s="1142"/>
      <c r="D35" s="593" t="s">
        <v>308</v>
      </c>
      <c r="E35" s="594">
        <f>SUMIFS('B-3内訳書2-1'!$T$8:$T$1608,'B-3内訳書2-1'!$G$8:$G$1608,'B-3【原則記入不要】内訳書1-1'!$D35,'B-3内訳書2-1'!$U$8:$U$1608,E$24)</f>
        <v>0</v>
      </c>
      <c r="F35" s="594">
        <f>SUMIFS('B-3内訳書2-1'!$T$8:$T$1608,'B-3内訳書2-1'!$G$8:$G$1608,'B-3【原則記入不要】内訳書1-1'!$D35,'B-3内訳書2-1'!$U$8:$U$1608,F$24)</f>
        <v>0</v>
      </c>
      <c r="G35" s="594">
        <f>SUMIFS('B-3内訳書2-1'!$T$8:$T$1608,'B-3内訳書2-1'!$G$8:$G$1608,'B-3【原則記入不要】内訳書1-1'!$D35,'B-3内訳書2-1'!$U$8:$U$1608,G$24)</f>
        <v>0</v>
      </c>
      <c r="H35" s="594">
        <f>SUMIFS('B-3内訳書2-1'!$T$8:$T$1608,'B-3内訳書2-1'!$G$8:$G$1608,'B-3【原則記入不要】内訳書1-1'!$D35,'B-3内訳書2-1'!$U$8:$U$1608,H$24)</f>
        <v>0</v>
      </c>
      <c r="I35" s="594">
        <f>SUMIFS('B-3内訳書2-1'!$T$8:$T$1608,'B-3内訳書2-1'!$G$8:$G$1608,'B-3【原則記入不要】内訳書1-1'!$D35,'B-3内訳書2-1'!$U$8:$U$1608,I$24)</f>
        <v>0</v>
      </c>
      <c r="J35" s="594">
        <f>SUMIFS('B-3内訳書2-1'!$T$8:$T$1608,'B-3内訳書2-1'!$G$8:$G$1608,'B-3【原則記入不要】内訳書1-1'!$D35,'B-3内訳書2-1'!$U$8:$U$1608,J$24)</f>
        <v>0</v>
      </c>
      <c r="K35" s="594">
        <f>SUMIFS('B-3内訳書2-1'!$T$8:$T$1608,'B-3内訳書2-1'!$G$8:$G$1608,'B-3【原則記入不要】内訳書1-1'!$D35,'B-3内訳書2-1'!$U$8:$U$1608,K$24)</f>
        <v>0</v>
      </c>
      <c r="L35" s="594">
        <f>SUMIFS('B-3内訳書2-1'!$T$8:$T$1608,'B-3内訳書2-1'!$G$8:$G$1608,'B-3【原則記入不要】内訳書1-1'!$D35,'B-3内訳書2-1'!$U$8:$U$1608,L$24)</f>
        <v>0</v>
      </c>
      <c r="M35" s="594">
        <f>SUMIFS('B-3内訳書2-1'!$T$8:$T$1608,'B-3内訳書2-1'!$G$8:$G$1608,'B-3【原則記入不要】内訳書1-1'!$D35,'B-3内訳書2-1'!$U$8:$U$1608,M$24)</f>
        <v>0</v>
      </c>
      <c r="N35" s="594">
        <f>SUMIFS('B-3内訳書2-1'!$T$8:$T$1608,'B-3内訳書2-1'!$G$8:$G$1608,'B-3【原則記入不要】内訳書1-1'!$D35,'B-3内訳書2-1'!$U$8:$U$1608,N$24)</f>
        <v>0</v>
      </c>
      <c r="O35" s="594">
        <f>SUMIFS('B-3内訳書2-1'!$T$8:$T$1608,'B-3内訳書2-1'!$G$8:$G$1608,'B-3【原則記入不要】内訳書1-1'!$D35,'B-3内訳書2-1'!$U$8:$U$1608,O$24)</f>
        <v>0</v>
      </c>
      <c r="P35" s="594">
        <f>SUMIFS('B-3内訳書2-1'!$T$8:$T$1608,'B-3内訳書2-1'!$G$8:$G$1608,'B-3【原則記入不要】内訳書1-1'!$D35,'B-3内訳書2-1'!$U$8:$U$1608,P$24)</f>
        <v>0</v>
      </c>
      <c r="Q35" s="594">
        <f>SUMIFS('B-3内訳書2-1'!$T$8:$T$1608,'B-3内訳書2-1'!$G$8:$G$1608,'B-3【原則記入不要】内訳書1-1'!$D35,'B-3内訳書2-1'!$U$8:$U$1608,Q$24)</f>
        <v>0</v>
      </c>
      <c r="R35" s="594">
        <f>SUMIFS('B-3内訳書2-1'!$T$8:$T$1608,'B-3内訳書2-1'!$G$8:$G$1608,'B-3【原則記入不要】内訳書1-1'!$D35,'B-3内訳書2-1'!$U$8:$U$1608,R$24)</f>
        <v>0</v>
      </c>
      <c r="S35" s="594">
        <f>SUMIFS('B-3内訳書2-1'!$T$8:$T$1608,'B-3内訳書2-1'!$G$8:$G$1608,'B-3【原則記入不要】内訳書1-1'!$D35,'B-3内訳書2-1'!$U$8:$U$1608,S$24)</f>
        <v>0</v>
      </c>
      <c r="T35" s="594">
        <f>SUMIFS('B-3内訳書2-1'!$T$8:$T$1608,'B-3内訳書2-1'!$G$8:$G$1608,'B-3【原則記入不要】内訳書1-1'!$D35,'B-3内訳書2-1'!$U$8:$U$1608,T$24)</f>
        <v>0</v>
      </c>
      <c r="U35" s="594">
        <f>SUMIFS('B-3内訳書2-1'!$T$8:$T$1608,'B-3内訳書2-1'!$G$8:$G$1608,'B-3【原則記入不要】内訳書1-1'!$D35,'B-3内訳書2-1'!$U$8:$U$1608,U$24)</f>
        <v>0</v>
      </c>
      <c r="V35" s="594">
        <f>SUMIFS('B-3内訳書2-1'!$T$8:$T$1608,'B-3内訳書2-1'!$G$8:$G$1608,'B-3【原則記入不要】内訳書1-1'!$D35,'B-3内訳書2-1'!$U$8:$U$1608,V$24)</f>
        <v>0</v>
      </c>
      <c r="W35" s="594">
        <f>SUMIFS('B-3内訳書2-1'!$T$8:$T$1608,'B-3内訳書2-1'!$G$8:$G$1608,'B-3【原則記入不要】内訳書1-1'!$D35,'B-3内訳書2-1'!$U$8:$U$1608,W$24)</f>
        <v>0</v>
      </c>
      <c r="X35" s="594">
        <f>SUMIFS('B-3内訳書2-1'!$T$8:$T$1608,'B-3内訳書2-1'!$G$8:$G$1608,'B-3【原則記入不要】内訳書1-1'!$D35,'B-3内訳書2-1'!$U$8:$U$1608,X$24)</f>
        <v>0</v>
      </c>
      <c r="Y35" s="595">
        <f>'B-3内訳書2-1'!$I1845</f>
        <v>0</v>
      </c>
      <c r="Z35" s="594">
        <f>SUMIFS('B-3内訳書2-2'!$T$8:$T$1608,'B-3内訳書2-2'!$G$8:$G$1608,'B-3【原則記入不要】内訳書1-1'!$D35,'B-3内訳書2-2'!$U$8:$U$1608,Z$24)</f>
        <v>0</v>
      </c>
      <c r="AA35" s="594">
        <f>SUMIFS('B-3内訳書2-2'!$T$8:$T$1608,'B-3内訳書2-2'!$G$8:$G$1608,'B-3【原則記入不要】内訳書1-1'!$D35,'B-3内訳書2-2'!$U$8:$U$1608,AA$24)</f>
        <v>0</v>
      </c>
      <c r="AB35" s="594">
        <f>SUMIFS('B-3内訳書2-2'!$T$8:$T$1608,'B-3内訳書2-2'!$G$8:$G$1608,'B-3【原則記入不要】内訳書1-1'!$D35,'B-3内訳書2-2'!$U$8:$U$1608,AB$24)</f>
        <v>0</v>
      </c>
      <c r="AC35" s="594">
        <f>SUMIFS('B-3内訳書2-2'!$T$8:$T$1608,'B-3内訳書2-2'!$G$8:$G$1608,'B-3【原則記入不要】内訳書1-1'!$D35,'B-3内訳書2-2'!$U$8:$U$1608,AC$24)</f>
        <v>0</v>
      </c>
      <c r="AD35" s="594">
        <f>SUMIFS('B-3内訳書2-2'!$T$8:$T$1608,'B-3内訳書2-2'!$G$8:$G$1608,'B-3【原則記入不要】内訳書1-1'!$D35,'B-3内訳書2-2'!$U$8:$U$1608,AD$24)</f>
        <v>0</v>
      </c>
      <c r="AE35" s="594">
        <f>SUMIFS('B-3内訳書2-2'!$T$8:$T$1608,'B-3内訳書2-2'!$G$8:$G$1608,'B-3【原則記入不要】内訳書1-1'!$D35,'B-3内訳書2-2'!$U$8:$U$1608,AE$24)</f>
        <v>0</v>
      </c>
      <c r="AF35" s="594">
        <f>SUMIFS('B-3内訳書2-2'!$T$8:$T$1608,'B-3内訳書2-2'!$G$8:$G$1608,'B-3【原則記入不要】内訳書1-1'!$D35,'B-3内訳書2-2'!$U$8:$U$1608,AF$24)</f>
        <v>0</v>
      </c>
      <c r="AG35" s="594">
        <f>SUMIFS('B-3内訳書2-2'!$T$8:$T$1608,'B-3内訳書2-2'!$G$8:$G$1608,'B-3【原則記入不要】内訳書1-1'!$D35,'B-3内訳書2-2'!$U$8:$U$1608,AG$24)</f>
        <v>0</v>
      </c>
      <c r="AH35" s="594">
        <f>SUMIFS('B-3内訳書2-2'!$T$8:$T$1608,'B-3内訳書2-2'!$G$8:$G$1608,'B-3【原則記入不要】内訳書1-1'!$D35,'B-3内訳書2-2'!$U$8:$U$1608,AH$24)</f>
        <v>0</v>
      </c>
      <c r="AI35" s="594">
        <f>SUMIFS('B-3内訳書2-2'!$T$8:$T$1608,'B-3内訳書2-2'!$G$8:$G$1608,'B-3【原則記入不要】内訳書1-1'!$D35,'B-3内訳書2-2'!$U$8:$U$1608,AI$24)</f>
        <v>0</v>
      </c>
      <c r="AJ35" s="594">
        <f>SUMIFS('B-3内訳書2-2'!$T$8:$T$1608,'B-3内訳書2-2'!$G$8:$G$1608,'B-3【原則記入不要】内訳書1-1'!$D35,'B-3内訳書2-2'!$U$8:$U$1608,AJ$24)</f>
        <v>0</v>
      </c>
      <c r="AK35" s="594">
        <f>SUMIFS('B-3内訳書2-2'!$T$8:$T$1608,'B-3内訳書2-2'!$G$8:$G$1608,'B-3【原則記入不要】内訳書1-1'!$D35,'B-3内訳書2-2'!$U$8:$U$1608,AK$24)</f>
        <v>0</v>
      </c>
      <c r="AL35" s="594">
        <f>SUMIFS('B-3内訳書2-2'!$T$8:$T$1608,'B-3内訳書2-2'!$G$8:$G$1608,'B-3【原則記入不要】内訳書1-1'!$D35,'B-3内訳書2-2'!$U$8:$U$1608,AL$24)</f>
        <v>0</v>
      </c>
      <c r="AM35" s="594">
        <f>SUMIFS('B-3内訳書2-2'!$T$8:$T$1608,'B-3内訳書2-2'!$G$8:$G$1608,'B-3【原則記入不要】内訳書1-1'!$D35,'B-3内訳書2-2'!$U$8:$U$1608,AM$24)</f>
        <v>0</v>
      </c>
      <c r="AN35" s="594">
        <f>SUMIFS('B-3内訳書2-2'!$T$8:$T$1608,'B-3内訳書2-2'!$G$8:$G$1608,'B-3【原則記入不要】内訳書1-1'!$D35,'B-3内訳書2-2'!$U$8:$U$1608,AN$24)</f>
        <v>0</v>
      </c>
      <c r="AO35" s="594">
        <f>SUMIFS('B-3内訳書2-2'!$T$8:$T$1608,'B-3内訳書2-2'!$G$8:$G$1608,'B-3【原則記入不要】内訳書1-1'!$D35,'B-3内訳書2-2'!$U$8:$U$1608,AO$24)</f>
        <v>0</v>
      </c>
      <c r="AP35" s="594">
        <f>SUMIFS('B-3内訳書2-2'!$T$8:$T$1608,'B-3内訳書2-2'!$G$8:$G$1608,'B-3【原則記入不要】内訳書1-1'!$D35,'B-3内訳書2-2'!$U$8:$U$1608,AP$24)</f>
        <v>0</v>
      </c>
      <c r="AQ35" s="594">
        <f>SUMIFS('B-3内訳書2-2'!$T$8:$T$1608,'B-3内訳書2-2'!$G$8:$G$1608,'B-3【原則記入不要】内訳書1-1'!$D35,'B-3内訳書2-2'!$U$8:$U$1608,AQ$24)</f>
        <v>0</v>
      </c>
      <c r="AR35" s="594">
        <f>SUMIFS('B-3内訳書2-2'!$T$8:$T$1608,'B-3内訳書2-2'!$G$8:$G$1608,'B-3【原則記入不要】内訳書1-1'!$D35,'B-3内訳書2-2'!$U$8:$U$1608,AR$24)</f>
        <v>0</v>
      </c>
      <c r="AS35" s="594">
        <f>SUMIFS('B-3内訳書2-2'!$T$8:$T$1608,'B-3内訳書2-2'!$G$8:$G$1608,'B-3【原則記入不要】内訳書1-1'!$D35,'B-3内訳書2-2'!$U$8:$U$1608,AS$24)</f>
        <v>0</v>
      </c>
      <c r="AT35" s="595">
        <f>'B-3内訳書2-2'!$I1845</f>
        <v>0</v>
      </c>
      <c r="AU35" s="594">
        <f>SUMIFS('B-3内訳書2-3'!$T$8:$T$1608,'B-3内訳書2-3'!$G$8:$G$1608,'B-3【原則記入不要】内訳書1-1'!$D35,'B-3内訳書2-3'!$U$8:$U$1608,AU$24)</f>
        <v>0</v>
      </c>
      <c r="AV35" s="594">
        <f>SUMIFS('B-3内訳書2-3'!$T$8:$T$1608,'B-3内訳書2-3'!$G$8:$G$1608,'B-3【原則記入不要】内訳書1-1'!$D35,'B-3内訳書2-3'!$U$8:$U$1608,AV$24)</f>
        <v>0</v>
      </c>
      <c r="AW35" s="594">
        <f>SUMIFS('B-3内訳書2-3'!$T$8:$T$1608,'B-3内訳書2-3'!$G$8:$G$1608,'B-3【原則記入不要】内訳書1-1'!$D35,'B-3内訳書2-3'!$U$8:$U$1608,AW$24)</f>
        <v>0</v>
      </c>
      <c r="AX35" s="594">
        <f>SUMIFS('B-3内訳書2-3'!$T$8:$T$1608,'B-3内訳書2-3'!$G$8:$G$1608,'B-3【原則記入不要】内訳書1-1'!$D35,'B-3内訳書2-3'!$U$8:$U$1608,AX$24)</f>
        <v>0</v>
      </c>
      <c r="AY35" s="594">
        <f>SUMIFS('B-3内訳書2-3'!$T$8:$T$1608,'B-3内訳書2-3'!$G$8:$G$1608,'B-3【原則記入不要】内訳書1-1'!$D35,'B-3内訳書2-3'!$U$8:$U$1608,AY$24)</f>
        <v>0</v>
      </c>
      <c r="AZ35" s="594">
        <f>SUMIFS('B-3内訳書2-3'!$T$8:$T$1608,'B-3内訳書2-3'!$G$8:$G$1608,'B-3【原則記入不要】内訳書1-1'!$D35,'B-3内訳書2-3'!$U$8:$U$1608,AZ$24)</f>
        <v>0</v>
      </c>
      <c r="BA35" s="594">
        <f>SUMIFS('B-3内訳書2-3'!$T$8:$T$1608,'B-3内訳書2-3'!$G$8:$G$1608,'B-3【原則記入不要】内訳書1-1'!$D35,'B-3内訳書2-3'!$U$8:$U$1608,BA$24)</f>
        <v>0</v>
      </c>
      <c r="BB35" s="594">
        <f>SUMIFS('B-3内訳書2-3'!$T$8:$T$1608,'B-3内訳書2-3'!$G$8:$G$1608,'B-3【原則記入不要】内訳書1-1'!$D35,'B-3内訳書2-3'!$U$8:$U$1608,BB$24)</f>
        <v>0</v>
      </c>
      <c r="BC35" s="594">
        <f>SUMIFS('B-3内訳書2-3'!$T$8:$T$1608,'B-3内訳書2-3'!$G$8:$G$1608,'B-3【原則記入不要】内訳書1-1'!$D35,'B-3内訳書2-3'!$U$8:$U$1608,BC$24)</f>
        <v>0</v>
      </c>
      <c r="BD35" s="594">
        <f>SUMIFS('B-3内訳書2-3'!$T$8:$T$1608,'B-3内訳書2-3'!$G$8:$G$1608,'B-3【原則記入不要】内訳書1-1'!$D35,'B-3内訳書2-3'!$U$8:$U$1608,BD$24)</f>
        <v>0</v>
      </c>
      <c r="BE35" s="594">
        <f>SUMIFS('B-3内訳書2-3'!$T$8:$T$1608,'B-3内訳書2-3'!$G$8:$G$1608,'B-3【原則記入不要】内訳書1-1'!$D35,'B-3内訳書2-3'!$U$8:$U$1608,BE$24)</f>
        <v>0</v>
      </c>
      <c r="BF35" s="594">
        <f>SUMIFS('B-3内訳書2-3'!$T$8:$T$1608,'B-3内訳書2-3'!$G$8:$G$1608,'B-3【原則記入不要】内訳書1-1'!$D35,'B-3内訳書2-3'!$U$8:$U$1608,BF$24)</f>
        <v>0</v>
      </c>
      <c r="BG35" s="594">
        <f>SUMIFS('B-3内訳書2-3'!$T$8:$T$1608,'B-3内訳書2-3'!$G$8:$G$1608,'B-3【原則記入不要】内訳書1-1'!$D35,'B-3内訳書2-3'!$U$8:$U$1608,BG$24)</f>
        <v>0</v>
      </c>
      <c r="BH35" s="594">
        <f>SUMIFS('B-3内訳書2-3'!$T$8:$T$1608,'B-3内訳書2-3'!$G$8:$G$1608,'B-3【原則記入不要】内訳書1-1'!$D35,'B-3内訳書2-3'!$U$8:$U$1608,BH$24)</f>
        <v>0</v>
      </c>
      <c r="BI35" s="594">
        <f>SUMIFS('B-3内訳書2-3'!$T$8:$T$1608,'B-3内訳書2-3'!$G$8:$G$1608,'B-3【原則記入不要】内訳書1-1'!$D35,'B-3内訳書2-3'!$U$8:$U$1608,BI$24)</f>
        <v>0</v>
      </c>
      <c r="BJ35" s="594">
        <f>SUMIFS('B-3内訳書2-3'!$T$8:$T$1608,'B-3内訳書2-3'!$G$8:$G$1608,'B-3【原則記入不要】内訳書1-1'!$D35,'B-3内訳書2-3'!$U$8:$U$1608,BJ$24)</f>
        <v>0</v>
      </c>
      <c r="BK35" s="594">
        <f>SUMIFS('B-3内訳書2-3'!$T$8:$T$1608,'B-3内訳書2-3'!$G$8:$G$1608,'B-3【原則記入不要】内訳書1-1'!$D35,'B-3内訳書2-3'!$U$8:$U$1608,BK$24)</f>
        <v>0</v>
      </c>
      <c r="BL35" s="594">
        <f>SUMIFS('B-3内訳書2-3'!$T$8:$T$1608,'B-3内訳書2-3'!$G$8:$G$1608,'B-3【原則記入不要】内訳書1-1'!$D35,'B-3内訳書2-3'!$U$8:$U$1608,BL$24)</f>
        <v>0</v>
      </c>
      <c r="BM35" s="594">
        <f>SUMIFS('B-3内訳書2-3'!$T$8:$T$1608,'B-3内訳書2-3'!$G$8:$G$1608,'B-3【原則記入不要】内訳書1-1'!$D35,'B-3内訳書2-3'!$U$8:$U$1608,BM$24)</f>
        <v>0</v>
      </c>
      <c r="BN35" s="594">
        <f>SUMIFS('B-3内訳書2-3'!$T$8:$T$1608,'B-3内訳書2-3'!$G$8:$G$1608,'B-3【原則記入不要】内訳書1-1'!$D35,'B-3内訳書2-3'!$U$8:$U$1608,BN$24)</f>
        <v>0</v>
      </c>
      <c r="BO35" s="595">
        <f>'B-3内訳書2-3'!$I1845</f>
        <v>0</v>
      </c>
      <c r="BP35" s="596">
        <f>'B-3内訳書2-4'!$I295</f>
        <v>0</v>
      </c>
      <c r="BQ35" s="604">
        <f t="shared" si="23"/>
        <v>0</v>
      </c>
      <c r="BR35" s="592">
        <f t="shared" si="24"/>
        <v>0</v>
      </c>
      <c r="BS35" s="592"/>
    </row>
    <row r="36" spans="2:71" ht="18" customHeight="1" x14ac:dyDescent="0.2">
      <c r="B36" s="1139"/>
      <c r="C36" s="1142"/>
      <c r="D36" s="598" t="s">
        <v>309</v>
      </c>
      <c r="E36" s="599">
        <f>SUMIFS('B-3内訳書2-1'!$T$8:$T$1608,'B-3内訳書2-1'!$G$8:$G$1608,'B-3【原則記入不要】内訳書1-1'!$D36,'B-3内訳書2-1'!$U$8:$U$1608,E$24)</f>
        <v>0</v>
      </c>
      <c r="F36" s="599">
        <f>SUMIFS('B-3内訳書2-1'!$T$8:$T$1608,'B-3内訳書2-1'!$G$8:$G$1608,'B-3【原則記入不要】内訳書1-1'!$D36,'B-3内訳書2-1'!$U$8:$U$1608,F$24)</f>
        <v>0</v>
      </c>
      <c r="G36" s="599">
        <f>SUMIFS('B-3内訳書2-1'!$T$8:$T$1608,'B-3内訳書2-1'!$G$8:$G$1608,'B-3【原則記入不要】内訳書1-1'!$D36,'B-3内訳書2-1'!$U$8:$U$1608,G$24)</f>
        <v>0</v>
      </c>
      <c r="H36" s="599">
        <f>SUMIFS('B-3内訳書2-1'!$T$8:$T$1608,'B-3内訳書2-1'!$G$8:$G$1608,'B-3【原則記入不要】内訳書1-1'!$D36,'B-3内訳書2-1'!$U$8:$U$1608,H$24)</f>
        <v>0</v>
      </c>
      <c r="I36" s="599">
        <f>SUMIFS('B-3内訳書2-1'!$T$8:$T$1608,'B-3内訳書2-1'!$G$8:$G$1608,'B-3【原則記入不要】内訳書1-1'!$D36,'B-3内訳書2-1'!$U$8:$U$1608,I$24)</f>
        <v>0</v>
      </c>
      <c r="J36" s="599">
        <f>SUMIFS('B-3内訳書2-1'!$T$8:$T$1608,'B-3内訳書2-1'!$G$8:$G$1608,'B-3【原則記入不要】内訳書1-1'!$D36,'B-3内訳書2-1'!$U$8:$U$1608,J$24)</f>
        <v>0</v>
      </c>
      <c r="K36" s="599">
        <f>SUMIFS('B-3内訳書2-1'!$T$8:$T$1608,'B-3内訳書2-1'!$G$8:$G$1608,'B-3【原則記入不要】内訳書1-1'!$D36,'B-3内訳書2-1'!$U$8:$U$1608,K$24)</f>
        <v>0</v>
      </c>
      <c r="L36" s="599">
        <f>SUMIFS('B-3内訳書2-1'!$T$8:$T$1608,'B-3内訳書2-1'!$G$8:$G$1608,'B-3【原則記入不要】内訳書1-1'!$D36,'B-3内訳書2-1'!$U$8:$U$1608,L$24)</f>
        <v>0</v>
      </c>
      <c r="M36" s="599">
        <f>SUMIFS('B-3内訳書2-1'!$T$8:$T$1608,'B-3内訳書2-1'!$G$8:$G$1608,'B-3【原則記入不要】内訳書1-1'!$D36,'B-3内訳書2-1'!$U$8:$U$1608,M$24)</f>
        <v>0</v>
      </c>
      <c r="N36" s="599">
        <f>SUMIFS('B-3内訳書2-1'!$T$8:$T$1608,'B-3内訳書2-1'!$G$8:$G$1608,'B-3【原則記入不要】内訳書1-1'!$D36,'B-3内訳書2-1'!$U$8:$U$1608,N$24)</f>
        <v>0</v>
      </c>
      <c r="O36" s="599">
        <f>SUMIFS('B-3内訳書2-1'!$T$8:$T$1608,'B-3内訳書2-1'!$G$8:$G$1608,'B-3【原則記入不要】内訳書1-1'!$D36,'B-3内訳書2-1'!$U$8:$U$1608,O$24)</f>
        <v>0</v>
      </c>
      <c r="P36" s="599">
        <f>SUMIFS('B-3内訳書2-1'!$T$8:$T$1608,'B-3内訳書2-1'!$G$8:$G$1608,'B-3【原則記入不要】内訳書1-1'!$D36,'B-3内訳書2-1'!$U$8:$U$1608,P$24)</f>
        <v>0</v>
      </c>
      <c r="Q36" s="599">
        <f>SUMIFS('B-3内訳書2-1'!$T$8:$T$1608,'B-3内訳書2-1'!$G$8:$G$1608,'B-3【原則記入不要】内訳書1-1'!$D36,'B-3内訳書2-1'!$U$8:$U$1608,Q$24)</f>
        <v>0</v>
      </c>
      <c r="R36" s="599">
        <f>SUMIFS('B-3内訳書2-1'!$T$8:$T$1608,'B-3内訳書2-1'!$G$8:$G$1608,'B-3【原則記入不要】内訳書1-1'!$D36,'B-3内訳書2-1'!$U$8:$U$1608,R$24)</f>
        <v>0</v>
      </c>
      <c r="S36" s="599">
        <f>SUMIFS('B-3内訳書2-1'!$T$8:$T$1608,'B-3内訳書2-1'!$G$8:$G$1608,'B-3【原則記入不要】内訳書1-1'!$D36,'B-3内訳書2-1'!$U$8:$U$1608,S$24)</f>
        <v>0</v>
      </c>
      <c r="T36" s="599">
        <f>SUMIFS('B-3内訳書2-1'!$T$8:$T$1608,'B-3内訳書2-1'!$G$8:$G$1608,'B-3【原則記入不要】内訳書1-1'!$D36,'B-3内訳書2-1'!$U$8:$U$1608,T$24)</f>
        <v>0</v>
      </c>
      <c r="U36" s="599">
        <f>SUMIFS('B-3内訳書2-1'!$T$8:$T$1608,'B-3内訳書2-1'!$G$8:$G$1608,'B-3【原則記入不要】内訳書1-1'!$D36,'B-3内訳書2-1'!$U$8:$U$1608,U$24)</f>
        <v>0</v>
      </c>
      <c r="V36" s="599">
        <f>SUMIFS('B-3内訳書2-1'!$T$8:$T$1608,'B-3内訳書2-1'!$G$8:$G$1608,'B-3【原則記入不要】内訳書1-1'!$D36,'B-3内訳書2-1'!$U$8:$U$1608,V$24)</f>
        <v>0</v>
      </c>
      <c r="W36" s="599">
        <f>SUMIFS('B-3内訳書2-1'!$T$8:$T$1608,'B-3内訳書2-1'!$G$8:$G$1608,'B-3【原則記入不要】内訳書1-1'!$D36,'B-3内訳書2-1'!$U$8:$U$1608,W$24)</f>
        <v>0</v>
      </c>
      <c r="X36" s="599">
        <f>SUMIFS('B-3内訳書2-1'!$T$8:$T$1608,'B-3内訳書2-1'!$G$8:$G$1608,'B-3【原則記入不要】内訳書1-1'!$D36,'B-3内訳書2-1'!$U$8:$U$1608,X$24)</f>
        <v>0</v>
      </c>
      <c r="Y36" s="600">
        <f>'B-3内訳書2-1'!$I1846</f>
        <v>0</v>
      </c>
      <c r="Z36" s="599">
        <f>SUMIFS('B-3内訳書2-2'!$T$8:$T$1608,'B-3内訳書2-2'!$G$8:$G$1608,'B-3【原則記入不要】内訳書1-1'!$D36,'B-3内訳書2-2'!$U$8:$U$1608,Z$24)</f>
        <v>0</v>
      </c>
      <c r="AA36" s="599">
        <f>SUMIFS('B-3内訳書2-2'!$T$8:$T$1608,'B-3内訳書2-2'!$G$8:$G$1608,'B-3【原則記入不要】内訳書1-1'!$D36,'B-3内訳書2-2'!$U$8:$U$1608,AA$24)</f>
        <v>0</v>
      </c>
      <c r="AB36" s="599">
        <f>SUMIFS('B-3内訳書2-2'!$T$8:$T$1608,'B-3内訳書2-2'!$G$8:$G$1608,'B-3【原則記入不要】内訳書1-1'!$D36,'B-3内訳書2-2'!$U$8:$U$1608,AB$24)</f>
        <v>0</v>
      </c>
      <c r="AC36" s="599">
        <f>SUMIFS('B-3内訳書2-2'!$T$8:$T$1608,'B-3内訳書2-2'!$G$8:$G$1608,'B-3【原則記入不要】内訳書1-1'!$D36,'B-3内訳書2-2'!$U$8:$U$1608,AC$24)</f>
        <v>0</v>
      </c>
      <c r="AD36" s="599">
        <f>SUMIFS('B-3内訳書2-2'!$T$8:$T$1608,'B-3内訳書2-2'!$G$8:$G$1608,'B-3【原則記入不要】内訳書1-1'!$D36,'B-3内訳書2-2'!$U$8:$U$1608,AD$24)</f>
        <v>0</v>
      </c>
      <c r="AE36" s="599">
        <f>SUMIFS('B-3内訳書2-2'!$T$8:$T$1608,'B-3内訳書2-2'!$G$8:$G$1608,'B-3【原則記入不要】内訳書1-1'!$D36,'B-3内訳書2-2'!$U$8:$U$1608,AE$24)</f>
        <v>0</v>
      </c>
      <c r="AF36" s="599">
        <f>SUMIFS('B-3内訳書2-2'!$T$8:$T$1608,'B-3内訳書2-2'!$G$8:$G$1608,'B-3【原則記入不要】内訳書1-1'!$D36,'B-3内訳書2-2'!$U$8:$U$1608,AF$24)</f>
        <v>0</v>
      </c>
      <c r="AG36" s="599">
        <f>SUMIFS('B-3内訳書2-2'!$T$8:$T$1608,'B-3内訳書2-2'!$G$8:$G$1608,'B-3【原則記入不要】内訳書1-1'!$D36,'B-3内訳書2-2'!$U$8:$U$1608,AG$24)</f>
        <v>0</v>
      </c>
      <c r="AH36" s="599">
        <f>SUMIFS('B-3内訳書2-2'!$T$8:$T$1608,'B-3内訳書2-2'!$G$8:$G$1608,'B-3【原則記入不要】内訳書1-1'!$D36,'B-3内訳書2-2'!$U$8:$U$1608,AH$24)</f>
        <v>0</v>
      </c>
      <c r="AI36" s="599">
        <f>SUMIFS('B-3内訳書2-2'!$T$8:$T$1608,'B-3内訳書2-2'!$G$8:$G$1608,'B-3【原則記入不要】内訳書1-1'!$D36,'B-3内訳書2-2'!$U$8:$U$1608,AI$24)</f>
        <v>0</v>
      </c>
      <c r="AJ36" s="599">
        <f>SUMIFS('B-3内訳書2-2'!$T$8:$T$1608,'B-3内訳書2-2'!$G$8:$G$1608,'B-3【原則記入不要】内訳書1-1'!$D36,'B-3内訳書2-2'!$U$8:$U$1608,AJ$24)</f>
        <v>0</v>
      </c>
      <c r="AK36" s="599">
        <f>SUMIFS('B-3内訳書2-2'!$T$8:$T$1608,'B-3内訳書2-2'!$G$8:$G$1608,'B-3【原則記入不要】内訳書1-1'!$D36,'B-3内訳書2-2'!$U$8:$U$1608,AK$24)</f>
        <v>0</v>
      </c>
      <c r="AL36" s="599">
        <f>SUMIFS('B-3内訳書2-2'!$T$8:$T$1608,'B-3内訳書2-2'!$G$8:$G$1608,'B-3【原則記入不要】内訳書1-1'!$D36,'B-3内訳書2-2'!$U$8:$U$1608,AL$24)</f>
        <v>0</v>
      </c>
      <c r="AM36" s="599">
        <f>SUMIFS('B-3内訳書2-2'!$T$8:$T$1608,'B-3内訳書2-2'!$G$8:$G$1608,'B-3【原則記入不要】内訳書1-1'!$D36,'B-3内訳書2-2'!$U$8:$U$1608,AM$24)</f>
        <v>0</v>
      </c>
      <c r="AN36" s="599">
        <f>SUMIFS('B-3内訳書2-2'!$T$8:$T$1608,'B-3内訳書2-2'!$G$8:$G$1608,'B-3【原則記入不要】内訳書1-1'!$D36,'B-3内訳書2-2'!$U$8:$U$1608,AN$24)</f>
        <v>0</v>
      </c>
      <c r="AO36" s="599">
        <f>SUMIFS('B-3内訳書2-2'!$T$8:$T$1608,'B-3内訳書2-2'!$G$8:$G$1608,'B-3【原則記入不要】内訳書1-1'!$D36,'B-3内訳書2-2'!$U$8:$U$1608,AO$24)</f>
        <v>0</v>
      </c>
      <c r="AP36" s="599">
        <f>SUMIFS('B-3内訳書2-2'!$T$8:$T$1608,'B-3内訳書2-2'!$G$8:$G$1608,'B-3【原則記入不要】内訳書1-1'!$D36,'B-3内訳書2-2'!$U$8:$U$1608,AP$24)</f>
        <v>0</v>
      </c>
      <c r="AQ36" s="599">
        <f>SUMIFS('B-3内訳書2-2'!$T$8:$T$1608,'B-3内訳書2-2'!$G$8:$G$1608,'B-3【原則記入不要】内訳書1-1'!$D36,'B-3内訳書2-2'!$U$8:$U$1608,AQ$24)</f>
        <v>0</v>
      </c>
      <c r="AR36" s="599">
        <f>SUMIFS('B-3内訳書2-2'!$T$8:$T$1608,'B-3内訳書2-2'!$G$8:$G$1608,'B-3【原則記入不要】内訳書1-1'!$D36,'B-3内訳書2-2'!$U$8:$U$1608,AR$24)</f>
        <v>0</v>
      </c>
      <c r="AS36" s="599">
        <f>SUMIFS('B-3内訳書2-2'!$T$8:$T$1608,'B-3内訳書2-2'!$G$8:$G$1608,'B-3【原則記入不要】内訳書1-1'!$D36,'B-3内訳書2-2'!$U$8:$U$1608,AS$24)</f>
        <v>0</v>
      </c>
      <c r="AT36" s="600">
        <f>'B-3内訳書2-2'!$I1846</f>
        <v>0</v>
      </c>
      <c r="AU36" s="599">
        <f>SUMIFS('B-3内訳書2-3'!$T$8:$T$1608,'B-3内訳書2-3'!$G$8:$G$1608,'B-3【原則記入不要】内訳書1-1'!$D36,'B-3内訳書2-3'!$U$8:$U$1608,AU$24)</f>
        <v>0</v>
      </c>
      <c r="AV36" s="599">
        <f>SUMIFS('B-3内訳書2-3'!$T$8:$T$1608,'B-3内訳書2-3'!$G$8:$G$1608,'B-3【原則記入不要】内訳書1-1'!$D36,'B-3内訳書2-3'!$U$8:$U$1608,AV$24)</f>
        <v>0</v>
      </c>
      <c r="AW36" s="599">
        <f>SUMIFS('B-3内訳書2-3'!$T$8:$T$1608,'B-3内訳書2-3'!$G$8:$G$1608,'B-3【原則記入不要】内訳書1-1'!$D36,'B-3内訳書2-3'!$U$8:$U$1608,AW$24)</f>
        <v>0</v>
      </c>
      <c r="AX36" s="599">
        <f>SUMIFS('B-3内訳書2-3'!$T$8:$T$1608,'B-3内訳書2-3'!$G$8:$G$1608,'B-3【原則記入不要】内訳書1-1'!$D36,'B-3内訳書2-3'!$U$8:$U$1608,AX$24)</f>
        <v>0</v>
      </c>
      <c r="AY36" s="599">
        <f>SUMIFS('B-3内訳書2-3'!$T$8:$T$1608,'B-3内訳書2-3'!$G$8:$G$1608,'B-3【原則記入不要】内訳書1-1'!$D36,'B-3内訳書2-3'!$U$8:$U$1608,AY$24)</f>
        <v>0</v>
      </c>
      <c r="AZ36" s="599">
        <f>SUMIFS('B-3内訳書2-3'!$T$8:$T$1608,'B-3内訳書2-3'!$G$8:$G$1608,'B-3【原則記入不要】内訳書1-1'!$D36,'B-3内訳書2-3'!$U$8:$U$1608,AZ$24)</f>
        <v>0</v>
      </c>
      <c r="BA36" s="599">
        <f>SUMIFS('B-3内訳書2-3'!$T$8:$T$1608,'B-3内訳書2-3'!$G$8:$G$1608,'B-3【原則記入不要】内訳書1-1'!$D36,'B-3内訳書2-3'!$U$8:$U$1608,BA$24)</f>
        <v>0</v>
      </c>
      <c r="BB36" s="599">
        <f>SUMIFS('B-3内訳書2-3'!$T$8:$T$1608,'B-3内訳書2-3'!$G$8:$G$1608,'B-3【原則記入不要】内訳書1-1'!$D36,'B-3内訳書2-3'!$U$8:$U$1608,BB$24)</f>
        <v>0</v>
      </c>
      <c r="BC36" s="599">
        <f>SUMIFS('B-3内訳書2-3'!$T$8:$T$1608,'B-3内訳書2-3'!$G$8:$G$1608,'B-3【原則記入不要】内訳書1-1'!$D36,'B-3内訳書2-3'!$U$8:$U$1608,BC$24)</f>
        <v>0</v>
      </c>
      <c r="BD36" s="599">
        <f>SUMIFS('B-3内訳書2-3'!$T$8:$T$1608,'B-3内訳書2-3'!$G$8:$G$1608,'B-3【原則記入不要】内訳書1-1'!$D36,'B-3内訳書2-3'!$U$8:$U$1608,BD$24)</f>
        <v>0</v>
      </c>
      <c r="BE36" s="599">
        <f>SUMIFS('B-3内訳書2-3'!$T$8:$T$1608,'B-3内訳書2-3'!$G$8:$G$1608,'B-3【原則記入不要】内訳書1-1'!$D36,'B-3内訳書2-3'!$U$8:$U$1608,BE$24)</f>
        <v>0</v>
      </c>
      <c r="BF36" s="599">
        <f>SUMIFS('B-3内訳書2-3'!$T$8:$T$1608,'B-3内訳書2-3'!$G$8:$G$1608,'B-3【原則記入不要】内訳書1-1'!$D36,'B-3内訳書2-3'!$U$8:$U$1608,BF$24)</f>
        <v>0</v>
      </c>
      <c r="BG36" s="599">
        <f>SUMIFS('B-3内訳書2-3'!$T$8:$T$1608,'B-3内訳書2-3'!$G$8:$G$1608,'B-3【原則記入不要】内訳書1-1'!$D36,'B-3内訳書2-3'!$U$8:$U$1608,BG$24)</f>
        <v>0</v>
      </c>
      <c r="BH36" s="599">
        <f>SUMIFS('B-3内訳書2-3'!$T$8:$T$1608,'B-3内訳書2-3'!$G$8:$G$1608,'B-3【原則記入不要】内訳書1-1'!$D36,'B-3内訳書2-3'!$U$8:$U$1608,BH$24)</f>
        <v>0</v>
      </c>
      <c r="BI36" s="599">
        <f>SUMIFS('B-3内訳書2-3'!$T$8:$T$1608,'B-3内訳書2-3'!$G$8:$G$1608,'B-3【原則記入不要】内訳書1-1'!$D36,'B-3内訳書2-3'!$U$8:$U$1608,BI$24)</f>
        <v>0</v>
      </c>
      <c r="BJ36" s="599">
        <f>SUMIFS('B-3内訳書2-3'!$T$8:$T$1608,'B-3内訳書2-3'!$G$8:$G$1608,'B-3【原則記入不要】内訳書1-1'!$D36,'B-3内訳書2-3'!$U$8:$U$1608,BJ$24)</f>
        <v>0</v>
      </c>
      <c r="BK36" s="599">
        <f>SUMIFS('B-3内訳書2-3'!$T$8:$T$1608,'B-3内訳書2-3'!$G$8:$G$1608,'B-3【原則記入不要】内訳書1-1'!$D36,'B-3内訳書2-3'!$U$8:$U$1608,BK$24)</f>
        <v>0</v>
      </c>
      <c r="BL36" s="599">
        <f>SUMIFS('B-3内訳書2-3'!$T$8:$T$1608,'B-3内訳書2-3'!$G$8:$G$1608,'B-3【原則記入不要】内訳書1-1'!$D36,'B-3内訳書2-3'!$U$8:$U$1608,BL$24)</f>
        <v>0</v>
      </c>
      <c r="BM36" s="599">
        <f>SUMIFS('B-3内訳書2-3'!$T$8:$T$1608,'B-3内訳書2-3'!$G$8:$G$1608,'B-3【原則記入不要】内訳書1-1'!$D36,'B-3内訳書2-3'!$U$8:$U$1608,BM$24)</f>
        <v>0</v>
      </c>
      <c r="BN36" s="599">
        <f>SUMIFS('B-3内訳書2-3'!$T$8:$T$1608,'B-3内訳書2-3'!$G$8:$G$1608,'B-3【原則記入不要】内訳書1-1'!$D36,'B-3内訳書2-3'!$U$8:$U$1608,BN$24)</f>
        <v>0</v>
      </c>
      <c r="BO36" s="600">
        <f>'B-3内訳書2-3'!$I1846</f>
        <v>0</v>
      </c>
      <c r="BP36" s="601">
        <f>'B-3内訳書2-4'!$I296</f>
        <v>0</v>
      </c>
      <c r="BQ36" s="602">
        <f t="shared" si="23"/>
        <v>0</v>
      </c>
      <c r="BR36" s="592">
        <f t="shared" si="24"/>
        <v>0</v>
      </c>
      <c r="BS36" s="592"/>
    </row>
    <row r="37" spans="2:71" ht="18" customHeight="1" x14ac:dyDescent="0.2">
      <c r="B37" s="1139"/>
      <c r="C37" s="1141" t="s">
        <v>384</v>
      </c>
      <c r="D37" s="588" t="s">
        <v>311</v>
      </c>
      <c r="E37" s="589">
        <f>SUMIFS('B-3内訳書2-1'!$T$8:$T$1608,'B-3内訳書2-1'!$G$8:$G$1608,'B-3【原則記入不要】内訳書1-1'!$D37,'B-3内訳書2-1'!$U$8:$U$1608,E$24)</f>
        <v>0</v>
      </c>
      <c r="F37" s="589">
        <f>SUMIFS('B-3内訳書2-1'!$T$8:$T$1608,'B-3内訳書2-1'!$G$8:$G$1608,'B-3【原則記入不要】内訳書1-1'!$D37,'B-3内訳書2-1'!$U$8:$U$1608,F$24)</f>
        <v>0</v>
      </c>
      <c r="G37" s="589">
        <f>SUMIFS('B-3内訳書2-1'!$T$8:$T$1608,'B-3内訳書2-1'!$G$8:$G$1608,'B-3【原則記入不要】内訳書1-1'!$D37,'B-3内訳書2-1'!$U$8:$U$1608,G$24)</f>
        <v>0</v>
      </c>
      <c r="H37" s="589">
        <f>SUMIFS('B-3内訳書2-1'!$T$8:$T$1608,'B-3内訳書2-1'!$G$8:$G$1608,'B-3【原則記入不要】内訳書1-1'!$D37,'B-3内訳書2-1'!$U$8:$U$1608,H$24)</f>
        <v>0</v>
      </c>
      <c r="I37" s="589">
        <f>SUMIFS('B-3内訳書2-1'!$T$8:$T$1608,'B-3内訳書2-1'!$G$8:$G$1608,'B-3【原則記入不要】内訳書1-1'!$D37,'B-3内訳書2-1'!$U$8:$U$1608,I$24)</f>
        <v>0</v>
      </c>
      <c r="J37" s="589">
        <f>SUMIFS('B-3内訳書2-1'!$T$8:$T$1608,'B-3内訳書2-1'!$G$8:$G$1608,'B-3【原則記入不要】内訳書1-1'!$D37,'B-3内訳書2-1'!$U$8:$U$1608,J$24)</f>
        <v>0</v>
      </c>
      <c r="K37" s="589">
        <f>SUMIFS('B-3内訳書2-1'!$T$8:$T$1608,'B-3内訳書2-1'!$G$8:$G$1608,'B-3【原則記入不要】内訳書1-1'!$D37,'B-3内訳書2-1'!$U$8:$U$1608,K$24)</f>
        <v>0</v>
      </c>
      <c r="L37" s="589">
        <f>SUMIFS('B-3内訳書2-1'!$T$8:$T$1608,'B-3内訳書2-1'!$G$8:$G$1608,'B-3【原則記入不要】内訳書1-1'!$D37,'B-3内訳書2-1'!$U$8:$U$1608,L$24)</f>
        <v>0</v>
      </c>
      <c r="M37" s="589">
        <f>SUMIFS('B-3内訳書2-1'!$T$8:$T$1608,'B-3内訳書2-1'!$G$8:$G$1608,'B-3【原則記入不要】内訳書1-1'!$D37,'B-3内訳書2-1'!$U$8:$U$1608,M$24)</f>
        <v>0</v>
      </c>
      <c r="N37" s="589">
        <f>SUMIFS('B-3内訳書2-1'!$T$8:$T$1608,'B-3内訳書2-1'!$G$8:$G$1608,'B-3【原則記入不要】内訳書1-1'!$D37,'B-3内訳書2-1'!$U$8:$U$1608,N$24)</f>
        <v>0</v>
      </c>
      <c r="O37" s="589">
        <f>SUMIFS('B-3内訳書2-1'!$T$8:$T$1608,'B-3内訳書2-1'!$G$8:$G$1608,'B-3【原則記入不要】内訳書1-1'!$D37,'B-3内訳書2-1'!$U$8:$U$1608,O$24)</f>
        <v>0</v>
      </c>
      <c r="P37" s="589">
        <f>SUMIFS('B-3内訳書2-1'!$T$8:$T$1608,'B-3内訳書2-1'!$G$8:$G$1608,'B-3【原則記入不要】内訳書1-1'!$D37,'B-3内訳書2-1'!$U$8:$U$1608,P$24)</f>
        <v>0</v>
      </c>
      <c r="Q37" s="589">
        <f>SUMIFS('B-3内訳書2-1'!$T$8:$T$1608,'B-3内訳書2-1'!$G$8:$G$1608,'B-3【原則記入不要】内訳書1-1'!$D37,'B-3内訳書2-1'!$U$8:$U$1608,Q$24)</f>
        <v>0</v>
      </c>
      <c r="R37" s="589">
        <f>SUMIFS('B-3内訳書2-1'!$T$8:$T$1608,'B-3内訳書2-1'!$G$8:$G$1608,'B-3【原則記入不要】内訳書1-1'!$D37,'B-3内訳書2-1'!$U$8:$U$1608,R$24)</f>
        <v>0</v>
      </c>
      <c r="S37" s="589">
        <f>SUMIFS('B-3内訳書2-1'!$T$8:$T$1608,'B-3内訳書2-1'!$G$8:$G$1608,'B-3【原則記入不要】内訳書1-1'!$D37,'B-3内訳書2-1'!$U$8:$U$1608,S$24)</f>
        <v>0</v>
      </c>
      <c r="T37" s="589">
        <f>SUMIFS('B-3内訳書2-1'!$T$8:$T$1608,'B-3内訳書2-1'!$G$8:$G$1608,'B-3【原則記入不要】内訳書1-1'!$D37,'B-3内訳書2-1'!$U$8:$U$1608,T$24)</f>
        <v>0</v>
      </c>
      <c r="U37" s="589">
        <f>SUMIFS('B-3内訳書2-1'!$T$8:$T$1608,'B-3内訳書2-1'!$G$8:$G$1608,'B-3【原則記入不要】内訳書1-1'!$D37,'B-3内訳書2-1'!$U$8:$U$1608,U$24)</f>
        <v>0</v>
      </c>
      <c r="V37" s="589">
        <f>SUMIFS('B-3内訳書2-1'!$T$8:$T$1608,'B-3内訳書2-1'!$G$8:$G$1608,'B-3【原則記入不要】内訳書1-1'!$D37,'B-3内訳書2-1'!$U$8:$U$1608,V$24)</f>
        <v>0</v>
      </c>
      <c r="W37" s="589">
        <f>SUMIFS('B-3内訳書2-1'!$T$8:$T$1608,'B-3内訳書2-1'!$G$8:$G$1608,'B-3【原則記入不要】内訳書1-1'!$D37,'B-3内訳書2-1'!$U$8:$U$1608,W$24)</f>
        <v>0</v>
      </c>
      <c r="X37" s="589">
        <f>SUMIFS('B-3内訳書2-1'!$T$8:$T$1608,'B-3内訳書2-1'!$G$8:$G$1608,'B-3【原則記入不要】内訳書1-1'!$D37,'B-3内訳書2-1'!$U$8:$U$1608,X$24)</f>
        <v>0</v>
      </c>
      <c r="Y37" s="590">
        <f>'B-3内訳書2-1'!$I1847</f>
        <v>0</v>
      </c>
      <c r="Z37" s="589">
        <f>SUMIFS('B-3内訳書2-2'!$T$8:$T$1608,'B-3内訳書2-2'!$G$8:$G$1608,'B-3【原則記入不要】内訳書1-1'!$D37,'B-3内訳書2-2'!$U$8:$U$1608,Z$24)</f>
        <v>0</v>
      </c>
      <c r="AA37" s="589">
        <f>SUMIFS('B-3内訳書2-2'!$T$8:$T$1608,'B-3内訳書2-2'!$G$8:$G$1608,'B-3【原則記入不要】内訳書1-1'!$D37,'B-3内訳書2-2'!$U$8:$U$1608,AA$24)</f>
        <v>0</v>
      </c>
      <c r="AB37" s="589">
        <f>SUMIFS('B-3内訳書2-2'!$T$8:$T$1608,'B-3内訳書2-2'!$G$8:$G$1608,'B-3【原則記入不要】内訳書1-1'!$D37,'B-3内訳書2-2'!$U$8:$U$1608,AB$24)</f>
        <v>0</v>
      </c>
      <c r="AC37" s="589">
        <f>SUMIFS('B-3内訳書2-2'!$T$8:$T$1608,'B-3内訳書2-2'!$G$8:$G$1608,'B-3【原則記入不要】内訳書1-1'!$D37,'B-3内訳書2-2'!$U$8:$U$1608,AC$24)</f>
        <v>0</v>
      </c>
      <c r="AD37" s="589">
        <f>SUMIFS('B-3内訳書2-2'!$T$8:$T$1608,'B-3内訳書2-2'!$G$8:$G$1608,'B-3【原則記入不要】内訳書1-1'!$D37,'B-3内訳書2-2'!$U$8:$U$1608,AD$24)</f>
        <v>0</v>
      </c>
      <c r="AE37" s="589">
        <f>SUMIFS('B-3内訳書2-2'!$T$8:$T$1608,'B-3内訳書2-2'!$G$8:$G$1608,'B-3【原則記入不要】内訳書1-1'!$D37,'B-3内訳書2-2'!$U$8:$U$1608,AE$24)</f>
        <v>0</v>
      </c>
      <c r="AF37" s="589">
        <f>SUMIFS('B-3内訳書2-2'!$T$8:$T$1608,'B-3内訳書2-2'!$G$8:$G$1608,'B-3【原則記入不要】内訳書1-1'!$D37,'B-3内訳書2-2'!$U$8:$U$1608,AF$24)</f>
        <v>0</v>
      </c>
      <c r="AG37" s="589">
        <f>SUMIFS('B-3内訳書2-2'!$T$8:$T$1608,'B-3内訳書2-2'!$G$8:$G$1608,'B-3【原則記入不要】内訳書1-1'!$D37,'B-3内訳書2-2'!$U$8:$U$1608,AG$24)</f>
        <v>0</v>
      </c>
      <c r="AH37" s="589">
        <f>SUMIFS('B-3内訳書2-2'!$T$8:$T$1608,'B-3内訳書2-2'!$G$8:$G$1608,'B-3【原則記入不要】内訳書1-1'!$D37,'B-3内訳書2-2'!$U$8:$U$1608,AH$24)</f>
        <v>0</v>
      </c>
      <c r="AI37" s="589">
        <f>SUMIFS('B-3内訳書2-2'!$T$8:$T$1608,'B-3内訳書2-2'!$G$8:$G$1608,'B-3【原則記入不要】内訳書1-1'!$D37,'B-3内訳書2-2'!$U$8:$U$1608,AI$24)</f>
        <v>0</v>
      </c>
      <c r="AJ37" s="589">
        <f>SUMIFS('B-3内訳書2-2'!$T$8:$T$1608,'B-3内訳書2-2'!$G$8:$G$1608,'B-3【原則記入不要】内訳書1-1'!$D37,'B-3内訳書2-2'!$U$8:$U$1608,AJ$24)</f>
        <v>0</v>
      </c>
      <c r="AK37" s="589">
        <f>SUMIFS('B-3内訳書2-2'!$T$8:$T$1608,'B-3内訳書2-2'!$G$8:$G$1608,'B-3【原則記入不要】内訳書1-1'!$D37,'B-3内訳書2-2'!$U$8:$U$1608,AK$24)</f>
        <v>0</v>
      </c>
      <c r="AL37" s="589">
        <f>SUMIFS('B-3内訳書2-2'!$T$8:$T$1608,'B-3内訳書2-2'!$G$8:$G$1608,'B-3【原則記入不要】内訳書1-1'!$D37,'B-3内訳書2-2'!$U$8:$U$1608,AL$24)</f>
        <v>0</v>
      </c>
      <c r="AM37" s="589">
        <f>SUMIFS('B-3内訳書2-2'!$T$8:$T$1608,'B-3内訳書2-2'!$G$8:$G$1608,'B-3【原則記入不要】内訳書1-1'!$D37,'B-3内訳書2-2'!$U$8:$U$1608,AM$24)</f>
        <v>0</v>
      </c>
      <c r="AN37" s="589">
        <f>SUMIFS('B-3内訳書2-2'!$T$8:$T$1608,'B-3内訳書2-2'!$G$8:$G$1608,'B-3【原則記入不要】内訳書1-1'!$D37,'B-3内訳書2-2'!$U$8:$U$1608,AN$24)</f>
        <v>0</v>
      </c>
      <c r="AO37" s="589">
        <f>SUMIFS('B-3内訳書2-2'!$T$8:$T$1608,'B-3内訳書2-2'!$G$8:$G$1608,'B-3【原則記入不要】内訳書1-1'!$D37,'B-3内訳書2-2'!$U$8:$U$1608,AO$24)</f>
        <v>0</v>
      </c>
      <c r="AP37" s="589">
        <f>SUMIFS('B-3内訳書2-2'!$T$8:$T$1608,'B-3内訳書2-2'!$G$8:$G$1608,'B-3【原則記入不要】内訳書1-1'!$D37,'B-3内訳書2-2'!$U$8:$U$1608,AP$24)</f>
        <v>0</v>
      </c>
      <c r="AQ37" s="589">
        <f>SUMIFS('B-3内訳書2-2'!$T$8:$T$1608,'B-3内訳書2-2'!$G$8:$G$1608,'B-3【原則記入不要】内訳書1-1'!$D37,'B-3内訳書2-2'!$U$8:$U$1608,AQ$24)</f>
        <v>0</v>
      </c>
      <c r="AR37" s="589">
        <f>SUMIFS('B-3内訳書2-2'!$T$8:$T$1608,'B-3内訳書2-2'!$G$8:$G$1608,'B-3【原則記入不要】内訳書1-1'!$D37,'B-3内訳書2-2'!$U$8:$U$1608,AR$24)</f>
        <v>0</v>
      </c>
      <c r="AS37" s="589">
        <f>SUMIFS('B-3内訳書2-2'!$T$8:$T$1608,'B-3内訳書2-2'!$G$8:$G$1608,'B-3【原則記入不要】内訳書1-1'!$D37,'B-3内訳書2-2'!$U$8:$U$1608,AS$24)</f>
        <v>0</v>
      </c>
      <c r="AT37" s="590">
        <f>'B-3内訳書2-2'!$I1847</f>
        <v>0</v>
      </c>
      <c r="AU37" s="589">
        <f>SUMIFS('B-3内訳書2-3'!$T$8:$T$1608,'B-3内訳書2-3'!$G$8:$G$1608,'B-3【原則記入不要】内訳書1-1'!$D37,'B-3内訳書2-3'!$U$8:$U$1608,AU$24)</f>
        <v>0</v>
      </c>
      <c r="AV37" s="589">
        <f>SUMIFS('B-3内訳書2-3'!$T$8:$T$1608,'B-3内訳書2-3'!$G$8:$G$1608,'B-3【原則記入不要】内訳書1-1'!$D37,'B-3内訳書2-3'!$U$8:$U$1608,AV$24)</f>
        <v>0</v>
      </c>
      <c r="AW37" s="589">
        <f>SUMIFS('B-3内訳書2-3'!$T$8:$T$1608,'B-3内訳書2-3'!$G$8:$G$1608,'B-3【原則記入不要】内訳書1-1'!$D37,'B-3内訳書2-3'!$U$8:$U$1608,AW$24)</f>
        <v>0</v>
      </c>
      <c r="AX37" s="589">
        <f>SUMIFS('B-3内訳書2-3'!$T$8:$T$1608,'B-3内訳書2-3'!$G$8:$G$1608,'B-3【原則記入不要】内訳書1-1'!$D37,'B-3内訳書2-3'!$U$8:$U$1608,AX$24)</f>
        <v>0</v>
      </c>
      <c r="AY37" s="589">
        <f>SUMIFS('B-3内訳書2-3'!$T$8:$T$1608,'B-3内訳書2-3'!$G$8:$G$1608,'B-3【原則記入不要】内訳書1-1'!$D37,'B-3内訳書2-3'!$U$8:$U$1608,AY$24)</f>
        <v>0</v>
      </c>
      <c r="AZ37" s="589">
        <f>SUMIFS('B-3内訳書2-3'!$T$8:$T$1608,'B-3内訳書2-3'!$G$8:$G$1608,'B-3【原則記入不要】内訳書1-1'!$D37,'B-3内訳書2-3'!$U$8:$U$1608,AZ$24)</f>
        <v>0</v>
      </c>
      <c r="BA37" s="589">
        <f>SUMIFS('B-3内訳書2-3'!$T$8:$T$1608,'B-3内訳書2-3'!$G$8:$G$1608,'B-3【原則記入不要】内訳書1-1'!$D37,'B-3内訳書2-3'!$U$8:$U$1608,BA$24)</f>
        <v>0</v>
      </c>
      <c r="BB37" s="589">
        <f>SUMIFS('B-3内訳書2-3'!$T$8:$T$1608,'B-3内訳書2-3'!$G$8:$G$1608,'B-3【原則記入不要】内訳書1-1'!$D37,'B-3内訳書2-3'!$U$8:$U$1608,BB$24)</f>
        <v>0</v>
      </c>
      <c r="BC37" s="589">
        <f>SUMIFS('B-3内訳書2-3'!$T$8:$T$1608,'B-3内訳書2-3'!$G$8:$G$1608,'B-3【原則記入不要】内訳書1-1'!$D37,'B-3内訳書2-3'!$U$8:$U$1608,BC$24)</f>
        <v>0</v>
      </c>
      <c r="BD37" s="589">
        <f>SUMIFS('B-3内訳書2-3'!$T$8:$T$1608,'B-3内訳書2-3'!$G$8:$G$1608,'B-3【原則記入不要】内訳書1-1'!$D37,'B-3内訳書2-3'!$U$8:$U$1608,BD$24)</f>
        <v>0</v>
      </c>
      <c r="BE37" s="589">
        <f>SUMIFS('B-3内訳書2-3'!$T$8:$T$1608,'B-3内訳書2-3'!$G$8:$G$1608,'B-3【原則記入不要】内訳書1-1'!$D37,'B-3内訳書2-3'!$U$8:$U$1608,BE$24)</f>
        <v>0</v>
      </c>
      <c r="BF37" s="589">
        <f>SUMIFS('B-3内訳書2-3'!$T$8:$T$1608,'B-3内訳書2-3'!$G$8:$G$1608,'B-3【原則記入不要】内訳書1-1'!$D37,'B-3内訳書2-3'!$U$8:$U$1608,BF$24)</f>
        <v>0</v>
      </c>
      <c r="BG37" s="589">
        <f>SUMIFS('B-3内訳書2-3'!$T$8:$T$1608,'B-3内訳書2-3'!$G$8:$G$1608,'B-3【原則記入不要】内訳書1-1'!$D37,'B-3内訳書2-3'!$U$8:$U$1608,BG$24)</f>
        <v>0</v>
      </c>
      <c r="BH37" s="589">
        <f>SUMIFS('B-3内訳書2-3'!$T$8:$T$1608,'B-3内訳書2-3'!$G$8:$G$1608,'B-3【原則記入不要】内訳書1-1'!$D37,'B-3内訳書2-3'!$U$8:$U$1608,BH$24)</f>
        <v>0</v>
      </c>
      <c r="BI37" s="589">
        <f>SUMIFS('B-3内訳書2-3'!$T$8:$T$1608,'B-3内訳書2-3'!$G$8:$G$1608,'B-3【原則記入不要】内訳書1-1'!$D37,'B-3内訳書2-3'!$U$8:$U$1608,BI$24)</f>
        <v>0</v>
      </c>
      <c r="BJ37" s="589">
        <f>SUMIFS('B-3内訳書2-3'!$T$8:$T$1608,'B-3内訳書2-3'!$G$8:$G$1608,'B-3【原則記入不要】内訳書1-1'!$D37,'B-3内訳書2-3'!$U$8:$U$1608,BJ$24)</f>
        <v>0</v>
      </c>
      <c r="BK37" s="589">
        <f>SUMIFS('B-3内訳書2-3'!$T$8:$T$1608,'B-3内訳書2-3'!$G$8:$G$1608,'B-3【原則記入不要】内訳書1-1'!$D37,'B-3内訳書2-3'!$U$8:$U$1608,BK$24)</f>
        <v>0</v>
      </c>
      <c r="BL37" s="589">
        <f>SUMIFS('B-3内訳書2-3'!$T$8:$T$1608,'B-3内訳書2-3'!$G$8:$G$1608,'B-3【原則記入不要】内訳書1-1'!$D37,'B-3内訳書2-3'!$U$8:$U$1608,BL$24)</f>
        <v>0</v>
      </c>
      <c r="BM37" s="589">
        <f>SUMIFS('B-3内訳書2-3'!$T$8:$T$1608,'B-3内訳書2-3'!$G$8:$G$1608,'B-3【原則記入不要】内訳書1-1'!$D37,'B-3内訳書2-3'!$U$8:$U$1608,BM$24)</f>
        <v>0</v>
      </c>
      <c r="BN37" s="589">
        <f>SUMIFS('B-3内訳書2-3'!$T$8:$T$1608,'B-3内訳書2-3'!$G$8:$G$1608,'B-3【原則記入不要】内訳書1-1'!$D37,'B-3内訳書2-3'!$U$8:$U$1608,BN$24)</f>
        <v>0</v>
      </c>
      <c r="BO37" s="590">
        <f>'B-3内訳書2-3'!$I1847</f>
        <v>0</v>
      </c>
      <c r="BP37" s="603">
        <f>'B-3内訳書2-4'!$I297</f>
        <v>0</v>
      </c>
      <c r="BQ37" s="591">
        <f t="shared" si="23"/>
        <v>0</v>
      </c>
      <c r="BR37" s="592">
        <f t="shared" si="24"/>
        <v>0</v>
      </c>
      <c r="BS37" s="592"/>
    </row>
    <row r="38" spans="2:71" ht="18" customHeight="1" x14ac:dyDescent="0.2">
      <c r="B38" s="1139"/>
      <c r="C38" s="1142"/>
      <c r="D38" s="593" t="s">
        <v>312</v>
      </c>
      <c r="E38" s="594">
        <f>SUMIFS('B-3内訳書2-1'!$T$8:$T$1608,'B-3内訳書2-1'!$G$8:$G$1608,'B-3【原則記入不要】内訳書1-1'!$D38,'B-3内訳書2-1'!$U$8:$U$1608,E$24)</f>
        <v>0</v>
      </c>
      <c r="F38" s="594">
        <f>SUMIFS('B-3内訳書2-1'!$T$8:$T$1608,'B-3内訳書2-1'!$G$8:$G$1608,'B-3【原則記入不要】内訳書1-1'!$D38,'B-3内訳書2-1'!$U$8:$U$1608,F$24)</f>
        <v>0</v>
      </c>
      <c r="G38" s="594">
        <f>SUMIFS('B-3内訳書2-1'!$T$8:$T$1608,'B-3内訳書2-1'!$G$8:$G$1608,'B-3【原則記入不要】内訳書1-1'!$D38,'B-3内訳書2-1'!$U$8:$U$1608,G$24)</f>
        <v>0</v>
      </c>
      <c r="H38" s="594">
        <f>SUMIFS('B-3内訳書2-1'!$T$8:$T$1608,'B-3内訳書2-1'!$G$8:$G$1608,'B-3【原則記入不要】内訳書1-1'!$D38,'B-3内訳書2-1'!$U$8:$U$1608,H$24)</f>
        <v>0</v>
      </c>
      <c r="I38" s="594">
        <f>SUMIFS('B-3内訳書2-1'!$T$8:$T$1608,'B-3内訳書2-1'!$G$8:$G$1608,'B-3【原則記入不要】内訳書1-1'!$D38,'B-3内訳書2-1'!$U$8:$U$1608,I$24)</f>
        <v>0</v>
      </c>
      <c r="J38" s="594">
        <f>SUMIFS('B-3内訳書2-1'!$T$8:$T$1608,'B-3内訳書2-1'!$G$8:$G$1608,'B-3【原則記入不要】内訳書1-1'!$D38,'B-3内訳書2-1'!$U$8:$U$1608,J$24)</f>
        <v>0</v>
      </c>
      <c r="K38" s="594">
        <f>SUMIFS('B-3内訳書2-1'!$T$8:$T$1608,'B-3内訳書2-1'!$G$8:$G$1608,'B-3【原則記入不要】内訳書1-1'!$D38,'B-3内訳書2-1'!$U$8:$U$1608,K$24)</f>
        <v>0</v>
      </c>
      <c r="L38" s="594">
        <f>SUMIFS('B-3内訳書2-1'!$T$8:$T$1608,'B-3内訳書2-1'!$G$8:$G$1608,'B-3【原則記入不要】内訳書1-1'!$D38,'B-3内訳書2-1'!$U$8:$U$1608,L$24)</f>
        <v>0</v>
      </c>
      <c r="M38" s="594">
        <f>SUMIFS('B-3内訳書2-1'!$T$8:$T$1608,'B-3内訳書2-1'!$G$8:$G$1608,'B-3【原則記入不要】内訳書1-1'!$D38,'B-3内訳書2-1'!$U$8:$U$1608,M$24)</f>
        <v>0</v>
      </c>
      <c r="N38" s="594">
        <f>SUMIFS('B-3内訳書2-1'!$T$8:$T$1608,'B-3内訳書2-1'!$G$8:$G$1608,'B-3【原則記入不要】内訳書1-1'!$D38,'B-3内訳書2-1'!$U$8:$U$1608,N$24)</f>
        <v>0</v>
      </c>
      <c r="O38" s="594">
        <f>SUMIFS('B-3内訳書2-1'!$T$8:$T$1608,'B-3内訳書2-1'!$G$8:$G$1608,'B-3【原則記入不要】内訳書1-1'!$D38,'B-3内訳書2-1'!$U$8:$U$1608,O$24)</f>
        <v>0</v>
      </c>
      <c r="P38" s="594">
        <f>SUMIFS('B-3内訳書2-1'!$T$8:$T$1608,'B-3内訳書2-1'!$G$8:$G$1608,'B-3【原則記入不要】内訳書1-1'!$D38,'B-3内訳書2-1'!$U$8:$U$1608,P$24)</f>
        <v>0</v>
      </c>
      <c r="Q38" s="594">
        <f>SUMIFS('B-3内訳書2-1'!$T$8:$T$1608,'B-3内訳書2-1'!$G$8:$G$1608,'B-3【原則記入不要】内訳書1-1'!$D38,'B-3内訳書2-1'!$U$8:$U$1608,Q$24)</f>
        <v>0</v>
      </c>
      <c r="R38" s="594">
        <f>SUMIFS('B-3内訳書2-1'!$T$8:$T$1608,'B-3内訳書2-1'!$G$8:$G$1608,'B-3【原則記入不要】内訳書1-1'!$D38,'B-3内訳書2-1'!$U$8:$U$1608,R$24)</f>
        <v>0</v>
      </c>
      <c r="S38" s="594">
        <f>SUMIFS('B-3内訳書2-1'!$T$8:$T$1608,'B-3内訳書2-1'!$G$8:$G$1608,'B-3【原則記入不要】内訳書1-1'!$D38,'B-3内訳書2-1'!$U$8:$U$1608,S$24)</f>
        <v>0</v>
      </c>
      <c r="T38" s="594">
        <f>SUMIFS('B-3内訳書2-1'!$T$8:$T$1608,'B-3内訳書2-1'!$G$8:$G$1608,'B-3【原則記入不要】内訳書1-1'!$D38,'B-3内訳書2-1'!$U$8:$U$1608,T$24)</f>
        <v>0</v>
      </c>
      <c r="U38" s="594">
        <f>SUMIFS('B-3内訳書2-1'!$T$8:$T$1608,'B-3内訳書2-1'!$G$8:$G$1608,'B-3【原則記入不要】内訳書1-1'!$D38,'B-3内訳書2-1'!$U$8:$U$1608,U$24)</f>
        <v>0</v>
      </c>
      <c r="V38" s="594">
        <f>SUMIFS('B-3内訳書2-1'!$T$8:$T$1608,'B-3内訳書2-1'!$G$8:$G$1608,'B-3【原則記入不要】内訳書1-1'!$D38,'B-3内訳書2-1'!$U$8:$U$1608,V$24)</f>
        <v>0</v>
      </c>
      <c r="W38" s="594">
        <f>SUMIFS('B-3内訳書2-1'!$T$8:$T$1608,'B-3内訳書2-1'!$G$8:$G$1608,'B-3【原則記入不要】内訳書1-1'!$D38,'B-3内訳書2-1'!$U$8:$U$1608,W$24)</f>
        <v>0</v>
      </c>
      <c r="X38" s="594">
        <f>SUMIFS('B-3内訳書2-1'!$T$8:$T$1608,'B-3内訳書2-1'!$G$8:$G$1608,'B-3【原則記入不要】内訳書1-1'!$D38,'B-3内訳書2-1'!$U$8:$U$1608,X$24)</f>
        <v>0</v>
      </c>
      <c r="Y38" s="595">
        <f>'B-3内訳書2-1'!$I1848</f>
        <v>0</v>
      </c>
      <c r="Z38" s="594">
        <f>SUMIFS('B-3内訳書2-2'!$T$8:$T$1608,'B-3内訳書2-2'!$G$8:$G$1608,'B-3【原則記入不要】内訳書1-1'!$D38,'B-3内訳書2-2'!$U$8:$U$1608,Z$24)</f>
        <v>0</v>
      </c>
      <c r="AA38" s="594">
        <f>SUMIFS('B-3内訳書2-2'!$T$8:$T$1608,'B-3内訳書2-2'!$G$8:$G$1608,'B-3【原則記入不要】内訳書1-1'!$D38,'B-3内訳書2-2'!$U$8:$U$1608,AA$24)</f>
        <v>0</v>
      </c>
      <c r="AB38" s="594">
        <f>SUMIFS('B-3内訳書2-2'!$T$8:$T$1608,'B-3内訳書2-2'!$G$8:$G$1608,'B-3【原則記入不要】内訳書1-1'!$D38,'B-3内訳書2-2'!$U$8:$U$1608,AB$24)</f>
        <v>0</v>
      </c>
      <c r="AC38" s="594">
        <f>SUMIFS('B-3内訳書2-2'!$T$8:$T$1608,'B-3内訳書2-2'!$G$8:$G$1608,'B-3【原則記入不要】内訳書1-1'!$D38,'B-3内訳書2-2'!$U$8:$U$1608,AC$24)</f>
        <v>0</v>
      </c>
      <c r="AD38" s="594">
        <f>SUMIFS('B-3内訳書2-2'!$T$8:$T$1608,'B-3内訳書2-2'!$G$8:$G$1608,'B-3【原則記入不要】内訳書1-1'!$D38,'B-3内訳書2-2'!$U$8:$U$1608,AD$24)</f>
        <v>0</v>
      </c>
      <c r="AE38" s="594">
        <f>SUMIFS('B-3内訳書2-2'!$T$8:$T$1608,'B-3内訳書2-2'!$G$8:$G$1608,'B-3【原則記入不要】内訳書1-1'!$D38,'B-3内訳書2-2'!$U$8:$U$1608,AE$24)</f>
        <v>0</v>
      </c>
      <c r="AF38" s="594">
        <f>SUMIFS('B-3内訳書2-2'!$T$8:$T$1608,'B-3内訳書2-2'!$G$8:$G$1608,'B-3【原則記入不要】内訳書1-1'!$D38,'B-3内訳書2-2'!$U$8:$U$1608,AF$24)</f>
        <v>0</v>
      </c>
      <c r="AG38" s="594">
        <f>SUMIFS('B-3内訳書2-2'!$T$8:$T$1608,'B-3内訳書2-2'!$G$8:$G$1608,'B-3【原則記入不要】内訳書1-1'!$D38,'B-3内訳書2-2'!$U$8:$U$1608,AG$24)</f>
        <v>0</v>
      </c>
      <c r="AH38" s="594">
        <f>SUMIFS('B-3内訳書2-2'!$T$8:$T$1608,'B-3内訳書2-2'!$G$8:$G$1608,'B-3【原則記入不要】内訳書1-1'!$D38,'B-3内訳書2-2'!$U$8:$U$1608,AH$24)</f>
        <v>0</v>
      </c>
      <c r="AI38" s="594">
        <f>SUMIFS('B-3内訳書2-2'!$T$8:$T$1608,'B-3内訳書2-2'!$G$8:$G$1608,'B-3【原則記入不要】内訳書1-1'!$D38,'B-3内訳書2-2'!$U$8:$U$1608,AI$24)</f>
        <v>0</v>
      </c>
      <c r="AJ38" s="594">
        <f>SUMIFS('B-3内訳書2-2'!$T$8:$T$1608,'B-3内訳書2-2'!$G$8:$G$1608,'B-3【原則記入不要】内訳書1-1'!$D38,'B-3内訳書2-2'!$U$8:$U$1608,AJ$24)</f>
        <v>0</v>
      </c>
      <c r="AK38" s="594">
        <f>SUMIFS('B-3内訳書2-2'!$T$8:$T$1608,'B-3内訳書2-2'!$G$8:$G$1608,'B-3【原則記入不要】内訳書1-1'!$D38,'B-3内訳書2-2'!$U$8:$U$1608,AK$24)</f>
        <v>0</v>
      </c>
      <c r="AL38" s="594">
        <f>SUMIFS('B-3内訳書2-2'!$T$8:$T$1608,'B-3内訳書2-2'!$G$8:$G$1608,'B-3【原則記入不要】内訳書1-1'!$D38,'B-3内訳書2-2'!$U$8:$U$1608,AL$24)</f>
        <v>0</v>
      </c>
      <c r="AM38" s="594">
        <f>SUMIFS('B-3内訳書2-2'!$T$8:$T$1608,'B-3内訳書2-2'!$G$8:$G$1608,'B-3【原則記入不要】内訳書1-1'!$D38,'B-3内訳書2-2'!$U$8:$U$1608,AM$24)</f>
        <v>0</v>
      </c>
      <c r="AN38" s="594">
        <f>SUMIFS('B-3内訳書2-2'!$T$8:$T$1608,'B-3内訳書2-2'!$G$8:$G$1608,'B-3【原則記入不要】内訳書1-1'!$D38,'B-3内訳書2-2'!$U$8:$U$1608,AN$24)</f>
        <v>0</v>
      </c>
      <c r="AO38" s="594">
        <f>SUMIFS('B-3内訳書2-2'!$T$8:$T$1608,'B-3内訳書2-2'!$G$8:$G$1608,'B-3【原則記入不要】内訳書1-1'!$D38,'B-3内訳書2-2'!$U$8:$U$1608,AO$24)</f>
        <v>0</v>
      </c>
      <c r="AP38" s="594">
        <f>SUMIFS('B-3内訳書2-2'!$T$8:$T$1608,'B-3内訳書2-2'!$G$8:$G$1608,'B-3【原則記入不要】内訳書1-1'!$D38,'B-3内訳書2-2'!$U$8:$U$1608,AP$24)</f>
        <v>0</v>
      </c>
      <c r="AQ38" s="594">
        <f>SUMIFS('B-3内訳書2-2'!$T$8:$T$1608,'B-3内訳書2-2'!$G$8:$G$1608,'B-3【原則記入不要】内訳書1-1'!$D38,'B-3内訳書2-2'!$U$8:$U$1608,AQ$24)</f>
        <v>0</v>
      </c>
      <c r="AR38" s="594">
        <f>SUMIFS('B-3内訳書2-2'!$T$8:$T$1608,'B-3内訳書2-2'!$G$8:$G$1608,'B-3【原則記入不要】内訳書1-1'!$D38,'B-3内訳書2-2'!$U$8:$U$1608,AR$24)</f>
        <v>0</v>
      </c>
      <c r="AS38" s="594">
        <f>SUMIFS('B-3内訳書2-2'!$T$8:$T$1608,'B-3内訳書2-2'!$G$8:$G$1608,'B-3【原則記入不要】内訳書1-1'!$D38,'B-3内訳書2-2'!$U$8:$U$1608,AS$24)</f>
        <v>0</v>
      </c>
      <c r="AT38" s="595">
        <f>'B-3内訳書2-2'!$I1848</f>
        <v>0</v>
      </c>
      <c r="AU38" s="594">
        <f>SUMIFS('B-3内訳書2-3'!$T$8:$T$1608,'B-3内訳書2-3'!$G$8:$G$1608,'B-3【原則記入不要】内訳書1-1'!$D38,'B-3内訳書2-3'!$U$8:$U$1608,AU$24)</f>
        <v>0</v>
      </c>
      <c r="AV38" s="594">
        <f>SUMIFS('B-3内訳書2-3'!$T$8:$T$1608,'B-3内訳書2-3'!$G$8:$G$1608,'B-3【原則記入不要】内訳書1-1'!$D38,'B-3内訳書2-3'!$U$8:$U$1608,AV$24)</f>
        <v>0</v>
      </c>
      <c r="AW38" s="594">
        <f>SUMIFS('B-3内訳書2-3'!$T$8:$T$1608,'B-3内訳書2-3'!$G$8:$G$1608,'B-3【原則記入不要】内訳書1-1'!$D38,'B-3内訳書2-3'!$U$8:$U$1608,AW$24)</f>
        <v>0</v>
      </c>
      <c r="AX38" s="594">
        <f>SUMIFS('B-3内訳書2-3'!$T$8:$T$1608,'B-3内訳書2-3'!$G$8:$G$1608,'B-3【原則記入不要】内訳書1-1'!$D38,'B-3内訳書2-3'!$U$8:$U$1608,AX$24)</f>
        <v>0</v>
      </c>
      <c r="AY38" s="594">
        <f>SUMIFS('B-3内訳書2-3'!$T$8:$T$1608,'B-3内訳書2-3'!$G$8:$G$1608,'B-3【原則記入不要】内訳書1-1'!$D38,'B-3内訳書2-3'!$U$8:$U$1608,AY$24)</f>
        <v>0</v>
      </c>
      <c r="AZ38" s="594">
        <f>SUMIFS('B-3内訳書2-3'!$T$8:$T$1608,'B-3内訳書2-3'!$G$8:$G$1608,'B-3【原則記入不要】内訳書1-1'!$D38,'B-3内訳書2-3'!$U$8:$U$1608,AZ$24)</f>
        <v>0</v>
      </c>
      <c r="BA38" s="594">
        <f>SUMIFS('B-3内訳書2-3'!$T$8:$T$1608,'B-3内訳書2-3'!$G$8:$G$1608,'B-3【原則記入不要】内訳書1-1'!$D38,'B-3内訳書2-3'!$U$8:$U$1608,BA$24)</f>
        <v>0</v>
      </c>
      <c r="BB38" s="594">
        <f>SUMIFS('B-3内訳書2-3'!$T$8:$T$1608,'B-3内訳書2-3'!$G$8:$G$1608,'B-3【原則記入不要】内訳書1-1'!$D38,'B-3内訳書2-3'!$U$8:$U$1608,BB$24)</f>
        <v>0</v>
      </c>
      <c r="BC38" s="594">
        <f>SUMIFS('B-3内訳書2-3'!$T$8:$T$1608,'B-3内訳書2-3'!$G$8:$G$1608,'B-3【原則記入不要】内訳書1-1'!$D38,'B-3内訳書2-3'!$U$8:$U$1608,BC$24)</f>
        <v>0</v>
      </c>
      <c r="BD38" s="594">
        <f>SUMIFS('B-3内訳書2-3'!$T$8:$T$1608,'B-3内訳書2-3'!$G$8:$G$1608,'B-3【原則記入不要】内訳書1-1'!$D38,'B-3内訳書2-3'!$U$8:$U$1608,BD$24)</f>
        <v>0</v>
      </c>
      <c r="BE38" s="594">
        <f>SUMIFS('B-3内訳書2-3'!$T$8:$T$1608,'B-3内訳書2-3'!$G$8:$G$1608,'B-3【原則記入不要】内訳書1-1'!$D38,'B-3内訳書2-3'!$U$8:$U$1608,BE$24)</f>
        <v>0</v>
      </c>
      <c r="BF38" s="594">
        <f>SUMIFS('B-3内訳書2-3'!$T$8:$T$1608,'B-3内訳書2-3'!$G$8:$G$1608,'B-3【原則記入不要】内訳書1-1'!$D38,'B-3内訳書2-3'!$U$8:$U$1608,BF$24)</f>
        <v>0</v>
      </c>
      <c r="BG38" s="594">
        <f>SUMIFS('B-3内訳書2-3'!$T$8:$T$1608,'B-3内訳書2-3'!$G$8:$G$1608,'B-3【原則記入不要】内訳書1-1'!$D38,'B-3内訳書2-3'!$U$8:$U$1608,BG$24)</f>
        <v>0</v>
      </c>
      <c r="BH38" s="594">
        <f>SUMIFS('B-3内訳書2-3'!$T$8:$T$1608,'B-3内訳書2-3'!$G$8:$G$1608,'B-3【原則記入不要】内訳書1-1'!$D38,'B-3内訳書2-3'!$U$8:$U$1608,BH$24)</f>
        <v>0</v>
      </c>
      <c r="BI38" s="594">
        <f>SUMIFS('B-3内訳書2-3'!$T$8:$T$1608,'B-3内訳書2-3'!$G$8:$G$1608,'B-3【原則記入不要】内訳書1-1'!$D38,'B-3内訳書2-3'!$U$8:$U$1608,BI$24)</f>
        <v>0</v>
      </c>
      <c r="BJ38" s="594">
        <f>SUMIFS('B-3内訳書2-3'!$T$8:$T$1608,'B-3内訳書2-3'!$G$8:$G$1608,'B-3【原則記入不要】内訳書1-1'!$D38,'B-3内訳書2-3'!$U$8:$U$1608,BJ$24)</f>
        <v>0</v>
      </c>
      <c r="BK38" s="594">
        <f>SUMIFS('B-3内訳書2-3'!$T$8:$T$1608,'B-3内訳書2-3'!$G$8:$G$1608,'B-3【原則記入不要】内訳書1-1'!$D38,'B-3内訳書2-3'!$U$8:$U$1608,BK$24)</f>
        <v>0</v>
      </c>
      <c r="BL38" s="594">
        <f>SUMIFS('B-3内訳書2-3'!$T$8:$T$1608,'B-3内訳書2-3'!$G$8:$G$1608,'B-3【原則記入不要】内訳書1-1'!$D38,'B-3内訳書2-3'!$U$8:$U$1608,BL$24)</f>
        <v>0</v>
      </c>
      <c r="BM38" s="594">
        <f>SUMIFS('B-3内訳書2-3'!$T$8:$T$1608,'B-3内訳書2-3'!$G$8:$G$1608,'B-3【原則記入不要】内訳書1-1'!$D38,'B-3内訳書2-3'!$U$8:$U$1608,BM$24)</f>
        <v>0</v>
      </c>
      <c r="BN38" s="594">
        <f>SUMIFS('B-3内訳書2-3'!$T$8:$T$1608,'B-3内訳書2-3'!$G$8:$G$1608,'B-3【原則記入不要】内訳書1-1'!$D38,'B-3内訳書2-3'!$U$8:$U$1608,BN$24)</f>
        <v>0</v>
      </c>
      <c r="BO38" s="595">
        <f>'B-3内訳書2-3'!$I1848</f>
        <v>0</v>
      </c>
      <c r="BP38" s="596">
        <f>'B-3内訳書2-4'!$I298</f>
        <v>0</v>
      </c>
      <c r="BQ38" s="604">
        <f t="shared" si="23"/>
        <v>0</v>
      </c>
      <c r="BR38" s="592">
        <f t="shared" si="24"/>
        <v>0</v>
      </c>
      <c r="BS38" s="592"/>
    </row>
    <row r="39" spans="2:71" ht="18" customHeight="1" x14ac:dyDescent="0.2">
      <c r="B39" s="1139"/>
      <c r="C39" s="1142"/>
      <c r="D39" s="593" t="s">
        <v>313</v>
      </c>
      <c r="E39" s="594">
        <f>SUMIFS('B-3内訳書2-1'!$T$8:$T$1608,'B-3内訳書2-1'!$G$8:$G$1608,'B-3【原則記入不要】内訳書1-1'!$D39,'B-3内訳書2-1'!$U$8:$U$1608,E$24)</f>
        <v>0</v>
      </c>
      <c r="F39" s="594">
        <f>SUMIFS('B-3内訳書2-1'!$T$8:$T$1608,'B-3内訳書2-1'!$G$8:$G$1608,'B-3【原則記入不要】内訳書1-1'!$D39,'B-3内訳書2-1'!$U$8:$U$1608,F$24)</f>
        <v>0</v>
      </c>
      <c r="G39" s="594">
        <f>SUMIFS('B-3内訳書2-1'!$T$8:$T$1608,'B-3内訳書2-1'!$G$8:$G$1608,'B-3【原則記入不要】内訳書1-1'!$D39,'B-3内訳書2-1'!$U$8:$U$1608,G$24)</f>
        <v>0</v>
      </c>
      <c r="H39" s="594">
        <f>SUMIFS('B-3内訳書2-1'!$T$8:$T$1608,'B-3内訳書2-1'!$G$8:$G$1608,'B-3【原則記入不要】内訳書1-1'!$D39,'B-3内訳書2-1'!$U$8:$U$1608,H$24)</f>
        <v>0</v>
      </c>
      <c r="I39" s="594">
        <f>SUMIFS('B-3内訳書2-1'!$T$8:$T$1608,'B-3内訳書2-1'!$G$8:$G$1608,'B-3【原則記入不要】内訳書1-1'!$D39,'B-3内訳書2-1'!$U$8:$U$1608,I$24)</f>
        <v>0</v>
      </c>
      <c r="J39" s="594">
        <f>SUMIFS('B-3内訳書2-1'!$T$8:$T$1608,'B-3内訳書2-1'!$G$8:$G$1608,'B-3【原則記入不要】内訳書1-1'!$D39,'B-3内訳書2-1'!$U$8:$U$1608,J$24)</f>
        <v>0</v>
      </c>
      <c r="K39" s="594">
        <f>SUMIFS('B-3内訳書2-1'!$T$8:$T$1608,'B-3内訳書2-1'!$G$8:$G$1608,'B-3【原則記入不要】内訳書1-1'!$D39,'B-3内訳書2-1'!$U$8:$U$1608,K$24)</f>
        <v>0</v>
      </c>
      <c r="L39" s="594">
        <f>SUMIFS('B-3内訳書2-1'!$T$8:$T$1608,'B-3内訳書2-1'!$G$8:$G$1608,'B-3【原則記入不要】内訳書1-1'!$D39,'B-3内訳書2-1'!$U$8:$U$1608,L$24)</f>
        <v>0</v>
      </c>
      <c r="M39" s="594">
        <f>SUMIFS('B-3内訳書2-1'!$T$8:$T$1608,'B-3内訳書2-1'!$G$8:$G$1608,'B-3【原則記入不要】内訳書1-1'!$D39,'B-3内訳書2-1'!$U$8:$U$1608,M$24)</f>
        <v>0</v>
      </c>
      <c r="N39" s="594">
        <f>SUMIFS('B-3内訳書2-1'!$T$8:$T$1608,'B-3内訳書2-1'!$G$8:$G$1608,'B-3【原則記入不要】内訳書1-1'!$D39,'B-3内訳書2-1'!$U$8:$U$1608,N$24)</f>
        <v>0</v>
      </c>
      <c r="O39" s="594">
        <f>SUMIFS('B-3内訳書2-1'!$T$8:$T$1608,'B-3内訳書2-1'!$G$8:$G$1608,'B-3【原則記入不要】内訳書1-1'!$D39,'B-3内訳書2-1'!$U$8:$U$1608,O$24)</f>
        <v>0</v>
      </c>
      <c r="P39" s="594">
        <f>SUMIFS('B-3内訳書2-1'!$T$8:$T$1608,'B-3内訳書2-1'!$G$8:$G$1608,'B-3【原則記入不要】内訳書1-1'!$D39,'B-3内訳書2-1'!$U$8:$U$1608,P$24)</f>
        <v>0</v>
      </c>
      <c r="Q39" s="594">
        <f>SUMIFS('B-3内訳書2-1'!$T$8:$T$1608,'B-3内訳書2-1'!$G$8:$G$1608,'B-3【原則記入不要】内訳書1-1'!$D39,'B-3内訳書2-1'!$U$8:$U$1608,Q$24)</f>
        <v>0</v>
      </c>
      <c r="R39" s="594">
        <f>SUMIFS('B-3内訳書2-1'!$T$8:$T$1608,'B-3内訳書2-1'!$G$8:$G$1608,'B-3【原則記入不要】内訳書1-1'!$D39,'B-3内訳書2-1'!$U$8:$U$1608,R$24)</f>
        <v>0</v>
      </c>
      <c r="S39" s="594">
        <f>SUMIFS('B-3内訳書2-1'!$T$8:$T$1608,'B-3内訳書2-1'!$G$8:$G$1608,'B-3【原則記入不要】内訳書1-1'!$D39,'B-3内訳書2-1'!$U$8:$U$1608,S$24)</f>
        <v>0</v>
      </c>
      <c r="T39" s="594">
        <f>SUMIFS('B-3内訳書2-1'!$T$8:$T$1608,'B-3内訳書2-1'!$G$8:$G$1608,'B-3【原則記入不要】内訳書1-1'!$D39,'B-3内訳書2-1'!$U$8:$U$1608,T$24)</f>
        <v>0</v>
      </c>
      <c r="U39" s="594">
        <f>SUMIFS('B-3内訳書2-1'!$T$8:$T$1608,'B-3内訳書2-1'!$G$8:$G$1608,'B-3【原則記入不要】内訳書1-1'!$D39,'B-3内訳書2-1'!$U$8:$U$1608,U$24)</f>
        <v>0</v>
      </c>
      <c r="V39" s="594">
        <f>SUMIFS('B-3内訳書2-1'!$T$8:$T$1608,'B-3内訳書2-1'!$G$8:$G$1608,'B-3【原則記入不要】内訳書1-1'!$D39,'B-3内訳書2-1'!$U$8:$U$1608,V$24)</f>
        <v>0</v>
      </c>
      <c r="W39" s="594">
        <f>SUMIFS('B-3内訳書2-1'!$T$8:$T$1608,'B-3内訳書2-1'!$G$8:$G$1608,'B-3【原則記入不要】内訳書1-1'!$D39,'B-3内訳書2-1'!$U$8:$U$1608,W$24)</f>
        <v>0</v>
      </c>
      <c r="X39" s="594">
        <f>SUMIFS('B-3内訳書2-1'!$T$8:$T$1608,'B-3内訳書2-1'!$G$8:$G$1608,'B-3【原則記入不要】内訳書1-1'!$D39,'B-3内訳書2-1'!$U$8:$U$1608,X$24)</f>
        <v>0</v>
      </c>
      <c r="Y39" s="595">
        <f>'B-3内訳書2-1'!$I1849</f>
        <v>0</v>
      </c>
      <c r="Z39" s="594">
        <f>SUMIFS('B-3内訳書2-2'!$T$8:$T$1608,'B-3内訳書2-2'!$G$8:$G$1608,'B-3【原則記入不要】内訳書1-1'!$D39,'B-3内訳書2-2'!$U$8:$U$1608,Z$24)</f>
        <v>0</v>
      </c>
      <c r="AA39" s="594">
        <f>SUMIFS('B-3内訳書2-2'!$T$8:$T$1608,'B-3内訳書2-2'!$G$8:$G$1608,'B-3【原則記入不要】内訳書1-1'!$D39,'B-3内訳書2-2'!$U$8:$U$1608,AA$24)</f>
        <v>0</v>
      </c>
      <c r="AB39" s="594">
        <f>SUMIFS('B-3内訳書2-2'!$T$8:$T$1608,'B-3内訳書2-2'!$G$8:$G$1608,'B-3【原則記入不要】内訳書1-1'!$D39,'B-3内訳書2-2'!$U$8:$U$1608,AB$24)</f>
        <v>0</v>
      </c>
      <c r="AC39" s="594">
        <f>SUMIFS('B-3内訳書2-2'!$T$8:$T$1608,'B-3内訳書2-2'!$G$8:$G$1608,'B-3【原則記入不要】内訳書1-1'!$D39,'B-3内訳書2-2'!$U$8:$U$1608,AC$24)</f>
        <v>0</v>
      </c>
      <c r="AD39" s="594">
        <f>SUMIFS('B-3内訳書2-2'!$T$8:$T$1608,'B-3内訳書2-2'!$G$8:$G$1608,'B-3【原則記入不要】内訳書1-1'!$D39,'B-3内訳書2-2'!$U$8:$U$1608,AD$24)</f>
        <v>0</v>
      </c>
      <c r="AE39" s="594">
        <f>SUMIFS('B-3内訳書2-2'!$T$8:$T$1608,'B-3内訳書2-2'!$G$8:$G$1608,'B-3【原則記入不要】内訳書1-1'!$D39,'B-3内訳書2-2'!$U$8:$U$1608,AE$24)</f>
        <v>0</v>
      </c>
      <c r="AF39" s="594">
        <f>SUMIFS('B-3内訳書2-2'!$T$8:$T$1608,'B-3内訳書2-2'!$G$8:$G$1608,'B-3【原則記入不要】内訳書1-1'!$D39,'B-3内訳書2-2'!$U$8:$U$1608,AF$24)</f>
        <v>0</v>
      </c>
      <c r="AG39" s="594">
        <f>SUMIFS('B-3内訳書2-2'!$T$8:$T$1608,'B-3内訳書2-2'!$G$8:$G$1608,'B-3【原則記入不要】内訳書1-1'!$D39,'B-3内訳書2-2'!$U$8:$U$1608,AG$24)</f>
        <v>0</v>
      </c>
      <c r="AH39" s="594">
        <f>SUMIFS('B-3内訳書2-2'!$T$8:$T$1608,'B-3内訳書2-2'!$G$8:$G$1608,'B-3【原則記入不要】内訳書1-1'!$D39,'B-3内訳書2-2'!$U$8:$U$1608,AH$24)</f>
        <v>0</v>
      </c>
      <c r="AI39" s="594">
        <f>SUMIFS('B-3内訳書2-2'!$T$8:$T$1608,'B-3内訳書2-2'!$G$8:$G$1608,'B-3【原則記入不要】内訳書1-1'!$D39,'B-3内訳書2-2'!$U$8:$U$1608,AI$24)</f>
        <v>0</v>
      </c>
      <c r="AJ39" s="594">
        <f>SUMIFS('B-3内訳書2-2'!$T$8:$T$1608,'B-3内訳書2-2'!$G$8:$G$1608,'B-3【原則記入不要】内訳書1-1'!$D39,'B-3内訳書2-2'!$U$8:$U$1608,AJ$24)</f>
        <v>0</v>
      </c>
      <c r="AK39" s="594">
        <f>SUMIFS('B-3内訳書2-2'!$T$8:$T$1608,'B-3内訳書2-2'!$G$8:$G$1608,'B-3【原則記入不要】内訳書1-1'!$D39,'B-3内訳書2-2'!$U$8:$U$1608,AK$24)</f>
        <v>0</v>
      </c>
      <c r="AL39" s="594">
        <f>SUMIFS('B-3内訳書2-2'!$T$8:$T$1608,'B-3内訳書2-2'!$G$8:$G$1608,'B-3【原則記入不要】内訳書1-1'!$D39,'B-3内訳書2-2'!$U$8:$U$1608,AL$24)</f>
        <v>0</v>
      </c>
      <c r="AM39" s="594">
        <f>SUMIFS('B-3内訳書2-2'!$T$8:$T$1608,'B-3内訳書2-2'!$G$8:$G$1608,'B-3【原則記入不要】内訳書1-1'!$D39,'B-3内訳書2-2'!$U$8:$U$1608,AM$24)</f>
        <v>0</v>
      </c>
      <c r="AN39" s="594">
        <f>SUMIFS('B-3内訳書2-2'!$T$8:$T$1608,'B-3内訳書2-2'!$G$8:$G$1608,'B-3【原則記入不要】内訳書1-1'!$D39,'B-3内訳書2-2'!$U$8:$U$1608,AN$24)</f>
        <v>0</v>
      </c>
      <c r="AO39" s="594">
        <f>SUMIFS('B-3内訳書2-2'!$T$8:$T$1608,'B-3内訳書2-2'!$G$8:$G$1608,'B-3【原則記入不要】内訳書1-1'!$D39,'B-3内訳書2-2'!$U$8:$U$1608,AO$24)</f>
        <v>0</v>
      </c>
      <c r="AP39" s="594">
        <f>SUMIFS('B-3内訳書2-2'!$T$8:$T$1608,'B-3内訳書2-2'!$G$8:$G$1608,'B-3【原則記入不要】内訳書1-1'!$D39,'B-3内訳書2-2'!$U$8:$U$1608,AP$24)</f>
        <v>0</v>
      </c>
      <c r="AQ39" s="594">
        <f>SUMIFS('B-3内訳書2-2'!$T$8:$T$1608,'B-3内訳書2-2'!$G$8:$G$1608,'B-3【原則記入不要】内訳書1-1'!$D39,'B-3内訳書2-2'!$U$8:$U$1608,AQ$24)</f>
        <v>0</v>
      </c>
      <c r="AR39" s="594">
        <f>SUMIFS('B-3内訳書2-2'!$T$8:$T$1608,'B-3内訳書2-2'!$G$8:$G$1608,'B-3【原則記入不要】内訳書1-1'!$D39,'B-3内訳書2-2'!$U$8:$U$1608,AR$24)</f>
        <v>0</v>
      </c>
      <c r="AS39" s="594">
        <f>SUMIFS('B-3内訳書2-2'!$T$8:$T$1608,'B-3内訳書2-2'!$G$8:$G$1608,'B-3【原則記入不要】内訳書1-1'!$D39,'B-3内訳書2-2'!$U$8:$U$1608,AS$24)</f>
        <v>0</v>
      </c>
      <c r="AT39" s="595">
        <f>'B-3内訳書2-2'!$I1849</f>
        <v>0</v>
      </c>
      <c r="AU39" s="594">
        <f>SUMIFS('B-3内訳書2-3'!$T$8:$T$1608,'B-3内訳書2-3'!$G$8:$G$1608,'B-3【原則記入不要】内訳書1-1'!$D39,'B-3内訳書2-3'!$U$8:$U$1608,AU$24)</f>
        <v>0</v>
      </c>
      <c r="AV39" s="594">
        <f>SUMIFS('B-3内訳書2-3'!$T$8:$T$1608,'B-3内訳書2-3'!$G$8:$G$1608,'B-3【原則記入不要】内訳書1-1'!$D39,'B-3内訳書2-3'!$U$8:$U$1608,AV$24)</f>
        <v>0</v>
      </c>
      <c r="AW39" s="594">
        <f>SUMIFS('B-3内訳書2-3'!$T$8:$T$1608,'B-3内訳書2-3'!$G$8:$G$1608,'B-3【原則記入不要】内訳書1-1'!$D39,'B-3内訳書2-3'!$U$8:$U$1608,AW$24)</f>
        <v>0</v>
      </c>
      <c r="AX39" s="594">
        <f>SUMIFS('B-3内訳書2-3'!$T$8:$T$1608,'B-3内訳書2-3'!$G$8:$G$1608,'B-3【原則記入不要】内訳書1-1'!$D39,'B-3内訳書2-3'!$U$8:$U$1608,AX$24)</f>
        <v>0</v>
      </c>
      <c r="AY39" s="594">
        <f>SUMIFS('B-3内訳書2-3'!$T$8:$T$1608,'B-3内訳書2-3'!$G$8:$G$1608,'B-3【原則記入不要】内訳書1-1'!$D39,'B-3内訳書2-3'!$U$8:$U$1608,AY$24)</f>
        <v>0</v>
      </c>
      <c r="AZ39" s="594">
        <f>SUMIFS('B-3内訳書2-3'!$T$8:$T$1608,'B-3内訳書2-3'!$G$8:$G$1608,'B-3【原則記入不要】内訳書1-1'!$D39,'B-3内訳書2-3'!$U$8:$U$1608,AZ$24)</f>
        <v>0</v>
      </c>
      <c r="BA39" s="594">
        <f>SUMIFS('B-3内訳書2-3'!$T$8:$T$1608,'B-3内訳書2-3'!$G$8:$G$1608,'B-3【原則記入不要】内訳書1-1'!$D39,'B-3内訳書2-3'!$U$8:$U$1608,BA$24)</f>
        <v>0</v>
      </c>
      <c r="BB39" s="594">
        <f>SUMIFS('B-3内訳書2-3'!$T$8:$T$1608,'B-3内訳書2-3'!$G$8:$G$1608,'B-3【原則記入不要】内訳書1-1'!$D39,'B-3内訳書2-3'!$U$8:$U$1608,BB$24)</f>
        <v>0</v>
      </c>
      <c r="BC39" s="594">
        <f>SUMIFS('B-3内訳書2-3'!$T$8:$T$1608,'B-3内訳書2-3'!$G$8:$G$1608,'B-3【原則記入不要】内訳書1-1'!$D39,'B-3内訳書2-3'!$U$8:$U$1608,BC$24)</f>
        <v>0</v>
      </c>
      <c r="BD39" s="594">
        <f>SUMIFS('B-3内訳書2-3'!$T$8:$T$1608,'B-3内訳書2-3'!$G$8:$G$1608,'B-3【原則記入不要】内訳書1-1'!$D39,'B-3内訳書2-3'!$U$8:$U$1608,BD$24)</f>
        <v>0</v>
      </c>
      <c r="BE39" s="594">
        <f>SUMIFS('B-3内訳書2-3'!$T$8:$T$1608,'B-3内訳書2-3'!$G$8:$G$1608,'B-3【原則記入不要】内訳書1-1'!$D39,'B-3内訳書2-3'!$U$8:$U$1608,BE$24)</f>
        <v>0</v>
      </c>
      <c r="BF39" s="594">
        <f>SUMIFS('B-3内訳書2-3'!$T$8:$T$1608,'B-3内訳書2-3'!$G$8:$G$1608,'B-3【原則記入不要】内訳書1-1'!$D39,'B-3内訳書2-3'!$U$8:$U$1608,BF$24)</f>
        <v>0</v>
      </c>
      <c r="BG39" s="594">
        <f>SUMIFS('B-3内訳書2-3'!$T$8:$T$1608,'B-3内訳書2-3'!$G$8:$G$1608,'B-3【原則記入不要】内訳書1-1'!$D39,'B-3内訳書2-3'!$U$8:$U$1608,BG$24)</f>
        <v>0</v>
      </c>
      <c r="BH39" s="594">
        <f>SUMIFS('B-3内訳書2-3'!$T$8:$T$1608,'B-3内訳書2-3'!$G$8:$G$1608,'B-3【原則記入不要】内訳書1-1'!$D39,'B-3内訳書2-3'!$U$8:$U$1608,BH$24)</f>
        <v>0</v>
      </c>
      <c r="BI39" s="594">
        <f>SUMIFS('B-3内訳書2-3'!$T$8:$T$1608,'B-3内訳書2-3'!$G$8:$G$1608,'B-3【原則記入不要】内訳書1-1'!$D39,'B-3内訳書2-3'!$U$8:$U$1608,BI$24)</f>
        <v>0</v>
      </c>
      <c r="BJ39" s="594">
        <f>SUMIFS('B-3内訳書2-3'!$T$8:$T$1608,'B-3内訳書2-3'!$G$8:$G$1608,'B-3【原則記入不要】内訳書1-1'!$D39,'B-3内訳書2-3'!$U$8:$U$1608,BJ$24)</f>
        <v>0</v>
      </c>
      <c r="BK39" s="594">
        <f>SUMIFS('B-3内訳書2-3'!$T$8:$T$1608,'B-3内訳書2-3'!$G$8:$G$1608,'B-3【原則記入不要】内訳書1-1'!$D39,'B-3内訳書2-3'!$U$8:$U$1608,BK$24)</f>
        <v>0</v>
      </c>
      <c r="BL39" s="594">
        <f>SUMIFS('B-3内訳書2-3'!$T$8:$T$1608,'B-3内訳書2-3'!$G$8:$G$1608,'B-3【原則記入不要】内訳書1-1'!$D39,'B-3内訳書2-3'!$U$8:$U$1608,BL$24)</f>
        <v>0</v>
      </c>
      <c r="BM39" s="594">
        <f>SUMIFS('B-3内訳書2-3'!$T$8:$T$1608,'B-3内訳書2-3'!$G$8:$G$1608,'B-3【原則記入不要】内訳書1-1'!$D39,'B-3内訳書2-3'!$U$8:$U$1608,BM$24)</f>
        <v>0</v>
      </c>
      <c r="BN39" s="594">
        <f>SUMIFS('B-3内訳書2-3'!$T$8:$T$1608,'B-3内訳書2-3'!$G$8:$G$1608,'B-3【原則記入不要】内訳書1-1'!$D39,'B-3内訳書2-3'!$U$8:$U$1608,BN$24)</f>
        <v>0</v>
      </c>
      <c r="BO39" s="595">
        <f>'B-3内訳書2-3'!$I1849</f>
        <v>0</v>
      </c>
      <c r="BP39" s="596">
        <f>'B-3内訳書2-4'!$I299</f>
        <v>0</v>
      </c>
      <c r="BQ39" s="604">
        <f t="shared" si="23"/>
        <v>0</v>
      </c>
      <c r="BR39" s="592">
        <f t="shared" si="24"/>
        <v>0</v>
      </c>
      <c r="BS39" s="592"/>
    </row>
    <row r="40" spans="2:71" ht="18" customHeight="1" x14ac:dyDescent="0.2">
      <c r="B40" s="1139"/>
      <c r="C40" s="1142"/>
      <c r="D40" s="605" t="s">
        <v>314</v>
      </c>
      <c r="E40" s="606">
        <f>SUMIFS('B-3内訳書2-1'!$T$8:$T$1608,'B-3内訳書2-1'!$G$8:$G$1608,'B-3【原則記入不要】内訳書1-1'!$D40,'B-3内訳書2-1'!$U$8:$U$1608,E$24)</f>
        <v>0</v>
      </c>
      <c r="F40" s="606">
        <f>SUMIFS('B-3内訳書2-1'!$T$8:$T$1608,'B-3内訳書2-1'!$G$8:$G$1608,'B-3【原則記入不要】内訳書1-1'!$D40,'B-3内訳書2-1'!$U$8:$U$1608,F$24)</f>
        <v>0</v>
      </c>
      <c r="G40" s="606">
        <f>SUMIFS('B-3内訳書2-1'!$T$8:$T$1608,'B-3内訳書2-1'!$G$8:$G$1608,'B-3【原則記入不要】内訳書1-1'!$D40,'B-3内訳書2-1'!$U$8:$U$1608,G$24)</f>
        <v>0</v>
      </c>
      <c r="H40" s="606">
        <f>SUMIFS('B-3内訳書2-1'!$T$8:$T$1608,'B-3内訳書2-1'!$G$8:$G$1608,'B-3【原則記入不要】内訳書1-1'!$D40,'B-3内訳書2-1'!$U$8:$U$1608,H$24)</f>
        <v>0</v>
      </c>
      <c r="I40" s="606">
        <f>SUMIFS('B-3内訳書2-1'!$T$8:$T$1608,'B-3内訳書2-1'!$G$8:$G$1608,'B-3【原則記入不要】内訳書1-1'!$D40,'B-3内訳書2-1'!$U$8:$U$1608,I$24)</f>
        <v>0</v>
      </c>
      <c r="J40" s="606">
        <f>SUMIFS('B-3内訳書2-1'!$T$8:$T$1608,'B-3内訳書2-1'!$G$8:$G$1608,'B-3【原則記入不要】内訳書1-1'!$D40,'B-3内訳書2-1'!$U$8:$U$1608,J$24)</f>
        <v>0</v>
      </c>
      <c r="K40" s="606">
        <f>SUMIFS('B-3内訳書2-1'!$T$8:$T$1608,'B-3内訳書2-1'!$G$8:$G$1608,'B-3【原則記入不要】内訳書1-1'!$D40,'B-3内訳書2-1'!$U$8:$U$1608,K$24)</f>
        <v>0</v>
      </c>
      <c r="L40" s="606">
        <f>SUMIFS('B-3内訳書2-1'!$T$8:$T$1608,'B-3内訳書2-1'!$G$8:$G$1608,'B-3【原則記入不要】内訳書1-1'!$D40,'B-3内訳書2-1'!$U$8:$U$1608,L$24)</f>
        <v>0</v>
      </c>
      <c r="M40" s="606">
        <f>SUMIFS('B-3内訳書2-1'!$T$8:$T$1608,'B-3内訳書2-1'!$G$8:$G$1608,'B-3【原則記入不要】内訳書1-1'!$D40,'B-3内訳書2-1'!$U$8:$U$1608,M$24)</f>
        <v>0</v>
      </c>
      <c r="N40" s="606">
        <f>SUMIFS('B-3内訳書2-1'!$T$8:$T$1608,'B-3内訳書2-1'!$G$8:$G$1608,'B-3【原則記入不要】内訳書1-1'!$D40,'B-3内訳書2-1'!$U$8:$U$1608,N$24)</f>
        <v>0</v>
      </c>
      <c r="O40" s="606">
        <f>SUMIFS('B-3内訳書2-1'!$T$8:$T$1608,'B-3内訳書2-1'!$G$8:$G$1608,'B-3【原則記入不要】内訳書1-1'!$D40,'B-3内訳書2-1'!$U$8:$U$1608,O$24)</f>
        <v>0</v>
      </c>
      <c r="P40" s="606">
        <f>SUMIFS('B-3内訳書2-1'!$T$8:$T$1608,'B-3内訳書2-1'!$G$8:$G$1608,'B-3【原則記入不要】内訳書1-1'!$D40,'B-3内訳書2-1'!$U$8:$U$1608,P$24)</f>
        <v>0</v>
      </c>
      <c r="Q40" s="606">
        <f>SUMIFS('B-3内訳書2-1'!$T$8:$T$1608,'B-3内訳書2-1'!$G$8:$G$1608,'B-3【原則記入不要】内訳書1-1'!$D40,'B-3内訳書2-1'!$U$8:$U$1608,Q$24)</f>
        <v>0</v>
      </c>
      <c r="R40" s="606">
        <f>SUMIFS('B-3内訳書2-1'!$T$8:$T$1608,'B-3内訳書2-1'!$G$8:$G$1608,'B-3【原則記入不要】内訳書1-1'!$D40,'B-3内訳書2-1'!$U$8:$U$1608,R$24)</f>
        <v>0</v>
      </c>
      <c r="S40" s="606">
        <f>SUMIFS('B-3内訳書2-1'!$T$8:$T$1608,'B-3内訳書2-1'!$G$8:$G$1608,'B-3【原則記入不要】内訳書1-1'!$D40,'B-3内訳書2-1'!$U$8:$U$1608,S$24)</f>
        <v>0</v>
      </c>
      <c r="T40" s="606">
        <f>SUMIFS('B-3内訳書2-1'!$T$8:$T$1608,'B-3内訳書2-1'!$G$8:$G$1608,'B-3【原則記入不要】内訳書1-1'!$D40,'B-3内訳書2-1'!$U$8:$U$1608,T$24)</f>
        <v>0</v>
      </c>
      <c r="U40" s="606">
        <f>SUMIFS('B-3内訳書2-1'!$T$8:$T$1608,'B-3内訳書2-1'!$G$8:$G$1608,'B-3【原則記入不要】内訳書1-1'!$D40,'B-3内訳書2-1'!$U$8:$U$1608,U$24)</f>
        <v>0</v>
      </c>
      <c r="V40" s="606">
        <f>SUMIFS('B-3内訳書2-1'!$T$8:$T$1608,'B-3内訳書2-1'!$G$8:$G$1608,'B-3【原則記入不要】内訳書1-1'!$D40,'B-3内訳書2-1'!$U$8:$U$1608,V$24)</f>
        <v>0</v>
      </c>
      <c r="W40" s="606">
        <f>SUMIFS('B-3内訳書2-1'!$T$8:$T$1608,'B-3内訳書2-1'!$G$8:$G$1608,'B-3【原則記入不要】内訳書1-1'!$D40,'B-3内訳書2-1'!$U$8:$U$1608,W$24)</f>
        <v>0</v>
      </c>
      <c r="X40" s="606">
        <f>SUMIFS('B-3内訳書2-1'!$T$8:$T$1608,'B-3内訳書2-1'!$G$8:$G$1608,'B-3【原則記入不要】内訳書1-1'!$D40,'B-3内訳書2-1'!$U$8:$U$1608,X$24)</f>
        <v>0</v>
      </c>
      <c r="Y40" s="607">
        <f>'B-3内訳書2-1'!$I1850</f>
        <v>0</v>
      </c>
      <c r="Z40" s="606">
        <f>SUMIFS('B-3内訳書2-2'!$T$8:$T$1608,'B-3内訳書2-2'!$G$8:$G$1608,'B-3【原則記入不要】内訳書1-1'!$D40,'B-3内訳書2-2'!$U$8:$U$1608,Z$24)</f>
        <v>0</v>
      </c>
      <c r="AA40" s="606">
        <f>SUMIFS('B-3内訳書2-2'!$T$8:$T$1608,'B-3内訳書2-2'!$G$8:$G$1608,'B-3【原則記入不要】内訳書1-1'!$D40,'B-3内訳書2-2'!$U$8:$U$1608,AA$24)</f>
        <v>0</v>
      </c>
      <c r="AB40" s="606">
        <f>SUMIFS('B-3内訳書2-2'!$T$8:$T$1608,'B-3内訳書2-2'!$G$8:$G$1608,'B-3【原則記入不要】内訳書1-1'!$D40,'B-3内訳書2-2'!$U$8:$U$1608,AB$24)</f>
        <v>0</v>
      </c>
      <c r="AC40" s="606">
        <f>SUMIFS('B-3内訳書2-2'!$T$8:$T$1608,'B-3内訳書2-2'!$G$8:$G$1608,'B-3【原則記入不要】内訳書1-1'!$D40,'B-3内訳書2-2'!$U$8:$U$1608,AC$24)</f>
        <v>0</v>
      </c>
      <c r="AD40" s="606">
        <f>SUMIFS('B-3内訳書2-2'!$T$8:$T$1608,'B-3内訳書2-2'!$G$8:$G$1608,'B-3【原則記入不要】内訳書1-1'!$D40,'B-3内訳書2-2'!$U$8:$U$1608,AD$24)</f>
        <v>0</v>
      </c>
      <c r="AE40" s="606">
        <f>SUMIFS('B-3内訳書2-2'!$T$8:$T$1608,'B-3内訳書2-2'!$G$8:$G$1608,'B-3【原則記入不要】内訳書1-1'!$D40,'B-3内訳書2-2'!$U$8:$U$1608,AE$24)</f>
        <v>0</v>
      </c>
      <c r="AF40" s="606">
        <f>SUMIFS('B-3内訳書2-2'!$T$8:$T$1608,'B-3内訳書2-2'!$G$8:$G$1608,'B-3【原則記入不要】内訳書1-1'!$D40,'B-3内訳書2-2'!$U$8:$U$1608,AF$24)</f>
        <v>0</v>
      </c>
      <c r="AG40" s="606">
        <f>SUMIFS('B-3内訳書2-2'!$T$8:$T$1608,'B-3内訳書2-2'!$G$8:$G$1608,'B-3【原則記入不要】内訳書1-1'!$D40,'B-3内訳書2-2'!$U$8:$U$1608,AG$24)</f>
        <v>0</v>
      </c>
      <c r="AH40" s="606">
        <f>SUMIFS('B-3内訳書2-2'!$T$8:$T$1608,'B-3内訳書2-2'!$G$8:$G$1608,'B-3【原則記入不要】内訳書1-1'!$D40,'B-3内訳書2-2'!$U$8:$U$1608,AH$24)</f>
        <v>0</v>
      </c>
      <c r="AI40" s="606">
        <f>SUMIFS('B-3内訳書2-2'!$T$8:$T$1608,'B-3内訳書2-2'!$G$8:$G$1608,'B-3【原則記入不要】内訳書1-1'!$D40,'B-3内訳書2-2'!$U$8:$U$1608,AI$24)</f>
        <v>0</v>
      </c>
      <c r="AJ40" s="606">
        <f>SUMIFS('B-3内訳書2-2'!$T$8:$T$1608,'B-3内訳書2-2'!$G$8:$G$1608,'B-3【原則記入不要】内訳書1-1'!$D40,'B-3内訳書2-2'!$U$8:$U$1608,AJ$24)</f>
        <v>0</v>
      </c>
      <c r="AK40" s="606">
        <f>SUMIFS('B-3内訳書2-2'!$T$8:$T$1608,'B-3内訳書2-2'!$G$8:$G$1608,'B-3【原則記入不要】内訳書1-1'!$D40,'B-3内訳書2-2'!$U$8:$U$1608,AK$24)</f>
        <v>0</v>
      </c>
      <c r="AL40" s="606">
        <f>SUMIFS('B-3内訳書2-2'!$T$8:$T$1608,'B-3内訳書2-2'!$G$8:$G$1608,'B-3【原則記入不要】内訳書1-1'!$D40,'B-3内訳書2-2'!$U$8:$U$1608,AL$24)</f>
        <v>0</v>
      </c>
      <c r="AM40" s="606">
        <f>SUMIFS('B-3内訳書2-2'!$T$8:$T$1608,'B-3内訳書2-2'!$G$8:$G$1608,'B-3【原則記入不要】内訳書1-1'!$D40,'B-3内訳書2-2'!$U$8:$U$1608,AM$24)</f>
        <v>0</v>
      </c>
      <c r="AN40" s="606">
        <f>SUMIFS('B-3内訳書2-2'!$T$8:$T$1608,'B-3内訳書2-2'!$G$8:$G$1608,'B-3【原則記入不要】内訳書1-1'!$D40,'B-3内訳書2-2'!$U$8:$U$1608,AN$24)</f>
        <v>0</v>
      </c>
      <c r="AO40" s="606">
        <f>SUMIFS('B-3内訳書2-2'!$T$8:$T$1608,'B-3内訳書2-2'!$G$8:$G$1608,'B-3【原則記入不要】内訳書1-1'!$D40,'B-3内訳書2-2'!$U$8:$U$1608,AO$24)</f>
        <v>0</v>
      </c>
      <c r="AP40" s="606">
        <f>SUMIFS('B-3内訳書2-2'!$T$8:$T$1608,'B-3内訳書2-2'!$G$8:$G$1608,'B-3【原則記入不要】内訳書1-1'!$D40,'B-3内訳書2-2'!$U$8:$U$1608,AP$24)</f>
        <v>0</v>
      </c>
      <c r="AQ40" s="606">
        <f>SUMIFS('B-3内訳書2-2'!$T$8:$T$1608,'B-3内訳書2-2'!$G$8:$G$1608,'B-3【原則記入不要】内訳書1-1'!$D40,'B-3内訳書2-2'!$U$8:$U$1608,AQ$24)</f>
        <v>0</v>
      </c>
      <c r="AR40" s="606">
        <f>SUMIFS('B-3内訳書2-2'!$T$8:$T$1608,'B-3内訳書2-2'!$G$8:$G$1608,'B-3【原則記入不要】内訳書1-1'!$D40,'B-3内訳書2-2'!$U$8:$U$1608,AR$24)</f>
        <v>0</v>
      </c>
      <c r="AS40" s="606">
        <f>SUMIFS('B-3内訳書2-2'!$T$8:$T$1608,'B-3内訳書2-2'!$G$8:$G$1608,'B-3【原則記入不要】内訳書1-1'!$D40,'B-3内訳書2-2'!$U$8:$U$1608,AS$24)</f>
        <v>0</v>
      </c>
      <c r="AT40" s="607">
        <f>'B-3内訳書2-2'!$I1850</f>
        <v>0</v>
      </c>
      <c r="AU40" s="606">
        <f>SUMIFS('B-3内訳書2-3'!$T$8:$T$1608,'B-3内訳書2-3'!$G$8:$G$1608,'B-3【原則記入不要】内訳書1-1'!$D40,'B-3内訳書2-3'!$U$8:$U$1608,AU$24)</f>
        <v>0</v>
      </c>
      <c r="AV40" s="606">
        <f>SUMIFS('B-3内訳書2-3'!$T$8:$T$1608,'B-3内訳書2-3'!$G$8:$G$1608,'B-3【原則記入不要】内訳書1-1'!$D40,'B-3内訳書2-3'!$U$8:$U$1608,AV$24)</f>
        <v>0</v>
      </c>
      <c r="AW40" s="606">
        <f>SUMIFS('B-3内訳書2-3'!$T$8:$T$1608,'B-3内訳書2-3'!$G$8:$G$1608,'B-3【原則記入不要】内訳書1-1'!$D40,'B-3内訳書2-3'!$U$8:$U$1608,AW$24)</f>
        <v>0</v>
      </c>
      <c r="AX40" s="606">
        <f>SUMIFS('B-3内訳書2-3'!$T$8:$T$1608,'B-3内訳書2-3'!$G$8:$G$1608,'B-3【原則記入不要】内訳書1-1'!$D40,'B-3内訳書2-3'!$U$8:$U$1608,AX$24)</f>
        <v>0</v>
      </c>
      <c r="AY40" s="606">
        <f>SUMIFS('B-3内訳書2-3'!$T$8:$T$1608,'B-3内訳書2-3'!$G$8:$G$1608,'B-3【原則記入不要】内訳書1-1'!$D40,'B-3内訳書2-3'!$U$8:$U$1608,AY$24)</f>
        <v>0</v>
      </c>
      <c r="AZ40" s="606">
        <f>SUMIFS('B-3内訳書2-3'!$T$8:$T$1608,'B-3内訳書2-3'!$G$8:$G$1608,'B-3【原則記入不要】内訳書1-1'!$D40,'B-3内訳書2-3'!$U$8:$U$1608,AZ$24)</f>
        <v>0</v>
      </c>
      <c r="BA40" s="606">
        <f>SUMIFS('B-3内訳書2-3'!$T$8:$T$1608,'B-3内訳書2-3'!$G$8:$G$1608,'B-3【原則記入不要】内訳書1-1'!$D40,'B-3内訳書2-3'!$U$8:$U$1608,BA$24)</f>
        <v>0</v>
      </c>
      <c r="BB40" s="606">
        <f>SUMIFS('B-3内訳書2-3'!$T$8:$T$1608,'B-3内訳書2-3'!$G$8:$G$1608,'B-3【原則記入不要】内訳書1-1'!$D40,'B-3内訳書2-3'!$U$8:$U$1608,BB$24)</f>
        <v>0</v>
      </c>
      <c r="BC40" s="606">
        <f>SUMIFS('B-3内訳書2-3'!$T$8:$T$1608,'B-3内訳書2-3'!$G$8:$G$1608,'B-3【原則記入不要】内訳書1-1'!$D40,'B-3内訳書2-3'!$U$8:$U$1608,BC$24)</f>
        <v>0</v>
      </c>
      <c r="BD40" s="606">
        <f>SUMIFS('B-3内訳書2-3'!$T$8:$T$1608,'B-3内訳書2-3'!$G$8:$G$1608,'B-3【原則記入不要】内訳書1-1'!$D40,'B-3内訳書2-3'!$U$8:$U$1608,BD$24)</f>
        <v>0</v>
      </c>
      <c r="BE40" s="606">
        <f>SUMIFS('B-3内訳書2-3'!$T$8:$T$1608,'B-3内訳書2-3'!$G$8:$G$1608,'B-3【原則記入不要】内訳書1-1'!$D40,'B-3内訳書2-3'!$U$8:$U$1608,BE$24)</f>
        <v>0</v>
      </c>
      <c r="BF40" s="606">
        <f>SUMIFS('B-3内訳書2-3'!$T$8:$T$1608,'B-3内訳書2-3'!$G$8:$G$1608,'B-3【原則記入不要】内訳書1-1'!$D40,'B-3内訳書2-3'!$U$8:$U$1608,BF$24)</f>
        <v>0</v>
      </c>
      <c r="BG40" s="606">
        <f>SUMIFS('B-3内訳書2-3'!$T$8:$T$1608,'B-3内訳書2-3'!$G$8:$G$1608,'B-3【原則記入不要】内訳書1-1'!$D40,'B-3内訳書2-3'!$U$8:$U$1608,BG$24)</f>
        <v>0</v>
      </c>
      <c r="BH40" s="606">
        <f>SUMIFS('B-3内訳書2-3'!$T$8:$T$1608,'B-3内訳書2-3'!$G$8:$G$1608,'B-3【原則記入不要】内訳書1-1'!$D40,'B-3内訳書2-3'!$U$8:$U$1608,BH$24)</f>
        <v>0</v>
      </c>
      <c r="BI40" s="606">
        <f>SUMIFS('B-3内訳書2-3'!$T$8:$T$1608,'B-3内訳書2-3'!$G$8:$G$1608,'B-3【原則記入不要】内訳書1-1'!$D40,'B-3内訳書2-3'!$U$8:$U$1608,BI$24)</f>
        <v>0</v>
      </c>
      <c r="BJ40" s="606">
        <f>SUMIFS('B-3内訳書2-3'!$T$8:$T$1608,'B-3内訳書2-3'!$G$8:$G$1608,'B-3【原則記入不要】内訳書1-1'!$D40,'B-3内訳書2-3'!$U$8:$U$1608,BJ$24)</f>
        <v>0</v>
      </c>
      <c r="BK40" s="606">
        <f>SUMIFS('B-3内訳書2-3'!$T$8:$T$1608,'B-3内訳書2-3'!$G$8:$G$1608,'B-3【原則記入不要】内訳書1-1'!$D40,'B-3内訳書2-3'!$U$8:$U$1608,BK$24)</f>
        <v>0</v>
      </c>
      <c r="BL40" s="606">
        <f>SUMIFS('B-3内訳書2-3'!$T$8:$T$1608,'B-3内訳書2-3'!$G$8:$G$1608,'B-3【原則記入不要】内訳書1-1'!$D40,'B-3内訳書2-3'!$U$8:$U$1608,BL$24)</f>
        <v>0</v>
      </c>
      <c r="BM40" s="606">
        <f>SUMIFS('B-3内訳書2-3'!$T$8:$T$1608,'B-3内訳書2-3'!$G$8:$G$1608,'B-3【原則記入不要】内訳書1-1'!$D40,'B-3内訳書2-3'!$U$8:$U$1608,BM$24)</f>
        <v>0</v>
      </c>
      <c r="BN40" s="606">
        <f>SUMIFS('B-3内訳書2-3'!$T$8:$T$1608,'B-3内訳書2-3'!$G$8:$G$1608,'B-3【原則記入不要】内訳書1-1'!$D40,'B-3内訳書2-3'!$U$8:$U$1608,BN$24)</f>
        <v>0</v>
      </c>
      <c r="BO40" s="607">
        <f>'B-3内訳書2-3'!$I1850</f>
        <v>0</v>
      </c>
      <c r="BP40" s="607">
        <f>'B-3内訳書2-4'!$I300</f>
        <v>0</v>
      </c>
      <c r="BQ40" s="608">
        <f t="shared" si="23"/>
        <v>0</v>
      </c>
      <c r="BR40" s="592">
        <f t="shared" si="24"/>
        <v>0</v>
      </c>
      <c r="BS40" s="592"/>
    </row>
    <row r="41" spans="2:71" ht="18" customHeight="1" x14ac:dyDescent="0.2">
      <c r="B41" s="1139"/>
      <c r="C41" s="1142"/>
      <c r="D41" s="598" t="s">
        <v>287</v>
      </c>
      <c r="E41" s="600">
        <f>SUMIFS('B-3内訳書2-1'!$T$8:$T$1608,'B-3内訳書2-1'!$G$8:$G$1608,'B-3【原則記入不要】内訳書1-1'!$D41,'B-3内訳書2-1'!$U$8:$U$1608,E$24)</f>
        <v>0</v>
      </c>
      <c r="F41" s="609">
        <f>SUMIFS('B-3内訳書2-1'!$T$8:$T$1608,'B-3内訳書2-1'!$G$8:$G$1608,'B-3【原則記入不要】内訳書1-1'!$D41,'B-3内訳書2-1'!$U$8:$U$1608,F$24)</f>
        <v>0</v>
      </c>
      <c r="G41" s="610">
        <f>SUMIFS('B-3内訳書2-1'!$T$8:$T$1608,'B-3内訳書2-1'!$G$8:$G$1608,'B-3【原則記入不要】内訳書1-1'!$D41,'B-3内訳書2-1'!$U$8:$U$1608,G$24)</f>
        <v>0</v>
      </c>
      <c r="H41" s="610">
        <f>SUMIFS('B-3内訳書2-1'!$T$8:$T$1608,'B-3内訳書2-1'!$G$8:$G$1608,'B-3【原則記入不要】内訳書1-1'!$D41,'B-3内訳書2-1'!$U$8:$U$1608,H$24)</f>
        <v>0</v>
      </c>
      <c r="I41" s="610">
        <f>SUMIFS('B-3内訳書2-1'!$T$8:$T$1608,'B-3内訳書2-1'!$G$8:$G$1608,'B-3【原則記入不要】内訳書1-1'!$D41,'B-3内訳書2-1'!$U$8:$U$1608,I$24)</f>
        <v>0</v>
      </c>
      <c r="J41" s="610">
        <f>SUMIFS('B-3内訳書2-1'!$T$8:$T$1608,'B-3内訳書2-1'!$G$8:$G$1608,'B-3【原則記入不要】内訳書1-1'!$D41,'B-3内訳書2-1'!$U$8:$U$1608,J$24)</f>
        <v>0</v>
      </c>
      <c r="K41" s="610">
        <f>SUMIFS('B-3内訳書2-1'!$T$8:$T$1608,'B-3内訳書2-1'!$G$8:$G$1608,'B-3【原則記入不要】内訳書1-1'!$D41,'B-3内訳書2-1'!$U$8:$U$1608,K$24)</f>
        <v>0</v>
      </c>
      <c r="L41" s="610">
        <f>SUMIFS('B-3内訳書2-1'!$T$8:$T$1608,'B-3内訳書2-1'!$G$8:$G$1608,'B-3【原則記入不要】内訳書1-1'!$D41,'B-3内訳書2-1'!$U$8:$U$1608,L$24)</f>
        <v>0</v>
      </c>
      <c r="M41" s="610">
        <f>SUMIFS('B-3内訳書2-1'!$T$8:$T$1608,'B-3内訳書2-1'!$G$8:$G$1608,'B-3【原則記入不要】内訳書1-1'!$D41,'B-3内訳書2-1'!$U$8:$U$1608,M$24)</f>
        <v>0</v>
      </c>
      <c r="N41" s="610">
        <f>SUMIFS('B-3内訳書2-1'!$T$8:$T$1608,'B-3内訳書2-1'!$G$8:$G$1608,'B-3【原則記入不要】内訳書1-1'!$D41,'B-3内訳書2-1'!$U$8:$U$1608,N$24)</f>
        <v>0</v>
      </c>
      <c r="O41" s="600">
        <f>SUMIFS('B-3内訳書2-1'!$T$8:$T$1608,'B-3内訳書2-1'!$G$8:$G$1608,'B-3【原則記入不要】内訳書1-1'!$D41,'B-3内訳書2-1'!$U$8:$U$1608,O$24)</f>
        <v>0</v>
      </c>
      <c r="P41" s="610">
        <f>SUMIFS('B-3内訳書2-1'!$T$8:$T$1608,'B-3内訳書2-1'!$G$8:$G$1608,'B-3【原則記入不要】内訳書1-1'!$D41,'B-3内訳書2-1'!$U$8:$U$1608,P$24)</f>
        <v>0</v>
      </c>
      <c r="Q41" s="610">
        <f>SUMIFS('B-3内訳書2-1'!$T$8:$T$1608,'B-3内訳書2-1'!$G$8:$G$1608,'B-3【原則記入不要】内訳書1-1'!$D41,'B-3内訳書2-1'!$U$8:$U$1608,Q$24)</f>
        <v>0</v>
      </c>
      <c r="R41" s="610">
        <f>SUMIFS('B-3内訳書2-1'!$T$8:$T$1608,'B-3内訳書2-1'!$G$8:$G$1608,'B-3【原則記入不要】内訳書1-1'!$D41,'B-3内訳書2-1'!$U$8:$U$1608,R$24)</f>
        <v>0</v>
      </c>
      <c r="S41" s="610">
        <f>SUMIFS('B-3内訳書2-1'!$T$8:$T$1608,'B-3内訳書2-1'!$G$8:$G$1608,'B-3【原則記入不要】内訳書1-1'!$D41,'B-3内訳書2-1'!$U$8:$U$1608,S$24)</f>
        <v>0</v>
      </c>
      <c r="T41" s="610">
        <f>SUMIFS('B-3内訳書2-1'!$T$8:$T$1608,'B-3内訳書2-1'!$G$8:$G$1608,'B-3【原則記入不要】内訳書1-1'!$D41,'B-3内訳書2-1'!$U$8:$U$1608,T$24)</f>
        <v>0</v>
      </c>
      <c r="U41" s="610">
        <f>SUMIFS('B-3内訳書2-1'!$T$8:$T$1608,'B-3内訳書2-1'!$G$8:$G$1608,'B-3【原則記入不要】内訳書1-1'!$D41,'B-3内訳書2-1'!$U$8:$U$1608,U$24)</f>
        <v>0</v>
      </c>
      <c r="V41" s="610">
        <f>SUMIFS('B-3内訳書2-1'!$T$8:$T$1608,'B-3内訳書2-1'!$G$8:$G$1608,'B-3【原則記入不要】内訳書1-1'!$D41,'B-3内訳書2-1'!$U$8:$U$1608,V$24)</f>
        <v>0</v>
      </c>
      <c r="W41" s="610">
        <f>SUMIFS('B-3内訳書2-1'!$T$8:$T$1608,'B-3内訳書2-1'!$G$8:$G$1608,'B-3【原則記入不要】内訳書1-1'!$D41,'B-3内訳書2-1'!$U$8:$U$1608,W$24)</f>
        <v>0</v>
      </c>
      <c r="X41" s="610">
        <f>SUMIFS('B-3内訳書2-1'!$T$8:$T$1608,'B-3内訳書2-1'!$G$8:$G$1608,'B-3【原則記入不要】内訳書1-1'!$D41,'B-3内訳書2-1'!$U$8:$U$1608,X$24)</f>
        <v>0</v>
      </c>
      <c r="Y41" s="600">
        <f>'B-3内訳書2-1'!$I1851</f>
        <v>0</v>
      </c>
      <c r="Z41" s="599">
        <f>SUMIFS('B-3内訳書2-2'!$T$8:$T$1608,'B-3内訳書2-2'!$G$8:$G$1608,'B-3【原則記入不要】内訳書1-1'!$D41,'B-3内訳書2-2'!$U$8:$U$1608,Z$24)</f>
        <v>0</v>
      </c>
      <c r="AA41" s="611">
        <f>SUMIFS('B-3内訳書2-2'!$T$8:$T$1608,'B-3内訳書2-2'!$G$8:$G$1608,'B-3【原則記入不要】内訳書1-1'!$D41,'B-3内訳書2-2'!$U$8:$U$1608,AA$24)</f>
        <v>0</v>
      </c>
      <c r="AB41" s="610">
        <f>SUMIFS('B-3内訳書2-2'!$T$8:$T$1608,'B-3内訳書2-2'!$G$8:$G$1608,'B-3【原則記入不要】内訳書1-1'!$D41,'B-3内訳書2-2'!$U$8:$U$1608,AB$24)</f>
        <v>0</v>
      </c>
      <c r="AC41" s="610">
        <f>SUMIFS('B-3内訳書2-2'!$T$8:$T$1608,'B-3内訳書2-2'!$G$8:$G$1608,'B-3【原則記入不要】内訳書1-1'!$D41,'B-3内訳書2-2'!$U$8:$U$1608,AC$24)</f>
        <v>0</v>
      </c>
      <c r="AD41" s="610">
        <f>SUMIFS('B-3内訳書2-2'!$T$8:$T$1608,'B-3内訳書2-2'!$G$8:$G$1608,'B-3【原則記入不要】内訳書1-1'!$D41,'B-3内訳書2-2'!$U$8:$U$1608,AD$24)</f>
        <v>0</v>
      </c>
      <c r="AE41" s="610">
        <f>SUMIFS('B-3内訳書2-2'!$T$8:$T$1608,'B-3内訳書2-2'!$G$8:$G$1608,'B-3【原則記入不要】内訳書1-1'!$D41,'B-3内訳書2-2'!$U$8:$U$1608,AE$24)</f>
        <v>0</v>
      </c>
      <c r="AF41" s="610">
        <f>SUMIFS('B-3内訳書2-2'!$T$8:$T$1608,'B-3内訳書2-2'!$G$8:$G$1608,'B-3【原則記入不要】内訳書1-1'!$D41,'B-3内訳書2-2'!$U$8:$U$1608,AF$24)</f>
        <v>0</v>
      </c>
      <c r="AG41" s="610">
        <f>SUMIFS('B-3内訳書2-2'!$T$8:$T$1608,'B-3内訳書2-2'!$G$8:$G$1608,'B-3【原則記入不要】内訳書1-1'!$D41,'B-3内訳書2-2'!$U$8:$U$1608,AG$24)</f>
        <v>0</v>
      </c>
      <c r="AH41" s="610">
        <f>SUMIFS('B-3内訳書2-2'!$T$8:$T$1608,'B-3内訳書2-2'!$G$8:$G$1608,'B-3【原則記入不要】内訳書1-1'!$D41,'B-3内訳書2-2'!$U$8:$U$1608,AH$24)</f>
        <v>0</v>
      </c>
      <c r="AI41" s="610">
        <f>SUMIFS('B-3内訳書2-2'!$T$8:$T$1608,'B-3内訳書2-2'!$G$8:$G$1608,'B-3【原則記入不要】内訳書1-1'!$D41,'B-3内訳書2-2'!$U$8:$U$1608,AI$24)</f>
        <v>0</v>
      </c>
      <c r="AJ41" s="611">
        <f>SUMIFS('B-3内訳書2-2'!$T$8:$T$1608,'B-3内訳書2-2'!$G$8:$G$1608,'B-3【原則記入不要】内訳書1-1'!$D41,'B-3内訳書2-2'!$U$8:$U$1608,AJ$24)</f>
        <v>0</v>
      </c>
      <c r="AK41" s="610">
        <f>SUMIFS('B-3内訳書2-2'!$T$8:$T$1608,'B-3内訳書2-2'!$G$8:$G$1608,'B-3【原則記入不要】内訳書1-1'!$D41,'B-3内訳書2-2'!$U$8:$U$1608,AK$24)</f>
        <v>0</v>
      </c>
      <c r="AL41" s="610">
        <f>SUMIFS('B-3内訳書2-2'!$T$8:$T$1608,'B-3内訳書2-2'!$G$8:$G$1608,'B-3【原則記入不要】内訳書1-1'!$D41,'B-3内訳書2-2'!$U$8:$U$1608,AL$24)</f>
        <v>0</v>
      </c>
      <c r="AM41" s="610">
        <f>SUMIFS('B-3内訳書2-2'!$T$8:$T$1608,'B-3内訳書2-2'!$G$8:$G$1608,'B-3【原則記入不要】内訳書1-1'!$D41,'B-3内訳書2-2'!$U$8:$U$1608,AM$24)</f>
        <v>0</v>
      </c>
      <c r="AN41" s="610">
        <f>SUMIFS('B-3内訳書2-2'!$T$8:$T$1608,'B-3内訳書2-2'!$G$8:$G$1608,'B-3【原則記入不要】内訳書1-1'!$D41,'B-3内訳書2-2'!$U$8:$U$1608,AN$24)</f>
        <v>0</v>
      </c>
      <c r="AO41" s="610">
        <f>SUMIFS('B-3内訳書2-2'!$T$8:$T$1608,'B-3内訳書2-2'!$G$8:$G$1608,'B-3【原則記入不要】内訳書1-1'!$D41,'B-3内訳書2-2'!$U$8:$U$1608,AO$24)</f>
        <v>0</v>
      </c>
      <c r="AP41" s="610">
        <f>SUMIFS('B-3内訳書2-2'!$T$8:$T$1608,'B-3内訳書2-2'!$G$8:$G$1608,'B-3【原則記入不要】内訳書1-1'!$D41,'B-3内訳書2-2'!$U$8:$U$1608,AP$24)</f>
        <v>0</v>
      </c>
      <c r="AQ41" s="610">
        <f>SUMIFS('B-3内訳書2-2'!$T$8:$T$1608,'B-3内訳書2-2'!$G$8:$G$1608,'B-3【原則記入不要】内訳書1-1'!$D41,'B-3内訳書2-2'!$U$8:$U$1608,AQ$24)</f>
        <v>0</v>
      </c>
      <c r="AR41" s="610">
        <f>SUMIFS('B-3内訳書2-2'!$T$8:$T$1608,'B-3内訳書2-2'!$G$8:$G$1608,'B-3【原則記入不要】内訳書1-1'!$D41,'B-3内訳書2-2'!$U$8:$U$1608,AR$24)</f>
        <v>0</v>
      </c>
      <c r="AS41" s="610">
        <f>SUMIFS('B-3内訳書2-2'!$T$8:$T$1608,'B-3内訳書2-2'!$G$8:$G$1608,'B-3【原則記入不要】内訳書1-1'!$D41,'B-3内訳書2-2'!$U$8:$U$1608,AS$24)</f>
        <v>0</v>
      </c>
      <c r="AT41" s="600">
        <f>'B-3内訳書2-2'!$I1851</f>
        <v>0</v>
      </c>
      <c r="AU41" s="600">
        <f>SUMIFS('B-3内訳書2-3'!$T$8:$T$1608,'B-3内訳書2-3'!$G$8:$G$1608,'B-3【原則記入不要】内訳書1-1'!$D41,'B-3内訳書2-3'!$U$8:$U$1608,AU$24)</f>
        <v>0</v>
      </c>
      <c r="AV41" s="609">
        <f>SUMIFS('B-3内訳書2-3'!$T$8:$T$1608,'B-3内訳書2-3'!$G$8:$G$1608,'B-3【原則記入不要】内訳書1-1'!$D41,'B-3内訳書2-3'!$U$8:$U$1608,AV$24)</f>
        <v>0</v>
      </c>
      <c r="AW41" s="610">
        <f>SUMIFS('B-3内訳書2-3'!$T$8:$T$1608,'B-3内訳書2-3'!$G$8:$G$1608,'B-3【原則記入不要】内訳書1-1'!$D41,'B-3内訳書2-3'!$U$8:$U$1608,AW$24)</f>
        <v>0</v>
      </c>
      <c r="AX41" s="610">
        <f>SUMIFS('B-3内訳書2-3'!$T$8:$T$1608,'B-3内訳書2-3'!$G$8:$G$1608,'B-3【原則記入不要】内訳書1-1'!$D41,'B-3内訳書2-3'!$U$8:$U$1608,AX$24)</f>
        <v>0</v>
      </c>
      <c r="AY41" s="610">
        <f>SUMIFS('B-3内訳書2-3'!$T$8:$T$1608,'B-3内訳書2-3'!$G$8:$G$1608,'B-3【原則記入不要】内訳書1-1'!$D41,'B-3内訳書2-3'!$U$8:$U$1608,AY$24)</f>
        <v>0</v>
      </c>
      <c r="AZ41" s="610">
        <f>SUMIFS('B-3内訳書2-3'!$T$8:$T$1608,'B-3内訳書2-3'!$G$8:$G$1608,'B-3【原則記入不要】内訳書1-1'!$D41,'B-3内訳書2-3'!$U$8:$U$1608,AZ$24)</f>
        <v>0</v>
      </c>
      <c r="BA41" s="610">
        <f>SUMIFS('B-3内訳書2-3'!$T$8:$T$1608,'B-3内訳書2-3'!$G$8:$G$1608,'B-3【原則記入不要】内訳書1-1'!$D41,'B-3内訳書2-3'!$U$8:$U$1608,BA$24)</f>
        <v>0</v>
      </c>
      <c r="BB41" s="610">
        <f>SUMIFS('B-3内訳書2-3'!$T$8:$T$1608,'B-3内訳書2-3'!$G$8:$G$1608,'B-3【原則記入不要】内訳書1-1'!$D41,'B-3内訳書2-3'!$U$8:$U$1608,BB$24)</f>
        <v>0</v>
      </c>
      <c r="BC41" s="610">
        <f>SUMIFS('B-3内訳書2-3'!$T$8:$T$1608,'B-3内訳書2-3'!$G$8:$G$1608,'B-3【原則記入不要】内訳書1-1'!$D41,'B-3内訳書2-3'!$U$8:$U$1608,BC$24)</f>
        <v>0</v>
      </c>
      <c r="BD41" s="610">
        <f>SUMIFS('B-3内訳書2-3'!$T$8:$T$1608,'B-3内訳書2-3'!$G$8:$G$1608,'B-3【原則記入不要】内訳書1-1'!$D41,'B-3内訳書2-3'!$U$8:$U$1608,BD$24)</f>
        <v>0</v>
      </c>
      <c r="BE41" s="600">
        <f>SUMIFS('B-3内訳書2-3'!$T$8:$T$1608,'B-3内訳書2-3'!$G$8:$G$1608,'B-3【原則記入不要】内訳書1-1'!$D41,'B-3内訳書2-3'!$U$8:$U$1608,BE$24)</f>
        <v>0</v>
      </c>
      <c r="BF41" s="610">
        <f>SUMIFS('B-3内訳書2-3'!$T$8:$T$1608,'B-3内訳書2-3'!$G$8:$G$1608,'B-3【原則記入不要】内訳書1-1'!$D41,'B-3内訳書2-3'!$U$8:$U$1608,BF$24)</f>
        <v>0</v>
      </c>
      <c r="BG41" s="610">
        <f>SUMIFS('B-3内訳書2-3'!$T$8:$T$1608,'B-3内訳書2-3'!$G$8:$G$1608,'B-3【原則記入不要】内訳書1-1'!$D41,'B-3内訳書2-3'!$U$8:$U$1608,BG$24)</f>
        <v>0</v>
      </c>
      <c r="BH41" s="610">
        <f>SUMIFS('B-3内訳書2-3'!$T$8:$T$1608,'B-3内訳書2-3'!$G$8:$G$1608,'B-3【原則記入不要】内訳書1-1'!$D41,'B-3内訳書2-3'!$U$8:$U$1608,BH$24)</f>
        <v>0</v>
      </c>
      <c r="BI41" s="610">
        <f>SUMIFS('B-3内訳書2-3'!$T$8:$T$1608,'B-3内訳書2-3'!$G$8:$G$1608,'B-3【原則記入不要】内訳書1-1'!$D41,'B-3内訳書2-3'!$U$8:$U$1608,BI$24)</f>
        <v>0</v>
      </c>
      <c r="BJ41" s="610">
        <f>SUMIFS('B-3内訳書2-3'!$T$8:$T$1608,'B-3内訳書2-3'!$G$8:$G$1608,'B-3【原則記入不要】内訳書1-1'!$D41,'B-3内訳書2-3'!$U$8:$U$1608,BJ$24)</f>
        <v>0</v>
      </c>
      <c r="BK41" s="610">
        <f>SUMIFS('B-3内訳書2-3'!$T$8:$T$1608,'B-3内訳書2-3'!$G$8:$G$1608,'B-3【原則記入不要】内訳書1-1'!$D41,'B-3内訳書2-3'!$U$8:$U$1608,BK$24)</f>
        <v>0</v>
      </c>
      <c r="BL41" s="610">
        <f>SUMIFS('B-3内訳書2-3'!$T$8:$T$1608,'B-3内訳書2-3'!$G$8:$G$1608,'B-3【原則記入不要】内訳書1-1'!$D41,'B-3内訳書2-3'!$U$8:$U$1608,BL$24)</f>
        <v>0</v>
      </c>
      <c r="BM41" s="610">
        <f>SUMIFS('B-3内訳書2-3'!$T$8:$T$1608,'B-3内訳書2-3'!$G$8:$G$1608,'B-3【原則記入不要】内訳書1-1'!$D41,'B-3内訳書2-3'!$U$8:$U$1608,BM$24)</f>
        <v>0</v>
      </c>
      <c r="BN41" s="610">
        <f>SUMIFS('B-3内訳書2-3'!$T$8:$T$1608,'B-3内訳書2-3'!$G$8:$G$1608,'B-3【原則記入不要】内訳書1-1'!$D41,'B-3内訳書2-3'!$U$8:$U$1608,BN$24)</f>
        <v>0</v>
      </c>
      <c r="BO41" s="600">
        <f>'B-3内訳書2-3'!$I1851</f>
        <v>0</v>
      </c>
      <c r="BP41" s="607">
        <f>'B-3内訳書2-4'!$I301</f>
        <v>0</v>
      </c>
      <c r="BQ41" s="608">
        <f t="shared" si="23"/>
        <v>0</v>
      </c>
      <c r="BR41" s="592">
        <f t="shared" si="24"/>
        <v>0</v>
      </c>
    </row>
    <row r="42" spans="2:71" ht="18" customHeight="1" x14ac:dyDescent="0.2">
      <c r="B42" s="1139"/>
      <c r="C42" s="1143" t="s">
        <v>385</v>
      </c>
      <c r="D42" s="588" t="s">
        <v>386</v>
      </c>
      <c r="E42" s="590">
        <f>SUMIFS('B-3内訳書2-1'!$T$8:$T$1608,'B-3内訳書2-1'!$G$8:$G$1608,'B-3【原則記入不要】内訳書1-1'!$D42,'B-3内訳書2-1'!$U$8:$U$1608,E$24)</f>
        <v>0</v>
      </c>
      <c r="F42" s="590">
        <f>SUMIFS('B-3内訳書2-1'!$T$8:$T$1608,'B-3内訳書2-1'!$G$8:$G$1608,'B-3【原則記入不要】内訳書1-1'!$D42,'B-3内訳書2-1'!$U$8:$U$1608,F$24)</f>
        <v>0</v>
      </c>
      <c r="G42" s="590">
        <f>SUMIFS('B-3内訳書2-1'!$T$8:$T$1608,'B-3内訳書2-1'!$G$8:$G$1608,'B-3【原則記入不要】内訳書1-1'!$D42,'B-3内訳書2-1'!$U$8:$U$1608,G$24)</f>
        <v>0</v>
      </c>
      <c r="H42" s="590">
        <f>SUMIFS('B-3内訳書2-1'!$T$8:$T$1608,'B-3内訳書2-1'!$G$8:$G$1608,'B-3【原則記入不要】内訳書1-1'!$D42,'B-3内訳書2-1'!$U$8:$U$1608,H$24)</f>
        <v>0</v>
      </c>
      <c r="I42" s="590">
        <f>SUMIFS('B-3内訳書2-1'!$T$8:$T$1608,'B-3内訳書2-1'!$G$8:$G$1608,'B-3【原則記入不要】内訳書1-1'!$D42,'B-3内訳書2-1'!$U$8:$U$1608,I$24)</f>
        <v>0</v>
      </c>
      <c r="J42" s="590">
        <f>SUMIFS('B-3内訳書2-1'!$T$8:$T$1608,'B-3内訳書2-1'!$G$8:$G$1608,'B-3【原則記入不要】内訳書1-1'!$D42,'B-3内訳書2-1'!$U$8:$U$1608,J$24)</f>
        <v>0</v>
      </c>
      <c r="K42" s="590">
        <f>SUMIFS('B-3内訳書2-1'!$T$8:$T$1608,'B-3内訳書2-1'!$G$8:$G$1608,'B-3【原則記入不要】内訳書1-1'!$D42,'B-3内訳書2-1'!$U$8:$U$1608,K$24)</f>
        <v>0</v>
      </c>
      <c r="L42" s="590">
        <f>SUMIFS('B-3内訳書2-1'!$T$8:$T$1608,'B-3内訳書2-1'!$G$8:$G$1608,'B-3【原則記入不要】内訳書1-1'!$D42,'B-3内訳書2-1'!$U$8:$U$1608,L$24)</f>
        <v>0</v>
      </c>
      <c r="M42" s="590">
        <f>SUMIFS('B-3内訳書2-1'!$T$8:$T$1608,'B-3内訳書2-1'!$G$8:$G$1608,'B-3【原則記入不要】内訳書1-1'!$D42,'B-3内訳書2-1'!$U$8:$U$1608,M$24)</f>
        <v>0</v>
      </c>
      <c r="N42" s="590">
        <f>SUMIFS('B-3内訳書2-1'!$T$8:$T$1608,'B-3内訳書2-1'!$G$8:$G$1608,'B-3【原則記入不要】内訳書1-1'!$D42,'B-3内訳書2-1'!$U$8:$U$1608,N$24)</f>
        <v>0</v>
      </c>
      <c r="O42" s="590">
        <f>SUMIFS('B-3内訳書2-1'!$T$8:$T$1608,'B-3内訳書2-1'!$G$8:$G$1608,'B-3【原則記入不要】内訳書1-1'!$D42,'B-3内訳書2-1'!$U$8:$U$1608,O$24)</f>
        <v>0</v>
      </c>
      <c r="P42" s="612">
        <f>SUMIFS('B-3内訳書2-1'!$T$8:$T$1608,'B-3内訳書2-1'!$G$8:$G$1608,'B-3【原則記入不要】内訳書1-1'!$D42,'B-3内訳書2-1'!$U$8:$U$1608,P$24)</f>
        <v>0</v>
      </c>
      <c r="Q42" s="590">
        <f>SUMIFS('B-3内訳書2-1'!$T$8:$T$1608,'B-3内訳書2-1'!$G$8:$G$1608,'B-3【原則記入不要】内訳書1-1'!$D42,'B-3内訳書2-1'!$U$8:$U$1608,Q$24)</f>
        <v>0</v>
      </c>
      <c r="R42" s="590">
        <f>SUMIFS('B-3内訳書2-1'!$T$8:$T$1608,'B-3内訳書2-1'!$G$8:$G$1608,'B-3【原則記入不要】内訳書1-1'!$D42,'B-3内訳書2-1'!$U$8:$U$1608,R$24)</f>
        <v>0</v>
      </c>
      <c r="S42" s="590">
        <f>SUMIFS('B-3内訳書2-1'!$T$8:$T$1608,'B-3内訳書2-1'!$G$8:$G$1608,'B-3【原則記入不要】内訳書1-1'!$D42,'B-3内訳書2-1'!$U$8:$U$1608,S$24)</f>
        <v>0</v>
      </c>
      <c r="T42" s="590">
        <f>SUMIFS('B-3内訳書2-1'!$T$8:$T$1608,'B-3内訳書2-1'!$G$8:$G$1608,'B-3【原則記入不要】内訳書1-1'!$D42,'B-3内訳書2-1'!$U$8:$U$1608,T$24)</f>
        <v>0</v>
      </c>
      <c r="U42" s="590">
        <f>SUMIFS('B-3内訳書2-1'!$T$8:$T$1608,'B-3内訳書2-1'!$G$8:$G$1608,'B-3【原則記入不要】内訳書1-1'!$D42,'B-3内訳書2-1'!$U$8:$U$1608,U$24)</f>
        <v>0</v>
      </c>
      <c r="V42" s="590">
        <f>SUMIFS('B-3内訳書2-1'!$T$8:$T$1608,'B-3内訳書2-1'!$G$8:$G$1608,'B-3【原則記入不要】内訳書1-1'!$D42,'B-3内訳書2-1'!$U$8:$U$1608,V$24)</f>
        <v>0</v>
      </c>
      <c r="W42" s="590">
        <f>SUMIFS('B-3内訳書2-1'!$T$8:$T$1608,'B-3内訳書2-1'!$G$8:$G$1608,'B-3【原則記入不要】内訳書1-1'!$D42,'B-3内訳書2-1'!$U$8:$U$1608,W$24)</f>
        <v>0</v>
      </c>
      <c r="X42" s="590">
        <f>SUMIFS('B-3内訳書2-1'!$T$8:$T$1608,'B-3内訳書2-1'!$G$8:$G$1608,'B-3【原則記入不要】内訳書1-1'!$D42,'B-3内訳書2-1'!$U$8:$U$1608,X$24)</f>
        <v>0</v>
      </c>
      <c r="Y42" s="590">
        <f>'B-3内訳書2-1'!$I1852</f>
        <v>0</v>
      </c>
      <c r="Z42" s="590">
        <f>SUMIFS('B-3内訳書2-2'!$T$8:$T$1608,'B-3内訳書2-2'!$G$8:$G$1608,'B-3【原則記入不要】内訳書1-1'!$D42,'B-3内訳書2-2'!$U$8:$U$1608,Z$24)</f>
        <v>0</v>
      </c>
      <c r="AA42" s="590">
        <f>SUMIFS('B-3内訳書2-2'!$T$8:$T$1608,'B-3内訳書2-2'!$G$8:$G$1608,'B-3【原則記入不要】内訳書1-1'!$D42,'B-3内訳書2-2'!$U$8:$U$1608,AA$24)</f>
        <v>0</v>
      </c>
      <c r="AB42" s="590">
        <f>SUMIFS('B-3内訳書2-2'!$T$8:$T$1608,'B-3内訳書2-2'!$G$8:$G$1608,'B-3【原則記入不要】内訳書1-1'!$D42,'B-3内訳書2-2'!$U$8:$U$1608,AB$24)</f>
        <v>0</v>
      </c>
      <c r="AC42" s="590">
        <f>SUMIFS('B-3内訳書2-2'!$T$8:$T$1608,'B-3内訳書2-2'!$G$8:$G$1608,'B-3【原則記入不要】内訳書1-1'!$D42,'B-3内訳書2-2'!$U$8:$U$1608,AC$24)</f>
        <v>0</v>
      </c>
      <c r="AD42" s="590">
        <f>SUMIFS('B-3内訳書2-2'!$T$8:$T$1608,'B-3内訳書2-2'!$G$8:$G$1608,'B-3【原則記入不要】内訳書1-1'!$D42,'B-3内訳書2-2'!$U$8:$U$1608,AD$24)</f>
        <v>0</v>
      </c>
      <c r="AE42" s="590">
        <f>SUMIFS('B-3内訳書2-2'!$T$8:$T$1608,'B-3内訳書2-2'!$G$8:$G$1608,'B-3【原則記入不要】内訳書1-1'!$D42,'B-3内訳書2-2'!$U$8:$U$1608,AE$24)</f>
        <v>0</v>
      </c>
      <c r="AF42" s="590">
        <f>SUMIFS('B-3内訳書2-2'!$T$8:$T$1608,'B-3内訳書2-2'!$G$8:$G$1608,'B-3【原則記入不要】内訳書1-1'!$D42,'B-3内訳書2-2'!$U$8:$U$1608,AF$24)</f>
        <v>0</v>
      </c>
      <c r="AG42" s="590">
        <f>SUMIFS('B-3内訳書2-2'!$T$8:$T$1608,'B-3内訳書2-2'!$G$8:$G$1608,'B-3【原則記入不要】内訳書1-1'!$D42,'B-3内訳書2-2'!$U$8:$U$1608,AG$24)</f>
        <v>0</v>
      </c>
      <c r="AH42" s="590">
        <f>SUMIFS('B-3内訳書2-2'!$T$8:$T$1608,'B-3内訳書2-2'!$G$8:$G$1608,'B-3【原則記入不要】内訳書1-1'!$D42,'B-3内訳書2-2'!$U$8:$U$1608,AH$24)</f>
        <v>0</v>
      </c>
      <c r="AI42" s="590">
        <f>SUMIFS('B-3内訳書2-2'!$T$8:$T$1608,'B-3内訳書2-2'!$G$8:$G$1608,'B-3【原則記入不要】内訳書1-1'!$D42,'B-3内訳書2-2'!$U$8:$U$1608,AI$24)</f>
        <v>0</v>
      </c>
      <c r="AJ42" s="590">
        <f>SUMIFS('B-3内訳書2-2'!$T$8:$T$1608,'B-3内訳書2-2'!$G$8:$G$1608,'B-3【原則記入不要】内訳書1-1'!$D42,'B-3内訳書2-2'!$U$8:$U$1608,AJ$24)</f>
        <v>0</v>
      </c>
      <c r="AK42" s="590">
        <f>SUMIFS('B-3内訳書2-2'!$T$8:$T$1608,'B-3内訳書2-2'!$G$8:$G$1608,'B-3【原則記入不要】内訳書1-1'!$D42,'B-3内訳書2-2'!$U$8:$U$1608,AK$24)</f>
        <v>0</v>
      </c>
      <c r="AL42" s="590">
        <f>SUMIFS('B-3内訳書2-2'!$T$8:$T$1608,'B-3内訳書2-2'!$G$8:$G$1608,'B-3【原則記入不要】内訳書1-1'!$D42,'B-3内訳書2-2'!$U$8:$U$1608,AL$24)</f>
        <v>0</v>
      </c>
      <c r="AM42" s="590">
        <f>SUMIFS('B-3内訳書2-2'!$T$8:$T$1608,'B-3内訳書2-2'!$G$8:$G$1608,'B-3【原則記入不要】内訳書1-1'!$D42,'B-3内訳書2-2'!$U$8:$U$1608,AM$24)</f>
        <v>0</v>
      </c>
      <c r="AN42" s="590">
        <f>SUMIFS('B-3内訳書2-2'!$T$8:$T$1608,'B-3内訳書2-2'!$G$8:$G$1608,'B-3【原則記入不要】内訳書1-1'!$D42,'B-3内訳書2-2'!$U$8:$U$1608,AN$24)</f>
        <v>0</v>
      </c>
      <c r="AO42" s="590">
        <f>SUMIFS('B-3内訳書2-2'!$T$8:$T$1608,'B-3内訳書2-2'!$G$8:$G$1608,'B-3【原則記入不要】内訳書1-1'!$D42,'B-3内訳書2-2'!$U$8:$U$1608,AO$24)</f>
        <v>0</v>
      </c>
      <c r="AP42" s="590">
        <f>SUMIFS('B-3内訳書2-2'!$T$8:$T$1608,'B-3内訳書2-2'!$G$8:$G$1608,'B-3【原則記入不要】内訳書1-1'!$D42,'B-3内訳書2-2'!$U$8:$U$1608,AP$24)</f>
        <v>0</v>
      </c>
      <c r="AQ42" s="590">
        <f>SUMIFS('B-3内訳書2-2'!$T$8:$T$1608,'B-3内訳書2-2'!$G$8:$G$1608,'B-3【原則記入不要】内訳書1-1'!$D42,'B-3内訳書2-2'!$U$8:$U$1608,AQ$24)</f>
        <v>0</v>
      </c>
      <c r="AR42" s="590">
        <f>SUMIFS('B-3内訳書2-2'!$T$8:$T$1608,'B-3内訳書2-2'!$G$8:$G$1608,'B-3【原則記入不要】内訳書1-1'!$D42,'B-3内訳書2-2'!$U$8:$U$1608,AR$24)</f>
        <v>0</v>
      </c>
      <c r="AS42" s="590">
        <f>SUMIFS('B-3内訳書2-2'!$T$8:$T$1608,'B-3内訳書2-2'!$G$8:$G$1608,'B-3【原則記入不要】内訳書1-1'!$D42,'B-3内訳書2-2'!$U$8:$U$1608,AS$24)</f>
        <v>0</v>
      </c>
      <c r="AT42" s="590">
        <f>'B-3内訳書2-2'!$I1852</f>
        <v>0</v>
      </c>
      <c r="AU42" s="590">
        <f>SUMIFS('B-3内訳書2-3'!$T$8:$T$1608,'B-3内訳書2-3'!$G$8:$G$1608,'B-3【原則記入不要】内訳書1-1'!$D42,'B-3内訳書2-3'!$U$8:$U$1608,AU$24)</f>
        <v>0</v>
      </c>
      <c r="AV42" s="590">
        <f>SUMIFS('B-3内訳書2-3'!$T$8:$T$1608,'B-3内訳書2-3'!$G$8:$G$1608,'B-3【原則記入不要】内訳書1-1'!$D42,'B-3内訳書2-3'!$U$8:$U$1608,AV$24)</f>
        <v>0</v>
      </c>
      <c r="AW42" s="590">
        <f>SUMIFS('B-3内訳書2-3'!$T$8:$T$1608,'B-3内訳書2-3'!$G$8:$G$1608,'B-3【原則記入不要】内訳書1-1'!$D42,'B-3内訳書2-3'!$U$8:$U$1608,AW$24)</f>
        <v>0</v>
      </c>
      <c r="AX42" s="590">
        <f>SUMIFS('B-3内訳書2-3'!$T$8:$T$1608,'B-3内訳書2-3'!$G$8:$G$1608,'B-3【原則記入不要】内訳書1-1'!$D42,'B-3内訳書2-3'!$U$8:$U$1608,AX$24)</f>
        <v>0</v>
      </c>
      <c r="AY42" s="590">
        <f>SUMIFS('B-3内訳書2-3'!$T$8:$T$1608,'B-3内訳書2-3'!$G$8:$G$1608,'B-3【原則記入不要】内訳書1-1'!$D42,'B-3内訳書2-3'!$U$8:$U$1608,AY$24)</f>
        <v>0</v>
      </c>
      <c r="AZ42" s="590">
        <f>SUMIFS('B-3内訳書2-3'!$T$8:$T$1608,'B-3内訳書2-3'!$G$8:$G$1608,'B-3【原則記入不要】内訳書1-1'!$D42,'B-3内訳書2-3'!$U$8:$U$1608,AZ$24)</f>
        <v>0</v>
      </c>
      <c r="BA42" s="590">
        <f>SUMIFS('B-3内訳書2-3'!$T$8:$T$1608,'B-3内訳書2-3'!$G$8:$G$1608,'B-3【原則記入不要】内訳書1-1'!$D42,'B-3内訳書2-3'!$U$8:$U$1608,BA$24)</f>
        <v>0</v>
      </c>
      <c r="BB42" s="590">
        <f>SUMIFS('B-3内訳書2-3'!$T$8:$T$1608,'B-3内訳書2-3'!$G$8:$G$1608,'B-3【原則記入不要】内訳書1-1'!$D42,'B-3内訳書2-3'!$U$8:$U$1608,BB$24)</f>
        <v>0</v>
      </c>
      <c r="BC42" s="590">
        <f>SUMIFS('B-3内訳書2-3'!$T$8:$T$1608,'B-3内訳書2-3'!$G$8:$G$1608,'B-3【原則記入不要】内訳書1-1'!$D42,'B-3内訳書2-3'!$U$8:$U$1608,BC$24)</f>
        <v>0</v>
      </c>
      <c r="BD42" s="590">
        <f>SUMIFS('B-3内訳書2-3'!$T$8:$T$1608,'B-3内訳書2-3'!$G$8:$G$1608,'B-3【原則記入不要】内訳書1-1'!$D42,'B-3内訳書2-3'!$U$8:$U$1608,BD$24)</f>
        <v>0</v>
      </c>
      <c r="BE42" s="590">
        <f>SUMIFS('B-3内訳書2-3'!$T$8:$T$1608,'B-3内訳書2-3'!$G$8:$G$1608,'B-3【原則記入不要】内訳書1-1'!$D42,'B-3内訳書2-3'!$U$8:$U$1608,BE$24)</f>
        <v>0</v>
      </c>
      <c r="BF42" s="612">
        <f>SUMIFS('B-3内訳書2-3'!$T$8:$T$1608,'B-3内訳書2-3'!$G$8:$G$1608,'B-3【原則記入不要】内訳書1-1'!$D42,'B-3内訳書2-3'!$U$8:$U$1608,BF$24)</f>
        <v>0</v>
      </c>
      <c r="BG42" s="590">
        <f>SUMIFS('B-3内訳書2-3'!$T$8:$T$1608,'B-3内訳書2-3'!$G$8:$G$1608,'B-3【原則記入不要】内訳書1-1'!$D42,'B-3内訳書2-3'!$U$8:$U$1608,BG$24)</f>
        <v>0</v>
      </c>
      <c r="BH42" s="590">
        <f>SUMIFS('B-3内訳書2-3'!$T$8:$T$1608,'B-3内訳書2-3'!$G$8:$G$1608,'B-3【原則記入不要】内訳書1-1'!$D42,'B-3内訳書2-3'!$U$8:$U$1608,BH$24)</f>
        <v>0</v>
      </c>
      <c r="BI42" s="590">
        <f>SUMIFS('B-3内訳書2-3'!$T$8:$T$1608,'B-3内訳書2-3'!$G$8:$G$1608,'B-3【原則記入不要】内訳書1-1'!$D42,'B-3内訳書2-3'!$U$8:$U$1608,BI$24)</f>
        <v>0</v>
      </c>
      <c r="BJ42" s="590">
        <f>SUMIFS('B-3内訳書2-3'!$T$8:$T$1608,'B-3内訳書2-3'!$G$8:$G$1608,'B-3【原則記入不要】内訳書1-1'!$D42,'B-3内訳書2-3'!$U$8:$U$1608,BJ$24)</f>
        <v>0</v>
      </c>
      <c r="BK42" s="590">
        <f>SUMIFS('B-3内訳書2-3'!$T$8:$T$1608,'B-3内訳書2-3'!$G$8:$G$1608,'B-3【原則記入不要】内訳書1-1'!$D42,'B-3内訳書2-3'!$U$8:$U$1608,BK$24)</f>
        <v>0</v>
      </c>
      <c r="BL42" s="590">
        <f>SUMIFS('B-3内訳書2-3'!$T$8:$T$1608,'B-3内訳書2-3'!$G$8:$G$1608,'B-3【原則記入不要】内訳書1-1'!$D42,'B-3内訳書2-3'!$U$8:$U$1608,BL$24)</f>
        <v>0</v>
      </c>
      <c r="BM42" s="590">
        <f>SUMIFS('B-3内訳書2-3'!$T$8:$T$1608,'B-3内訳書2-3'!$G$8:$G$1608,'B-3【原則記入不要】内訳書1-1'!$D42,'B-3内訳書2-3'!$U$8:$U$1608,BM$24)</f>
        <v>0</v>
      </c>
      <c r="BN42" s="590">
        <f>SUMIFS('B-3内訳書2-3'!$T$8:$T$1608,'B-3内訳書2-3'!$G$8:$G$1608,'B-3【原則記入不要】内訳書1-1'!$D42,'B-3内訳書2-3'!$U$8:$U$1608,BN$24)</f>
        <v>0</v>
      </c>
      <c r="BO42" s="590">
        <f>'B-3内訳書2-3'!$I1852</f>
        <v>0</v>
      </c>
      <c r="BP42" s="613">
        <f>'B-3内訳書2-4'!$I302</f>
        <v>0</v>
      </c>
      <c r="BQ42" s="614">
        <f t="shared" si="23"/>
        <v>0</v>
      </c>
      <c r="BR42" s="592"/>
    </row>
    <row r="43" spans="2:71" ht="18" customHeight="1" x14ac:dyDescent="0.2">
      <c r="B43" s="1139"/>
      <c r="C43" s="1138"/>
      <c r="D43" s="598" t="s">
        <v>387</v>
      </c>
      <c r="E43" s="600">
        <f>SUMIFS('B-3内訳書2-1'!$T$8:$T$1608,'B-3内訳書2-1'!$G$8:$G$1608,'B-3【原則記入不要】内訳書1-1'!$D43,'B-3内訳書2-1'!$U$8:$U$1608,E$24)</f>
        <v>0</v>
      </c>
      <c r="F43" s="600">
        <f>SUMIFS('B-3内訳書2-1'!$T$8:$T$1608,'B-3内訳書2-1'!$G$8:$G$1608,'B-3【原則記入不要】内訳書1-1'!$D43,'B-3内訳書2-1'!$U$8:$U$1608,F$24)</f>
        <v>0</v>
      </c>
      <c r="G43" s="600">
        <f>SUMIFS('B-3内訳書2-1'!$T$8:$T$1608,'B-3内訳書2-1'!$G$8:$G$1608,'B-3【原則記入不要】内訳書1-1'!$D43,'B-3内訳書2-1'!$U$8:$U$1608,G$24)</f>
        <v>0</v>
      </c>
      <c r="H43" s="600">
        <f>SUMIFS('B-3内訳書2-1'!$T$8:$T$1608,'B-3内訳書2-1'!$G$8:$G$1608,'B-3【原則記入不要】内訳書1-1'!$D43,'B-3内訳書2-1'!$U$8:$U$1608,H$24)</f>
        <v>0</v>
      </c>
      <c r="I43" s="600">
        <f>SUMIFS('B-3内訳書2-1'!$T$8:$T$1608,'B-3内訳書2-1'!$G$8:$G$1608,'B-3【原則記入不要】内訳書1-1'!$D43,'B-3内訳書2-1'!$U$8:$U$1608,I$24)</f>
        <v>0</v>
      </c>
      <c r="J43" s="600">
        <f>SUMIFS('B-3内訳書2-1'!$T$8:$T$1608,'B-3内訳書2-1'!$G$8:$G$1608,'B-3【原則記入不要】内訳書1-1'!$D43,'B-3内訳書2-1'!$U$8:$U$1608,J$24)</f>
        <v>0</v>
      </c>
      <c r="K43" s="600">
        <f>SUMIFS('B-3内訳書2-1'!$T$8:$T$1608,'B-3内訳書2-1'!$G$8:$G$1608,'B-3【原則記入不要】内訳書1-1'!$D43,'B-3内訳書2-1'!$U$8:$U$1608,K$24)</f>
        <v>0</v>
      </c>
      <c r="L43" s="600">
        <f>SUMIFS('B-3内訳書2-1'!$T$8:$T$1608,'B-3内訳書2-1'!$G$8:$G$1608,'B-3【原則記入不要】内訳書1-1'!$D43,'B-3内訳書2-1'!$U$8:$U$1608,L$24)</f>
        <v>0</v>
      </c>
      <c r="M43" s="600">
        <f>SUMIFS('B-3内訳書2-1'!$T$8:$T$1608,'B-3内訳書2-1'!$G$8:$G$1608,'B-3【原則記入不要】内訳書1-1'!$D43,'B-3内訳書2-1'!$U$8:$U$1608,M$24)</f>
        <v>0</v>
      </c>
      <c r="N43" s="600">
        <f>SUMIFS('B-3内訳書2-1'!$T$8:$T$1608,'B-3内訳書2-1'!$G$8:$G$1608,'B-3【原則記入不要】内訳書1-1'!$D43,'B-3内訳書2-1'!$U$8:$U$1608,N$24)</f>
        <v>0</v>
      </c>
      <c r="O43" s="600">
        <f>SUMIFS('B-3内訳書2-1'!$T$8:$T$1608,'B-3内訳書2-1'!$G$8:$G$1608,'B-3【原則記入不要】内訳書1-1'!$D43,'B-3内訳書2-1'!$U$8:$U$1608,O$24)</f>
        <v>0</v>
      </c>
      <c r="P43" s="600">
        <f>SUMIFS('B-3内訳書2-1'!$T$8:$T$1608,'B-3内訳書2-1'!$G$8:$G$1608,'B-3【原則記入不要】内訳書1-1'!$D43,'B-3内訳書2-1'!$U$8:$U$1608,P$24)</f>
        <v>0</v>
      </c>
      <c r="Q43" s="600">
        <f>SUMIFS('B-3内訳書2-1'!$T$8:$T$1608,'B-3内訳書2-1'!$G$8:$G$1608,'B-3【原則記入不要】内訳書1-1'!$D43,'B-3内訳書2-1'!$U$8:$U$1608,Q$24)</f>
        <v>0</v>
      </c>
      <c r="R43" s="615">
        <f>SUMIFS('B-3内訳書2-1'!$T$8:$T$1608,'B-3内訳書2-1'!$G$8:$G$1608,'B-3【原則記入不要】内訳書1-1'!$D43,'B-3内訳書2-1'!$U$8:$U$1608,R$24)</f>
        <v>0</v>
      </c>
      <c r="S43" s="615">
        <f>SUMIFS('B-3内訳書2-1'!$T$8:$T$1608,'B-3内訳書2-1'!$G$8:$G$1608,'B-3【原則記入不要】内訳書1-1'!$D43,'B-3内訳書2-1'!$U$8:$U$1608,S$24)</f>
        <v>0</v>
      </c>
      <c r="T43" s="615">
        <f>SUMIFS('B-3内訳書2-1'!$T$8:$T$1608,'B-3内訳書2-1'!$G$8:$G$1608,'B-3【原則記入不要】内訳書1-1'!$D43,'B-3内訳書2-1'!$U$8:$U$1608,T$24)</f>
        <v>0</v>
      </c>
      <c r="U43" s="615">
        <f>SUMIFS('B-3内訳書2-1'!$T$8:$T$1608,'B-3内訳書2-1'!$G$8:$G$1608,'B-3【原則記入不要】内訳書1-1'!$D43,'B-3内訳書2-1'!$U$8:$U$1608,U$24)</f>
        <v>0</v>
      </c>
      <c r="V43" s="615">
        <f>SUMIFS('B-3内訳書2-1'!$T$8:$T$1608,'B-3内訳書2-1'!$G$8:$G$1608,'B-3【原則記入不要】内訳書1-1'!$D43,'B-3内訳書2-1'!$U$8:$U$1608,V$24)</f>
        <v>0</v>
      </c>
      <c r="W43" s="615">
        <f>SUMIFS('B-3内訳書2-1'!$T$8:$T$1608,'B-3内訳書2-1'!$G$8:$G$1608,'B-3【原則記入不要】内訳書1-1'!$D43,'B-3内訳書2-1'!$U$8:$U$1608,W$24)</f>
        <v>0</v>
      </c>
      <c r="X43" s="615">
        <f>SUMIFS('B-3内訳書2-1'!$T$8:$T$1608,'B-3内訳書2-1'!$G$8:$G$1608,'B-3【原則記入不要】内訳書1-1'!$D43,'B-3内訳書2-1'!$U$8:$U$1608,X$24)</f>
        <v>0</v>
      </c>
      <c r="Y43" s="616">
        <f>'B-3内訳書2-1'!$I1853</f>
        <v>0</v>
      </c>
      <c r="Z43" s="617">
        <f>SUMIFS('B-3内訳書2-2'!$T$8:$T$1608,'B-3内訳書2-2'!$G$8:$G$1608,'B-3【原則記入不要】内訳書1-1'!$D43,'B-3内訳書2-2'!$U$8:$U$1608,Z$24)</f>
        <v>0</v>
      </c>
      <c r="AA43" s="618">
        <f>SUMIFS('B-3内訳書2-2'!$T$8:$T$1608,'B-3内訳書2-2'!$G$8:$G$1608,'B-3【原則記入不要】内訳書1-1'!$D43,'B-3内訳書2-2'!$U$8:$U$1608,AA$24)</f>
        <v>0</v>
      </c>
      <c r="AB43" s="615">
        <f>SUMIFS('B-3内訳書2-2'!$T$8:$T$1608,'B-3内訳書2-2'!$G$8:$G$1608,'B-3【原則記入不要】内訳書1-1'!$D43,'B-3内訳書2-2'!$U$8:$U$1608,AB$24)</f>
        <v>0</v>
      </c>
      <c r="AC43" s="615">
        <f>SUMIFS('B-3内訳書2-2'!$T$8:$T$1608,'B-3内訳書2-2'!$G$8:$G$1608,'B-3【原則記入不要】内訳書1-1'!$D43,'B-3内訳書2-2'!$U$8:$U$1608,AC$24)</f>
        <v>0</v>
      </c>
      <c r="AD43" s="615">
        <f>SUMIFS('B-3内訳書2-2'!$T$8:$T$1608,'B-3内訳書2-2'!$G$8:$G$1608,'B-3【原則記入不要】内訳書1-1'!$D43,'B-3内訳書2-2'!$U$8:$U$1608,AD$24)</f>
        <v>0</v>
      </c>
      <c r="AE43" s="615">
        <f>SUMIFS('B-3内訳書2-2'!$T$8:$T$1608,'B-3内訳書2-2'!$G$8:$G$1608,'B-3【原則記入不要】内訳書1-1'!$D43,'B-3内訳書2-2'!$U$8:$U$1608,AE$24)</f>
        <v>0</v>
      </c>
      <c r="AF43" s="615">
        <f>SUMIFS('B-3内訳書2-2'!$T$8:$T$1608,'B-3内訳書2-2'!$G$8:$G$1608,'B-3【原則記入不要】内訳書1-1'!$D43,'B-3内訳書2-2'!$U$8:$U$1608,AF$24)</f>
        <v>0</v>
      </c>
      <c r="AG43" s="615">
        <f>SUMIFS('B-3内訳書2-2'!$T$8:$T$1608,'B-3内訳書2-2'!$G$8:$G$1608,'B-3【原則記入不要】内訳書1-1'!$D43,'B-3内訳書2-2'!$U$8:$U$1608,AG$24)</f>
        <v>0</v>
      </c>
      <c r="AH43" s="615">
        <f>SUMIFS('B-3内訳書2-2'!$T$8:$T$1608,'B-3内訳書2-2'!$G$8:$G$1608,'B-3【原則記入不要】内訳書1-1'!$D43,'B-3内訳書2-2'!$U$8:$U$1608,AH$24)</f>
        <v>0</v>
      </c>
      <c r="AI43" s="615">
        <f>SUMIFS('B-3内訳書2-2'!$T$8:$T$1608,'B-3内訳書2-2'!$G$8:$G$1608,'B-3【原則記入不要】内訳書1-1'!$D43,'B-3内訳書2-2'!$U$8:$U$1608,AI$24)</f>
        <v>0</v>
      </c>
      <c r="AJ43" s="618">
        <f>SUMIFS('B-3内訳書2-2'!$T$8:$T$1608,'B-3内訳書2-2'!$G$8:$G$1608,'B-3【原則記入不要】内訳書1-1'!$D43,'B-3内訳書2-2'!$U$8:$U$1608,AJ$24)</f>
        <v>0</v>
      </c>
      <c r="AK43" s="615">
        <f>SUMIFS('B-3内訳書2-2'!$T$8:$T$1608,'B-3内訳書2-2'!$G$8:$G$1608,'B-3【原則記入不要】内訳書1-1'!$D43,'B-3内訳書2-2'!$U$8:$U$1608,AK$24)</f>
        <v>0</v>
      </c>
      <c r="AL43" s="615">
        <f>SUMIFS('B-3内訳書2-2'!$T$8:$T$1608,'B-3内訳書2-2'!$G$8:$G$1608,'B-3【原則記入不要】内訳書1-1'!$D43,'B-3内訳書2-2'!$U$8:$U$1608,AL$24)</f>
        <v>0</v>
      </c>
      <c r="AM43" s="615">
        <f>SUMIFS('B-3内訳書2-2'!$T$8:$T$1608,'B-3内訳書2-2'!$G$8:$G$1608,'B-3【原則記入不要】内訳書1-1'!$D43,'B-3内訳書2-2'!$U$8:$U$1608,AM$24)</f>
        <v>0</v>
      </c>
      <c r="AN43" s="615">
        <f>SUMIFS('B-3内訳書2-2'!$T$8:$T$1608,'B-3内訳書2-2'!$G$8:$G$1608,'B-3【原則記入不要】内訳書1-1'!$D43,'B-3内訳書2-2'!$U$8:$U$1608,AN$24)</f>
        <v>0</v>
      </c>
      <c r="AO43" s="615">
        <f>SUMIFS('B-3内訳書2-2'!$T$8:$T$1608,'B-3内訳書2-2'!$G$8:$G$1608,'B-3【原則記入不要】内訳書1-1'!$D43,'B-3内訳書2-2'!$U$8:$U$1608,AO$24)</f>
        <v>0</v>
      </c>
      <c r="AP43" s="615">
        <f>SUMIFS('B-3内訳書2-2'!$T$8:$T$1608,'B-3内訳書2-2'!$G$8:$G$1608,'B-3【原則記入不要】内訳書1-1'!$D43,'B-3内訳書2-2'!$U$8:$U$1608,AP$24)</f>
        <v>0</v>
      </c>
      <c r="AQ43" s="615">
        <f>SUMIFS('B-3内訳書2-2'!$T$8:$T$1608,'B-3内訳書2-2'!$G$8:$G$1608,'B-3【原則記入不要】内訳書1-1'!$D43,'B-3内訳書2-2'!$U$8:$U$1608,AQ$24)</f>
        <v>0</v>
      </c>
      <c r="AR43" s="615">
        <f>SUMIFS('B-3内訳書2-2'!$T$8:$T$1608,'B-3内訳書2-2'!$G$8:$G$1608,'B-3【原則記入不要】内訳書1-1'!$D43,'B-3内訳書2-2'!$U$8:$U$1608,AR$24)</f>
        <v>0</v>
      </c>
      <c r="AS43" s="615">
        <f>SUMIFS('B-3内訳書2-2'!$T$8:$T$1608,'B-3内訳書2-2'!$G$8:$G$1608,'B-3【原則記入不要】内訳書1-1'!$D43,'B-3内訳書2-2'!$U$8:$U$1608,AS$24)</f>
        <v>0</v>
      </c>
      <c r="AT43" s="616">
        <f>'B-3内訳書2-2'!$I1853</f>
        <v>0</v>
      </c>
      <c r="AU43" s="600">
        <f>SUMIFS('B-3内訳書2-3'!$T$8:$T$1608,'B-3内訳書2-3'!$G$8:$G$1608,'B-3【原則記入不要】内訳書1-1'!$D43,'B-3内訳書2-3'!$U$8:$U$1608,AU$24)</f>
        <v>0</v>
      </c>
      <c r="AV43" s="600">
        <f>SUMIFS('B-3内訳書2-3'!$T$8:$T$1608,'B-3内訳書2-3'!$G$8:$G$1608,'B-3【原則記入不要】内訳書1-1'!$D43,'B-3内訳書2-3'!$U$8:$U$1608,AV$24)</f>
        <v>0</v>
      </c>
      <c r="AW43" s="600">
        <f>SUMIFS('B-3内訳書2-3'!$T$8:$T$1608,'B-3内訳書2-3'!$G$8:$G$1608,'B-3【原則記入不要】内訳書1-1'!$D43,'B-3内訳書2-3'!$U$8:$U$1608,AW$24)</f>
        <v>0</v>
      </c>
      <c r="AX43" s="600">
        <f>SUMIFS('B-3内訳書2-3'!$T$8:$T$1608,'B-3内訳書2-3'!$G$8:$G$1608,'B-3【原則記入不要】内訳書1-1'!$D43,'B-3内訳書2-3'!$U$8:$U$1608,AX$24)</f>
        <v>0</v>
      </c>
      <c r="AY43" s="600">
        <f>SUMIFS('B-3内訳書2-3'!$T$8:$T$1608,'B-3内訳書2-3'!$G$8:$G$1608,'B-3【原則記入不要】内訳書1-1'!$D43,'B-3内訳書2-3'!$U$8:$U$1608,AY$24)</f>
        <v>0</v>
      </c>
      <c r="AZ43" s="600">
        <f>SUMIFS('B-3内訳書2-3'!$T$8:$T$1608,'B-3内訳書2-3'!$G$8:$G$1608,'B-3【原則記入不要】内訳書1-1'!$D43,'B-3内訳書2-3'!$U$8:$U$1608,AZ$24)</f>
        <v>0</v>
      </c>
      <c r="BA43" s="600">
        <f>SUMIFS('B-3内訳書2-3'!$T$8:$T$1608,'B-3内訳書2-3'!$G$8:$G$1608,'B-3【原則記入不要】内訳書1-1'!$D43,'B-3内訳書2-3'!$U$8:$U$1608,BA$24)</f>
        <v>0</v>
      </c>
      <c r="BB43" s="600">
        <f>SUMIFS('B-3内訳書2-3'!$T$8:$T$1608,'B-3内訳書2-3'!$G$8:$G$1608,'B-3【原則記入不要】内訳書1-1'!$D43,'B-3内訳書2-3'!$U$8:$U$1608,BB$24)</f>
        <v>0</v>
      </c>
      <c r="BC43" s="600">
        <f>SUMIFS('B-3内訳書2-3'!$T$8:$T$1608,'B-3内訳書2-3'!$G$8:$G$1608,'B-3【原則記入不要】内訳書1-1'!$D43,'B-3内訳書2-3'!$U$8:$U$1608,BC$24)</f>
        <v>0</v>
      </c>
      <c r="BD43" s="600">
        <f>SUMIFS('B-3内訳書2-3'!$T$8:$T$1608,'B-3内訳書2-3'!$G$8:$G$1608,'B-3【原則記入不要】内訳書1-1'!$D43,'B-3内訳書2-3'!$U$8:$U$1608,BD$24)</f>
        <v>0</v>
      </c>
      <c r="BE43" s="600">
        <f>SUMIFS('B-3内訳書2-3'!$T$8:$T$1608,'B-3内訳書2-3'!$G$8:$G$1608,'B-3【原則記入不要】内訳書1-1'!$D43,'B-3内訳書2-3'!$U$8:$U$1608,BE$24)</f>
        <v>0</v>
      </c>
      <c r="BF43" s="600">
        <f>SUMIFS('B-3内訳書2-3'!$T$8:$T$1608,'B-3内訳書2-3'!$G$8:$G$1608,'B-3【原則記入不要】内訳書1-1'!$D43,'B-3内訳書2-3'!$U$8:$U$1608,BF$24)</f>
        <v>0</v>
      </c>
      <c r="BG43" s="600">
        <f>SUMIFS('B-3内訳書2-3'!$T$8:$T$1608,'B-3内訳書2-3'!$G$8:$G$1608,'B-3【原則記入不要】内訳書1-1'!$D43,'B-3内訳書2-3'!$U$8:$U$1608,BG$24)</f>
        <v>0</v>
      </c>
      <c r="BH43" s="615">
        <f>SUMIFS('B-3内訳書2-3'!$T$8:$T$1608,'B-3内訳書2-3'!$G$8:$G$1608,'B-3【原則記入不要】内訳書1-1'!$D43,'B-3内訳書2-3'!$U$8:$U$1608,BH$24)</f>
        <v>0</v>
      </c>
      <c r="BI43" s="615">
        <f>SUMIFS('B-3内訳書2-3'!$T$8:$T$1608,'B-3内訳書2-3'!$G$8:$G$1608,'B-3【原則記入不要】内訳書1-1'!$D43,'B-3内訳書2-3'!$U$8:$U$1608,BI$24)</f>
        <v>0</v>
      </c>
      <c r="BJ43" s="615">
        <f>SUMIFS('B-3内訳書2-3'!$T$8:$T$1608,'B-3内訳書2-3'!$G$8:$G$1608,'B-3【原則記入不要】内訳書1-1'!$D43,'B-3内訳書2-3'!$U$8:$U$1608,BJ$24)</f>
        <v>0</v>
      </c>
      <c r="BK43" s="615">
        <f>SUMIFS('B-3内訳書2-3'!$T$8:$T$1608,'B-3内訳書2-3'!$G$8:$G$1608,'B-3【原則記入不要】内訳書1-1'!$D43,'B-3内訳書2-3'!$U$8:$U$1608,BK$24)</f>
        <v>0</v>
      </c>
      <c r="BL43" s="615">
        <f>SUMIFS('B-3内訳書2-3'!$T$8:$T$1608,'B-3内訳書2-3'!$G$8:$G$1608,'B-3【原則記入不要】内訳書1-1'!$D43,'B-3内訳書2-3'!$U$8:$U$1608,BL$24)</f>
        <v>0</v>
      </c>
      <c r="BM43" s="615">
        <f>SUMIFS('B-3内訳書2-3'!$T$8:$T$1608,'B-3内訳書2-3'!$G$8:$G$1608,'B-3【原則記入不要】内訳書1-1'!$D43,'B-3内訳書2-3'!$U$8:$U$1608,BM$24)</f>
        <v>0</v>
      </c>
      <c r="BN43" s="615">
        <f>SUMIFS('B-3内訳書2-3'!$T$8:$T$1608,'B-3内訳書2-3'!$G$8:$G$1608,'B-3【原則記入不要】内訳書1-1'!$D43,'B-3内訳書2-3'!$U$8:$U$1608,BN$24)</f>
        <v>0</v>
      </c>
      <c r="BO43" s="616">
        <f>'B-3内訳書2-3'!$I1853</f>
        <v>0</v>
      </c>
      <c r="BP43" s="616">
        <f>'B-3内訳書2-4'!$I303</f>
        <v>0</v>
      </c>
      <c r="BQ43" s="619">
        <f t="shared" si="23"/>
        <v>0</v>
      </c>
      <c r="BR43" s="592"/>
    </row>
    <row r="44" spans="2:71" ht="18" customHeight="1" x14ac:dyDescent="0.2">
      <c r="B44" s="1139"/>
      <c r="C44" s="335" t="s">
        <v>318</v>
      </c>
      <c r="D44" s="588" t="s">
        <v>319</v>
      </c>
      <c r="E44" s="590">
        <f>SUMIFS('B-3内訳書2-1'!$T$8:$T$1608,'B-3内訳書2-1'!$G$8:$G$1608,'B-3【原則記入不要】内訳書1-1'!$D44,'B-3内訳書2-1'!$U$8:$U$1608,E$24)</f>
        <v>0</v>
      </c>
      <c r="F44" s="590">
        <f>SUMIFS('B-3内訳書2-1'!$T$8:$T$1608,'B-3内訳書2-1'!$G$8:$G$1608,'B-3【原則記入不要】内訳書1-1'!$D44,'B-3内訳書2-1'!$U$8:$U$1608,F$24)</f>
        <v>0</v>
      </c>
      <c r="G44" s="590">
        <f>SUMIFS('B-3内訳書2-1'!$T$8:$T$1608,'B-3内訳書2-1'!$G$8:$G$1608,'B-3【原則記入不要】内訳書1-1'!$D44,'B-3内訳書2-1'!$U$8:$U$1608,G$24)</f>
        <v>0</v>
      </c>
      <c r="H44" s="612">
        <f>SUMIFS('B-3内訳書2-1'!$T$8:$T$1608,'B-3内訳書2-1'!$G$8:$G$1608,'B-3【原則記入不要】内訳書1-1'!$D44,'B-3内訳書2-1'!$U$8:$U$1608,H$24)</f>
        <v>0</v>
      </c>
      <c r="I44" s="612">
        <f>SUMIFS('B-3内訳書2-1'!$T$8:$T$1608,'B-3内訳書2-1'!$G$8:$G$1608,'B-3【原則記入不要】内訳書1-1'!$D44,'B-3内訳書2-1'!$U$8:$U$1608,I$24)</f>
        <v>0</v>
      </c>
      <c r="J44" s="612">
        <f>SUMIFS('B-3内訳書2-1'!$T$8:$T$1608,'B-3内訳書2-1'!$G$8:$G$1608,'B-3【原則記入不要】内訳書1-1'!$D44,'B-3内訳書2-1'!$U$8:$U$1608,J$24)</f>
        <v>0</v>
      </c>
      <c r="K44" s="612">
        <f>SUMIFS('B-3内訳書2-1'!$T$8:$T$1608,'B-3内訳書2-1'!$G$8:$G$1608,'B-3【原則記入不要】内訳書1-1'!$D44,'B-3内訳書2-1'!$U$8:$U$1608,K$24)</f>
        <v>0</v>
      </c>
      <c r="L44" s="612">
        <f>SUMIFS('B-3内訳書2-1'!$T$8:$T$1608,'B-3内訳書2-1'!$G$8:$G$1608,'B-3【原則記入不要】内訳書1-1'!$D44,'B-3内訳書2-1'!$U$8:$U$1608,L$24)</f>
        <v>0</v>
      </c>
      <c r="M44" s="612">
        <f>SUMIFS('B-3内訳書2-1'!$T$8:$T$1608,'B-3内訳書2-1'!$G$8:$G$1608,'B-3【原則記入不要】内訳書1-1'!$D44,'B-3内訳書2-1'!$U$8:$U$1608,M$24)</f>
        <v>0</v>
      </c>
      <c r="N44" s="612">
        <f>SUMIFS('B-3内訳書2-1'!$T$8:$T$1608,'B-3内訳書2-1'!$G$8:$G$1608,'B-3【原則記入不要】内訳書1-1'!$D44,'B-3内訳書2-1'!$U$8:$U$1608,N$24)</f>
        <v>0</v>
      </c>
      <c r="O44" s="620">
        <f>SUMIFS('B-3内訳書2-1'!$T$8:$T$1608,'B-3内訳書2-1'!$G$8:$G$1608,'B-3【原則記入不要】内訳書1-1'!$D44,'B-3内訳書2-1'!$U$8:$U$1608,O$24)</f>
        <v>0</v>
      </c>
      <c r="P44" s="612">
        <f>SUMIFS('B-3内訳書2-1'!$T$8:$T$1608,'B-3内訳書2-1'!$G$8:$G$1608,'B-3【原則記入不要】内訳書1-1'!$D44,'B-3内訳書2-1'!$U$8:$U$1608,P$24)</f>
        <v>0</v>
      </c>
      <c r="Q44" s="612">
        <f>SUMIFS('B-3内訳書2-1'!$T$8:$T$1608,'B-3内訳書2-1'!$G$8:$G$1608,'B-3【原則記入不要】内訳書1-1'!$D44,'B-3内訳書2-1'!$U$8:$U$1608,Q$24)</f>
        <v>0</v>
      </c>
      <c r="R44" s="612">
        <f>SUMIFS('B-3内訳書2-1'!$T$8:$T$1608,'B-3内訳書2-1'!$G$8:$G$1608,'B-3【原則記入不要】内訳書1-1'!$D44,'B-3内訳書2-1'!$U$8:$U$1608,R$24)</f>
        <v>0</v>
      </c>
      <c r="S44" s="612">
        <f>SUMIFS('B-3内訳書2-1'!$T$8:$T$1608,'B-3内訳書2-1'!$G$8:$G$1608,'B-3【原則記入不要】内訳書1-1'!$D44,'B-3内訳書2-1'!$U$8:$U$1608,S$24)</f>
        <v>0</v>
      </c>
      <c r="T44" s="612">
        <f>SUMIFS('B-3内訳書2-1'!$T$8:$T$1608,'B-3内訳書2-1'!$G$8:$G$1608,'B-3【原則記入不要】内訳書1-1'!$D44,'B-3内訳書2-1'!$U$8:$U$1608,T$24)</f>
        <v>0</v>
      </c>
      <c r="U44" s="612">
        <f>SUMIFS('B-3内訳書2-1'!$T$8:$T$1608,'B-3内訳書2-1'!$G$8:$G$1608,'B-3【原則記入不要】内訳書1-1'!$D44,'B-3内訳書2-1'!$U$8:$U$1608,U$24)</f>
        <v>0</v>
      </c>
      <c r="V44" s="612">
        <f>SUMIFS('B-3内訳書2-1'!$T$8:$T$1608,'B-3内訳書2-1'!$G$8:$G$1608,'B-3【原則記入不要】内訳書1-1'!$D44,'B-3内訳書2-1'!$U$8:$U$1608,V$24)</f>
        <v>0</v>
      </c>
      <c r="W44" s="612">
        <f>SUMIFS('B-3内訳書2-1'!$T$8:$T$1608,'B-3内訳書2-1'!$G$8:$G$1608,'B-3【原則記入不要】内訳書1-1'!$D44,'B-3内訳書2-1'!$U$8:$U$1608,W$24)</f>
        <v>0</v>
      </c>
      <c r="X44" s="612">
        <f>SUMIFS('B-3内訳書2-1'!$T$8:$T$1608,'B-3内訳書2-1'!$G$8:$G$1608,'B-3【原則記入不要】内訳書1-1'!$D44,'B-3内訳書2-1'!$U$8:$U$1608,X$24)</f>
        <v>0</v>
      </c>
      <c r="Y44" s="590">
        <f>'B-3内訳書2-1'!$I1854</f>
        <v>0</v>
      </c>
      <c r="Z44" s="589">
        <f>SUMIFS('B-3内訳書2-2'!$T$8:$T$1608,'B-3内訳書2-2'!$G$8:$G$1608,'B-3【原則記入不要】内訳書1-1'!$D44,'B-3内訳書2-2'!$U$8:$U$1608,Z$24)</f>
        <v>0</v>
      </c>
      <c r="AA44" s="620">
        <f>SUMIFS('B-3内訳書2-2'!$T$8:$T$1608,'B-3内訳書2-2'!$G$8:$G$1608,'B-3【原則記入不要】内訳書1-1'!$D44,'B-3内訳書2-2'!$U$8:$U$1608,AA$24)</f>
        <v>0</v>
      </c>
      <c r="AB44" s="612">
        <f>SUMIFS('B-3内訳書2-2'!$T$8:$T$1608,'B-3内訳書2-2'!$G$8:$G$1608,'B-3【原則記入不要】内訳書1-1'!$D44,'B-3内訳書2-2'!$U$8:$U$1608,AB$24)</f>
        <v>0</v>
      </c>
      <c r="AC44" s="612">
        <f>SUMIFS('B-3内訳書2-2'!$T$8:$T$1608,'B-3内訳書2-2'!$G$8:$G$1608,'B-3【原則記入不要】内訳書1-1'!$D44,'B-3内訳書2-2'!$U$8:$U$1608,AC$24)</f>
        <v>0</v>
      </c>
      <c r="AD44" s="612">
        <f>SUMIFS('B-3内訳書2-2'!$T$8:$T$1608,'B-3内訳書2-2'!$G$8:$G$1608,'B-3【原則記入不要】内訳書1-1'!$D44,'B-3内訳書2-2'!$U$8:$U$1608,AD$24)</f>
        <v>0</v>
      </c>
      <c r="AE44" s="612">
        <f>SUMIFS('B-3内訳書2-2'!$T$8:$T$1608,'B-3内訳書2-2'!$G$8:$G$1608,'B-3【原則記入不要】内訳書1-1'!$D44,'B-3内訳書2-2'!$U$8:$U$1608,AE$24)</f>
        <v>0</v>
      </c>
      <c r="AF44" s="612">
        <f>SUMIFS('B-3内訳書2-2'!$T$8:$T$1608,'B-3内訳書2-2'!$G$8:$G$1608,'B-3【原則記入不要】内訳書1-1'!$D44,'B-3内訳書2-2'!$U$8:$U$1608,AF$24)</f>
        <v>0</v>
      </c>
      <c r="AG44" s="612">
        <f>SUMIFS('B-3内訳書2-2'!$T$8:$T$1608,'B-3内訳書2-2'!$G$8:$G$1608,'B-3【原則記入不要】内訳書1-1'!$D44,'B-3内訳書2-2'!$U$8:$U$1608,AG$24)</f>
        <v>0</v>
      </c>
      <c r="AH44" s="612">
        <f>SUMIFS('B-3内訳書2-2'!$T$8:$T$1608,'B-3内訳書2-2'!$G$8:$G$1608,'B-3【原則記入不要】内訳書1-1'!$D44,'B-3内訳書2-2'!$U$8:$U$1608,AH$24)</f>
        <v>0</v>
      </c>
      <c r="AI44" s="612">
        <f>SUMIFS('B-3内訳書2-2'!$T$8:$T$1608,'B-3内訳書2-2'!$G$8:$G$1608,'B-3【原則記入不要】内訳書1-1'!$D44,'B-3内訳書2-2'!$U$8:$U$1608,AI$24)</f>
        <v>0</v>
      </c>
      <c r="AJ44" s="620">
        <f>SUMIFS('B-3内訳書2-2'!$T$8:$T$1608,'B-3内訳書2-2'!$G$8:$G$1608,'B-3【原則記入不要】内訳書1-1'!$D44,'B-3内訳書2-2'!$U$8:$U$1608,AJ$24)</f>
        <v>0</v>
      </c>
      <c r="AK44" s="612">
        <f>SUMIFS('B-3内訳書2-2'!$T$8:$T$1608,'B-3内訳書2-2'!$G$8:$G$1608,'B-3【原則記入不要】内訳書1-1'!$D44,'B-3内訳書2-2'!$U$8:$U$1608,AK$24)</f>
        <v>0</v>
      </c>
      <c r="AL44" s="612">
        <f>SUMIFS('B-3内訳書2-2'!$T$8:$T$1608,'B-3内訳書2-2'!$G$8:$G$1608,'B-3【原則記入不要】内訳書1-1'!$D44,'B-3内訳書2-2'!$U$8:$U$1608,AL$24)</f>
        <v>0</v>
      </c>
      <c r="AM44" s="612">
        <f>SUMIFS('B-3内訳書2-2'!$T$8:$T$1608,'B-3内訳書2-2'!$G$8:$G$1608,'B-3【原則記入不要】内訳書1-1'!$D44,'B-3内訳書2-2'!$U$8:$U$1608,AM$24)</f>
        <v>0</v>
      </c>
      <c r="AN44" s="612">
        <f>SUMIFS('B-3内訳書2-2'!$T$8:$T$1608,'B-3内訳書2-2'!$G$8:$G$1608,'B-3【原則記入不要】内訳書1-1'!$D44,'B-3内訳書2-2'!$U$8:$U$1608,AN$24)</f>
        <v>0</v>
      </c>
      <c r="AO44" s="612">
        <f>SUMIFS('B-3内訳書2-2'!$T$8:$T$1608,'B-3内訳書2-2'!$G$8:$G$1608,'B-3【原則記入不要】内訳書1-1'!$D44,'B-3内訳書2-2'!$U$8:$U$1608,AO$24)</f>
        <v>0</v>
      </c>
      <c r="AP44" s="612">
        <f>SUMIFS('B-3内訳書2-2'!$T$8:$T$1608,'B-3内訳書2-2'!$G$8:$G$1608,'B-3【原則記入不要】内訳書1-1'!$D44,'B-3内訳書2-2'!$U$8:$U$1608,AP$24)</f>
        <v>0</v>
      </c>
      <c r="AQ44" s="612">
        <f>SUMIFS('B-3内訳書2-2'!$T$8:$T$1608,'B-3内訳書2-2'!$G$8:$G$1608,'B-3【原則記入不要】内訳書1-1'!$D44,'B-3内訳書2-2'!$U$8:$U$1608,AQ$24)</f>
        <v>0</v>
      </c>
      <c r="AR44" s="612">
        <f>SUMIFS('B-3内訳書2-2'!$T$8:$T$1608,'B-3内訳書2-2'!$G$8:$G$1608,'B-3【原則記入不要】内訳書1-1'!$D44,'B-3内訳書2-2'!$U$8:$U$1608,AR$24)</f>
        <v>0</v>
      </c>
      <c r="AS44" s="612">
        <f>SUMIFS('B-3内訳書2-2'!$T$8:$T$1608,'B-3内訳書2-2'!$G$8:$G$1608,'B-3【原則記入不要】内訳書1-1'!$D44,'B-3内訳書2-2'!$U$8:$U$1608,AS$24)</f>
        <v>0</v>
      </c>
      <c r="AT44" s="590">
        <f>'B-3内訳書2-2'!$I1854</f>
        <v>0</v>
      </c>
      <c r="AU44" s="590">
        <f>SUMIFS('B-3内訳書2-3'!$T$8:$T$1608,'B-3内訳書2-3'!$G$8:$G$1608,'B-3【原則記入不要】内訳書1-1'!$D44,'B-3内訳書2-3'!$U$8:$U$1608,AU$24)</f>
        <v>0</v>
      </c>
      <c r="AV44" s="590">
        <f>SUMIFS('B-3内訳書2-3'!$T$8:$T$1608,'B-3内訳書2-3'!$G$8:$G$1608,'B-3【原則記入不要】内訳書1-1'!$D44,'B-3内訳書2-3'!$U$8:$U$1608,AV$24)</f>
        <v>0</v>
      </c>
      <c r="AW44" s="590">
        <f>SUMIFS('B-3内訳書2-3'!$T$8:$T$1608,'B-3内訳書2-3'!$G$8:$G$1608,'B-3【原則記入不要】内訳書1-1'!$D44,'B-3内訳書2-3'!$U$8:$U$1608,AW$24)</f>
        <v>0</v>
      </c>
      <c r="AX44" s="612">
        <f>SUMIFS('B-3内訳書2-3'!$T$8:$T$1608,'B-3内訳書2-3'!$G$8:$G$1608,'B-3【原則記入不要】内訳書1-1'!$D44,'B-3内訳書2-3'!$U$8:$U$1608,AX$24)</f>
        <v>0</v>
      </c>
      <c r="AY44" s="612">
        <f>SUMIFS('B-3内訳書2-3'!$T$8:$T$1608,'B-3内訳書2-3'!$G$8:$G$1608,'B-3【原則記入不要】内訳書1-1'!$D44,'B-3内訳書2-3'!$U$8:$U$1608,AY$24)</f>
        <v>0</v>
      </c>
      <c r="AZ44" s="612">
        <f>SUMIFS('B-3内訳書2-3'!$T$8:$T$1608,'B-3内訳書2-3'!$G$8:$G$1608,'B-3【原則記入不要】内訳書1-1'!$D44,'B-3内訳書2-3'!$U$8:$U$1608,AZ$24)</f>
        <v>0</v>
      </c>
      <c r="BA44" s="612">
        <f>SUMIFS('B-3内訳書2-3'!$T$8:$T$1608,'B-3内訳書2-3'!$G$8:$G$1608,'B-3【原則記入不要】内訳書1-1'!$D44,'B-3内訳書2-3'!$U$8:$U$1608,BA$24)</f>
        <v>0</v>
      </c>
      <c r="BB44" s="612">
        <f>SUMIFS('B-3内訳書2-3'!$T$8:$T$1608,'B-3内訳書2-3'!$G$8:$G$1608,'B-3【原則記入不要】内訳書1-1'!$D44,'B-3内訳書2-3'!$U$8:$U$1608,BB$24)</f>
        <v>0</v>
      </c>
      <c r="BC44" s="612">
        <f>SUMIFS('B-3内訳書2-3'!$T$8:$T$1608,'B-3内訳書2-3'!$G$8:$G$1608,'B-3【原則記入不要】内訳書1-1'!$D44,'B-3内訳書2-3'!$U$8:$U$1608,BC$24)</f>
        <v>0</v>
      </c>
      <c r="BD44" s="612">
        <f>SUMIFS('B-3内訳書2-3'!$T$8:$T$1608,'B-3内訳書2-3'!$G$8:$G$1608,'B-3【原則記入不要】内訳書1-1'!$D44,'B-3内訳書2-3'!$U$8:$U$1608,BD$24)</f>
        <v>0</v>
      </c>
      <c r="BE44" s="620">
        <f>SUMIFS('B-3内訳書2-3'!$T$8:$T$1608,'B-3内訳書2-3'!$G$8:$G$1608,'B-3【原則記入不要】内訳書1-1'!$D44,'B-3内訳書2-3'!$U$8:$U$1608,BE$24)</f>
        <v>0</v>
      </c>
      <c r="BF44" s="612">
        <f>SUMIFS('B-3内訳書2-3'!$T$8:$T$1608,'B-3内訳書2-3'!$G$8:$G$1608,'B-3【原則記入不要】内訳書1-1'!$D44,'B-3内訳書2-3'!$U$8:$U$1608,BF$24)</f>
        <v>0</v>
      </c>
      <c r="BG44" s="612">
        <f>SUMIFS('B-3内訳書2-3'!$T$8:$T$1608,'B-3内訳書2-3'!$G$8:$G$1608,'B-3【原則記入不要】内訳書1-1'!$D44,'B-3内訳書2-3'!$U$8:$U$1608,BG$24)</f>
        <v>0</v>
      </c>
      <c r="BH44" s="612">
        <f>SUMIFS('B-3内訳書2-3'!$T$8:$T$1608,'B-3内訳書2-3'!$G$8:$G$1608,'B-3【原則記入不要】内訳書1-1'!$D44,'B-3内訳書2-3'!$U$8:$U$1608,BH$24)</f>
        <v>0</v>
      </c>
      <c r="BI44" s="612">
        <f>SUMIFS('B-3内訳書2-3'!$T$8:$T$1608,'B-3内訳書2-3'!$G$8:$G$1608,'B-3【原則記入不要】内訳書1-1'!$D44,'B-3内訳書2-3'!$U$8:$U$1608,BI$24)</f>
        <v>0</v>
      </c>
      <c r="BJ44" s="612">
        <f>SUMIFS('B-3内訳書2-3'!$T$8:$T$1608,'B-3内訳書2-3'!$G$8:$G$1608,'B-3【原則記入不要】内訳書1-1'!$D44,'B-3内訳書2-3'!$U$8:$U$1608,BJ$24)</f>
        <v>0</v>
      </c>
      <c r="BK44" s="612">
        <f>SUMIFS('B-3内訳書2-3'!$T$8:$T$1608,'B-3内訳書2-3'!$G$8:$G$1608,'B-3【原則記入不要】内訳書1-1'!$D44,'B-3内訳書2-3'!$U$8:$U$1608,BK$24)</f>
        <v>0</v>
      </c>
      <c r="BL44" s="612">
        <f>SUMIFS('B-3内訳書2-3'!$T$8:$T$1608,'B-3内訳書2-3'!$G$8:$G$1608,'B-3【原則記入不要】内訳書1-1'!$D44,'B-3内訳書2-3'!$U$8:$U$1608,BL$24)</f>
        <v>0</v>
      </c>
      <c r="BM44" s="612">
        <f>SUMIFS('B-3内訳書2-3'!$T$8:$T$1608,'B-3内訳書2-3'!$G$8:$G$1608,'B-3【原則記入不要】内訳書1-1'!$D44,'B-3内訳書2-3'!$U$8:$U$1608,BM$24)</f>
        <v>0</v>
      </c>
      <c r="BN44" s="612">
        <f>SUMIFS('B-3内訳書2-3'!$T$8:$T$1608,'B-3内訳書2-3'!$G$8:$G$1608,'B-3【原則記入不要】内訳書1-1'!$D44,'B-3内訳書2-3'!$U$8:$U$1608,BN$24)</f>
        <v>0</v>
      </c>
      <c r="BO44" s="590">
        <f>'B-3内訳書2-3'!$I1854</f>
        <v>0</v>
      </c>
      <c r="BP44" s="603">
        <f>'B-3内訳書2-4'!$I304</f>
        <v>0</v>
      </c>
      <c r="BQ44" s="591">
        <f t="shared" si="23"/>
        <v>0</v>
      </c>
      <c r="BS44" s="592"/>
    </row>
    <row r="45" spans="2:71" ht="22.5" customHeight="1" thickBot="1" x14ac:dyDescent="0.25">
      <c r="B45" s="1139"/>
      <c r="C45" s="1146" t="s">
        <v>388</v>
      </c>
      <c r="D45" s="1146"/>
      <c r="E45" s="621">
        <f t="shared" ref="E45:AT45" si="25">SUM(E26:E44)</f>
        <v>0</v>
      </c>
      <c r="F45" s="621">
        <f t="shared" si="25"/>
        <v>0</v>
      </c>
      <c r="G45" s="621">
        <f t="shared" si="25"/>
        <v>0</v>
      </c>
      <c r="H45" s="622">
        <f t="shared" si="25"/>
        <v>0</v>
      </c>
      <c r="I45" s="622">
        <f t="shared" si="25"/>
        <v>0</v>
      </c>
      <c r="J45" s="622">
        <f t="shared" si="25"/>
        <v>0</v>
      </c>
      <c r="K45" s="622">
        <f t="shared" si="25"/>
        <v>0</v>
      </c>
      <c r="L45" s="622">
        <f t="shared" si="25"/>
        <v>0</v>
      </c>
      <c r="M45" s="622">
        <f t="shared" si="25"/>
        <v>0</v>
      </c>
      <c r="N45" s="622">
        <f t="shared" si="25"/>
        <v>0</v>
      </c>
      <c r="O45" s="623">
        <f t="shared" si="25"/>
        <v>0</v>
      </c>
      <c r="P45" s="622">
        <f t="shared" si="25"/>
        <v>0</v>
      </c>
      <c r="Q45" s="622">
        <f t="shared" si="25"/>
        <v>0</v>
      </c>
      <c r="R45" s="622">
        <f t="shared" si="25"/>
        <v>0</v>
      </c>
      <c r="S45" s="622">
        <f t="shared" si="25"/>
        <v>0</v>
      </c>
      <c r="T45" s="622">
        <f t="shared" si="25"/>
        <v>0</v>
      </c>
      <c r="U45" s="622">
        <f t="shared" si="25"/>
        <v>0</v>
      </c>
      <c r="V45" s="622">
        <f t="shared" si="25"/>
        <v>0</v>
      </c>
      <c r="W45" s="622">
        <f t="shared" si="25"/>
        <v>0</v>
      </c>
      <c r="X45" s="622">
        <f t="shared" si="25"/>
        <v>0</v>
      </c>
      <c r="Y45" s="624">
        <f t="shared" si="25"/>
        <v>0</v>
      </c>
      <c r="Z45" s="625">
        <f t="shared" si="25"/>
        <v>0</v>
      </c>
      <c r="AA45" s="623">
        <f t="shared" si="25"/>
        <v>0</v>
      </c>
      <c r="AB45" s="622">
        <f t="shared" si="25"/>
        <v>0</v>
      </c>
      <c r="AC45" s="622">
        <f t="shared" si="25"/>
        <v>0</v>
      </c>
      <c r="AD45" s="622">
        <f t="shared" si="25"/>
        <v>0</v>
      </c>
      <c r="AE45" s="622">
        <f t="shared" si="25"/>
        <v>0</v>
      </c>
      <c r="AF45" s="622">
        <f t="shared" si="25"/>
        <v>0</v>
      </c>
      <c r="AG45" s="622">
        <f t="shared" si="25"/>
        <v>0</v>
      </c>
      <c r="AH45" s="622">
        <f t="shared" si="25"/>
        <v>0</v>
      </c>
      <c r="AI45" s="622">
        <f t="shared" si="25"/>
        <v>0</v>
      </c>
      <c r="AJ45" s="623">
        <f t="shared" si="25"/>
        <v>0</v>
      </c>
      <c r="AK45" s="622">
        <f t="shared" si="25"/>
        <v>0</v>
      </c>
      <c r="AL45" s="622">
        <f t="shared" si="25"/>
        <v>0</v>
      </c>
      <c r="AM45" s="622">
        <f t="shared" si="25"/>
        <v>0</v>
      </c>
      <c r="AN45" s="622">
        <f t="shared" si="25"/>
        <v>0</v>
      </c>
      <c r="AO45" s="622">
        <f t="shared" si="25"/>
        <v>0</v>
      </c>
      <c r="AP45" s="622">
        <f t="shared" si="25"/>
        <v>0</v>
      </c>
      <c r="AQ45" s="622">
        <f t="shared" si="25"/>
        <v>0</v>
      </c>
      <c r="AR45" s="622">
        <f t="shared" si="25"/>
        <v>0</v>
      </c>
      <c r="AS45" s="622">
        <f t="shared" si="25"/>
        <v>0</v>
      </c>
      <c r="AT45" s="624">
        <f t="shared" si="25"/>
        <v>0</v>
      </c>
      <c r="AU45" s="621">
        <f t="shared" ref="AU45:BO45" si="26">SUM(AU26:AU44)</f>
        <v>0</v>
      </c>
      <c r="AV45" s="621">
        <f t="shared" si="26"/>
        <v>0</v>
      </c>
      <c r="AW45" s="621">
        <f t="shared" si="26"/>
        <v>0</v>
      </c>
      <c r="AX45" s="622">
        <f t="shared" si="26"/>
        <v>0</v>
      </c>
      <c r="AY45" s="622">
        <f t="shared" si="26"/>
        <v>0</v>
      </c>
      <c r="AZ45" s="622">
        <f t="shared" si="26"/>
        <v>0</v>
      </c>
      <c r="BA45" s="622">
        <f t="shared" si="26"/>
        <v>0</v>
      </c>
      <c r="BB45" s="622">
        <f t="shared" si="26"/>
        <v>0</v>
      </c>
      <c r="BC45" s="622">
        <f t="shared" si="26"/>
        <v>0</v>
      </c>
      <c r="BD45" s="622">
        <f t="shared" si="26"/>
        <v>0</v>
      </c>
      <c r="BE45" s="623">
        <f t="shared" si="26"/>
        <v>0</v>
      </c>
      <c r="BF45" s="622">
        <f t="shared" si="26"/>
        <v>0</v>
      </c>
      <c r="BG45" s="622">
        <f t="shared" si="26"/>
        <v>0</v>
      </c>
      <c r="BH45" s="622">
        <f t="shared" si="26"/>
        <v>0</v>
      </c>
      <c r="BI45" s="622">
        <f t="shared" si="26"/>
        <v>0</v>
      </c>
      <c r="BJ45" s="622">
        <f t="shared" si="26"/>
        <v>0</v>
      </c>
      <c r="BK45" s="622">
        <f t="shared" si="26"/>
        <v>0</v>
      </c>
      <c r="BL45" s="622">
        <f t="shared" si="26"/>
        <v>0</v>
      </c>
      <c r="BM45" s="622">
        <f t="shared" si="26"/>
        <v>0</v>
      </c>
      <c r="BN45" s="622">
        <f t="shared" si="26"/>
        <v>0</v>
      </c>
      <c r="BO45" s="624">
        <f t="shared" si="26"/>
        <v>0</v>
      </c>
      <c r="BP45" s="624">
        <f t="shared" ref="BP45" si="27">SUM(BP26:BP44)</f>
        <v>0</v>
      </c>
      <c r="BQ45" s="626">
        <f>SUM(BQ26:BQ44)</f>
        <v>0</v>
      </c>
      <c r="BS45" s="592"/>
    </row>
    <row r="46" spans="2:71" ht="22.5" customHeight="1" thickBot="1" x14ac:dyDescent="0.25">
      <c r="B46" s="1140"/>
      <c r="C46" s="1136" t="s">
        <v>389</v>
      </c>
      <c r="D46" s="1137"/>
      <c r="E46" s="235">
        <v>0</v>
      </c>
      <c r="F46" s="235">
        <v>0</v>
      </c>
      <c r="G46" s="235">
        <v>0</v>
      </c>
      <c r="H46" s="235">
        <v>0</v>
      </c>
      <c r="I46" s="235">
        <v>0</v>
      </c>
      <c r="J46" s="235">
        <v>0</v>
      </c>
      <c r="K46" s="235">
        <v>0</v>
      </c>
      <c r="L46" s="235">
        <v>0</v>
      </c>
      <c r="M46" s="235">
        <v>0</v>
      </c>
      <c r="N46" s="235">
        <v>0</v>
      </c>
      <c r="O46" s="235">
        <v>0</v>
      </c>
      <c r="P46" s="235">
        <v>0</v>
      </c>
      <c r="Q46" s="235">
        <v>0</v>
      </c>
      <c r="R46" s="235">
        <v>0</v>
      </c>
      <c r="S46" s="235">
        <v>0</v>
      </c>
      <c r="T46" s="235">
        <v>0</v>
      </c>
      <c r="U46" s="235">
        <v>0</v>
      </c>
      <c r="V46" s="235">
        <v>0</v>
      </c>
      <c r="W46" s="235">
        <v>0</v>
      </c>
      <c r="X46" s="235">
        <v>0</v>
      </c>
      <c r="Y46" s="627">
        <f>SUM(E46:X46)</f>
        <v>0</v>
      </c>
      <c r="Z46" s="235">
        <v>0</v>
      </c>
      <c r="AA46" s="235">
        <v>0</v>
      </c>
      <c r="AB46" s="235">
        <v>0</v>
      </c>
      <c r="AC46" s="235">
        <v>0</v>
      </c>
      <c r="AD46" s="235">
        <v>0</v>
      </c>
      <c r="AE46" s="235">
        <v>0</v>
      </c>
      <c r="AF46" s="235">
        <v>0</v>
      </c>
      <c r="AG46" s="235">
        <v>0</v>
      </c>
      <c r="AH46" s="235">
        <v>0</v>
      </c>
      <c r="AI46" s="235">
        <v>0</v>
      </c>
      <c r="AJ46" s="235">
        <v>0</v>
      </c>
      <c r="AK46" s="235">
        <v>0</v>
      </c>
      <c r="AL46" s="235">
        <v>0</v>
      </c>
      <c r="AM46" s="235">
        <v>0</v>
      </c>
      <c r="AN46" s="235">
        <v>0</v>
      </c>
      <c r="AO46" s="235">
        <v>0</v>
      </c>
      <c r="AP46" s="235">
        <v>0</v>
      </c>
      <c r="AQ46" s="235">
        <v>0</v>
      </c>
      <c r="AR46" s="235">
        <v>0</v>
      </c>
      <c r="AS46" s="235">
        <v>0</v>
      </c>
      <c r="AT46" s="627">
        <f t="shared" ref="AT46" si="28">SUM(Z46:AS46)</f>
        <v>0</v>
      </c>
      <c r="AU46" s="235">
        <v>0</v>
      </c>
      <c r="AV46" s="235">
        <v>0</v>
      </c>
      <c r="AW46" s="235">
        <v>0</v>
      </c>
      <c r="AX46" s="235">
        <v>0</v>
      </c>
      <c r="AY46" s="235">
        <v>0</v>
      </c>
      <c r="AZ46" s="235">
        <v>0</v>
      </c>
      <c r="BA46" s="235">
        <v>0</v>
      </c>
      <c r="BB46" s="235">
        <v>0</v>
      </c>
      <c r="BC46" s="235">
        <v>0</v>
      </c>
      <c r="BD46" s="235">
        <v>0</v>
      </c>
      <c r="BE46" s="235">
        <v>0</v>
      </c>
      <c r="BF46" s="235">
        <v>0</v>
      </c>
      <c r="BG46" s="235">
        <v>0</v>
      </c>
      <c r="BH46" s="235">
        <v>0</v>
      </c>
      <c r="BI46" s="235">
        <v>0</v>
      </c>
      <c r="BJ46" s="235">
        <v>0</v>
      </c>
      <c r="BK46" s="235">
        <v>0</v>
      </c>
      <c r="BL46" s="235">
        <v>0</v>
      </c>
      <c r="BM46" s="235">
        <v>0</v>
      </c>
      <c r="BN46" s="235">
        <v>0</v>
      </c>
      <c r="BO46" s="627">
        <f>SUM(AU46:BN46)</f>
        <v>0</v>
      </c>
      <c r="BP46" s="236">
        <v>0</v>
      </c>
      <c r="BQ46" s="628">
        <f>SUMIFS($E46:$BO46,$E$7:$BO$7,"総数")+BP46</f>
        <v>0</v>
      </c>
      <c r="BS46" s="592"/>
    </row>
    <row r="47" spans="2:71" ht="22.5" customHeight="1" x14ac:dyDescent="0.2">
      <c r="B47" s="1139"/>
      <c r="C47" s="1138" t="s">
        <v>390</v>
      </c>
      <c r="D47" s="1138"/>
      <c r="E47" s="629">
        <f>E45-E46</f>
        <v>0</v>
      </c>
      <c r="F47" s="629">
        <f t="shared" ref="F47:X47" si="29">F45-F46</f>
        <v>0</v>
      </c>
      <c r="G47" s="629">
        <f t="shared" si="29"/>
        <v>0</v>
      </c>
      <c r="H47" s="629">
        <f t="shared" si="29"/>
        <v>0</v>
      </c>
      <c r="I47" s="629">
        <f t="shared" si="29"/>
        <v>0</v>
      </c>
      <c r="J47" s="629">
        <f t="shared" si="29"/>
        <v>0</v>
      </c>
      <c r="K47" s="629">
        <f t="shared" si="29"/>
        <v>0</v>
      </c>
      <c r="L47" s="629">
        <f t="shared" si="29"/>
        <v>0</v>
      </c>
      <c r="M47" s="629">
        <f t="shared" si="29"/>
        <v>0</v>
      </c>
      <c r="N47" s="629">
        <f t="shared" si="29"/>
        <v>0</v>
      </c>
      <c r="O47" s="629">
        <f t="shared" si="29"/>
        <v>0</v>
      </c>
      <c r="P47" s="629">
        <f t="shared" si="29"/>
        <v>0</v>
      </c>
      <c r="Q47" s="629">
        <f t="shared" si="29"/>
        <v>0</v>
      </c>
      <c r="R47" s="629">
        <f t="shared" si="29"/>
        <v>0</v>
      </c>
      <c r="S47" s="629">
        <f t="shared" si="29"/>
        <v>0</v>
      </c>
      <c r="T47" s="629">
        <f t="shared" si="29"/>
        <v>0</v>
      </c>
      <c r="U47" s="629">
        <f t="shared" si="29"/>
        <v>0</v>
      </c>
      <c r="V47" s="629">
        <f t="shared" si="29"/>
        <v>0</v>
      </c>
      <c r="W47" s="629">
        <f t="shared" si="29"/>
        <v>0</v>
      </c>
      <c r="X47" s="629">
        <f t="shared" si="29"/>
        <v>0</v>
      </c>
      <c r="Y47" s="630">
        <f>Y45-Y46</f>
        <v>0</v>
      </c>
      <c r="Z47" s="629">
        <f t="shared" ref="Z47:AT47" si="30">Z45-Z46</f>
        <v>0</v>
      </c>
      <c r="AA47" s="629">
        <f t="shared" si="30"/>
        <v>0</v>
      </c>
      <c r="AB47" s="629">
        <f t="shared" si="30"/>
        <v>0</v>
      </c>
      <c r="AC47" s="629">
        <f t="shared" si="30"/>
        <v>0</v>
      </c>
      <c r="AD47" s="629">
        <f t="shared" si="30"/>
        <v>0</v>
      </c>
      <c r="AE47" s="629">
        <f t="shared" si="30"/>
        <v>0</v>
      </c>
      <c r="AF47" s="629">
        <f t="shared" si="30"/>
        <v>0</v>
      </c>
      <c r="AG47" s="629">
        <f t="shared" si="30"/>
        <v>0</v>
      </c>
      <c r="AH47" s="629">
        <f t="shared" si="30"/>
        <v>0</v>
      </c>
      <c r="AI47" s="629">
        <f t="shared" si="30"/>
        <v>0</v>
      </c>
      <c r="AJ47" s="629">
        <f t="shared" si="30"/>
        <v>0</v>
      </c>
      <c r="AK47" s="629">
        <f t="shared" si="30"/>
        <v>0</v>
      </c>
      <c r="AL47" s="629">
        <f t="shared" si="30"/>
        <v>0</v>
      </c>
      <c r="AM47" s="629">
        <f t="shared" si="30"/>
        <v>0</v>
      </c>
      <c r="AN47" s="629">
        <f t="shared" si="30"/>
        <v>0</v>
      </c>
      <c r="AO47" s="629">
        <f t="shared" si="30"/>
        <v>0</v>
      </c>
      <c r="AP47" s="629">
        <f t="shared" si="30"/>
        <v>0</v>
      </c>
      <c r="AQ47" s="629">
        <f t="shared" si="30"/>
        <v>0</v>
      </c>
      <c r="AR47" s="629">
        <f t="shared" si="30"/>
        <v>0</v>
      </c>
      <c r="AS47" s="629">
        <f t="shared" si="30"/>
        <v>0</v>
      </c>
      <c r="AT47" s="630">
        <f t="shared" si="30"/>
        <v>0</v>
      </c>
      <c r="AU47" s="629">
        <f>AU45-AU46</f>
        <v>0</v>
      </c>
      <c r="AV47" s="629">
        <f t="shared" ref="AV47:BN47" si="31">AV45-AV46</f>
        <v>0</v>
      </c>
      <c r="AW47" s="629">
        <f t="shared" si="31"/>
        <v>0</v>
      </c>
      <c r="AX47" s="629">
        <f t="shared" si="31"/>
        <v>0</v>
      </c>
      <c r="AY47" s="629">
        <f t="shared" si="31"/>
        <v>0</v>
      </c>
      <c r="AZ47" s="629">
        <f t="shared" si="31"/>
        <v>0</v>
      </c>
      <c r="BA47" s="629">
        <f t="shared" si="31"/>
        <v>0</v>
      </c>
      <c r="BB47" s="629">
        <f t="shared" si="31"/>
        <v>0</v>
      </c>
      <c r="BC47" s="629">
        <f t="shared" si="31"/>
        <v>0</v>
      </c>
      <c r="BD47" s="629">
        <f t="shared" si="31"/>
        <v>0</v>
      </c>
      <c r="BE47" s="629">
        <f t="shared" si="31"/>
        <v>0</v>
      </c>
      <c r="BF47" s="629">
        <f t="shared" si="31"/>
        <v>0</v>
      </c>
      <c r="BG47" s="629">
        <f t="shared" si="31"/>
        <v>0</v>
      </c>
      <c r="BH47" s="629">
        <f t="shared" si="31"/>
        <v>0</v>
      </c>
      <c r="BI47" s="629">
        <f t="shared" si="31"/>
        <v>0</v>
      </c>
      <c r="BJ47" s="629">
        <f t="shared" si="31"/>
        <v>0</v>
      </c>
      <c r="BK47" s="629">
        <f t="shared" si="31"/>
        <v>0</v>
      </c>
      <c r="BL47" s="629">
        <f t="shared" si="31"/>
        <v>0</v>
      </c>
      <c r="BM47" s="629">
        <f t="shared" si="31"/>
        <v>0</v>
      </c>
      <c r="BN47" s="629">
        <f t="shared" si="31"/>
        <v>0</v>
      </c>
      <c r="BO47" s="630">
        <f>BO45-BO46</f>
        <v>0</v>
      </c>
      <c r="BP47" s="630">
        <f>BP45-BP46</f>
        <v>0</v>
      </c>
      <c r="BQ47" s="631">
        <f>BQ45-BQ46</f>
        <v>0</v>
      </c>
      <c r="BS47" s="592"/>
    </row>
    <row r="48" spans="2:71" ht="22.5" customHeight="1" thickBot="1" x14ac:dyDescent="0.25">
      <c r="B48" s="1147" t="s">
        <v>391</v>
      </c>
      <c r="C48" s="1148"/>
      <c r="D48" s="1149"/>
      <c r="E48" s="632">
        <f>SUMIFS('B-3内訳書2-1'!$T$8:$T$1608,'B-3内訳書2-1'!$F$8:$F$1608,"助成対象外経費",'B-3内訳書2-1'!$U$8:$U$1608,E$24)</f>
        <v>0</v>
      </c>
      <c r="F48" s="632">
        <f>SUMIFS('B-3内訳書2-1'!$T$8:$T$1608,'B-3内訳書2-1'!$F$8:$F$1608,"助成対象外経費",'B-3内訳書2-1'!$U$8:$U$1608,F$24)</f>
        <v>0</v>
      </c>
      <c r="G48" s="632">
        <f>SUMIFS('B-3内訳書2-1'!$T$8:$T$1608,'B-3内訳書2-1'!$F$8:$F$1608,"助成対象外経費",'B-3内訳書2-1'!$U$8:$U$1608,G$24)</f>
        <v>0</v>
      </c>
      <c r="H48" s="632">
        <f>SUMIFS('B-3内訳書2-1'!$T$8:$T$1608,'B-3内訳書2-1'!$F$8:$F$1608,"助成対象外経費",'B-3内訳書2-1'!$U$8:$U$1608,H$24)</f>
        <v>0</v>
      </c>
      <c r="I48" s="632">
        <f>SUMIFS('B-3内訳書2-1'!$T$8:$T$1608,'B-3内訳書2-1'!$F$8:$F$1608,"助成対象外経費",'B-3内訳書2-1'!$U$8:$U$1608,I$24)</f>
        <v>0</v>
      </c>
      <c r="J48" s="632">
        <f>SUMIFS('B-3内訳書2-1'!$T$8:$T$1608,'B-3内訳書2-1'!$F$8:$F$1608,"助成対象外経費",'B-3内訳書2-1'!$U$8:$U$1608,J$24)</f>
        <v>0</v>
      </c>
      <c r="K48" s="632">
        <f>SUMIFS('B-3内訳書2-1'!$T$8:$T$1608,'B-3内訳書2-1'!$F$8:$F$1608,"助成対象外経費",'B-3内訳書2-1'!$U$8:$U$1608,K$24)</f>
        <v>0</v>
      </c>
      <c r="L48" s="632">
        <f>SUMIFS('B-3内訳書2-1'!$T$8:$T$1608,'B-3内訳書2-1'!$F$8:$F$1608,"助成対象外経費",'B-3内訳書2-1'!$U$8:$U$1608,L$24)</f>
        <v>0</v>
      </c>
      <c r="M48" s="632">
        <f>SUMIFS('B-3内訳書2-1'!$T$8:$T$1608,'B-3内訳書2-1'!$F$8:$F$1608,"助成対象外経費",'B-3内訳書2-1'!$U$8:$U$1608,M$24)</f>
        <v>0</v>
      </c>
      <c r="N48" s="632">
        <f>SUMIFS('B-3内訳書2-1'!$T$8:$T$1608,'B-3内訳書2-1'!$F$8:$F$1608,"助成対象外経費",'B-3内訳書2-1'!$U$8:$U$1608,N$24)</f>
        <v>0</v>
      </c>
      <c r="O48" s="632">
        <f>SUMIFS('B-3内訳書2-1'!$T$8:$T$1608,'B-3内訳書2-1'!$F$8:$F$1608,"助成対象外経費",'B-3内訳書2-1'!$U$8:$U$1608,O$24)</f>
        <v>0</v>
      </c>
      <c r="P48" s="632">
        <f>SUMIFS('B-3内訳書2-1'!$T$8:$T$1608,'B-3内訳書2-1'!$F$8:$F$1608,"助成対象外経費",'B-3内訳書2-1'!$U$8:$U$1608,P$24)</f>
        <v>0</v>
      </c>
      <c r="Q48" s="632">
        <f>SUMIFS('B-3内訳書2-1'!$T$8:$T$1608,'B-3内訳書2-1'!$F$8:$F$1608,"助成対象外経費",'B-3内訳書2-1'!$U$8:$U$1608,Q$24)</f>
        <v>0</v>
      </c>
      <c r="R48" s="632">
        <f>SUMIFS('B-3内訳書2-1'!$T$8:$T$1608,'B-3内訳書2-1'!$F$8:$F$1608,"助成対象外経費",'B-3内訳書2-1'!$U$8:$U$1608,R$24)</f>
        <v>0</v>
      </c>
      <c r="S48" s="632">
        <f>SUMIFS('B-3内訳書2-1'!$T$8:$T$1608,'B-3内訳書2-1'!$F$8:$F$1608,"助成対象外経費",'B-3内訳書2-1'!$U$8:$U$1608,S$24)</f>
        <v>0</v>
      </c>
      <c r="T48" s="632">
        <f>SUMIFS('B-3内訳書2-1'!$T$8:$T$1608,'B-3内訳書2-1'!$F$8:$F$1608,"助成対象外経費",'B-3内訳書2-1'!$U$8:$U$1608,T$24)</f>
        <v>0</v>
      </c>
      <c r="U48" s="632">
        <f>SUMIFS('B-3内訳書2-1'!$T$8:$T$1608,'B-3内訳書2-1'!$F$8:$F$1608,"助成対象外経費",'B-3内訳書2-1'!$U$8:$U$1608,U$24)</f>
        <v>0</v>
      </c>
      <c r="V48" s="632">
        <f>SUMIFS('B-3内訳書2-1'!$T$8:$T$1608,'B-3内訳書2-1'!$F$8:$F$1608,"助成対象外経費",'B-3内訳書2-1'!$U$8:$U$1608,V$24)</f>
        <v>0</v>
      </c>
      <c r="W48" s="632">
        <f>SUMIFS('B-3内訳書2-1'!$T$8:$T$1608,'B-3内訳書2-1'!$F$8:$F$1608,"助成対象外経費",'B-3内訳書2-1'!$U$8:$U$1608,W$24)</f>
        <v>0</v>
      </c>
      <c r="X48" s="632">
        <f>SUMIFS('B-3内訳書2-1'!$T$8:$T$1608,'B-3内訳書2-1'!$F$8:$F$1608,"助成対象外経費",'B-3内訳書2-1'!$U$8:$U$1608,X$24)</f>
        <v>0</v>
      </c>
      <c r="Y48" s="633">
        <f>SUM(E48:X48)</f>
        <v>0</v>
      </c>
      <c r="Z48" s="632">
        <f>SUMIFS('B-3内訳書2-2'!$T$8:$T$1608,'B-3内訳書2-2'!$F$8:$F$1608,"助成対象外経費",'B-3内訳書2-2'!$U$8:$U$1608,Z$24)</f>
        <v>0</v>
      </c>
      <c r="AA48" s="632">
        <f>SUMIFS('B-3内訳書2-2'!$T$8:$T$1608,'B-3内訳書2-2'!$F$8:$F$1608,"助成対象外経費",'B-3内訳書2-2'!$U$8:$U$1608,AA$24)</f>
        <v>0</v>
      </c>
      <c r="AB48" s="632">
        <f>SUMIFS('B-3内訳書2-2'!$T$8:$T$1608,'B-3内訳書2-2'!$F$8:$F$1608,"助成対象外経費",'B-3内訳書2-2'!$U$8:$U$1608,AB$24)</f>
        <v>0</v>
      </c>
      <c r="AC48" s="632">
        <f>SUMIFS('B-3内訳書2-2'!$T$8:$T$1608,'B-3内訳書2-2'!$F$8:$F$1608,"助成対象外経費",'B-3内訳書2-2'!$U$8:$U$1608,AC$24)</f>
        <v>0</v>
      </c>
      <c r="AD48" s="632">
        <f>SUMIFS('B-3内訳書2-2'!$T$8:$T$1608,'B-3内訳書2-2'!$F$8:$F$1608,"助成対象外経費",'B-3内訳書2-2'!$U$8:$U$1608,AD$24)</f>
        <v>0</v>
      </c>
      <c r="AE48" s="632">
        <f>SUMIFS('B-3内訳書2-2'!$T$8:$T$1608,'B-3内訳書2-2'!$F$8:$F$1608,"助成対象外経費",'B-3内訳書2-2'!$U$8:$U$1608,AE$24)</f>
        <v>0</v>
      </c>
      <c r="AF48" s="632">
        <f>SUMIFS('B-3内訳書2-2'!$T$8:$T$1608,'B-3内訳書2-2'!$F$8:$F$1608,"助成対象外経費",'B-3内訳書2-2'!$U$8:$U$1608,AF$24)</f>
        <v>0</v>
      </c>
      <c r="AG48" s="632">
        <f>SUMIFS('B-3内訳書2-2'!$T$8:$T$1608,'B-3内訳書2-2'!$F$8:$F$1608,"助成対象外経費",'B-3内訳書2-2'!$U$8:$U$1608,AG$24)</f>
        <v>0</v>
      </c>
      <c r="AH48" s="632">
        <f>SUMIFS('B-3内訳書2-2'!$T$8:$T$1608,'B-3内訳書2-2'!$F$8:$F$1608,"助成対象外経費",'B-3内訳書2-2'!$U$8:$U$1608,AH$24)</f>
        <v>0</v>
      </c>
      <c r="AI48" s="632">
        <f>SUMIFS('B-3内訳書2-2'!$T$8:$T$1608,'B-3内訳書2-2'!$F$8:$F$1608,"助成対象外経費",'B-3内訳書2-2'!$U$8:$U$1608,AI$24)</f>
        <v>0</v>
      </c>
      <c r="AJ48" s="632">
        <f>SUMIFS('B-3内訳書2-2'!$T$8:$T$1608,'B-3内訳書2-2'!$F$8:$F$1608,"助成対象外経費",'B-3内訳書2-2'!$U$8:$U$1608,AJ$24)</f>
        <v>0</v>
      </c>
      <c r="AK48" s="632">
        <f>SUMIFS('B-3内訳書2-2'!$T$8:$T$1608,'B-3内訳書2-2'!$F$8:$F$1608,"助成対象外経費",'B-3内訳書2-2'!$U$8:$U$1608,AK$24)</f>
        <v>0</v>
      </c>
      <c r="AL48" s="632">
        <f>SUMIFS('B-3内訳書2-2'!$T$8:$T$1608,'B-3内訳書2-2'!$F$8:$F$1608,"助成対象外経費",'B-3内訳書2-2'!$U$8:$U$1608,AL$24)</f>
        <v>0</v>
      </c>
      <c r="AM48" s="632">
        <f>SUMIFS('B-3内訳書2-2'!$T$8:$T$1608,'B-3内訳書2-2'!$F$8:$F$1608,"助成対象外経費",'B-3内訳書2-2'!$U$8:$U$1608,AM$24)</f>
        <v>0</v>
      </c>
      <c r="AN48" s="632">
        <f>SUMIFS('B-3内訳書2-2'!$T$8:$T$1608,'B-3内訳書2-2'!$F$8:$F$1608,"助成対象外経費",'B-3内訳書2-2'!$U$8:$U$1608,AN$24)</f>
        <v>0</v>
      </c>
      <c r="AO48" s="632">
        <f>SUMIFS('B-3内訳書2-2'!$T$8:$T$1608,'B-3内訳書2-2'!$F$8:$F$1608,"助成対象外経費",'B-3内訳書2-2'!$U$8:$U$1608,AO$24)</f>
        <v>0</v>
      </c>
      <c r="AP48" s="632">
        <f>SUMIFS('B-3内訳書2-2'!$T$8:$T$1608,'B-3内訳書2-2'!$F$8:$F$1608,"助成対象外経費",'B-3内訳書2-2'!$U$8:$U$1608,AP$24)</f>
        <v>0</v>
      </c>
      <c r="AQ48" s="632">
        <f>SUMIFS('B-3内訳書2-2'!$T$8:$T$1608,'B-3内訳書2-2'!$F$8:$F$1608,"助成対象外経費",'B-3内訳書2-2'!$U$8:$U$1608,AQ$24)</f>
        <v>0</v>
      </c>
      <c r="AR48" s="632">
        <f>SUMIFS('B-3内訳書2-2'!$T$8:$T$1608,'B-3内訳書2-2'!$F$8:$F$1608,"助成対象外経費",'B-3内訳書2-2'!$U$8:$U$1608,AR$24)</f>
        <v>0</v>
      </c>
      <c r="AS48" s="632">
        <f>SUMIFS('B-3内訳書2-2'!$T$8:$T$1608,'B-3内訳書2-2'!$F$8:$F$1608,"助成対象外経費",'B-3内訳書2-2'!$U$8:$U$1608,AS$24)</f>
        <v>0</v>
      </c>
      <c r="AT48" s="633">
        <f t="shared" ref="AT48" si="32">SUM(Z48:AS48)</f>
        <v>0</v>
      </c>
      <c r="AU48" s="632">
        <f>SUMIFS('B-3内訳書2-3'!$T$8:$T$1608,'B-3内訳書2-3'!$F$8:$F$1608,"助成対象外経費",'B-3内訳書2-3'!$U$8:$U$1608,AU$24)</f>
        <v>0</v>
      </c>
      <c r="AV48" s="632">
        <f>SUMIFS('B-3内訳書2-3'!$T$8:$T$1608,'B-3内訳書2-3'!$F$8:$F$1608,"助成対象外経費",'B-3内訳書2-3'!$U$8:$U$1608,AV$24)</f>
        <v>0</v>
      </c>
      <c r="AW48" s="632">
        <f>SUMIFS('B-3内訳書2-3'!$T$8:$T$1608,'B-3内訳書2-3'!$F$8:$F$1608,"助成対象外経費",'B-3内訳書2-3'!$U$8:$U$1608,AW$24)</f>
        <v>0</v>
      </c>
      <c r="AX48" s="632">
        <f>SUMIFS('B-3内訳書2-3'!$T$8:$T$1608,'B-3内訳書2-3'!$F$8:$F$1608,"助成対象外経費",'B-3内訳書2-3'!$U$8:$U$1608,AX$24)</f>
        <v>0</v>
      </c>
      <c r="AY48" s="632">
        <f>SUMIFS('B-3内訳書2-3'!$T$8:$T$1608,'B-3内訳書2-3'!$F$8:$F$1608,"助成対象外経費",'B-3内訳書2-3'!$U$8:$U$1608,AY$24)</f>
        <v>0</v>
      </c>
      <c r="AZ48" s="632">
        <f>SUMIFS('B-3内訳書2-3'!$T$8:$T$1608,'B-3内訳書2-3'!$F$8:$F$1608,"助成対象外経費",'B-3内訳書2-3'!$U$8:$U$1608,AZ$24)</f>
        <v>0</v>
      </c>
      <c r="BA48" s="632">
        <f>SUMIFS('B-3内訳書2-3'!$T$8:$T$1608,'B-3内訳書2-3'!$F$8:$F$1608,"助成対象外経費",'B-3内訳書2-3'!$U$8:$U$1608,BA$24)</f>
        <v>0</v>
      </c>
      <c r="BB48" s="632">
        <f>SUMIFS('B-3内訳書2-3'!$T$8:$T$1608,'B-3内訳書2-3'!$F$8:$F$1608,"助成対象外経費",'B-3内訳書2-3'!$U$8:$U$1608,BB$24)</f>
        <v>0</v>
      </c>
      <c r="BC48" s="632">
        <f>SUMIFS('B-3内訳書2-3'!$T$8:$T$1608,'B-3内訳書2-3'!$F$8:$F$1608,"助成対象外経費",'B-3内訳書2-3'!$U$8:$U$1608,BC$24)</f>
        <v>0</v>
      </c>
      <c r="BD48" s="632">
        <f>SUMIFS('B-3内訳書2-3'!$T$8:$T$1608,'B-3内訳書2-3'!$F$8:$F$1608,"助成対象外経費",'B-3内訳書2-3'!$U$8:$U$1608,BD$24)</f>
        <v>0</v>
      </c>
      <c r="BE48" s="632">
        <f>SUMIFS('B-3内訳書2-3'!$T$8:$T$1608,'B-3内訳書2-3'!$F$8:$F$1608,"助成対象外経費",'B-3内訳書2-3'!$U$8:$U$1608,BE$24)</f>
        <v>0</v>
      </c>
      <c r="BF48" s="632">
        <f>SUMIFS('B-3内訳書2-3'!$T$8:$T$1608,'B-3内訳書2-3'!$F$8:$F$1608,"助成対象外経費",'B-3内訳書2-3'!$U$8:$U$1608,BF$24)</f>
        <v>0</v>
      </c>
      <c r="BG48" s="632">
        <f>SUMIFS('B-3内訳書2-3'!$T$8:$T$1608,'B-3内訳書2-3'!$F$8:$F$1608,"助成対象外経費",'B-3内訳書2-3'!$U$8:$U$1608,BG$24)</f>
        <v>0</v>
      </c>
      <c r="BH48" s="632">
        <f>SUMIFS('B-3内訳書2-3'!$T$8:$T$1608,'B-3内訳書2-3'!$F$8:$F$1608,"助成対象外経費",'B-3内訳書2-3'!$U$8:$U$1608,BH$24)</f>
        <v>0</v>
      </c>
      <c r="BI48" s="632">
        <f>SUMIFS('B-3内訳書2-3'!$T$8:$T$1608,'B-3内訳書2-3'!$F$8:$F$1608,"助成対象外経費",'B-3内訳書2-3'!$U$8:$U$1608,BI$24)</f>
        <v>0</v>
      </c>
      <c r="BJ48" s="632">
        <f>SUMIFS('B-3内訳書2-3'!$T$8:$T$1608,'B-3内訳書2-3'!$F$8:$F$1608,"助成対象外経費",'B-3内訳書2-3'!$U$8:$U$1608,BJ$24)</f>
        <v>0</v>
      </c>
      <c r="BK48" s="632">
        <f>SUMIFS('B-3内訳書2-3'!$T$8:$T$1608,'B-3内訳書2-3'!$F$8:$F$1608,"助成対象外経費",'B-3内訳書2-3'!$U$8:$U$1608,BK$24)</f>
        <v>0</v>
      </c>
      <c r="BL48" s="632">
        <f>SUMIFS('B-3内訳書2-3'!$T$8:$T$1608,'B-3内訳書2-3'!$F$8:$F$1608,"助成対象外経費",'B-3内訳書2-3'!$U$8:$U$1608,BL$24)</f>
        <v>0</v>
      </c>
      <c r="BM48" s="632">
        <f>SUMIFS('B-3内訳書2-3'!$T$8:$T$1608,'B-3内訳書2-3'!$F$8:$F$1608,"助成対象外経費",'B-3内訳書2-3'!$U$8:$U$1608,BM$24)</f>
        <v>0</v>
      </c>
      <c r="BN48" s="632">
        <f>SUMIFS('B-3内訳書2-3'!$T$8:$T$1608,'B-3内訳書2-3'!$F$8:$F$1608,"助成対象外経費",'B-3内訳書2-3'!$U$8:$U$1608,BN$24)</f>
        <v>0</v>
      </c>
      <c r="BO48" s="633">
        <f>SUM(AU48:BN48)</f>
        <v>0</v>
      </c>
      <c r="BP48" s="634">
        <f>'B-3内訳書2-4'!I$308</f>
        <v>0</v>
      </c>
      <c r="BQ48" s="591">
        <f>SUMIFS($E48:$BO48,$E$7:$BO$7,"総数")+BP48</f>
        <v>0</v>
      </c>
      <c r="BS48" s="592"/>
    </row>
    <row r="49" spans="2:71" ht="22.5" customHeight="1" thickTop="1" x14ac:dyDescent="0.2">
      <c r="B49" s="1135" t="s">
        <v>392</v>
      </c>
      <c r="C49" s="1135"/>
      <c r="D49" s="1135"/>
      <c r="E49" s="635">
        <f>E47+E48</f>
        <v>0</v>
      </c>
      <c r="F49" s="635">
        <f t="shared" ref="F49:X49" si="33">F47+F48</f>
        <v>0</v>
      </c>
      <c r="G49" s="635">
        <f t="shared" si="33"/>
        <v>0</v>
      </c>
      <c r="H49" s="635">
        <f t="shared" si="33"/>
        <v>0</v>
      </c>
      <c r="I49" s="635">
        <f t="shared" si="33"/>
        <v>0</v>
      </c>
      <c r="J49" s="635">
        <f t="shared" si="33"/>
        <v>0</v>
      </c>
      <c r="K49" s="635">
        <f t="shared" si="33"/>
        <v>0</v>
      </c>
      <c r="L49" s="635">
        <f t="shared" si="33"/>
        <v>0</v>
      </c>
      <c r="M49" s="635">
        <f t="shared" si="33"/>
        <v>0</v>
      </c>
      <c r="N49" s="635">
        <f t="shared" si="33"/>
        <v>0</v>
      </c>
      <c r="O49" s="635">
        <f t="shared" si="33"/>
        <v>0</v>
      </c>
      <c r="P49" s="635">
        <f t="shared" si="33"/>
        <v>0</v>
      </c>
      <c r="Q49" s="635">
        <f t="shared" si="33"/>
        <v>0</v>
      </c>
      <c r="R49" s="635">
        <f t="shared" si="33"/>
        <v>0</v>
      </c>
      <c r="S49" s="635">
        <f t="shared" si="33"/>
        <v>0</v>
      </c>
      <c r="T49" s="635">
        <f t="shared" si="33"/>
        <v>0</v>
      </c>
      <c r="U49" s="635">
        <f t="shared" si="33"/>
        <v>0</v>
      </c>
      <c r="V49" s="635">
        <f t="shared" si="33"/>
        <v>0</v>
      </c>
      <c r="W49" s="635">
        <f t="shared" si="33"/>
        <v>0</v>
      </c>
      <c r="X49" s="635">
        <f t="shared" si="33"/>
        <v>0</v>
      </c>
      <c r="Y49" s="636">
        <f>SUM(Y47,Y48)</f>
        <v>0</v>
      </c>
      <c r="Z49" s="635">
        <f t="shared" ref="Z49:AS49" si="34">Z47+Z48</f>
        <v>0</v>
      </c>
      <c r="AA49" s="635">
        <f t="shared" si="34"/>
        <v>0</v>
      </c>
      <c r="AB49" s="635">
        <f t="shared" si="34"/>
        <v>0</v>
      </c>
      <c r="AC49" s="635">
        <f t="shared" si="34"/>
        <v>0</v>
      </c>
      <c r="AD49" s="635">
        <f t="shared" si="34"/>
        <v>0</v>
      </c>
      <c r="AE49" s="635">
        <f t="shared" si="34"/>
        <v>0</v>
      </c>
      <c r="AF49" s="635">
        <f t="shared" si="34"/>
        <v>0</v>
      </c>
      <c r="AG49" s="635">
        <f t="shared" si="34"/>
        <v>0</v>
      </c>
      <c r="AH49" s="635">
        <f t="shared" si="34"/>
        <v>0</v>
      </c>
      <c r="AI49" s="635">
        <f t="shared" si="34"/>
        <v>0</v>
      </c>
      <c r="AJ49" s="635">
        <f t="shared" si="34"/>
        <v>0</v>
      </c>
      <c r="AK49" s="635">
        <f t="shared" si="34"/>
        <v>0</v>
      </c>
      <c r="AL49" s="635">
        <f t="shared" si="34"/>
        <v>0</v>
      </c>
      <c r="AM49" s="635">
        <f t="shared" si="34"/>
        <v>0</v>
      </c>
      <c r="AN49" s="635">
        <f t="shared" si="34"/>
        <v>0</v>
      </c>
      <c r="AO49" s="635">
        <f t="shared" si="34"/>
        <v>0</v>
      </c>
      <c r="AP49" s="635">
        <f t="shared" si="34"/>
        <v>0</v>
      </c>
      <c r="AQ49" s="635">
        <f t="shared" si="34"/>
        <v>0</v>
      </c>
      <c r="AR49" s="635">
        <f t="shared" si="34"/>
        <v>0</v>
      </c>
      <c r="AS49" s="635">
        <f t="shared" si="34"/>
        <v>0</v>
      </c>
      <c r="AT49" s="636">
        <f t="shared" ref="AT49" si="35">SUM(AT47,AT48)</f>
        <v>0</v>
      </c>
      <c r="AU49" s="635">
        <f>AU47+AU48</f>
        <v>0</v>
      </c>
      <c r="AV49" s="635">
        <f t="shared" ref="AV49:BN49" si="36">AV47+AV48</f>
        <v>0</v>
      </c>
      <c r="AW49" s="635">
        <f t="shared" si="36"/>
        <v>0</v>
      </c>
      <c r="AX49" s="635">
        <f t="shared" si="36"/>
        <v>0</v>
      </c>
      <c r="AY49" s="635">
        <f t="shared" si="36"/>
        <v>0</v>
      </c>
      <c r="AZ49" s="635">
        <f t="shared" si="36"/>
        <v>0</v>
      </c>
      <c r="BA49" s="635">
        <f t="shared" si="36"/>
        <v>0</v>
      </c>
      <c r="BB49" s="635">
        <f t="shared" si="36"/>
        <v>0</v>
      </c>
      <c r="BC49" s="635">
        <f t="shared" si="36"/>
        <v>0</v>
      </c>
      <c r="BD49" s="635">
        <f t="shared" si="36"/>
        <v>0</v>
      </c>
      <c r="BE49" s="635">
        <f t="shared" si="36"/>
        <v>0</v>
      </c>
      <c r="BF49" s="635">
        <f t="shared" si="36"/>
        <v>0</v>
      </c>
      <c r="BG49" s="635">
        <f t="shared" si="36"/>
        <v>0</v>
      </c>
      <c r="BH49" s="635">
        <f t="shared" si="36"/>
        <v>0</v>
      </c>
      <c r="BI49" s="635">
        <f t="shared" si="36"/>
        <v>0</v>
      </c>
      <c r="BJ49" s="635">
        <f t="shared" si="36"/>
        <v>0</v>
      </c>
      <c r="BK49" s="635">
        <f t="shared" si="36"/>
        <v>0</v>
      </c>
      <c r="BL49" s="635">
        <f t="shared" si="36"/>
        <v>0</v>
      </c>
      <c r="BM49" s="635">
        <f t="shared" si="36"/>
        <v>0</v>
      </c>
      <c r="BN49" s="635">
        <f t="shared" si="36"/>
        <v>0</v>
      </c>
      <c r="BO49" s="636">
        <f>SUM(BO47,BO48)</f>
        <v>0</v>
      </c>
      <c r="BP49" s="636">
        <f>SUM(BP47:BP48)</f>
        <v>0</v>
      </c>
      <c r="BQ49" s="636">
        <f>SUM(BQ47:BQ48)</f>
        <v>0</v>
      </c>
      <c r="BS49" s="592"/>
    </row>
    <row r="50" spans="2:71" ht="18.75" customHeight="1" x14ac:dyDescent="0.2">
      <c r="Y50" s="59"/>
      <c r="Z50" s="59"/>
      <c r="AC50" s="28"/>
      <c r="AD50" s="28"/>
      <c r="AE50" s="28"/>
      <c r="BO50" s="59"/>
    </row>
    <row r="69" spans="29:29" x14ac:dyDescent="0.2">
      <c r="AC69" s="511"/>
    </row>
  </sheetData>
  <sheetProtection algorithmName="SHA-512" hashValue="AN/nqGI1cWE6gBwfQnVCenOK176Ak9XGBFt2EjVjGIuNWtFlvtxkTtjJfGJFW2DtfJlTFe9s2MFzAz+R398qbA==" saltValue="3Q9oHEF1f1KqzdNWljfWcQ==" spinCount="100000" sheet="1" formatRows="0" selectLockedCells="1"/>
  <mergeCells count="47">
    <mergeCell ref="AU6:BO6"/>
    <mergeCell ref="AU21:BO21"/>
    <mergeCell ref="AU22:BO22"/>
    <mergeCell ref="AU23:BO23"/>
    <mergeCell ref="BP23:BP25"/>
    <mergeCell ref="BP6:BP8"/>
    <mergeCell ref="E4:Y4"/>
    <mergeCell ref="E5:Y5"/>
    <mergeCell ref="E6:Y6"/>
    <mergeCell ref="B21:B25"/>
    <mergeCell ref="C21:C25"/>
    <mergeCell ref="E23:Y23"/>
    <mergeCell ref="E21:Y21"/>
    <mergeCell ref="E22:Y22"/>
    <mergeCell ref="Z23:AT23"/>
    <mergeCell ref="Z4:AT4"/>
    <mergeCell ref="Z5:AT5"/>
    <mergeCell ref="Z6:AT6"/>
    <mergeCell ref="Z21:AT21"/>
    <mergeCell ref="Z22:AT22"/>
    <mergeCell ref="AU4:BO4"/>
    <mergeCell ref="AU5:BO5"/>
    <mergeCell ref="BQ21:BQ25"/>
    <mergeCell ref="BQ4:BQ8"/>
    <mergeCell ref="B18:D18"/>
    <mergeCell ref="B9:D9"/>
    <mergeCell ref="B16:D16"/>
    <mergeCell ref="B4:C8"/>
    <mergeCell ref="C12:D12"/>
    <mergeCell ref="C14:D14"/>
    <mergeCell ref="C15:D15"/>
    <mergeCell ref="B11:B15"/>
    <mergeCell ref="C11:D11"/>
    <mergeCell ref="B17:D17"/>
    <mergeCell ref="B10:D10"/>
    <mergeCell ref="C13:D13"/>
    <mergeCell ref="B49:D49"/>
    <mergeCell ref="C46:D46"/>
    <mergeCell ref="C47:D47"/>
    <mergeCell ref="B26:B47"/>
    <mergeCell ref="C29:C33"/>
    <mergeCell ref="C34:C36"/>
    <mergeCell ref="C26:C28"/>
    <mergeCell ref="C37:C41"/>
    <mergeCell ref="C45:D45"/>
    <mergeCell ref="C42:C43"/>
    <mergeCell ref="B48:D48"/>
  </mergeCells>
  <phoneticPr fontId="3"/>
  <conditionalFormatting sqref="E19:BQ19">
    <cfRule type="containsText" dxfId="6" priority="157" operator="containsText" text="収支不一致">
      <formula>NOT(ISERROR(SEARCH("収支不一致",E19)))</formula>
    </cfRule>
  </conditionalFormatting>
  <conditionalFormatting sqref="Y8">
    <cfRule type="cellIs" dxfId="5" priority="222" operator="lessThan">
      <formula>1000</formula>
    </cfRule>
  </conditionalFormatting>
  <conditionalFormatting sqref="Y50:Z50">
    <cfRule type="cellIs" dxfId="4" priority="225" operator="equal">
      <formula>"補助対象「その他」エラー"</formula>
    </cfRule>
  </conditionalFormatting>
  <conditionalFormatting sqref="AT8">
    <cfRule type="cellIs" dxfId="3" priority="159" operator="lessThan">
      <formula>1000</formula>
    </cfRule>
  </conditionalFormatting>
  <conditionalFormatting sqref="BO8">
    <cfRule type="cellIs" dxfId="2" priority="2" operator="lessThan">
      <formula>1000</formula>
    </cfRule>
  </conditionalFormatting>
  <conditionalFormatting sqref="BO50">
    <cfRule type="cellIs" dxfId="1" priority="3" operator="equal">
      <formula>"補助対象「その他」エラー"</formula>
    </cfRule>
  </conditionalFormatting>
  <conditionalFormatting sqref="BS19:BU19">
    <cfRule type="cellIs" dxfId="0" priority="227" operator="equal">
      <formula>"修正入力が必要"</formula>
    </cfRule>
  </conditionalFormatting>
  <dataValidations count="1">
    <dataValidation imeMode="off" allowBlank="1" showInputMessage="1" showErrorMessage="1" sqref="BS19:BU19 E4:E5 E7:X7 BP4:BP6 E24:X24 Y9:Y18 Z4:Z5 Z7:AS7 Z24:AS24 Z21:Z22 BP21:BP23 E21:E22 Y26:Y49 BO26:BQ49 AT26:AT49 AT9:AT18 AU21:AU22 AU4:AU5 AU7:BN7 AU24:BN24 BO9:BQ18" xr:uid="{00000000-0002-0000-1800-000000000000}"/>
  </dataValidations>
  <pageMargins left="0.78740157480314965" right="0.39370078740157483" top="0.19685039370078741" bottom="0.19685039370078741" header="0.31496062992125984" footer="0.31496062992125984"/>
  <pageSetup paperSize="9" scale="41" fitToWidth="0" orientation="landscape" r:id="rId1"/>
  <headerFooter>
    <oddFooter>&amp;C&amp;P</oddFooter>
  </headerFooter>
  <colBreaks count="2" manualBreakCount="2">
    <brk id="25" max="49" man="1"/>
    <brk id="46" max="49"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2">
    <tabColor theme="8" tint="-0.249977111117893"/>
    <pageSetUpPr fitToPage="1"/>
  </sheetPr>
  <dimension ref="A1:AC1860"/>
  <sheetViews>
    <sheetView showGridLines="0" view="pageBreakPreview" zoomScale="85" zoomScaleNormal="75" zoomScaleSheetLayoutView="85" workbookViewId="0">
      <selection activeCell="D3" sqref="D3"/>
    </sheetView>
  </sheetViews>
  <sheetFormatPr defaultColWidth="9" defaultRowHeight="13" outlineLevelRow="3" x14ac:dyDescent="0.2"/>
  <cols>
    <col min="1" max="2" width="3.90625" customWidth="1"/>
    <col min="3" max="3" width="18" customWidth="1"/>
    <col min="4" max="4" width="16.6328125" customWidth="1"/>
    <col min="5" max="5" width="6" customWidth="1"/>
    <col min="6" max="6" width="17.6328125" customWidth="1"/>
    <col min="7" max="7" width="11.6328125" customWidth="1"/>
    <col min="8" max="8" width="27.08984375" customWidth="1"/>
    <col min="9" max="9" width="1.08984375" customWidth="1"/>
    <col min="10" max="10" width="9.453125" customWidth="1"/>
    <col min="11" max="11" width="1.36328125" customWidth="1"/>
    <col min="12" max="12" width="6" customWidth="1"/>
    <col min="13" max="13" width="6.08984375" customWidth="1"/>
    <col min="14" max="14" width="1.90625" customWidth="1"/>
    <col min="15" max="15" width="6" customWidth="1"/>
    <col min="16" max="16" width="6.08984375" customWidth="1"/>
    <col min="17" max="17" width="2" customWidth="1"/>
    <col min="18" max="18" width="9.453125" customWidth="1"/>
    <col min="19" max="19" width="1.6328125" customWidth="1"/>
    <col min="20" max="20" width="11.08984375" style="223" customWidth="1"/>
    <col min="21" max="21" width="7" style="360" customWidth="1"/>
    <col min="22" max="22" width="20.6328125" customWidth="1"/>
    <col min="23" max="23" width="18.36328125" customWidth="1"/>
    <col min="24" max="24" width="25.36328125" customWidth="1"/>
    <col min="25" max="25" width="9" customWidth="1"/>
    <col min="26" max="26" width="9" style="242" customWidth="1"/>
    <col min="27" max="27" width="9" customWidth="1"/>
  </cols>
  <sheetData>
    <row r="1" spans="1:26" x14ac:dyDescent="0.2">
      <c r="A1" s="28"/>
      <c r="B1" s="28"/>
      <c r="C1" s="28"/>
      <c r="D1" s="28"/>
      <c r="E1" s="28"/>
    </row>
    <row r="2" spans="1:26" ht="25.5" customHeight="1" x14ac:dyDescent="0.2">
      <c r="A2" s="57" t="s">
        <v>393</v>
      </c>
      <c r="B2" s="57"/>
      <c r="C2" s="57"/>
      <c r="D2" s="57"/>
      <c r="E2" s="57"/>
      <c r="F2" s="243"/>
    </row>
    <row r="3" spans="1:26" ht="45" customHeight="1" x14ac:dyDescent="0.2">
      <c r="B3" s="1237" t="s">
        <v>394</v>
      </c>
      <c r="C3" s="1238"/>
      <c r="D3" s="244" t="s">
        <v>395</v>
      </c>
      <c r="E3" s="1242">
        <f>VLOOKUP(RIGHT(B3,1),処理シート!$C:$D,2,FALSE)</f>
        <v>0</v>
      </c>
      <c r="F3" s="1243"/>
      <c r="G3" s="245"/>
      <c r="H3" s="245"/>
      <c r="I3" s="107"/>
      <c r="J3" s="107"/>
      <c r="K3" s="107"/>
      <c r="L3" s="107"/>
      <c r="M3" s="107"/>
      <c r="N3" s="107"/>
      <c r="O3" s="107"/>
      <c r="P3" s="107"/>
      <c r="T3" s="246"/>
    </row>
    <row r="4" spans="1:26" ht="22.5" customHeight="1" x14ac:dyDescent="0.2">
      <c r="A4" s="247"/>
      <c r="B4" s="247"/>
      <c r="C4" s="247"/>
      <c r="D4" s="247"/>
      <c r="E4" s="247"/>
      <c r="F4" s="248"/>
      <c r="G4" s="1"/>
      <c r="H4" s="249"/>
      <c r="I4" s="249"/>
      <c r="J4" s="249"/>
      <c r="K4" s="249"/>
      <c r="L4" s="249"/>
      <c r="M4" s="249"/>
      <c r="N4" s="249"/>
      <c r="O4" s="249"/>
      <c r="P4" s="249"/>
      <c r="Q4" s="249"/>
      <c r="R4" s="249"/>
      <c r="S4" s="249"/>
      <c r="T4" s="246"/>
    </row>
    <row r="5" spans="1:26" ht="21.75" customHeight="1" x14ac:dyDescent="0.2">
      <c r="A5" s="247"/>
      <c r="B5" s="1252" t="s">
        <v>396</v>
      </c>
      <c r="C5" s="1253"/>
      <c r="D5" s="1256" t="s">
        <v>397</v>
      </c>
      <c r="E5" s="1257"/>
      <c r="F5" s="1260" t="s">
        <v>398</v>
      </c>
      <c r="G5" s="1261"/>
      <c r="H5" s="359" t="s">
        <v>399</v>
      </c>
      <c r="I5" s="356"/>
      <c r="J5" s="356"/>
      <c r="K5" s="356"/>
      <c r="L5" s="356"/>
      <c r="M5" s="356"/>
      <c r="N5" s="356"/>
      <c r="O5" s="250"/>
      <c r="P5" s="250"/>
      <c r="Q5" s="250"/>
      <c r="R5" s="250"/>
      <c r="S5" s="250"/>
      <c r="T5" s="251"/>
    </row>
    <row r="6" spans="1:26" ht="21.75" customHeight="1" x14ac:dyDescent="0.2">
      <c r="A6" s="247"/>
      <c r="B6" s="1254">
        <f>$I$1857</f>
        <v>0</v>
      </c>
      <c r="C6" s="1255"/>
      <c r="D6" s="1258">
        <f>$I$1858</f>
        <v>0</v>
      </c>
      <c r="E6" s="1259"/>
      <c r="F6" s="1239">
        <f>B6+D6</f>
        <v>0</v>
      </c>
      <c r="G6" s="1240"/>
      <c r="H6" s="252">
        <f>SUMIFS($T$1617:$T$1816,$F$1617:$F$1816,"芸文振助成額")</f>
        <v>0</v>
      </c>
      <c r="I6" s="238"/>
      <c r="J6" s="357"/>
      <c r="K6" s="357"/>
      <c r="L6" s="357"/>
      <c r="M6" s="357"/>
      <c r="N6" s="357"/>
      <c r="O6" s="185"/>
      <c r="P6" s="185"/>
      <c r="Q6" s="185"/>
      <c r="R6" s="185"/>
      <c r="S6" s="185"/>
      <c r="T6" s="251"/>
    </row>
    <row r="7" spans="1:26" ht="20.25" customHeight="1" x14ac:dyDescent="0.2">
      <c r="A7" s="32" t="s">
        <v>292</v>
      </c>
      <c r="B7" s="32"/>
      <c r="C7" s="32"/>
      <c r="D7" s="32"/>
      <c r="E7" s="32"/>
      <c r="F7" s="30"/>
      <c r="G7" s="253"/>
      <c r="H7" s="33"/>
      <c r="I7" s="33"/>
      <c r="J7" s="33"/>
      <c r="K7" s="33"/>
      <c r="L7" s="33"/>
      <c r="M7" s="33"/>
      <c r="N7" s="33"/>
      <c r="O7" s="33"/>
      <c r="P7" s="33"/>
      <c r="Q7" s="33"/>
      <c r="R7" s="33"/>
      <c r="S7" s="33"/>
      <c r="T7" s="225" t="s">
        <v>277</v>
      </c>
    </row>
    <row r="8" spans="1:26" ht="36" customHeight="1" x14ac:dyDescent="0.2">
      <c r="A8" s="1195" t="s">
        <v>246</v>
      </c>
      <c r="B8" s="1196"/>
      <c r="C8" s="351" t="s">
        <v>223</v>
      </c>
      <c r="D8" s="351" t="s">
        <v>400</v>
      </c>
      <c r="E8" s="351" t="s">
        <v>401</v>
      </c>
      <c r="F8" s="254" t="s">
        <v>293</v>
      </c>
      <c r="G8" s="254" t="s">
        <v>402</v>
      </c>
      <c r="H8" s="34" t="s">
        <v>403</v>
      </c>
      <c r="I8" s="27"/>
      <c r="J8" s="38" t="s">
        <v>404</v>
      </c>
      <c r="K8" s="37" t="s">
        <v>405</v>
      </c>
      <c r="L8" s="38" t="s">
        <v>406</v>
      </c>
      <c r="M8" s="39" t="s">
        <v>407</v>
      </c>
      <c r="N8" s="37" t="s">
        <v>405</v>
      </c>
      <c r="O8" s="38" t="s">
        <v>408</v>
      </c>
      <c r="P8" s="39" t="s">
        <v>407</v>
      </c>
      <c r="Q8" s="37" t="s">
        <v>409</v>
      </c>
      <c r="R8" s="38" t="s">
        <v>410</v>
      </c>
      <c r="S8" s="37" t="s">
        <v>411</v>
      </c>
      <c r="T8" s="40" t="s">
        <v>412</v>
      </c>
      <c r="Y8" s="170"/>
      <c r="Z8" s="255"/>
    </row>
    <row r="9" spans="1:26" ht="18" customHeight="1" x14ac:dyDescent="0.2">
      <c r="A9" s="1228">
        <v>1</v>
      </c>
      <c r="B9" s="1229"/>
      <c r="C9" s="1250" t="str">
        <f>IF(ISERROR(VLOOKUP($A9,'B-１地域番号①'!$BD:$BF,2,FALSE)),"",VLOOKUP($A9,'B-１地域番号①'!$BD:$BF,2,FALSE))</f>
        <v/>
      </c>
      <c r="D9" s="1250" t="str">
        <f>IF(ISERROR(VLOOKUP($A9,'B-１地域番号①'!$BD:$BF,3,FALSE)),"",VLOOKUP($A9,'B-１地域番号①'!$BD:$BF,3,FALSE))</f>
        <v/>
      </c>
      <c r="E9" s="256">
        <v>1</v>
      </c>
      <c r="F9" s="187"/>
      <c r="G9" s="187"/>
      <c r="H9" s="88"/>
      <c r="I9" s="73"/>
      <c r="J9" s="68"/>
      <c r="K9" s="73"/>
      <c r="L9" s="68"/>
      <c r="M9" s="25"/>
      <c r="N9" s="76"/>
      <c r="O9" s="71"/>
      <c r="P9" s="25"/>
      <c r="Q9" s="76"/>
      <c r="R9" s="21"/>
      <c r="S9" s="263"/>
      <c r="T9" s="300">
        <f t="shared" ref="T9:T72" si="0">IF(J9="",0,INT(SUM(PRODUCT(J9,L9,O9),R9)))</f>
        <v>0</v>
      </c>
      <c r="U9" s="360">
        <f>$A$9</f>
        <v>1</v>
      </c>
    </row>
    <row r="10" spans="1:26" ht="18" customHeight="1" x14ac:dyDescent="0.2">
      <c r="A10" s="1230"/>
      <c r="B10" s="1231"/>
      <c r="C10" s="1251"/>
      <c r="D10" s="1251"/>
      <c r="E10" s="256">
        <v>2</v>
      </c>
      <c r="F10" s="187"/>
      <c r="G10" s="187"/>
      <c r="H10" s="88"/>
      <c r="I10" s="73"/>
      <c r="J10" s="68"/>
      <c r="K10" s="73"/>
      <c r="L10" s="68"/>
      <c r="M10" s="25"/>
      <c r="N10" s="76"/>
      <c r="O10" s="71"/>
      <c r="P10" s="25"/>
      <c r="Q10" s="76"/>
      <c r="R10" s="21"/>
      <c r="S10" s="263"/>
      <c r="T10" s="300">
        <f t="shared" si="0"/>
        <v>0</v>
      </c>
      <c r="U10" s="360">
        <f t="shared" ref="U10:U88" si="1">$A$9</f>
        <v>1</v>
      </c>
    </row>
    <row r="11" spans="1:26" ht="18" customHeight="1" x14ac:dyDescent="0.2">
      <c r="A11" s="1230"/>
      <c r="B11" s="1231"/>
      <c r="C11" s="1251"/>
      <c r="D11" s="1251"/>
      <c r="E11" s="256">
        <v>3</v>
      </c>
      <c r="F11" s="187"/>
      <c r="G11" s="187"/>
      <c r="H11" s="88"/>
      <c r="I11" s="73"/>
      <c r="J11" s="68"/>
      <c r="K11" s="73"/>
      <c r="L11" s="68"/>
      <c r="M11" s="25"/>
      <c r="N11" s="76"/>
      <c r="O11" s="71"/>
      <c r="P11" s="25"/>
      <c r="Q11" s="76"/>
      <c r="R11" s="21"/>
      <c r="S11" s="263"/>
      <c r="T11" s="300">
        <f t="shared" si="0"/>
        <v>0</v>
      </c>
      <c r="U11" s="360">
        <f t="shared" si="1"/>
        <v>1</v>
      </c>
    </row>
    <row r="12" spans="1:26" ht="18" customHeight="1" x14ac:dyDescent="0.2">
      <c r="A12" s="1230"/>
      <c r="B12" s="1231"/>
      <c r="C12" s="1251"/>
      <c r="D12" s="1251"/>
      <c r="E12" s="256">
        <v>4</v>
      </c>
      <c r="F12" s="187"/>
      <c r="G12" s="187"/>
      <c r="H12" s="88"/>
      <c r="I12" s="73"/>
      <c r="J12" s="68"/>
      <c r="K12" s="73"/>
      <c r="L12" s="68"/>
      <c r="M12" s="25"/>
      <c r="N12" s="76"/>
      <c r="O12" s="71"/>
      <c r="P12" s="25"/>
      <c r="Q12" s="76"/>
      <c r="R12" s="21"/>
      <c r="S12" s="263"/>
      <c r="T12" s="300">
        <f t="shared" si="0"/>
        <v>0</v>
      </c>
      <c r="U12" s="360">
        <f t="shared" si="1"/>
        <v>1</v>
      </c>
    </row>
    <row r="13" spans="1:26" ht="18" customHeight="1" x14ac:dyDescent="0.2">
      <c r="A13" s="1230"/>
      <c r="B13" s="1231"/>
      <c r="C13" s="1251"/>
      <c r="D13" s="1251"/>
      <c r="E13" s="256">
        <v>5</v>
      </c>
      <c r="F13" s="187"/>
      <c r="G13" s="187"/>
      <c r="H13" s="88"/>
      <c r="I13" s="73"/>
      <c r="J13" s="68"/>
      <c r="K13" s="73"/>
      <c r="L13" s="68"/>
      <c r="M13" s="25"/>
      <c r="N13" s="76"/>
      <c r="O13" s="71"/>
      <c r="P13" s="25"/>
      <c r="Q13" s="76"/>
      <c r="R13" s="21"/>
      <c r="S13" s="263"/>
      <c r="T13" s="300">
        <f t="shared" si="0"/>
        <v>0</v>
      </c>
      <c r="U13" s="360">
        <f t="shared" si="1"/>
        <v>1</v>
      </c>
    </row>
    <row r="14" spans="1:26" ht="18" customHeight="1" x14ac:dyDescent="0.2">
      <c r="A14" s="1230"/>
      <c r="B14" s="1231"/>
      <c r="C14" s="1251"/>
      <c r="D14" s="1251"/>
      <c r="E14" s="256">
        <v>6</v>
      </c>
      <c r="F14" s="187"/>
      <c r="G14" s="187"/>
      <c r="H14" s="88"/>
      <c r="I14" s="73"/>
      <c r="J14" s="68"/>
      <c r="K14" s="73"/>
      <c r="L14" s="68"/>
      <c r="M14" s="25"/>
      <c r="N14" s="76"/>
      <c r="O14" s="71"/>
      <c r="P14" s="25"/>
      <c r="Q14" s="76"/>
      <c r="R14" s="21"/>
      <c r="S14" s="263"/>
      <c r="T14" s="300">
        <f t="shared" si="0"/>
        <v>0</v>
      </c>
      <c r="U14" s="360">
        <f t="shared" si="1"/>
        <v>1</v>
      </c>
    </row>
    <row r="15" spans="1:26" ht="18" customHeight="1" x14ac:dyDescent="0.2">
      <c r="A15" s="1230"/>
      <c r="B15" s="1231"/>
      <c r="C15" s="1251"/>
      <c r="D15" s="1251"/>
      <c r="E15" s="256">
        <v>7</v>
      </c>
      <c r="F15" s="187"/>
      <c r="G15" s="187"/>
      <c r="H15" s="88"/>
      <c r="I15" s="73"/>
      <c r="J15" s="68"/>
      <c r="K15" s="73"/>
      <c r="L15" s="68"/>
      <c r="M15" s="25"/>
      <c r="N15" s="76"/>
      <c r="O15" s="71"/>
      <c r="P15" s="25"/>
      <c r="Q15" s="76"/>
      <c r="R15" s="21"/>
      <c r="S15" s="263"/>
      <c r="T15" s="300">
        <f t="shared" si="0"/>
        <v>0</v>
      </c>
      <c r="U15" s="360">
        <f t="shared" si="1"/>
        <v>1</v>
      </c>
    </row>
    <row r="16" spans="1:26" ht="18" customHeight="1" x14ac:dyDescent="0.2">
      <c r="A16" s="1230"/>
      <c r="B16" s="1231"/>
      <c r="C16" s="1251"/>
      <c r="D16" s="1251"/>
      <c r="E16" s="256">
        <v>8</v>
      </c>
      <c r="F16" s="187"/>
      <c r="G16" s="187"/>
      <c r="H16" s="88"/>
      <c r="I16" s="73"/>
      <c r="J16" s="68"/>
      <c r="K16" s="73"/>
      <c r="L16" s="68"/>
      <c r="M16" s="25"/>
      <c r="N16" s="76"/>
      <c r="O16" s="71"/>
      <c r="P16" s="25"/>
      <c r="Q16" s="76"/>
      <c r="R16" s="21"/>
      <c r="S16" s="263"/>
      <c r="T16" s="300">
        <f t="shared" si="0"/>
        <v>0</v>
      </c>
      <c r="U16" s="360">
        <f t="shared" si="1"/>
        <v>1</v>
      </c>
    </row>
    <row r="17" spans="1:21" ht="18" customHeight="1" x14ac:dyDescent="0.2">
      <c r="A17" s="1230"/>
      <c r="B17" s="1231"/>
      <c r="C17" s="1251"/>
      <c r="D17" s="1251"/>
      <c r="E17" s="256">
        <v>9</v>
      </c>
      <c r="F17" s="187"/>
      <c r="G17" s="187"/>
      <c r="H17" s="88"/>
      <c r="I17" s="73"/>
      <c r="J17" s="68"/>
      <c r="K17" s="73"/>
      <c r="L17" s="68"/>
      <c r="M17" s="25"/>
      <c r="N17" s="76"/>
      <c r="O17" s="71"/>
      <c r="P17" s="25"/>
      <c r="Q17" s="76"/>
      <c r="R17" s="21"/>
      <c r="S17" s="263"/>
      <c r="T17" s="300">
        <f t="shared" si="0"/>
        <v>0</v>
      </c>
      <c r="U17" s="360">
        <f t="shared" si="1"/>
        <v>1</v>
      </c>
    </row>
    <row r="18" spans="1:21" ht="18" customHeight="1" x14ac:dyDescent="0.2">
      <c r="A18" s="1230"/>
      <c r="B18" s="1231"/>
      <c r="C18" s="1251"/>
      <c r="D18" s="1251"/>
      <c r="E18" s="256">
        <v>10</v>
      </c>
      <c r="F18" s="187"/>
      <c r="G18" s="187"/>
      <c r="H18" s="88"/>
      <c r="I18" s="73"/>
      <c r="J18" s="68"/>
      <c r="K18" s="73"/>
      <c r="L18" s="68"/>
      <c r="M18" s="25"/>
      <c r="N18" s="76"/>
      <c r="O18" s="71"/>
      <c r="P18" s="25"/>
      <c r="Q18" s="76"/>
      <c r="R18" s="21"/>
      <c r="S18" s="263"/>
      <c r="T18" s="300">
        <f t="shared" si="0"/>
        <v>0</v>
      </c>
      <c r="U18" s="360">
        <f t="shared" si="1"/>
        <v>1</v>
      </c>
    </row>
    <row r="19" spans="1:21" ht="18" customHeight="1" x14ac:dyDescent="0.2">
      <c r="A19" s="1230"/>
      <c r="B19" s="1231"/>
      <c r="C19" s="1251"/>
      <c r="D19" s="1251"/>
      <c r="E19" s="256">
        <v>11</v>
      </c>
      <c r="F19" s="187"/>
      <c r="G19" s="187"/>
      <c r="H19" s="88"/>
      <c r="I19" s="73"/>
      <c r="J19" s="68"/>
      <c r="K19" s="73"/>
      <c r="L19" s="68"/>
      <c r="M19" s="25"/>
      <c r="N19" s="76"/>
      <c r="O19" s="71"/>
      <c r="P19" s="25"/>
      <c r="Q19" s="76"/>
      <c r="R19" s="21"/>
      <c r="S19" s="263"/>
      <c r="T19" s="300">
        <f t="shared" si="0"/>
        <v>0</v>
      </c>
      <c r="U19" s="360">
        <f t="shared" si="1"/>
        <v>1</v>
      </c>
    </row>
    <row r="20" spans="1:21" ht="18" customHeight="1" x14ac:dyDescent="0.2">
      <c r="A20" s="1230"/>
      <c r="B20" s="1231"/>
      <c r="C20" s="1251"/>
      <c r="D20" s="1251"/>
      <c r="E20" s="256">
        <v>12</v>
      </c>
      <c r="F20" s="187"/>
      <c r="G20" s="187"/>
      <c r="H20" s="88"/>
      <c r="I20" s="73"/>
      <c r="J20" s="68"/>
      <c r="K20" s="73"/>
      <c r="L20" s="68"/>
      <c r="M20" s="25"/>
      <c r="N20" s="76"/>
      <c r="O20" s="71"/>
      <c r="P20" s="25"/>
      <c r="Q20" s="76"/>
      <c r="R20" s="21"/>
      <c r="S20" s="263"/>
      <c r="T20" s="300">
        <f t="shared" si="0"/>
        <v>0</v>
      </c>
      <c r="U20" s="360">
        <f t="shared" si="1"/>
        <v>1</v>
      </c>
    </row>
    <row r="21" spans="1:21" ht="18" customHeight="1" x14ac:dyDescent="0.2">
      <c r="A21" s="1230"/>
      <c r="B21" s="1231"/>
      <c r="C21" s="1251"/>
      <c r="D21" s="1251"/>
      <c r="E21" s="256">
        <v>13</v>
      </c>
      <c r="F21" s="187"/>
      <c r="G21" s="187"/>
      <c r="H21" s="88"/>
      <c r="I21" s="73"/>
      <c r="J21" s="68"/>
      <c r="K21" s="73"/>
      <c r="L21" s="68"/>
      <c r="M21" s="25"/>
      <c r="N21" s="76"/>
      <c r="O21" s="71"/>
      <c r="P21" s="25"/>
      <c r="Q21" s="76"/>
      <c r="R21" s="21"/>
      <c r="S21" s="263"/>
      <c r="T21" s="300">
        <f t="shared" si="0"/>
        <v>0</v>
      </c>
      <c r="U21" s="360">
        <f t="shared" si="1"/>
        <v>1</v>
      </c>
    </row>
    <row r="22" spans="1:21" ht="18" customHeight="1" x14ac:dyDescent="0.2">
      <c r="A22" s="1230"/>
      <c r="B22" s="1231"/>
      <c r="C22" s="1251"/>
      <c r="D22" s="1251"/>
      <c r="E22" s="256">
        <v>14</v>
      </c>
      <c r="F22" s="187"/>
      <c r="G22" s="187"/>
      <c r="H22" s="88"/>
      <c r="I22" s="73"/>
      <c r="J22" s="68"/>
      <c r="K22" s="73"/>
      <c r="L22" s="68"/>
      <c r="M22" s="25"/>
      <c r="N22" s="76"/>
      <c r="O22" s="71"/>
      <c r="P22" s="25"/>
      <c r="Q22" s="76"/>
      <c r="R22" s="21"/>
      <c r="S22" s="263"/>
      <c r="T22" s="300">
        <f t="shared" si="0"/>
        <v>0</v>
      </c>
      <c r="U22" s="360">
        <f t="shared" si="1"/>
        <v>1</v>
      </c>
    </row>
    <row r="23" spans="1:21" ht="18" customHeight="1" x14ac:dyDescent="0.2">
      <c r="A23" s="1230"/>
      <c r="B23" s="1231"/>
      <c r="C23" s="1251"/>
      <c r="D23" s="1251"/>
      <c r="E23" s="256">
        <v>15</v>
      </c>
      <c r="F23" s="187"/>
      <c r="G23" s="187"/>
      <c r="H23" s="88"/>
      <c r="I23" s="73"/>
      <c r="J23" s="68"/>
      <c r="K23" s="73"/>
      <c r="L23" s="68"/>
      <c r="M23" s="25"/>
      <c r="N23" s="76"/>
      <c r="O23" s="71"/>
      <c r="P23" s="25"/>
      <c r="Q23" s="76"/>
      <c r="R23" s="21"/>
      <c r="S23" s="263"/>
      <c r="T23" s="300">
        <f t="shared" si="0"/>
        <v>0</v>
      </c>
      <c r="U23" s="360">
        <f t="shared" si="1"/>
        <v>1</v>
      </c>
    </row>
    <row r="24" spans="1:21" ht="18" customHeight="1" x14ac:dyDescent="0.2">
      <c r="A24" s="1230"/>
      <c r="B24" s="1231"/>
      <c r="C24" s="1251"/>
      <c r="D24" s="1251"/>
      <c r="E24" s="256">
        <v>16</v>
      </c>
      <c r="F24" s="187"/>
      <c r="G24" s="187"/>
      <c r="H24" s="88"/>
      <c r="I24" s="73"/>
      <c r="J24" s="68"/>
      <c r="K24" s="73"/>
      <c r="L24" s="68"/>
      <c r="M24" s="25"/>
      <c r="N24" s="76"/>
      <c r="O24" s="71"/>
      <c r="P24" s="25"/>
      <c r="Q24" s="76"/>
      <c r="R24" s="21"/>
      <c r="S24" s="263"/>
      <c r="T24" s="300">
        <f t="shared" si="0"/>
        <v>0</v>
      </c>
      <c r="U24" s="360">
        <f t="shared" si="1"/>
        <v>1</v>
      </c>
    </row>
    <row r="25" spans="1:21" ht="18" customHeight="1" x14ac:dyDescent="0.2">
      <c r="A25" s="1230"/>
      <c r="B25" s="1231"/>
      <c r="C25" s="1251"/>
      <c r="D25" s="1251"/>
      <c r="E25" s="256">
        <v>17</v>
      </c>
      <c r="F25" s="187"/>
      <c r="G25" s="187"/>
      <c r="H25" s="88"/>
      <c r="I25" s="73"/>
      <c r="J25" s="68"/>
      <c r="K25" s="73"/>
      <c r="L25" s="68"/>
      <c r="M25" s="25"/>
      <c r="N25" s="76"/>
      <c r="O25" s="71"/>
      <c r="P25" s="25"/>
      <c r="Q25" s="76"/>
      <c r="R25" s="21"/>
      <c r="S25" s="263"/>
      <c r="T25" s="300">
        <f t="shared" si="0"/>
        <v>0</v>
      </c>
      <c r="U25" s="360">
        <f t="shared" si="1"/>
        <v>1</v>
      </c>
    </row>
    <row r="26" spans="1:21" ht="18" customHeight="1" x14ac:dyDescent="0.2">
      <c r="A26" s="1230"/>
      <c r="B26" s="1231"/>
      <c r="C26" s="1251"/>
      <c r="D26" s="1251"/>
      <c r="E26" s="256">
        <v>18</v>
      </c>
      <c r="F26" s="187"/>
      <c r="G26" s="187"/>
      <c r="H26" s="88"/>
      <c r="I26" s="73"/>
      <c r="J26" s="68"/>
      <c r="K26" s="73"/>
      <c r="L26" s="68"/>
      <c r="M26" s="25"/>
      <c r="N26" s="76"/>
      <c r="O26" s="71"/>
      <c r="P26" s="25"/>
      <c r="Q26" s="76"/>
      <c r="R26" s="21"/>
      <c r="S26" s="263"/>
      <c r="T26" s="300">
        <f t="shared" si="0"/>
        <v>0</v>
      </c>
      <c r="U26" s="360">
        <f t="shared" si="1"/>
        <v>1</v>
      </c>
    </row>
    <row r="27" spans="1:21" ht="18" customHeight="1" x14ac:dyDescent="0.2">
      <c r="A27" s="1230"/>
      <c r="B27" s="1231"/>
      <c r="C27" s="1251"/>
      <c r="D27" s="1251"/>
      <c r="E27" s="256">
        <v>19</v>
      </c>
      <c r="F27" s="187"/>
      <c r="G27" s="187"/>
      <c r="H27" s="88"/>
      <c r="I27" s="73"/>
      <c r="J27" s="68"/>
      <c r="K27" s="73"/>
      <c r="L27" s="68"/>
      <c r="M27" s="25"/>
      <c r="N27" s="76"/>
      <c r="O27" s="71"/>
      <c r="P27" s="25"/>
      <c r="Q27" s="76"/>
      <c r="R27" s="21"/>
      <c r="S27" s="263"/>
      <c r="T27" s="300">
        <f t="shared" si="0"/>
        <v>0</v>
      </c>
      <c r="U27" s="360">
        <f t="shared" si="1"/>
        <v>1</v>
      </c>
    </row>
    <row r="28" spans="1:21" ht="18" customHeight="1" x14ac:dyDescent="0.2">
      <c r="A28" s="1230"/>
      <c r="B28" s="1231"/>
      <c r="C28" s="1251"/>
      <c r="D28" s="1251"/>
      <c r="E28" s="256">
        <v>20</v>
      </c>
      <c r="F28" s="187"/>
      <c r="G28" s="187"/>
      <c r="H28" s="88"/>
      <c r="I28" s="73"/>
      <c r="J28" s="68"/>
      <c r="K28" s="73"/>
      <c r="L28" s="68"/>
      <c r="M28" s="25"/>
      <c r="N28" s="76"/>
      <c r="O28" s="71"/>
      <c r="P28" s="25"/>
      <c r="Q28" s="76"/>
      <c r="R28" s="21"/>
      <c r="S28" s="263"/>
      <c r="T28" s="300">
        <f t="shared" si="0"/>
        <v>0</v>
      </c>
      <c r="U28" s="360">
        <f t="shared" si="1"/>
        <v>1</v>
      </c>
    </row>
    <row r="29" spans="1:21" ht="18" customHeight="1" x14ac:dyDescent="0.2">
      <c r="A29" s="1230"/>
      <c r="B29" s="1231"/>
      <c r="C29" s="1251"/>
      <c r="D29" s="1251"/>
      <c r="E29" s="256">
        <v>21</v>
      </c>
      <c r="F29" s="187"/>
      <c r="G29" s="187"/>
      <c r="H29" s="88"/>
      <c r="I29" s="73"/>
      <c r="J29" s="68"/>
      <c r="K29" s="73"/>
      <c r="L29" s="68"/>
      <c r="M29" s="25"/>
      <c r="N29" s="76"/>
      <c r="O29" s="71"/>
      <c r="P29" s="25"/>
      <c r="Q29" s="76"/>
      <c r="R29" s="21"/>
      <c r="S29" s="263"/>
      <c r="T29" s="300">
        <f t="shared" si="0"/>
        <v>0</v>
      </c>
      <c r="U29" s="360">
        <f t="shared" si="1"/>
        <v>1</v>
      </c>
    </row>
    <row r="30" spans="1:21" ht="18" customHeight="1" x14ac:dyDescent="0.2">
      <c r="A30" s="1230"/>
      <c r="B30" s="1231"/>
      <c r="C30" s="1251"/>
      <c r="D30" s="1251"/>
      <c r="E30" s="256">
        <v>22</v>
      </c>
      <c r="F30" s="187"/>
      <c r="G30" s="187"/>
      <c r="H30" s="88"/>
      <c r="I30" s="73"/>
      <c r="J30" s="68"/>
      <c r="K30" s="73"/>
      <c r="L30" s="68"/>
      <c r="M30" s="25"/>
      <c r="N30" s="76"/>
      <c r="O30" s="71"/>
      <c r="P30" s="25"/>
      <c r="Q30" s="76"/>
      <c r="R30" s="21"/>
      <c r="S30" s="263"/>
      <c r="T30" s="300">
        <f t="shared" si="0"/>
        <v>0</v>
      </c>
      <c r="U30" s="360">
        <f t="shared" si="1"/>
        <v>1</v>
      </c>
    </row>
    <row r="31" spans="1:21" ht="18" customHeight="1" x14ac:dyDescent="0.2">
      <c r="A31" s="1230"/>
      <c r="B31" s="1231"/>
      <c r="C31" s="1251"/>
      <c r="D31" s="1251"/>
      <c r="E31" s="256">
        <v>23</v>
      </c>
      <c r="F31" s="187"/>
      <c r="G31" s="187"/>
      <c r="H31" s="88"/>
      <c r="I31" s="73"/>
      <c r="J31" s="68"/>
      <c r="K31" s="73"/>
      <c r="L31" s="68"/>
      <c r="M31" s="25"/>
      <c r="N31" s="76"/>
      <c r="O31" s="71"/>
      <c r="P31" s="25"/>
      <c r="Q31" s="76"/>
      <c r="R31" s="21"/>
      <c r="S31" s="263"/>
      <c r="T31" s="300">
        <f t="shared" si="0"/>
        <v>0</v>
      </c>
      <c r="U31" s="360">
        <f t="shared" si="1"/>
        <v>1</v>
      </c>
    </row>
    <row r="32" spans="1:21" ht="18" customHeight="1" x14ac:dyDescent="0.2">
      <c r="A32" s="1230"/>
      <c r="B32" s="1231"/>
      <c r="C32" s="1251"/>
      <c r="D32" s="1251"/>
      <c r="E32" s="256">
        <v>24</v>
      </c>
      <c r="F32" s="187"/>
      <c r="G32" s="187"/>
      <c r="H32" s="88"/>
      <c r="I32" s="73"/>
      <c r="J32" s="68"/>
      <c r="K32" s="73"/>
      <c r="L32" s="68"/>
      <c r="M32" s="25"/>
      <c r="N32" s="76"/>
      <c r="O32" s="71"/>
      <c r="P32" s="25"/>
      <c r="Q32" s="76"/>
      <c r="R32" s="21"/>
      <c r="S32" s="263"/>
      <c r="T32" s="300">
        <f t="shared" si="0"/>
        <v>0</v>
      </c>
      <c r="U32" s="360">
        <f t="shared" si="1"/>
        <v>1</v>
      </c>
    </row>
    <row r="33" spans="1:21" ht="18" customHeight="1" x14ac:dyDescent="0.2">
      <c r="A33" s="1230"/>
      <c r="B33" s="1231"/>
      <c r="C33" s="1251"/>
      <c r="D33" s="1251"/>
      <c r="E33" s="256">
        <v>25</v>
      </c>
      <c r="F33" s="187"/>
      <c r="G33" s="187"/>
      <c r="H33" s="88"/>
      <c r="I33" s="73"/>
      <c r="J33" s="68"/>
      <c r="K33" s="73"/>
      <c r="L33" s="68"/>
      <c r="M33" s="25"/>
      <c r="N33" s="76"/>
      <c r="O33" s="71"/>
      <c r="P33" s="25"/>
      <c r="Q33" s="76"/>
      <c r="R33" s="21"/>
      <c r="S33" s="263"/>
      <c r="T33" s="300">
        <f t="shared" si="0"/>
        <v>0</v>
      </c>
      <c r="U33" s="360">
        <f t="shared" si="1"/>
        <v>1</v>
      </c>
    </row>
    <row r="34" spans="1:21" ht="18" customHeight="1" x14ac:dyDescent="0.2">
      <c r="A34" s="1230"/>
      <c r="B34" s="1231"/>
      <c r="C34" s="1251"/>
      <c r="D34" s="1251"/>
      <c r="E34" s="256">
        <v>26</v>
      </c>
      <c r="F34" s="187"/>
      <c r="G34" s="187"/>
      <c r="H34" s="88"/>
      <c r="I34" s="73"/>
      <c r="J34" s="68"/>
      <c r="K34" s="73"/>
      <c r="L34" s="68"/>
      <c r="M34" s="25"/>
      <c r="N34" s="76"/>
      <c r="O34" s="71"/>
      <c r="P34" s="25"/>
      <c r="Q34" s="76"/>
      <c r="R34" s="21"/>
      <c r="S34" s="263"/>
      <c r="T34" s="300">
        <f t="shared" si="0"/>
        <v>0</v>
      </c>
      <c r="U34" s="360">
        <f t="shared" si="1"/>
        <v>1</v>
      </c>
    </row>
    <row r="35" spans="1:21" ht="18" customHeight="1" x14ac:dyDescent="0.2">
      <c r="A35" s="1230"/>
      <c r="B35" s="1231"/>
      <c r="C35" s="1251"/>
      <c r="D35" s="1251"/>
      <c r="E35" s="256">
        <v>27</v>
      </c>
      <c r="F35" s="187"/>
      <c r="G35" s="187"/>
      <c r="H35" s="88"/>
      <c r="I35" s="73"/>
      <c r="J35" s="68"/>
      <c r="K35" s="73"/>
      <c r="L35" s="68"/>
      <c r="M35" s="25"/>
      <c r="N35" s="76"/>
      <c r="O35" s="71"/>
      <c r="P35" s="25"/>
      <c r="Q35" s="76"/>
      <c r="R35" s="21"/>
      <c r="S35" s="263"/>
      <c r="T35" s="300">
        <f t="shared" si="0"/>
        <v>0</v>
      </c>
      <c r="U35" s="360">
        <f t="shared" si="1"/>
        <v>1</v>
      </c>
    </row>
    <row r="36" spans="1:21" ht="18" customHeight="1" x14ac:dyDescent="0.2">
      <c r="A36" s="1230"/>
      <c r="B36" s="1231"/>
      <c r="C36" s="1251"/>
      <c r="D36" s="1251"/>
      <c r="E36" s="256">
        <v>28</v>
      </c>
      <c r="F36" s="187"/>
      <c r="G36" s="187"/>
      <c r="H36" s="88"/>
      <c r="I36" s="73"/>
      <c r="J36" s="68"/>
      <c r="K36" s="73"/>
      <c r="L36" s="68"/>
      <c r="M36" s="25"/>
      <c r="N36" s="76"/>
      <c r="O36" s="71"/>
      <c r="P36" s="25"/>
      <c r="Q36" s="76"/>
      <c r="R36" s="21"/>
      <c r="S36" s="263"/>
      <c r="T36" s="300">
        <f t="shared" si="0"/>
        <v>0</v>
      </c>
      <c r="U36" s="360">
        <f t="shared" si="1"/>
        <v>1</v>
      </c>
    </row>
    <row r="37" spans="1:21" ht="18" customHeight="1" x14ac:dyDescent="0.2">
      <c r="A37" s="1230"/>
      <c r="B37" s="1231"/>
      <c r="C37" s="1251"/>
      <c r="D37" s="1251"/>
      <c r="E37" s="256">
        <v>29</v>
      </c>
      <c r="F37" s="187"/>
      <c r="G37" s="187"/>
      <c r="H37" s="88"/>
      <c r="I37" s="73"/>
      <c r="J37" s="68"/>
      <c r="K37" s="73"/>
      <c r="L37" s="68"/>
      <c r="M37" s="25"/>
      <c r="N37" s="76"/>
      <c r="O37" s="71"/>
      <c r="P37" s="25"/>
      <c r="Q37" s="76"/>
      <c r="R37" s="21"/>
      <c r="S37" s="263"/>
      <c r="T37" s="300">
        <f t="shared" si="0"/>
        <v>0</v>
      </c>
      <c r="U37" s="360">
        <f t="shared" si="1"/>
        <v>1</v>
      </c>
    </row>
    <row r="38" spans="1:21" ht="18" customHeight="1" x14ac:dyDescent="0.2">
      <c r="A38" s="1230"/>
      <c r="B38" s="1231"/>
      <c r="C38" s="1251"/>
      <c r="D38" s="1251"/>
      <c r="E38" s="256">
        <v>30</v>
      </c>
      <c r="F38" s="187"/>
      <c r="G38" s="187"/>
      <c r="H38" s="88"/>
      <c r="I38" s="73"/>
      <c r="J38" s="68"/>
      <c r="K38" s="73"/>
      <c r="L38" s="68"/>
      <c r="M38" s="25"/>
      <c r="N38" s="76"/>
      <c r="O38" s="71"/>
      <c r="P38" s="25"/>
      <c r="Q38" s="76"/>
      <c r="R38" s="21"/>
      <c r="S38" s="263"/>
      <c r="T38" s="300">
        <f t="shared" si="0"/>
        <v>0</v>
      </c>
      <c r="U38" s="360">
        <f t="shared" si="1"/>
        <v>1</v>
      </c>
    </row>
    <row r="39" spans="1:21" ht="18" hidden="1" customHeight="1" outlineLevel="1" x14ac:dyDescent="0.2">
      <c r="A39" s="1230"/>
      <c r="B39" s="1231"/>
      <c r="C39" s="1251"/>
      <c r="D39" s="1251"/>
      <c r="E39" s="256">
        <v>31</v>
      </c>
      <c r="F39" s="187"/>
      <c r="G39" s="187"/>
      <c r="H39" s="88"/>
      <c r="I39" s="73"/>
      <c r="J39" s="68"/>
      <c r="K39" s="73"/>
      <c r="L39" s="68"/>
      <c r="M39" s="25"/>
      <c r="N39" s="76"/>
      <c r="O39" s="71"/>
      <c r="P39" s="25"/>
      <c r="Q39" s="76"/>
      <c r="R39" s="21"/>
      <c r="S39" s="263"/>
      <c r="T39" s="300">
        <f t="shared" si="0"/>
        <v>0</v>
      </c>
      <c r="U39" s="360">
        <f t="shared" si="1"/>
        <v>1</v>
      </c>
    </row>
    <row r="40" spans="1:21" ht="18" hidden="1" customHeight="1" outlineLevel="1" x14ac:dyDescent="0.2">
      <c r="A40" s="1230"/>
      <c r="B40" s="1231"/>
      <c r="C40" s="1251"/>
      <c r="D40" s="1251"/>
      <c r="E40" s="256">
        <v>32</v>
      </c>
      <c r="F40" s="187"/>
      <c r="G40" s="187"/>
      <c r="H40" s="88"/>
      <c r="I40" s="73"/>
      <c r="J40" s="68"/>
      <c r="K40" s="73"/>
      <c r="L40" s="68"/>
      <c r="M40" s="25"/>
      <c r="N40" s="76"/>
      <c r="O40" s="71"/>
      <c r="P40" s="25"/>
      <c r="Q40" s="76"/>
      <c r="R40" s="21"/>
      <c r="S40" s="263"/>
      <c r="T40" s="300">
        <f t="shared" si="0"/>
        <v>0</v>
      </c>
      <c r="U40" s="360">
        <f t="shared" si="1"/>
        <v>1</v>
      </c>
    </row>
    <row r="41" spans="1:21" ht="18" hidden="1" customHeight="1" outlineLevel="1" x14ac:dyDescent="0.2">
      <c r="A41" s="1230"/>
      <c r="B41" s="1231"/>
      <c r="C41" s="1251"/>
      <c r="D41" s="1251"/>
      <c r="E41" s="256">
        <v>33</v>
      </c>
      <c r="F41" s="187"/>
      <c r="G41" s="187"/>
      <c r="H41" s="88"/>
      <c r="I41" s="73"/>
      <c r="J41" s="68"/>
      <c r="K41" s="73"/>
      <c r="L41" s="68"/>
      <c r="M41" s="25"/>
      <c r="N41" s="76"/>
      <c r="O41" s="71"/>
      <c r="P41" s="25"/>
      <c r="Q41" s="76"/>
      <c r="R41" s="21"/>
      <c r="S41" s="263"/>
      <c r="T41" s="300">
        <f t="shared" si="0"/>
        <v>0</v>
      </c>
      <c r="U41" s="360">
        <f t="shared" si="1"/>
        <v>1</v>
      </c>
    </row>
    <row r="42" spans="1:21" ht="18" hidden="1" customHeight="1" outlineLevel="1" x14ac:dyDescent="0.2">
      <c r="A42" s="1230"/>
      <c r="B42" s="1231"/>
      <c r="C42" s="1251"/>
      <c r="D42" s="1251"/>
      <c r="E42" s="256">
        <v>34</v>
      </c>
      <c r="F42" s="187"/>
      <c r="G42" s="187"/>
      <c r="H42" s="88"/>
      <c r="I42" s="73"/>
      <c r="J42" s="68"/>
      <c r="K42" s="73"/>
      <c r="L42" s="68"/>
      <c r="M42" s="25"/>
      <c r="N42" s="76"/>
      <c r="O42" s="71"/>
      <c r="P42" s="25"/>
      <c r="Q42" s="76"/>
      <c r="R42" s="21"/>
      <c r="S42" s="263"/>
      <c r="T42" s="300">
        <f t="shared" si="0"/>
        <v>0</v>
      </c>
      <c r="U42" s="360">
        <f t="shared" si="1"/>
        <v>1</v>
      </c>
    </row>
    <row r="43" spans="1:21" ht="18" hidden="1" customHeight="1" outlineLevel="1" x14ac:dyDescent="0.2">
      <c r="A43" s="1230"/>
      <c r="B43" s="1231"/>
      <c r="C43" s="1251"/>
      <c r="D43" s="1251"/>
      <c r="E43" s="256">
        <v>35</v>
      </c>
      <c r="F43" s="187"/>
      <c r="G43" s="187"/>
      <c r="H43" s="88"/>
      <c r="I43" s="73"/>
      <c r="J43" s="68"/>
      <c r="K43" s="73"/>
      <c r="L43" s="68"/>
      <c r="M43" s="25"/>
      <c r="N43" s="76"/>
      <c r="O43" s="71"/>
      <c r="P43" s="25"/>
      <c r="Q43" s="76"/>
      <c r="R43" s="21"/>
      <c r="S43" s="263"/>
      <c r="T43" s="300">
        <f t="shared" si="0"/>
        <v>0</v>
      </c>
      <c r="U43" s="360">
        <f t="shared" si="1"/>
        <v>1</v>
      </c>
    </row>
    <row r="44" spans="1:21" ht="18" hidden="1" customHeight="1" outlineLevel="1" x14ac:dyDescent="0.2">
      <c r="A44" s="1230"/>
      <c r="B44" s="1231"/>
      <c r="C44" s="1251"/>
      <c r="D44" s="1251"/>
      <c r="E44" s="256">
        <v>36</v>
      </c>
      <c r="F44" s="187"/>
      <c r="G44" s="187"/>
      <c r="H44" s="88"/>
      <c r="I44" s="73"/>
      <c r="J44" s="68"/>
      <c r="K44" s="73"/>
      <c r="L44" s="68"/>
      <c r="M44" s="25"/>
      <c r="N44" s="76"/>
      <c r="O44" s="71"/>
      <c r="P44" s="25"/>
      <c r="Q44" s="76"/>
      <c r="R44" s="21"/>
      <c r="S44" s="263"/>
      <c r="T44" s="300">
        <f t="shared" si="0"/>
        <v>0</v>
      </c>
      <c r="U44" s="360">
        <f t="shared" si="1"/>
        <v>1</v>
      </c>
    </row>
    <row r="45" spans="1:21" ht="18" hidden="1" customHeight="1" outlineLevel="1" x14ac:dyDescent="0.2">
      <c r="A45" s="1230"/>
      <c r="B45" s="1231"/>
      <c r="C45" s="1251"/>
      <c r="D45" s="1251"/>
      <c r="E45" s="256">
        <v>37</v>
      </c>
      <c r="F45" s="187"/>
      <c r="G45" s="187"/>
      <c r="H45" s="88"/>
      <c r="I45" s="73"/>
      <c r="J45" s="68"/>
      <c r="K45" s="73"/>
      <c r="L45" s="68"/>
      <c r="M45" s="25"/>
      <c r="N45" s="76"/>
      <c r="O45" s="71"/>
      <c r="P45" s="25"/>
      <c r="Q45" s="76"/>
      <c r="R45" s="21"/>
      <c r="S45" s="263"/>
      <c r="T45" s="300">
        <f t="shared" si="0"/>
        <v>0</v>
      </c>
      <c r="U45" s="360">
        <f t="shared" si="1"/>
        <v>1</v>
      </c>
    </row>
    <row r="46" spans="1:21" ht="18" hidden="1" customHeight="1" outlineLevel="1" x14ac:dyDescent="0.2">
      <c r="A46" s="1230"/>
      <c r="B46" s="1231"/>
      <c r="C46" s="1251"/>
      <c r="D46" s="1251"/>
      <c r="E46" s="256">
        <v>38</v>
      </c>
      <c r="F46" s="187"/>
      <c r="G46" s="187"/>
      <c r="H46" s="88"/>
      <c r="I46" s="73"/>
      <c r="J46" s="68"/>
      <c r="K46" s="73"/>
      <c r="L46" s="68"/>
      <c r="M46" s="25"/>
      <c r="N46" s="76"/>
      <c r="O46" s="71"/>
      <c r="P46" s="25"/>
      <c r="Q46" s="76"/>
      <c r="R46" s="21"/>
      <c r="S46" s="263"/>
      <c r="T46" s="300">
        <f t="shared" si="0"/>
        <v>0</v>
      </c>
      <c r="U46" s="360">
        <f t="shared" si="1"/>
        <v>1</v>
      </c>
    </row>
    <row r="47" spans="1:21" ht="18" hidden="1" customHeight="1" outlineLevel="1" x14ac:dyDescent="0.2">
      <c r="A47" s="1230"/>
      <c r="B47" s="1231"/>
      <c r="C47" s="1251"/>
      <c r="D47" s="1251"/>
      <c r="E47" s="256">
        <v>39</v>
      </c>
      <c r="F47" s="187"/>
      <c r="G47" s="187"/>
      <c r="H47" s="88"/>
      <c r="I47" s="73"/>
      <c r="J47" s="68"/>
      <c r="K47" s="73"/>
      <c r="L47" s="68"/>
      <c r="M47" s="25"/>
      <c r="N47" s="76"/>
      <c r="O47" s="71"/>
      <c r="P47" s="25"/>
      <c r="Q47" s="76"/>
      <c r="R47" s="21"/>
      <c r="S47" s="263"/>
      <c r="T47" s="300">
        <f t="shared" si="0"/>
        <v>0</v>
      </c>
      <c r="U47" s="360">
        <f t="shared" si="1"/>
        <v>1</v>
      </c>
    </row>
    <row r="48" spans="1:21" ht="18" hidden="1" customHeight="1" outlineLevel="1" x14ac:dyDescent="0.2">
      <c r="A48" s="1230"/>
      <c r="B48" s="1231"/>
      <c r="C48" s="1251"/>
      <c r="D48" s="1251"/>
      <c r="E48" s="256">
        <v>40</v>
      </c>
      <c r="F48" s="187"/>
      <c r="G48" s="187"/>
      <c r="H48" s="88"/>
      <c r="I48" s="73"/>
      <c r="J48" s="68"/>
      <c r="K48" s="73"/>
      <c r="L48" s="68"/>
      <c r="M48" s="25"/>
      <c r="N48" s="76"/>
      <c r="O48" s="71"/>
      <c r="P48" s="25"/>
      <c r="Q48" s="76"/>
      <c r="R48" s="21"/>
      <c r="S48" s="263"/>
      <c r="T48" s="300">
        <f t="shared" si="0"/>
        <v>0</v>
      </c>
      <c r="U48" s="360">
        <f t="shared" si="1"/>
        <v>1</v>
      </c>
    </row>
    <row r="49" spans="1:21" ht="18" hidden="1" customHeight="1" outlineLevel="1" x14ac:dyDescent="0.2">
      <c r="A49" s="1230"/>
      <c r="B49" s="1231"/>
      <c r="C49" s="1251"/>
      <c r="D49" s="1251"/>
      <c r="E49" s="256">
        <v>41</v>
      </c>
      <c r="F49" s="187"/>
      <c r="G49" s="187"/>
      <c r="H49" s="88"/>
      <c r="I49" s="73"/>
      <c r="J49" s="68"/>
      <c r="K49" s="73"/>
      <c r="L49" s="68"/>
      <c r="M49" s="25"/>
      <c r="N49" s="76"/>
      <c r="O49" s="71"/>
      <c r="P49" s="25"/>
      <c r="Q49" s="76"/>
      <c r="R49" s="21"/>
      <c r="S49" s="263"/>
      <c r="T49" s="300">
        <f t="shared" si="0"/>
        <v>0</v>
      </c>
      <c r="U49" s="360">
        <f t="shared" si="1"/>
        <v>1</v>
      </c>
    </row>
    <row r="50" spans="1:21" ht="18" hidden="1" customHeight="1" outlineLevel="1" x14ac:dyDescent="0.2">
      <c r="A50" s="1230"/>
      <c r="B50" s="1231"/>
      <c r="C50" s="1251"/>
      <c r="D50" s="1251"/>
      <c r="E50" s="256">
        <v>42</v>
      </c>
      <c r="F50" s="187"/>
      <c r="G50" s="187"/>
      <c r="H50" s="88"/>
      <c r="I50" s="73"/>
      <c r="J50" s="68"/>
      <c r="K50" s="73"/>
      <c r="L50" s="68"/>
      <c r="M50" s="25"/>
      <c r="N50" s="76"/>
      <c r="O50" s="71"/>
      <c r="P50" s="25"/>
      <c r="Q50" s="76"/>
      <c r="R50" s="21"/>
      <c r="S50" s="263"/>
      <c r="T50" s="300">
        <f t="shared" si="0"/>
        <v>0</v>
      </c>
      <c r="U50" s="360">
        <f t="shared" si="1"/>
        <v>1</v>
      </c>
    </row>
    <row r="51" spans="1:21" ht="18" hidden="1" customHeight="1" outlineLevel="1" x14ac:dyDescent="0.2">
      <c r="A51" s="1230"/>
      <c r="B51" s="1231"/>
      <c r="C51" s="1251"/>
      <c r="D51" s="1251"/>
      <c r="E51" s="256">
        <v>43</v>
      </c>
      <c r="F51" s="187"/>
      <c r="G51" s="187"/>
      <c r="H51" s="88"/>
      <c r="I51" s="73"/>
      <c r="J51" s="68"/>
      <c r="K51" s="73"/>
      <c r="L51" s="68"/>
      <c r="M51" s="25"/>
      <c r="N51" s="76"/>
      <c r="O51" s="71"/>
      <c r="P51" s="25"/>
      <c r="Q51" s="76"/>
      <c r="R51" s="21"/>
      <c r="S51" s="263"/>
      <c r="T51" s="300">
        <f t="shared" si="0"/>
        <v>0</v>
      </c>
      <c r="U51" s="360">
        <f t="shared" si="1"/>
        <v>1</v>
      </c>
    </row>
    <row r="52" spans="1:21" ht="18" hidden="1" customHeight="1" outlineLevel="1" x14ac:dyDescent="0.2">
      <c r="A52" s="1230"/>
      <c r="B52" s="1231"/>
      <c r="C52" s="1251"/>
      <c r="D52" s="1251"/>
      <c r="E52" s="256">
        <v>44</v>
      </c>
      <c r="F52" s="187"/>
      <c r="G52" s="187"/>
      <c r="H52" s="88"/>
      <c r="I52" s="73"/>
      <c r="J52" s="68"/>
      <c r="K52" s="73"/>
      <c r="L52" s="68"/>
      <c r="M52" s="25"/>
      <c r="N52" s="76"/>
      <c r="O52" s="71"/>
      <c r="P52" s="25"/>
      <c r="Q52" s="76"/>
      <c r="R52" s="21"/>
      <c r="S52" s="263"/>
      <c r="T52" s="300">
        <f t="shared" si="0"/>
        <v>0</v>
      </c>
      <c r="U52" s="360">
        <f t="shared" si="1"/>
        <v>1</v>
      </c>
    </row>
    <row r="53" spans="1:21" ht="18" hidden="1" customHeight="1" outlineLevel="1" x14ac:dyDescent="0.2">
      <c r="A53" s="1230"/>
      <c r="B53" s="1231"/>
      <c r="C53" s="1251"/>
      <c r="D53" s="1251"/>
      <c r="E53" s="256">
        <v>45</v>
      </c>
      <c r="F53" s="187"/>
      <c r="G53" s="187"/>
      <c r="H53" s="88"/>
      <c r="I53" s="73"/>
      <c r="J53" s="68"/>
      <c r="K53" s="73"/>
      <c r="L53" s="68"/>
      <c r="M53" s="25"/>
      <c r="N53" s="76"/>
      <c r="O53" s="71"/>
      <c r="P53" s="25"/>
      <c r="Q53" s="76"/>
      <c r="R53" s="21"/>
      <c r="S53" s="263"/>
      <c r="T53" s="300">
        <f t="shared" si="0"/>
        <v>0</v>
      </c>
      <c r="U53" s="360">
        <f t="shared" si="1"/>
        <v>1</v>
      </c>
    </row>
    <row r="54" spans="1:21" ht="18" hidden="1" customHeight="1" outlineLevel="1" x14ac:dyDescent="0.2">
      <c r="A54" s="1230"/>
      <c r="B54" s="1231"/>
      <c r="C54" s="1251"/>
      <c r="D54" s="1251"/>
      <c r="E54" s="256">
        <v>46</v>
      </c>
      <c r="F54" s="187"/>
      <c r="G54" s="187"/>
      <c r="H54" s="88"/>
      <c r="I54" s="73"/>
      <c r="J54" s="68"/>
      <c r="K54" s="73"/>
      <c r="L54" s="68"/>
      <c r="M54" s="25"/>
      <c r="N54" s="76"/>
      <c r="O54" s="71"/>
      <c r="P54" s="25"/>
      <c r="Q54" s="76"/>
      <c r="R54" s="21"/>
      <c r="S54" s="263"/>
      <c r="T54" s="300">
        <f t="shared" si="0"/>
        <v>0</v>
      </c>
      <c r="U54" s="360">
        <f t="shared" si="1"/>
        <v>1</v>
      </c>
    </row>
    <row r="55" spans="1:21" ht="18" hidden="1" customHeight="1" outlineLevel="1" x14ac:dyDescent="0.2">
      <c r="A55" s="1230"/>
      <c r="B55" s="1231"/>
      <c r="C55" s="1251"/>
      <c r="D55" s="1251"/>
      <c r="E55" s="256">
        <v>47</v>
      </c>
      <c r="F55" s="187"/>
      <c r="G55" s="187"/>
      <c r="H55" s="88"/>
      <c r="I55" s="73"/>
      <c r="J55" s="68"/>
      <c r="K55" s="73"/>
      <c r="L55" s="68"/>
      <c r="M55" s="25"/>
      <c r="N55" s="76"/>
      <c r="O55" s="71"/>
      <c r="P55" s="25"/>
      <c r="Q55" s="76"/>
      <c r="R55" s="21"/>
      <c r="S55" s="263"/>
      <c r="T55" s="300">
        <f t="shared" si="0"/>
        <v>0</v>
      </c>
      <c r="U55" s="360">
        <f t="shared" si="1"/>
        <v>1</v>
      </c>
    </row>
    <row r="56" spans="1:21" ht="18" hidden="1" customHeight="1" outlineLevel="1" x14ac:dyDescent="0.2">
      <c r="A56" s="1230"/>
      <c r="B56" s="1231"/>
      <c r="C56" s="1251"/>
      <c r="D56" s="1251"/>
      <c r="E56" s="256">
        <v>48</v>
      </c>
      <c r="F56" s="187"/>
      <c r="G56" s="187"/>
      <c r="H56" s="88"/>
      <c r="I56" s="73"/>
      <c r="J56" s="68"/>
      <c r="K56" s="73"/>
      <c r="L56" s="68"/>
      <c r="M56" s="25"/>
      <c r="N56" s="76"/>
      <c r="O56" s="71"/>
      <c r="P56" s="25"/>
      <c r="Q56" s="76"/>
      <c r="R56" s="21"/>
      <c r="S56" s="263"/>
      <c r="T56" s="300">
        <f t="shared" si="0"/>
        <v>0</v>
      </c>
      <c r="U56" s="360">
        <f t="shared" si="1"/>
        <v>1</v>
      </c>
    </row>
    <row r="57" spans="1:21" ht="18" hidden="1" customHeight="1" outlineLevel="1" x14ac:dyDescent="0.2">
      <c r="A57" s="1230"/>
      <c r="B57" s="1231"/>
      <c r="C57" s="1251"/>
      <c r="D57" s="1251"/>
      <c r="E57" s="256">
        <v>49</v>
      </c>
      <c r="F57" s="187"/>
      <c r="G57" s="187"/>
      <c r="H57" s="88"/>
      <c r="I57" s="73"/>
      <c r="J57" s="68"/>
      <c r="K57" s="73"/>
      <c r="L57" s="68"/>
      <c r="M57" s="25"/>
      <c r="N57" s="76"/>
      <c r="O57" s="71"/>
      <c r="P57" s="25"/>
      <c r="Q57" s="76"/>
      <c r="R57" s="21"/>
      <c r="S57" s="263"/>
      <c r="T57" s="300">
        <f t="shared" si="0"/>
        <v>0</v>
      </c>
      <c r="U57" s="360">
        <f t="shared" si="1"/>
        <v>1</v>
      </c>
    </row>
    <row r="58" spans="1:21" ht="18" hidden="1" customHeight="1" outlineLevel="1" x14ac:dyDescent="0.2">
      <c r="A58" s="1230"/>
      <c r="B58" s="1231"/>
      <c r="C58" s="1251"/>
      <c r="D58" s="1251"/>
      <c r="E58" s="256">
        <v>50</v>
      </c>
      <c r="F58" s="187"/>
      <c r="G58" s="187"/>
      <c r="H58" s="88"/>
      <c r="I58" s="73"/>
      <c r="J58" s="68"/>
      <c r="K58" s="73"/>
      <c r="L58" s="68"/>
      <c r="M58" s="25"/>
      <c r="N58" s="76"/>
      <c r="O58" s="71"/>
      <c r="P58" s="25"/>
      <c r="Q58" s="76"/>
      <c r="R58" s="21"/>
      <c r="S58" s="263"/>
      <c r="T58" s="300">
        <f t="shared" si="0"/>
        <v>0</v>
      </c>
      <c r="U58" s="360">
        <f t="shared" si="1"/>
        <v>1</v>
      </c>
    </row>
    <row r="59" spans="1:21" ht="18" hidden="1" customHeight="1" outlineLevel="1" x14ac:dyDescent="0.2">
      <c r="A59" s="1230"/>
      <c r="B59" s="1231"/>
      <c r="C59" s="1251"/>
      <c r="D59" s="1251"/>
      <c r="E59" s="256">
        <v>51</v>
      </c>
      <c r="F59" s="187"/>
      <c r="G59" s="187"/>
      <c r="H59" s="88"/>
      <c r="I59" s="73"/>
      <c r="J59" s="68"/>
      <c r="K59" s="73"/>
      <c r="L59" s="68"/>
      <c r="M59" s="25"/>
      <c r="N59" s="76"/>
      <c r="O59" s="71"/>
      <c r="P59" s="25"/>
      <c r="Q59" s="76"/>
      <c r="R59" s="21"/>
      <c r="S59" s="263"/>
      <c r="T59" s="300">
        <f t="shared" si="0"/>
        <v>0</v>
      </c>
      <c r="U59" s="360">
        <f t="shared" si="1"/>
        <v>1</v>
      </c>
    </row>
    <row r="60" spans="1:21" ht="18" hidden="1" customHeight="1" outlineLevel="1" x14ac:dyDescent="0.2">
      <c r="A60" s="1230"/>
      <c r="B60" s="1231"/>
      <c r="C60" s="1251"/>
      <c r="D60" s="1251"/>
      <c r="E60" s="256">
        <v>52</v>
      </c>
      <c r="F60" s="187"/>
      <c r="G60" s="187"/>
      <c r="H60" s="88"/>
      <c r="I60" s="73"/>
      <c r="J60" s="68"/>
      <c r="K60" s="73"/>
      <c r="L60" s="68"/>
      <c r="M60" s="25"/>
      <c r="N60" s="76"/>
      <c r="O60" s="71"/>
      <c r="P60" s="25"/>
      <c r="Q60" s="76"/>
      <c r="R60" s="21"/>
      <c r="S60" s="263"/>
      <c r="T60" s="300">
        <f t="shared" si="0"/>
        <v>0</v>
      </c>
      <c r="U60" s="360">
        <f t="shared" si="1"/>
        <v>1</v>
      </c>
    </row>
    <row r="61" spans="1:21" ht="18" hidden="1" customHeight="1" outlineLevel="1" x14ac:dyDescent="0.2">
      <c r="A61" s="1230"/>
      <c r="B61" s="1231"/>
      <c r="C61" s="1251"/>
      <c r="D61" s="1251"/>
      <c r="E61" s="256">
        <v>53</v>
      </c>
      <c r="F61" s="187"/>
      <c r="G61" s="187"/>
      <c r="H61" s="88"/>
      <c r="I61" s="73"/>
      <c r="J61" s="68"/>
      <c r="K61" s="73"/>
      <c r="L61" s="68"/>
      <c r="M61" s="25"/>
      <c r="N61" s="76"/>
      <c r="O61" s="71"/>
      <c r="P61" s="25"/>
      <c r="Q61" s="76"/>
      <c r="R61" s="21"/>
      <c r="S61" s="263"/>
      <c r="T61" s="300">
        <f t="shared" si="0"/>
        <v>0</v>
      </c>
      <c r="U61" s="360">
        <f t="shared" si="1"/>
        <v>1</v>
      </c>
    </row>
    <row r="62" spans="1:21" ht="18" hidden="1" customHeight="1" outlineLevel="1" x14ac:dyDescent="0.2">
      <c r="A62" s="1230"/>
      <c r="B62" s="1231"/>
      <c r="C62" s="1251"/>
      <c r="D62" s="1251"/>
      <c r="E62" s="256">
        <v>54</v>
      </c>
      <c r="F62" s="187"/>
      <c r="G62" s="187"/>
      <c r="H62" s="88"/>
      <c r="I62" s="73"/>
      <c r="J62" s="68"/>
      <c r="K62" s="73"/>
      <c r="L62" s="68"/>
      <c r="M62" s="25"/>
      <c r="N62" s="76"/>
      <c r="O62" s="71"/>
      <c r="P62" s="25"/>
      <c r="Q62" s="76"/>
      <c r="R62" s="21"/>
      <c r="S62" s="263"/>
      <c r="T62" s="300">
        <f t="shared" si="0"/>
        <v>0</v>
      </c>
      <c r="U62" s="360">
        <f t="shared" si="1"/>
        <v>1</v>
      </c>
    </row>
    <row r="63" spans="1:21" ht="18" hidden="1" customHeight="1" outlineLevel="1" x14ac:dyDescent="0.2">
      <c r="A63" s="1230"/>
      <c r="B63" s="1231"/>
      <c r="C63" s="1251"/>
      <c r="D63" s="1251"/>
      <c r="E63" s="256">
        <v>55</v>
      </c>
      <c r="F63" s="187"/>
      <c r="G63" s="187"/>
      <c r="H63" s="88"/>
      <c r="I63" s="73"/>
      <c r="J63" s="68"/>
      <c r="K63" s="73"/>
      <c r="L63" s="68"/>
      <c r="M63" s="25"/>
      <c r="N63" s="76"/>
      <c r="O63" s="71"/>
      <c r="P63" s="25"/>
      <c r="Q63" s="76"/>
      <c r="R63" s="21"/>
      <c r="S63" s="263"/>
      <c r="T63" s="300">
        <f t="shared" si="0"/>
        <v>0</v>
      </c>
      <c r="U63" s="360">
        <f t="shared" si="1"/>
        <v>1</v>
      </c>
    </row>
    <row r="64" spans="1:21" ht="18" hidden="1" customHeight="1" outlineLevel="1" x14ac:dyDescent="0.2">
      <c r="A64" s="1230"/>
      <c r="B64" s="1231"/>
      <c r="C64" s="1251"/>
      <c r="D64" s="1251"/>
      <c r="E64" s="256">
        <v>56</v>
      </c>
      <c r="F64" s="187"/>
      <c r="G64" s="187"/>
      <c r="H64" s="88"/>
      <c r="I64" s="73"/>
      <c r="J64" s="68"/>
      <c r="K64" s="73"/>
      <c r="L64" s="68"/>
      <c r="M64" s="25"/>
      <c r="N64" s="76"/>
      <c r="O64" s="71"/>
      <c r="P64" s="25"/>
      <c r="Q64" s="76"/>
      <c r="R64" s="21"/>
      <c r="S64" s="263"/>
      <c r="T64" s="300">
        <f t="shared" si="0"/>
        <v>0</v>
      </c>
      <c r="U64" s="360">
        <f t="shared" si="1"/>
        <v>1</v>
      </c>
    </row>
    <row r="65" spans="1:29" ht="18" hidden="1" customHeight="1" outlineLevel="1" x14ac:dyDescent="0.2">
      <c r="A65" s="1230"/>
      <c r="B65" s="1231"/>
      <c r="C65" s="1251"/>
      <c r="D65" s="1251"/>
      <c r="E65" s="256">
        <v>57</v>
      </c>
      <c r="F65" s="187"/>
      <c r="G65" s="187"/>
      <c r="H65" s="88"/>
      <c r="I65" s="73"/>
      <c r="J65" s="68"/>
      <c r="K65" s="73"/>
      <c r="L65" s="68"/>
      <c r="M65" s="25"/>
      <c r="N65" s="76"/>
      <c r="O65" s="71"/>
      <c r="P65" s="25"/>
      <c r="Q65" s="76"/>
      <c r="R65" s="21"/>
      <c r="S65" s="263"/>
      <c r="T65" s="300">
        <f t="shared" si="0"/>
        <v>0</v>
      </c>
      <c r="U65" s="360">
        <f t="shared" si="1"/>
        <v>1</v>
      </c>
    </row>
    <row r="66" spans="1:29" ht="18" hidden="1" customHeight="1" outlineLevel="1" x14ac:dyDescent="0.2">
      <c r="A66" s="1230"/>
      <c r="B66" s="1231"/>
      <c r="C66" s="1251"/>
      <c r="D66" s="1251"/>
      <c r="E66" s="256">
        <v>58</v>
      </c>
      <c r="F66" s="187"/>
      <c r="G66" s="187"/>
      <c r="H66" s="88"/>
      <c r="I66" s="73"/>
      <c r="J66" s="68"/>
      <c r="K66" s="73"/>
      <c r="L66" s="68"/>
      <c r="M66" s="25"/>
      <c r="N66" s="76"/>
      <c r="O66" s="71"/>
      <c r="P66" s="25"/>
      <c r="Q66" s="76"/>
      <c r="R66" s="21"/>
      <c r="S66" s="263"/>
      <c r="T66" s="300">
        <f t="shared" si="0"/>
        <v>0</v>
      </c>
      <c r="U66" s="360">
        <f t="shared" si="1"/>
        <v>1</v>
      </c>
    </row>
    <row r="67" spans="1:29" ht="18" hidden="1" customHeight="1" outlineLevel="1" x14ac:dyDescent="0.2">
      <c r="A67" s="1230"/>
      <c r="B67" s="1231"/>
      <c r="C67" s="1251"/>
      <c r="D67" s="1251"/>
      <c r="E67" s="256">
        <v>59</v>
      </c>
      <c r="F67" s="187"/>
      <c r="G67" s="187"/>
      <c r="H67" s="88"/>
      <c r="I67" s="73"/>
      <c r="J67" s="68"/>
      <c r="K67" s="73"/>
      <c r="L67" s="68"/>
      <c r="M67" s="25"/>
      <c r="N67" s="76"/>
      <c r="O67" s="71"/>
      <c r="P67" s="25"/>
      <c r="Q67" s="76"/>
      <c r="R67" s="21"/>
      <c r="S67" s="263"/>
      <c r="T67" s="300">
        <f t="shared" si="0"/>
        <v>0</v>
      </c>
      <c r="U67" s="360">
        <f t="shared" si="1"/>
        <v>1</v>
      </c>
    </row>
    <row r="68" spans="1:29" ht="18" hidden="1" customHeight="1" outlineLevel="1" x14ac:dyDescent="0.2">
      <c r="A68" s="1230"/>
      <c r="B68" s="1231"/>
      <c r="C68" s="1251"/>
      <c r="D68" s="1251"/>
      <c r="E68" s="256">
        <v>60</v>
      </c>
      <c r="F68" s="187"/>
      <c r="G68" s="187"/>
      <c r="H68" s="88"/>
      <c r="I68" s="73"/>
      <c r="J68" s="68"/>
      <c r="K68" s="73"/>
      <c r="L68" s="68"/>
      <c r="M68" s="25"/>
      <c r="N68" s="76"/>
      <c r="O68" s="71"/>
      <c r="P68" s="25"/>
      <c r="Q68" s="76"/>
      <c r="R68" s="21"/>
      <c r="S68" s="263"/>
      <c r="T68" s="300">
        <f t="shared" si="0"/>
        <v>0</v>
      </c>
      <c r="U68" s="360">
        <f t="shared" si="1"/>
        <v>1</v>
      </c>
    </row>
    <row r="69" spans="1:29" ht="18" hidden="1" customHeight="1" outlineLevel="1" x14ac:dyDescent="0.2">
      <c r="A69" s="1230"/>
      <c r="B69" s="1231"/>
      <c r="C69" s="1251"/>
      <c r="D69" s="1251"/>
      <c r="E69" s="256">
        <v>61</v>
      </c>
      <c r="F69" s="187"/>
      <c r="G69" s="187"/>
      <c r="H69" s="88"/>
      <c r="I69" s="73"/>
      <c r="J69" s="68"/>
      <c r="K69" s="73"/>
      <c r="L69" s="68"/>
      <c r="M69" s="25"/>
      <c r="N69" s="76"/>
      <c r="O69" s="71"/>
      <c r="P69" s="25"/>
      <c r="Q69" s="76"/>
      <c r="R69" s="21"/>
      <c r="S69" s="263"/>
      <c r="T69" s="300">
        <f t="shared" si="0"/>
        <v>0</v>
      </c>
      <c r="U69" s="360">
        <f t="shared" si="1"/>
        <v>1</v>
      </c>
      <c r="AC69" s="510"/>
    </row>
    <row r="70" spans="1:29" ht="18" hidden="1" customHeight="1" outlineLevel="1" x14ac:dyDescent="0.2">
      <c r="A70" s="1230"/>
      <c r="B70" s="1231"/>
      <c r="C70" s="1251"/>
      <c r="D70" s="1251"/>
      <c r="E70" s="256">
        <v>62</v>
      </c>
      <c r="F70" s="187"/>
      <c r="G70" s="187"/>
      <c r="H70" s="88"/>
      <c r="I70" s="73"/>
      <c r="J70" s="68"/>
      <c r="K70" s="73"/>
      <c r="L70" s="68"/>
      <c r="M70" s="25"/>
      <c r="N70" s="76"/>
      <c r="O70" s="71"/>
      <c r="P70" s="25"/>
      <c r="Q70" s="76"/>
      <c r="R70" s="21"/>
      <c r="S70" s="263"/>
      <c r="T70" s="300">
        <f t="shared" si="0"/>
        <v>0</v>
      </c>
      <c r="U70" s="360">
        <f t="shared" si="1"/>
        <v>1</v>
      </c>
    </row>
    <row r="71" spans="1:29" ht="18" hidden="1" customHeight="1" outlineLevel="1" x14ac:dyDescent="0.2">
      <c r="A71" s="1230"/>
      <c r="B71" s="1231"/>
      <c r="C71" s="1251"/>
      <c r="D71" s="1251"/>
      <c r="E71" s="256">
        <v>63</v>
      </c>
      <c r="F71" s="187"/>
      <c r="G71" s="187"/>
      <c r="H71" s="88"/>
      <c r="I71" s="73"/>
      <c r="J71" s="68"/>
      <c r="K71" s="73"/>
      <c r="L71" s="68"/>
      <c r="M71" s="25"/>
      <c r="N71" s="76"/>
      <c r="O71" s="71"/>
      <c r="P71" s="25"/>
      <c r="Q71" s="76"/>
      <c r="R71" s="21"/>
      <c r="S71" s="263"/>
      <c r="T71" s="300">
        <f t="shared" si="0"/>
        <v>0</v>
      </c>
      <c r="U71" s="360">
        <f t="shared" si="1"/>
        <v>1</v>
      </c>
    </row>
    <row r="72" spans="1:29" ht="18" hidden="1" customHeight="1" outlineLevel="1" x14ac:dyDescent="0.2">
      <c r="A72" s="1230"/>
      <c r="B72" s="1231"/>
      <c r="C72" s="1251"/>
      <c r="D72" s="1251"/>
      <c r="E72" s="256">
        <v>64</v>
      </c>
      <c r="F72" s="187"/>
      <c r="G72" s="187"/>
      <c r="H72" s="88"/>
      <c r="I72" s="73"/>
      <c r="J72" s="68"/>
      <c r="K72" s="73"/>
      <c r="L72" s="68"/>
      <c r="M72" s="25"/>
      <c r="N72" s="76"/>
      <c r="O72" s="71"/>
      <c r="P72" s="25"/>
      <c r="Q72" s="76"/>
      <c r="R72" s="21"/>
      <c r="S72" s="263"/>
      <c r="T72" s="300">
        <f t="shared" si="0"/>
        <v>0</v>
      </c>
      <c r="U72" s="360">
        <f t="shared" si="1"/>
        <v>1</v>
      </c>
    </row>
    <row r="73" spans="1:29" ht="18" hidden="1" customHeight="1" outlineLevel="1" x14ac:dyDescent="0.2">
      <c r="A73" s="1230"/>
      <c r="B73" s="1231"/>
      <c r="C73" s="1251"/>
      <c r="D73" s="1251"/>
      <c r="E73" s="256">
        <v>65</v>
      </c>
      <c r="F73" s="187"/>
      <c r="G73" s="187"/>
      <c r="H73" s="88"/>
      <c r="I73" s="73"/>
      <c r="J73" s="68"/>
      <c r="K73" s="73"/>
      <c r="L73" s="68"/>
      <c r="M73" s="25"/>
      <c r="N73" s="76"/>
      <c r="O73" s="71"/>
      <c r="P73" s="25"/>
      <c r="Q73" s="76"/>
      <c r="R73" s="21"/>
      <c r="S73" s="263"/>
      <c r="T73" s="300">
        <f t="shared" ref="T73:T88" si="2">IF(J73="",0,INT(SUM(PRODUCT(J73,L73,O73),R73)))</f>
        <v>0</v>
      </c>
      <c r="U73" s="360">
        <f t="shared" si="1"/>
        <v>1</v>
      </c>
    </row>
    <row r="74" spans="1:29" ht="18" hidden="1" customHeight="1" outlineLevel="1" x14ac:dyDescent="0.2">
      <c r="A74" s="1230"/>
      <c r="B74" s="1231"/>
      <c r="C74" s="1251"/>
      <c r="D74" s="1251"/>
      <c r="E74" s="256">
        <v>66</v>
      </c>
      <c r="F74" s="187"/>
      <c r="G74" s="187"/>
      <c r="H74" s="88"/>
      <c r="I74" s="73"/>
      <c r="J74" s="68"/>
      <c r="K74" s="73"/>
      <c r="L74" s="68"/>
      <c r="M74" s="25"/>
      <c r="N74" s="76"/>
      <c r="O74" s="71"/>
      <c r="P74" s="25"/>
      <c r="Q74" s="76"/>
      <c r="R74" s="21"/>
      <c r="S74" s="263"/>
      <c r="T74" s="300">
        <f t="shared" si="2"/>
        <v>0</v>
      </c>
      <c r="U74" s="360">
        <f t="shared" si="1"/>
        <v>1</v>
      </c>
    </row>
    <row r="75" spans="1:29" ht="18" hidden="1" customHeight="1" outlineLevel="1" x14ac:dyDescent="0.2">
      <c r="A75" s="1230"/>
      <c r="B75" s="1231"/>
      <c r="C75" s="1251"/>
      <c r="D75" s="1251"/>
      <c r="E75" s="256">
        <v>67</v>
      </c>
      <c r="F75" s="187"/>
      <c r="G75" s="187"/>
      <c r="H75" s="88"/>
      <c r="I75" s="73"/>
      <c r="J75" s="68"/>
      <c r="K75" s="73"/>
      <c r="L75" s="68"/>
      <c r="M75" s="25"/>
      <c r="N75" s="76"/>
      <c r="O75" s="71"/>
      <c r="P75" s="25"/>
      <c r="Q75" s="76"/>
      <c r="R75" s="21"/>
      <c r="S75" s="263"/>
      <c r="T75" s="300">
        <f t="shared" si="2"/>
        <v>0</v>
      </c>
      <c r="U75" s="360">
        <f t="shared" si="1"/>
        <v>1</v>
      </c>
    </row>
    <row r="76" spans="1:29" ht="18" hidden="1" customHeight="1" outlineLevel="1" x14ac:dyDescent="0.2">
      <c r="A76" s="1230"/>
      <c r="B76" s="1231"/>
      <c r="C76" s="1251"/>
      <c r="D76" s="1251"/>
      <c r="E76" s="256">
        <v>68</v>
      </c>
      <c r="F76" s="187"/>
      <c r="G76" s="187"/>
      <c r="H76" s="88"/>
      <c r="I76" s="73"/>
      <c r="J76" s="68"/>
      <c r="K76" s="73"/>
      <c r="L76" s="68"/>
      <c r="M76" s="25"/>
      <c r="N76" s="76"/>
      <c r="O76" s="71"/>
      <c r="P76" s="25"/>
      <c r="Q76" s="76"/>
      <c r="R76" s="21"/>
      <c r="S76" s="263"/>
      <c r="T76" s="300">
        <f t="shared" si="2"/>
        <v>0</v>
      </c>
      <c r="U76" s="360">
        <f t="shared" si="1"/>
        <v>1</v>
      </c>
    </row>
    <row r="77" spans="1:29" ht="18" hidden="1" customHeight="1" outlineLevel="1" x14ac:dyDescent="0.2">
      <c r="A77" s="1230"/>
      <c r="B77" s="1231"/>
      <c r="C77" s="1251"/>
      <c r="D77" s="1251"/>
      <c r="E77" s="256">
        <v>69</v>
      </c>
      <c r="F77" s="187"/>
      <c r="G77" s="187"/>
      <c r="H77" s="88"/>
      <c r="I77" s="73"/>
      <c r="J77" s="68"/>
      <c r="K77" s="73"/>
      <c r="L77" s="68"/>
      <c r="M77" s="25"/>
      <c r="N77" s="76"/>
      <c r="O77" s="71"/>
      <c r="P77" s="25"/>
      <c r="Q77" s="76"/>
      <c r="R77" s="21"/>
      <c r="S77" s="263"/>
      <c r="T77" s="300">
        <f t="shared" si="2"/>
        <v>0</v>
      </c>
      <c r="U77" s="360">
        <f t="shared" si="1"/>
        <v>1</v>
      </c>
    </row>
    <row r="78" spans="1:29" ht="18" hidden="1" customHeight="1" outlineLevel="1" x14ac:dyDescent="0.2">
      <c r="A78" s="1230"/>
      <c r="B78" s="1231"/>
      <c r="C78" s="1251"/>
      <c r="D78" s="1251"/>
      <c r="E78" s="256">
        <v>70</v>
      </c>
      <c r="F78" s="187"/>
      <c r="G78" s="187"/>
      <c r="H78" s="88"/>
      <c r="I78" s="73"/>
      <c r="J78" s="68"/>
      <c r="K78" s="73"/>
      <c r="L78" s="68"/>
      <c r="M78" s="25"/>
      <c r="N78" s="76"/>
      <c r="O78" s="71"/>
      <c r="P78" s="25"/>
      <c r="Q78" s="76"/>
      <c r="R78" s="21"/>
      <c r="S78" s="263"/>
      <c r="T78" s="300">
        <f t="shared" si="2"/>
        <v>0</v>
      </c>
      <c r="U78" s="360">
        <f t="shared" si="1"/>
        <v>1</v>
      </c>
    </row>
    <row r="79" spans="1:29" ht="18" hidden="1" customHeight="1" outlineLevel="1" x14ac:dyDescent="0.2">
      <c r="A79" s="1230"/>
      <c r="B79" s="1231"/>
      <c r="C79" s="1251"/>
      <c r="D79" s="1251"/>
      <c r="E79" s="256">
        <v>71</v>
      </c>
      <c r="F79" s="187"/>
      <c r="G79" s="187"/>
      <c r="H79" s="88"/>
      <c r="I79" s="73"/>
      <c r="J79" s="68"/>
      <c r="K79" s="73"/>
      <c r="L79" s="68"/>
      <c r="M79" s="25"/>
      <c r="N79" s="76"/>
      <c r="O79" s="71"/>
      <c r="P79" s="25"/>
      <c r="Q79" s="76"/>
      <c r="R79" s="21"/>
      <c r="S79" s="263"/>
      <c r="T79" s="300">
        <f t="shared" si="2"/>
        <v>0</v>
      </c>
      <c r="U79" s="360">
        <f t="shared" si="1"/>
        <v>1</v>
      </c>
    </row>
    <row r="80" spans="1:29" ht="18" hidden="1" customHeight="1" outlineLevel="1" x14ac:dyDescent="0.2">
      <c r="A80" s="1230"/>
      <c r="B80" s="1231"/>
      <c r="C80" s="1251"/>
      <c r="D80" s="1251"/>
      <c r="E80" s="256">
        <v>72</v>
      </c>
      <c r="F80" s="187"/>
      <c r="G80" s="187"/>
      <c r="H80" s="88"/>
      <c r="I80" s="73"/>
      <c r="J80" s="68"/>
      <c r="K80" s="73"/>
      <c r="L80" s="68"/>
      <c r="M80" s="25"/>
      <c r="N80" s="76"/>
      <c r="O80" s="71"/>
      <c r="P80" s="25"/>
      <c r="Q80" s="76"/>
      <c r="R80" s="21"/>
      <c r="S80" s="263"/>
      <c r="T80" s="300">
        <f t="shared" si="2"/>
        <v>0</v>
      </c>
      <c r="U80" s="360">
        <f t="shared" si="1"/>
        <v>1</v>
      </c>
    </row>
    <row r="81" spans="1:21" ht="18" hidden="1" customHeight="1" outlineLevel="1" x14ac:dyDescent="0.2">
      <c r="A81" s="1230"/>
      <c r="B81" s="1231"/>
      <c r="C81" s="1251"/>
      <c r="D81" s="1251"/>
      <c r="E81" s="256">
        <v>73</v>
      </c>
      <c r="F81" s="187"/>
      <c r="G81" s="187"/>
      <c r="H81" s="88"/>
      <c r="I81" s="73"/>
      <c r="J81" s="68"/>
      <c r="K81" s="73"/>
      <c r="L81" s="68"/>
      <c r="M81" s="25"/>
      <c r="N81" s="76"/>
      <c r="O81" s="71"/>
      <c r="P81" s="25"/>
      <c r="Q81" s="76"/>
      <c r="R81" s="21"/>
      <c r="S81" s="263"/>
      <c r="T81" s="300">
        <f t="shared" si="2"/>
        <v>0</v>
      </c>
      <c r="U81" s="360">
        <f t="shared" si="1"/>
        <v>1</v>
      </c>
    </row>
    <row r="82" spans="1:21" ht="18" hidden="1" customHeight="1" outlineLevel="1" x14ac:dyDescent="0.2">
      <c r="A82" s="1230"/>
      <c r="B82" s="1231"/>
      <c r="C82" s="1251"/>
      <c r="D82" s="1251"/>
      <c r="E82" s="256">
        <v>74</v>
      </c>
      <c r="F82" s="187"/>
      <c r="G82" s="187"/>
      <c r="H82" s="88"/>
      <c r="I82" s="73"/>
      <c r="J82" s="68"/>
      <c r="K82" s="73"/>
      <c r="L82" s="68"/>
      <c r="M82" s="25"/>
      <c r="N82" s="76"/>
      <c r="O82" s="71"/>
      <c r="P82" s="25"/>
      <c r="Q82" s="76"/>
      <c r="R82" s="21"/>
      <c r="S82" s="263"/>
      <c r="T82" s="300">
        <f t="shared" si="2"/>
        <v>0</v>
      </c>
      <c r="U82" s="360">
        <f t="shared" si="1"/>
        <v>1</v>
      </c>
    </row>
    <row r="83" spans="1:21" ht="18" hidden="1" customHeight="1" outlineLevel="1" x14ac:dyDescent="0.2">
      <c r="A83" s="1230"/>
      <c r="B83" s="1231"/>
      <c r="C83" s="1251"/>
      <c r="D83" s="1251"/>
      <c r="E83" s="256">
        <v>75</v>
      </c>
      <c r="F83" s="187"/>
      <c r="G83" s="187"/>
      <c r="H83" s="88"/>
      <c r="I83" s="73"/>
      <c r="J83" s="68"/>
      <c r="K83" s="73"/>
      <c r="L83" s="68"/>
      <c r="M83" s="25"/>
      <c r="N83" s="76"/>
      <c r="O83" s="71"/>
      <c r="P83" s="25"/>
      <c r="Q83" s="76"/>
      <c r="R83" s="21"/>
      <c r="S83" s="263"/>
      <c r="T83" s="300">
        <f t="shared" si="2"/>
        <v>0</v>
      </c>
      <c r="U83" s="360">
        <f t="shared" si="1"/>
        <v>1</v>
      </c>
    </row>
    <row r="84" spans="1:21" ht="18" hidden="1" customHeight="1" outlineLevel="1" x14ac:dyDescent="0.2">
      <c r="A84" s="1230"/>
      <c r="B84" s="1231"/>
      <c r="C84" s="1251"/>
      <c r="D84" s="1251"/>
      <c r="E84" s="256">
        <v>76</v>
      </c>
      <c r="F84" s="187"/>
      <c r="G84" s="187"/>
      <c r="H84" s="88"/>
      <c r="I84" s="73"/>
      <c r="J84" s="68"/>
      <c r="K84" s="73"/>
      <c r="L84" s="68"/>
      <c r="M84" s="25"/>
      <c r="N84" s="76"/>
      <c r="O84" s="71"/>
      <c r="P84" s="25"/>
      <c r="Q84" s="76"/>
      <c r="R84" s="21"/>
      <c r="S84" s="263"/>
      <c r="T84" s="300">
        <f t="shared" si="2"/>
        <v>0</v>
      </c>
      <c r="U84" s="360">
        <f t="shared" si="1"/>
        <v>1</v>
      </c>
    </row>
    <row r="85" spans="1:21" ht="18" hidden="1" customHeight="1" outlineLevel="1" x14ac:dyDescent="0.2">
      <c r="A85" s="1230"/>
      <c r="B85" s="1231"/>
      <c r="C85" s="1251"/>
      <c r="D85" s="1251"/>
      <c r="E85" s="256">
        <v>77</v>
      </c>
      <c r="F85" s="187"/>
      <c r="G85" s="187"/>
      <c r="H85" s="88"/>
      <c r="I85" s="73"/>
      <c r="J85" s="68"/>
      <c r="K85" s="73"/>
      <c r="L85" s="68"/>
      <c r="M85" s="25"/>
      <c r="N85" s="76"/>
      <c r="O85" s="71"/>
      <c r="P85" s="25"/>
      <c r="Q85" s="76"/>
      <c r="R85" s="21"/>
      <c r="S85" s="263"/>
      <c r="T85" s="300">
        <f t="shared" si="2"/>
        <v>0</v>
      </c>
      <c r="U85" s="360">
        <f t="shared" si="1"/>
        <v>1</v>
      </c>
    </row>
    <row r="86" spans="1:21" ht="18" hidden="1" customHeight="1" outlineLevel="1" x14ac:dyDescent="0.2">
      <c r="A86" s="1230"/>
      <c r="B86" s="1231"/>
      <c r="C86" s="1251"/>
      <c r="D86" s="1251"/>
      <c r="E86" s="256">
        <v>78</v>
      </c>
      <c r="F86" s="187"/>
      <c r="G86" s="187"/>
      <c r="H86" s="88"/>
      <c r="I86" s="73"/>
      <c r="J86" s="68"/>
      <c r="K86" s="73"/>
      <c r="L86" s="68"/>
      <c r="M86" s="25"/>
      <c r="N86" s="76"/>
      <c r="O86" s="71"/>
      <c r="P86" s="25"/>
      <c r="Q86" s="76"/>
      <c r="R86" s="21"/>
      <c r="S86" s="263"/>
      <c r="T86" s="300">
        <f t="shared" si="2"/>
        <v>0</v>
      </c>
      <c r="U86" s="360">
        <f t="shared" si="1"/>
        <v>1</v>
      </c>
    </row>
    <row r="87" spans="1:21" ht="18" hidden="1" customHeight="1" outlineLevel="1" x14ac:dyDescent="0.2">
      <c r="A87" s="1230"/>
      <c r="B87" s="1231"/>
      <c r="C87" s="1251"/>
      <c r="D87" s="1251"/>
      <c r="E87" s="256">
        <v>79</v>
      </c>
      <c r="F87" s="187"/>
      <c r="G87" s="187"/>
      <c r="H87" s="88"/>
      <c r="I87" s="73"/>
      <c r="J87" s="68"/>
      <c r="K87" s="73"/>
      <c r="L87" s="68"/>
      <c r="M87" s="25"/>
      <c r="N87" s="76"/>
      <c r="O87" s="71"/>
      <c r="P87" s="25"/>
      <c r="Q87" s="76"/>
      <c r="R87" s="21"/>
      <c r="S87" s="263"/>
      <c r="T87" s="300">
        <f t="shared" si="2"/>
        <v>0</v>
      </c>
      <c r="U87" s="360">
        <f t="shared" si="1"/>
        <v>1</v>
      </c>
    </row>
    <row r="88" spans="1:21" ht="18" hidden="1" customHeight="1" outlineLevel="1" x14ac:dyDescent="0.2">
      <c r="A88" s="1234"/>
      <c r="B88" s="1235"/>
      <c r="C88" s="1251"/>
      <c r="D88" s="1251"/>
      <c r="E88" s="264">
        <v>80</v>
      </c>
      <c r="F88" s="350"/>
      <c r="G88" s="350"/>
      <c r="H88" s="93"/>
      <c r="I88" s="94"/>
      <c r="J88" s="127"/>
      <c r="K88" s="94"/>
      <c r="L88" s="127"/>
      <c r="M88" s="17"/>
      <c r="N88" s="83"/>
      <c r="O88" s="72"/>
      <c r="P88" s="17"/>
      <c r="Q88" s="83"/>
      <c r="R88" s="20"/>
      <c r="S88" s="272"/>
      <c r="T88" s="361">
        <f t="shared" si="2"/>
        <v>0</v>
      </c>
      <c r="U88" s="360">
        <f t="shared" si="1"/>
        <v>1</v>
      </c>
    </row>
    <row r="89" spans="1:21" ht="18" customHeight="1" collapsed="1" x14ac:dyDescent="0.2">
      <c r="A89" s="1228">
        <v>2</v>
      </c>
      <c r="B89" s="1229"/>
      <c r="C89" s="1207" t="str">
        <f>IF(ISERROR(VLOOKUP($A89,'B-１地域番号①'!$BD:$BF,2,FALSE)),"",VLOOKUP($A89,'B-１地域番号①'!$BD:$BF,2,FALSE))</f>
        <v/>
      </c>
      <c r="D89" s="1207" t="str">
        <f>IF(ISERROR(VLOOKUP($A89,'B-１地域番号①'!$BD:$BF,3,FALSE)),"",VLOOKUP($A89,'B-１地域番号①'!$BD:$BF,3,FALSE))</f>
        <v/>
      </c>
      <c r="E89" s="256">
        <v>1</v>
      </c>
      <c r="F89" s="187"/>
      <c r="G89" s="187"/>
      <c r="H89" s="88"/>
      <c r="I89" s="73"/>
      <c r="J89" s="68"/>
      <c r="K89" s="73"/>
      <c r="L89" s="68"/>
      <c r="M89" s="25"/>
      <c r="N89" s="76"/>
      <c r="O89" s="71"/>
      <c r="P89" s="25"/>
      <c r="Q89" s="76"/>
      <c r="R89" s="21"/>
      <c r="S89" s="263"/>
      <c r="T89" s="300">
        <f t="shared" ref="T89:T235" si="3">IF(J89="",0,INT(SUM(PRODUCT(J89,L89,O89),R89)))</f>
        <v>0</v>
      </c>
      <c r="U89" s="360">
        <f>$A$89</f>
        <v>2</v>
      </c>
    </row>
    <row r="90" spans="1:21" ht="18" customHeight="1" x14ac:dyDescent="0.2">
      <c r="A90" s="1230"/>
      <c r="B90" s="1231"/>
      <c r="C90" s="1208"/>
      <c r="D90" s="1208"/>
      <c r="E90" s="256">
        <v>2</v>
      </c>
      <c r="F90" s="187"/>
      <c r="G90" s="187"/>
      <c r="H90" s="88"/>
      <c r="I90" s="73"/>
      <c r="J90" s="68"/>
      <c r="K90" s="73"/>
      <c r="L90" s="68"/>
      <c r="M90" s="25"/>
      <c r="N90" s="76"/>
      <c r="O90" s="71"/>
      <c r="P90" s="25"/>
      <c r="Q90" s="76"/>
      <c r="R90" s="21"/>
      <c r="S90" s="263"/>
      <c r="T90" s="300">
        <f t="shared" si="3"/>
        <v>0</v>
      </c>
      <c r="U90" s="360">
        <f t="shared" ref="U90:U168" si="4">$A$89</f>
        <v>2</v>
      </c>
    </row>
    <row r="91" spans="1:21" ht="18" customHeight="1" x14ac:dyDescent="0.2">
      <c r="A91" s="1230"/>
      <c r="B91" s="1231"/>
      <c r="C91" s="1208"/>
      <c r="D91" s="1208"/>
      <c r="E91" s="256">
        <v>3</v>
      </c>
      <c r="F91" s="187"/>
      <c r="G91" s="187"/>
      <c r="H91" s="88"/>
      <c r="I91" s="73"/>
      <c r="J91" s="68"/>
      <c r="K91" s="73"/>
      <c r="L91" s="68"/>
      <c r="M91" s="25"/>
      <c r="N91" s="76"/>
      <c r="O91" s="71"/>
      <c r="P91" s="25"/>
      <c r="Q91" s="76"/>
      <c r="R91" s="21"/>
      <c r="S91" s="263"/>
      <c r="T91" s="300">
        <f t="shared" si="3"/>
        <v>0</v>
      </c>
      <c r="U91" s="360">
        <f t="shared" si="4"/>
        <v>2</v>
      </c>
    </row>
    <row r="92" spans="1:21" ht="18" customHeight="1" x14ac:dyDescent="0.2">
      <c r="A92" s="1230"/>
      <c r="B92" s="1231"/>
      <c r="C92" s="1208"/>
      <c r="D92" s="1208"/>
      <c r="E92" s="256">
        <v>4</v>
      </c>
      <c r="F92" s="187"/>
      <c r="G92" s="187"/>
      <c r="H92" s="88"/>
      <c r="I92" s="73"/>
      <c r="J92" s="68"/>
      <c r="K92" s="73"/>
      <c r="L92" s="68"/>
      <c r="M92" s="25"/>
      <c r="N92" s="76"/>
      <c r="O92" s="71"/>
      <c r="P92" s="25"/>
      <c r="Q92" s="76"/>
      <c r="R92" s="21"/>
      <c r="S92" s="263"/>
      <c r="T92" s="300">
        <f t="shared" si="3"/>
        <v>0</v>
      </c>
      <c r="U92" s="360">
        <f t="shared" si="4"/>
        <v>2</v>
      </c>
    </row>
    <row r="93" spans="1:21" ht="18" customHeight="1" x14ac:dyDescent="0.2">
      <c r="A93" s="1230"/>
      <c r="B93" s="1231"/>
      <c r="C93" s="1208"/>
      <c r="D93" s="1208"/>
      <c r="E93" s="256">
        <v>5</v>
      </c>
      <c r="F93" s="187"/>
      <c r="G93" s="187"/>
      <c r="H93" s="88"/>
      <c r="I93" s="73"/>
      <c r="J93" s="68"/>
      <c r="K93" s="73"/>
      <c r="L93" s="68"/>
      <c r="M93" s="25"/>
      <c r="N93" s="76"/>
      <c r="O93" s="71"/>
      <c r="P93" s="25"/>
      <c r="Q93" s="76"/>
      <c r="R93" s="21"/>
      <c r="S93" s="263"/>
      <c r="T93" s="300">
        <f t="shared" si="3"/>
        <v>0</v>
      </c>
      <c r="U93" s="360">
        <f t="shared" si="4"/>
        <v>2</v>
      </c>
    </row>
    <row r="94" spans="1:21" ht="18" customHeight="1" x14ac:dyDescent="0.2">
      <c r="A94" s="1230"/>
      <c r="B94" s="1231"/>
      <c r="C94" s="1208"/>
      <c r="D94" s="1208"/>
      <c r="E94" s="256">
        <v>6</v>
      </c>
      <c r="F94" s="187"/>
      <c r="G94" s="187"/>
      <c r="H94" s="88"/>
      <c r="I94" s="73"/>
      <c r="J94" s="68"/>
      <c r="K94" s="73"/>
      <c r="L94" s="68"/>
      <c r="M94" s="25"/>
      <c r="N94" s="76"/>
      <c r="O94" s="71"/>
      <c r="P94" s="25"/>
      <c r="Q94" s="76"/>
      <c r="R94" s="21"/>
      <c r="S94" s="263"/>
      <c r="T94" s="300">
        <f t="shared" si="3"/>
        <v>0</v>
      </c>
      <c r="U94" s="360">
        <f t="shared" si="4"/>
        <v>2</v>
      </c>
    </row>
    <row r="95" spans="1:21" ht="18" customHeight="1" x14ac:dyDescent="0.2">
      <c r="A95" s="1230"/>
      <c r="B95" s="1231"/>
      <c r="C95" s="1208"/>
      <c r="D95" s="1208"/>
      <c r="E95" s="256">
        <v>7</v>
      </c>
      <c r="F95" s="187"/>
      <c r="G95" s="187"/>
      <c r="H95" s="88"/>
      <c r="I95" s="73"/>
      <c r="J95" s="68"/>
      <c r="K95" s="73"/>
      <c r="L95" s="68"/>
      <c r="M95" s="25"/>
      <c r="N95" s="76"/>
      <c r="O95" s="71"/>
      <c r="P95" s="25"/>
      <c r="Q95" s="76"/>
      <c r="R95" s="21"/>
      <c r="S95" s="263"/>
      <c r="T95" s="300">
        <f t="shared" si="3"/>
        <v>0</v>
      </c>
      <c r="U95" s="360">
        <f t="shared" si="4"/>
        <v>2</v>
      </c>
    </row>
    <row r="96" spans="1:21" ht="18" customHeight="1" x14ac:dyDescent="0.2">
      <c r="A96" s="1230"/>
      <c r="B96" s="1231"/>
      <c r="C96" s="1208"/>
      <c r="D96" s="1208"/>
      <c r="E96" s="256">
        <v>8</v>
      </c>
      <c r="F96" s="187"/>
      <c r="G96" s="187"/>
      <c r="H96" s="88"/>
      <c r="I96" s="73"/>
      <c r="J96" s="68"/>
      <c r="K96" s="73"/>
      <c r="L96" s="68"/>
      <c r="M96" s="25"/>
      <c r="N96" s="76"/>
      <c r="O96" s="71"/>
      <c r="P96" s="25"/>
      <c r="Q96" s="76"/>
      <c r="R96" s="21"/>
      <c r="S96" s="263"/>
      <c r="T96" s="300">
        <f t="shared" si="3"/>
        <v>0</v>
      </c>
      <c r="U96" s="360">
        <f t="shared" si="4"/>
        <v>2</v>
      </c>
    </row>
    <row r="97" spans="1:21" ht="18" customHeight="1" x14ac:dyDescent="0.2">
      <c r="A97" s="1230"/>
      <c r="B97" s="1231"/>
      <c r="C97" s="1208"/>
      <c r="D97" s="1208"/>
      <c r="E97" s="256">
        <v>9</v>
      </c>
      <c r="F97" s="187"/>
      <c r="G97" s="187"/>
      <c r="H97" s="88"/>
      <c r="I97" s="73"/>
      <c r="J97" s="68"/>
      <c r="K97" s="73"/>
      <c r="L97" s="68"/>
      <c r="M97" s="25"/>
      <c r="N97" s="76"/>
      <c r="O97" s="71"/>
      <c r="P97" s="25"/>
      <c r="Q97" s="76"/>
      <c r="R97" s="21"/>
      <c r="S97" s="263"/>
      <c r="T97" s="300">
        <f t="shared" si="3"/>
        <v>0</v>
      </c>
      <c r="U97" s="360">
        <f t="shared" si="4"/>
        <v>2</v>
      </c>
    </row>
    <row r="98" spans="1:21" ht="18" customHeight="1" x14ac:dyDescent="0.2">
      <c r="A98" s="1230"/>
      <c r="B98" s="1231"/>
      <c r="C98" s="1208"/>
      <c r="D98" s="1208"/>
      <c r="E98" s="256">
        <v>10</v>
      </c>
      <c r="F98" s="187"/>
      <c r="G98" s="187"/>
      <c r="H98" s="88"/>
      <c r="I98" s="73"/>
      <c r="J98" s="68"/>
      <c r="K98" s="73"/>
      <c r="L98" s="68"/>
      <c r="M98" s="25"/>
      <c r="N98" s="76"/>
      <c r="O98" s="71"/>
      <c r="P98" s="25"/>
      <c r="Q98" s="76"/>
      <c r="R98" s="21"/>
      <c r="S98" s="263"/>
      <c r="T98" s="300">
        <f t="shared" si="3"/>
        <v>0</v>
      </c>
      <c r="U98" s="360">
        <f t="shared" si="4"/>
        <v>2</v>
      </c>
    </row>
    <row r="99" spans="1:21" ht="18" customHeight="1" x14ac:dyDescent="0.2">
      <c r="A99" s="1230"/>
      <c r="B99" s="1231"/>
      <c r="C99" s="1208"/>
      <c r="D99" s="1208"/>
      <c r="E99" s="256">
        <v>11</v>
      </c>
      <c r="F99" s="187"/>
      <c r="G99" s="187"/>
      <c r="H99" s="88"/>
      <c r="I99" s="73"/>
      <c r="J99" s="68"/>
      <c r="K99" s="73"/>
      <c r="L99" s="68"/>
      <c r="M99" s="25"/>
      <c r="N99" s="76"/>
      <c r="O99" s="71"/>
      <c r="P99" s="25"/>
      <c r="Q99" s="76"/>
      <c r="R99" s="21"/>
      <c r="S99" s="263"/>
      <c r="T99" s="300">
        <f t="shared" si="3"/>
        <v>0</v>
      </c>
      <c r="U99" s="360">
        <f t="shared" si="4"/>
        <v>2</v>
      </c>
    </row>
    <row r="100" spans="1:21" ht="18" customHeight="1" x14ac:dyDescent="0.2">
      <c r="A100" s="1230"/>
      <c r="B100" s="1231"/>
      <c r="C100" s="1208"/>
      <c r="D100" s="1208"/>
      <c r="E100" s="256">
        <v>12</v>
      </c>
      <c r="F100" s="187"/>
      <c r="G100" s="187"/>
      <c r="H100" s="88"/>
      <c r="I100" s="73"/>
      <c r="J100" s="68"/>
      <c r="K100" s="73"/>
      <c r="L100" s="68"/>
      <c r="M100" s="25"/>
      <c r="N100" s="76"/>
      <c r="O100" s="71"/>
      <c r="P100" s="25"/>
      <c r="Q100" s="76"/>
      <c r="R100" s="21"/>
      <c r="S100" s="263"/>
      <c r="T100" s="300">
        <f t="shared" si="3"/>
        <v>0</v>
      </c>
      <c r="U100" s="360">
        <f t="shared" si="4"/>
        <v>2</v>
      </c>
    </row>
    <row r="101" spans="1:21" ht="18" customHeight="1" x14ac:dyDescent="0.2">
      <c r="A101" s="1230"/>
      <c r="B101" s="1231"/>
      <c r="C101" s="1208"/>
      <c r="D101" s="1208"/>
      <c r="E101" s="256">
        <v>13</v>
      </c>
      <c r="F101" s="187"/>
      <c r="G101" s="187"/>
      <c r="H101" s="88"/>
      <c r="I101" s="73"/>
      <c r="J101" s="68"/>
      <c r="K101" s="73"/>
      <c r="L101" s="68"/>
      <c r="M101" s="25"/>
      <c r="N101" s="76"/>
      <c r="O101" s="71"/>
      <c r="P101" s="25"/>
      <c r="Q101" s="76"/>
      <c r="R101" s="21"/>
      <c r="S101" s="263"/>
      <c r="T101" s="300">
        <f t="shared" si="3"/>
        <v>0</v>
      </c>
      <c r="U101" s="360">
        <f t="shared" si="4"/>
        <v>2</v>
      </c>
    </row>
    <row r="102" spans="1:21" ht="18" customHeight="1" x14ac:dyDescent="0.2">
      <c r="A102" s="1230"/>
      <c r="B102" s="1231"/>
      <c r="C102" s="1208"/>
      <c r="D102" s="1208"/>
      <c r="E102" s="256">
        <v>14</v>
      </c>
      <c r="F102" s="187"/>
      <c r="G102" s="187"/>
      <c r="H102" s="88"/>
      <c r="I102" s="73"/>
      <c r="J102" s="68"/>
      <c r="K102" s="73"/>
      <c r="L102" s="68"/>
      <c r="M102" s="25"/>
      <c r="N102" s="76"/>
      <c r="O102" s="71"/>
      <c r="P102" s="25"/>
      <c r="Q102" s="76"/>
      <c r="R102" s="21"/>
      <c r="S102" s="263"/>
      <c r="T102" s="300">
        <f t="shared" si="3"/>
        <v>0</v>
      </c>
      <c r="U102" s="360">
        <f t="shared" si="4"/>
        <v>2</v>
      </c>
    </row>
    <row r="103" spans="1:21" ht="18" customHeight="1" x14ac:dyDescent="0.2">
      <c r="A103" s="1230"/>
      <c r="B103" s="1231"/>
      <c r="C103" s="1208"/>
      <c r="D103" s="1208"/>
      <c r="E103" s="256">
        <v>15</v>
      </c>
      <c r="F103" s="187"/>
      <c r="G103" s="187"/>
      <c r="H103" s="88"/>
      <c r="I103" s="73"/>
      <c r="J103" s="68"/>
      <c r="K103" s="73"/>
      <c r="L103" s="68"/>
      <c r="M103" s="25"/>
      <c r="N103" s="76"/>
      <c r="O103" s="71"/>
      <c r="P103" s="25"/>
      <c r="Q103" s="76"/>
      <c r="R103" s="21"/>
      <c r="S103" s="263"/>
      <c r="T103" s="300">
        <f t="shared" si="3"/>
        <v>0</v>
      </c>
      <c r="U103" s="360">
        <f t="shared" si="4"/>
        <v>2</v>
      </c>
    </row>
    <row r="104" spans="1:21" ht="18" customHeight="1" x14ac:dyDescent="0.2">
      <c r="A104" s="1230"/>
      <c r="B104" s="1231"/>
      <c r="C104" s="1208"/>
      <c r="D104" s="1208"/>
      <c r="E104" s="256">
        <v>16</v>
      </c>
      <c r="F104" s="187"/>
      <c r="G104" s="187"/>
      <c r="H104" s="88"/>
      <c r="I104" s="73"/>
      <c r="J104" s="68"/>
      <c r="K104" s="73"/>
      <c r="L104" s="68"/>
      <c r="M104" s="25"/>
      <c r="N104" s="76"/>
      <c r="O104" s="71"/>
      <c r="P104" s="25"/>
      <c r="Q104" s="76"/>
      <c r="R104" s="21"/>
      <c r="S104" s="263"/>
      <c r="T104" s="300">
        <f t="shared" si="3"/>
        <v>0</v>
      </c>
      <c r="U104" s="360">
        <f t="shared" si="4"/>
        <v>2</v>
      </c>
    </row>
    <row r="105" spans="1:21" ht="18" customHeight="1" x14ac:dyDescent="0.2">
      <c r="A105" s="1230"/>
      <c r="B105" s="1231"/>
      <c r="C105" s="1208"/>
      <c r="D105" s="1208"/>
      <c r="E105" s="256">
        <v>17</v>
      </c>
      <c r="F105" s="187"/>
      <c r="G105" s="187"/>
      <c r="H105" s="88"/>
      <c r="I105" s="73"/>
      <c r="J105" s="68"/>
      <c r="K105" s="73"/>
      <c r="L105" s="68"/>
      <c r="M105" s="25"/>
      <c r="N105" s="76"/>
      <c r="O105" s="71"/>
      <c r="P105" s="25"/>
      <c r="Q105" s="76"/>
      <c r="R105" s="21"/>
      <c r="S105" s="263"/>
      <c r="T105" s="300">
        <f t="shared" si="3"/>
        <v>0</v>
      </c>
      <c r="U105" s="360">
        <f t="shared" si="4"/>
        <v>2</v>
      </c>
    </row>
    <row r="106" spans="1:21" ht="18" customHeight="1" x14ac:dyDescent="0.2">
      <c r="A106" s="1230"/>
      <c r="B106" s="1231"/>
      <c r="C106" s="1208"/>
      <c r="D106" s="1208"/>
      <c r="E106" s="256">
        <v>18</v>
      </c>
      <c r="F106" s="187"/>
      <c r="G106" s="187"/>
      <c r="H106" s="88"/>
      <c r="I106" s="73"/>
      <c r="J106" s="68"/>
      <c r="K106" s="73"/>
      <c r="L106" s="68"/>
      <c r="M106" s="25"/>
      <c r="N106" s="76"/>
      <c r="O106" s="71"/>
      <c r="P106" s="25"/>
      <c r="Q106" s="76"/>
      <c r="R106" s="21"/>
      <c r="S106" s="263"/>
      <c r="T106" s="300">
        <f t="shared" si="3"/>
        <v>0</v>
      </c>
      <c r="U106" s="360">
        <f t="shared" si="4"/>
        <v>2</v>
      </c>
    </row>
    <row r="107" spans="1:21" ht="18" customHeight="1" x14ac:dyDescent="0.2">
      <c r="A107" s="1230"/>
      <c r="B107" s="1231"/>
      <c r="C107" s="1208"/>
      <c r="D107" s="1208"/>
      <c r="E107" s="256">
        <v>19</v>
      </c>
      <c r="F107" s="187"/>
      <c r="G107" s="187"/>
      <c r="H107" s="88"/>
      <c r="I107" s="73"/>
      <c r="J107" s="68"/>
      <c r="K107" s="73"/>
      <c r="L107" s="68"/>
      <c r="M107" s="25"/>
      <c r="N107" s="76"/>
      <c r="O107" s="71"/>
      <c r="P107" s="25"/>
      <c r="Q107" s="76"/>
      <c r="R107" s="21"/>
      <c r="S107" s="263"/>
      <c r="T107" s="300">
        <f t="shared" si="3"/>
        <v>0</v>
      </c>
      <c r="U107" s="360">
        <f t="shared" si="4"/>
        <v>2</v>
      </c>
    </row>
    <row r="108" spans="1:21" ht="18" customHeight="1" x14ac:dyDescent="0.2">
      <c r="A108" s="1230"/>
      <c r="B108" s="1231"/>
      <c r="C108" s="1208"/>
      <c r="D108" s="1208"/>
      <c r="E108" s="256">
        <v>20</v>
      </c>
      <c r="F108" s="187"/>
      <c r="G108" s="187"/>
      <c r="H108" s="88"/>
      <c r="I108" s="73"/>
      <c r="J108" s="68"/>
      <c r="K108" s="73"/>
      <c r="L108" s="68"/>
      <c r="M108" s="25"/>
      <c r="N108" s="76"/>
      <c r="O108" s="71"/>
      <c r="P108" s="25"/>
      <c r="Q108" s="76"/>
      <c r="R108" s="21"/>
      <c r="S108" s="263"/>
      <c r="T108" s="300">
        <f t="shared" si="3"/>
        <v>0</v>
      </c>
      <c r="U108" s="360">
        <f t="shared" si="4"/>
        <v>2</v>
      </c>
    </row>
    <row r="109" spans="1:21" ht="18" customHeight="1" x14ac:dyDescent="0.2">
      <c r="A109" s="1230"/>
      <c r="B109" s="1231"/>
      <c r="C109" s="1208"/>
      <c r="D109" s="1208"/>
      <c r="E109" s="256">
        <v>21</v>
      </c>
      <c r="F109" s="187"/>
      <c r="G109" s="187"/>
      <c r="H109" s="88"/>
      <c r="I109" s="73"/>
      <c r="J109" s="68"/>
      <c r="K109" s="73"/>
      <c r="L109" s="68"/>
      <c r="M109" s="25"/>
      <c r="N109" s="76"/>
      <c r="O109" s="71"/>
      <c r="P109" s="25"/>
      <c r="Q109" s="76"/>
      <c r="R109" s="21"/>
      <c r="S109" s="263"/>
      <c r="T109" s="300">
        <f t="shared" si="3"/>
        <v>0</v>
      </c>
      <c r="U109" s="360">
        <f t="shared" si="4"/>
        <v>2</v>
      </c>
    </row>
    <row r="110" spans="1:21" ht="18" customHeight="1" x14ac:dyDescent="0.2">
      <c r="A110" s="1230"/>
      <c r="B110" s="1231"/>
      <c r="C110" s="1208"/>
      <c r="D110" s="1208"/>
      <c r="E110" s="256">
        <v>22</v>
      </c>
      <c r="F110" s="187"/>
      <c r="G110" s="187"/>
      <c r="H110" s="88"/>
      <c r="I110" s="73"/>
      <c r="J110" s="68"/>
      <c r="K110" s="73"/>
      <c r="L110" s="68"/>
      <c r="M110" s="25"/>
      <c r="N110" s="76"/>
      <c r="O110" s="71"/>
      <c r="P110" s="25"/>
      <c r="Q110" s="76"/>
      <c r="R110" s="21"/>
      <c r="S110" s="263"/>
      <c r="T110" s="300">
        <f t="shared" si="3"/>
        <v>0</v>
      </c>
      <c r="U110" s="360">
        <f t="shared" si="4"/>
        <v>2</v>
      </c>
    </row>
    <row r="111" spans="1:21" ht="18" customHeight="1" x14ac:dyDescent="0.2">
      <c r="A111" s="1230"/>
      <c r="B111" s="1231"/>
      <c r="C111" s="1208"/>
      <c r="D111" s="1208"/>
      <c r="E111" s="256">
        <v>23</v>
      </c>
      <c r="F111" s="187"/>
      <c r="G111" s="187"/>
      <c r="H111" s="88"/>
      <c r="I111" s="73"/>
      <c r="J111" s="68"/>
      <c r="K111" s="73"/>
      <c r="L111" s="68"/>
      <c r="M111" s="25"/>
      <c r="N111" s="76"/>
      <c r="O111" s="71"/>
      <c r="P111" s="25"/>
      <c r="Q111" s="76"/>
      <c r="R111" s="21"/>
      <c r="S111" s="263"/>
      <c r="T111" s="300">
        <f t="shared" si="3"/>
        <v>0</v>
      </c>
      <c r="U111" s="360">
        <f t="shared" si="4"/>
        <v>2</v>
      </c>
    </row>
    <row r="112" spans="1:21" ht="18" customHeight="1" x14ac:dyDescent="0.2">
      <c r="A112" s="1230"/>
      <c r="B112" s="1231"/>
      <c r="C112" s="1208"/>
      <c r="D112" s="1208"/>
      <c r="E112" s="256">
        <v>24</v>
      </c>
      <c r="F112" s="187"/>
      <c r="G112" s="187"/>
      <c r="H112" s="88"/>
      <c r="I112" s="73"/>
      <c r="J112" s="68"/>
      <c r="K112" s="73"/>
      <c r="L112" s="68"/>
      <c r="M112" s="25"/>
      <c r="N112" s="76"/>
      <c r="O112" s="71"/>
      <c r="P112" s="25"/>
      <c r="Q112" s="76"/>
      <c r="R112" s="21"/>
      <c r="S112" s="263"/>
      <c r="T112" s="300">
        <f t="shared" si="3"/>
        <v>0</v>
      </c>
      <c r="U112" s="360">
        <f t="shared" si="4"/>
        <v>2</v>
      </c>
    </row>
    <row r="113" spans="1:21" ht="18" customHeight="1" x14ac:dyDescent="0.2">
      <c r="A113" s="1230"/>
      <c r="B113" s="1231"/>
      <c r="C113" s="1208"/>
      <c r="D113" s="1208"/>
      <c r="E113" s="256">
        <v>25</v>
      </c>
      <c r="F113" s="187"/>
      <c r="G113" s="187"/>
      <c r="H113" s="88"/>
      <c r="I113" s="73"/>
      <c r="J113" s="68"/>
      <c r="K113" s="73"/>
      <c r="L113" s="68"/>
      <c r="M113" s="25"/>
      <c r="N113" s="76"/>
      <c r="O113" s="71"/>
      <c r="P113" s="25"/>
      <c r="Q113" s="76"/>
      <c r="R113" s="21"/>
      <c r="S113" s="263"/>
      <c r="T113" s="300">
        <f t="shared" si="3"/>
        <v>0</v>
      </c>
      <c r="U113" s="360">
        <f t="shared" si="4"/>
        <v>2</v>
      </c>
    </row>
    <row r="114" spans="1:21" ht="18" customHeight="1" x14ac:dyDescent="0.2">
      <c r="A114" s="1230"/>
      <c r="B114" s="1231"/>
      <c r="C114" s="1208"/>
      <c r="D114" s="1208"/>
      <c r="E114" s="256">
        <v>26</v>
      </c>
      <c r="F114" s="187"/>
      <c r="G114" s="187"/>
      <c r="H114" s="88"/>
      <c r="I114" s="73"/>
      <c r="J114" s="68"/>
      <c r="K114" s="73"/>
      <c r="L114" s="68"/>
      <c r="M114" s="25"/>
      <c r="N114" s="76"/>
      <c r="O114" s="71"/>
      <c r="P114" s="25"/>
      <c r="Q114" s="76"/>
      <c r="R114" s="21"/>
      <c r="S114" s="263"/>
      <c r="T114" s="300">
        <f t="shared" si="3"/>
        <v>0</v>
      </c>
      <c r="U114" s="360">
        <f t="shared" si="4"/>
        <v>2</v>
      </c>
    </row>
    <row r="115" spans="1:21" ht="18" customHeight="1" x14ac:dyDescent="0.2">
      <c r="A115" s="1230"/>
      <c r="B115" s="1231"/>
      <c r="C115" s="1208"/>
      <c r="D115" s="1208"/>
      <c r="E115" s="256">
        <v>27</v>
      </c>
      <c r="F115" s="187"/>
      <c r="G115" s="187"/>
      <c r="H115" s="88"/>
      <c r="I115" s="73"/>
      <c r="J115" s="68"/>
      <c r="K115" s="73"/>
      <c r="L115" s="68"/>
      <c r="M115" s="25"/>
      <c r="N115" s="76"/>
      <c r="O115" s="71"/>
      <c r="P115" s="25"/>
      <c r="Q115" s="76"/>
      <c r="R115" s="21"/>
      <c r="S115" s="263"/>
      <c r="T115" s="300">
        <f t="shared" si="3"/>
        <v>0</v>
      </c>
      <c r="U115" s="360">
        <f t="shared" si="4"/>
        <v>2</v>
      </c>
    </row>
    <row r="116" spans="1:21" ht="18" customHeight="1" x14ac:dyDescent="0.2">
      <c r="A116" s="1230"/>
      <c r="B116" s="1231"/>
      <c r="C116" s="1208"/>
      <c r="D116" s="1208"/>
      <c r="E116" s="256">
        <v>28</v>
      </c>
      <c r="F116" s="187"/>
      <c r="G116" s="187"/>
      <c r="H116" s="88"/>
      <c r="I116" s="73"/>
      <c r="J116" s="68"/>
      <c r="K116" s="73"/>
      <c r="L116" s="68"/>
      <c r="M116" s="25"/>
      <c r="N116" s="76"/>
      <c r="O116" s="71"/>
      <c r="P116" s="25"/>
      <c r="Q116" s="76"/>
      <c r="R116" s="21"/>
      <c r="S116" s="263"/>
      <c r="T116" s="300">
        <f t="shared" si="3"/>
        <v>0</v>
      </c>
      <c r="U116" s="360">
        <f t="shared" si="4"/>
        <v>2</v>
      </c>
    </row>
    <row r="117" spans="1:21" ht="18" customHeight="1" x14ac:dyDescent="0.2">
      <c r="A117" s="1230"/>
      <c r="B117" s="1231"/>
      <c r="C117" s="1208"/>
      <c r="D117" s="1208"/>
      <c r="E117" s="256">
        <v>29</v>
      </c>
      <c r="F117" s="187"/>
      <c r="G117" s="187"/>
      <c r="H117" s="88"/>
      <c r="I117" s="73"/>
      <c r="J117" s="68"/>
      <c r="K117" s="73"/>
      <c r="L117" s="68"/>
      <c r="M117" s="25"/>
      <c r="N117" s="76"/>
      <c r="O117" s="71"/>
      <c r="P117" s="25"/>
      <c r="Q117" s="76"/>
      <c r="R117" s="21"/>
      <c r="S117" s="263"/>
      <c r="T117" s="300">
        <f t="shared" si="3"/>
        <v>0</v>
      </c>
      <c r="U117" s="360">
        <f t="shared" si="4"/>
        <v>2</v>
      </c>
    </row>
    <row r="118" spans="1:21" ht="18" customHeight="1" x14ac:dyDescent="0.2">
      <c r="A118" s="1230"/>
      <c r="B118" s="1231"/>
      <c r="C118" s="1208"/>
      <c r="D118" s="1208"/>
      <c r="E118" s="256">
        <v>30</v>
      </c>
      <c r="F118" s="187"/>
      <c r="G118" s="187"/>
      <c r="H118" s="88"/>
      <c r="I118" s="73"/>
      <c r="J118" s="68"/>
      <c r="K118" s="73"/>
      <c r="L118" s="68"/>
      <c r="M118" s="25"/>
      <c r="N118" s="76"/>
      <c r="O118" s="71"/>
      <c r="P118" s="25"/>
      <c r="Q118" s="76"/>
      <c r="R118" s="21"/>
      <c r="S118" s="263"/>
      <c r="T118" s="300">
        <f t="shared" ref="T118:T168" si="5">IF(J118="",0,INT(SUM(PRODUCT(J118,L118,O118),R118)))</f>
        <v>0</v>
      </c>
      <c r="U118" s="360">
        <f t="shared" si="4"/>
        <v>2</v>
      </c>
    </row>
    <row r="119" spans="1:21" ht="18" hidden="1" customHeight="1" outlineLevel="1" x14ac:dyDescent="0.2">
      <c r="A119" s="1230"/>
      <c r="B119" s="1231"/>
      <c r="C119" s="1208"/>
      <c r="D119" s="1208"/>
      <c r="E119" s="256">
        <v>31</v>
      </c>
      <c r="F119" s="187"/>
      <c r="G119" s="187"/>
      <c r="H119" s="88"/>
      <c r="I119" s="73"/>
      <c r="J119" s="68"/>
      <c r="K119" s="73"/>
      <c r="L119" s="68"/>
      <c r="M119" s="25"/>
      <c r="N119" s="76"/>
      <c r="O119" s="71"/>
      <c r="P119" s="25"/>
      <c r="Q119" s="76"/>
      <c r="R119" s="21"/>
      <c r="S119" s="263"/>
      <c r="T119" s="300">
        <f t="shared" si="5"/>
        <v>0</v>
      </c>
      <c r="U119" s="360">
        <f t="shared" si="4"/>
        <v>2</v>
      </c>
    </row>
    <row r="120" spans="1:21" ht="18" hidden="1" customHeight="1" outlineLevel="1" x14ac:dyDescent="0.2">
      <c r="A120" s="1230"/>
      <c r="B120" s="1231"/>
      <c r="C120" s="1208"/>
      <c r="D120" s="1208"/>
      <c r="E120" s="256">
        <v>32</v>
      </c>
      <c r="F120" s="187"/>
      <c r="G120" s="187"/>
      <c r="H120" s="88"/>
      <c r="I120" s="73"/>
      <c r="J120" s="68"/>
      <c r="K120" s="73"/>
      <c r="L120" s="68"/>
      <c r="M120" s="25"/>
      <c r="N120" s="76"/>
      <c r="O120" s="71"/>
      <c r="P120" s="25"/>
      <c r="Q120" s="76"/>
      <c r="R120" s="21"/>
      <c r="S120" s="263"/>
      <c r="T120" s="300">
        <f t="shared" si="5"/>
        <v>0</v>
      </c>
      <c r="U120" s="360">
        <f t="shared" si="4"/>
        <v>2</v>
      </c>
    </row>
    <row r="121" spans="1:21" ht="18" hidden="1" customHeight="1" outlineLevel="1" x14ac:dyDescent="0.2">
      <c r="A121" s="1230"/>
      <c r="B121" s="1231"/>
      <c r="C121" s="1208"/>
      <c r="D121" s="1208"/>
      <c r="E121" s="256">
        <v>33</v>
      </c>
      <c r="F121" s="187"/>
      <c r="G121" s="187"/>
      <c r="H121" s="88"/>
      <c r="I121" s="73"/>
      <c r="J121" s="68"/>
      <c r="K121" s="73"/>
      <c r="L121" s="68"/>
      <c r="M121" s="25"/>
      <c r="N121" s="76"/>
      <c r="O121" s="71"/>
      <c r="P121" s="25"/>
      <c r="Q121" s="76"/>
      <c r="R121" s="21"/>
      <c r="S121" s="263"/>
      <c r="T121" s="300">
        <f t="shared" si="5"/>
        <v>0</v>
      </c>
      <c r="U121" s="360">
        <f t="shared" si="4"/>
        <v>2</v>
      </c>
    </row>
    <row r="122" spans="1:21" ht="18" hidden="1" customHeight="1" outlineLevel="1" x14ac:dyDescent="0.2">
      <c r="A122" s="1230"/>
      <c r="B122" s="1231"/>
      <c r="C122" s="1208"/>
      <c r="D122" s="1208"/>
      <c r="E122" s="256">
        <v>34</v>
      </c>
      <c r="F122" s="187"/>
      <c r="G122" s="187"/>
      <c r="H122" s="88"/>
      <c r="I122" s="73"/>
      <c r="J122" s="68"/>
      <c r="K122" s="73"/>
      <c r="L122" s="68"/>
      <c r="M122" s="25"/>
      <c r="N122" s="76"/>
      <c r="O122" s="71"/>
      <c r="P122" s="25"/>
      <c r="Q122" s="76"/>
      <c r="R122" s="21"/>
      <c r="S122" s="263"/>
      <c r="T122" s="300">
        <f t="shared" si="5"/>
        <v>0</v>
      </c>
      <c r="U122" s="360">
        <f t="shared" si="4"/>
        <v>2</v>
      </c>
    </row>
    <row r="123" spans="1:21" ht="18" hidden="1" customHeight="1" outlineLevel="1" x14ac:dyDescent="0.2">
      <c r="A123" s="1230"/>
      <c r="B123" s="1231"/>
      <c r="C123" s="1208"/>
      <c r="D123" s="1208"/>
      <c r="E123" s="256">
        <v>35</v>
      </c>
      <c r="F123" s="187"/>
      <c r="G123" s="187"/>
      <c r="H123" s="88"/>
      <c r="I123" s="73"/>
      <c r="J123" s="68"/>
      <c r="K123" s="73"/>
      <c r="L123" s="68"/>
      <c r="M123" s="25"/>
      <c r="N123" s="76"/>
      <c r="O123" s="71"/>
      <c r="P123" s="25"/>
      <c r="Q123" s="76"/>
      <c r="R123" s="21"/>
      <c r="S123" s="263"/>
      <c r="T123" s="300">
        <f t="shared" si="5"/>
        <v>0</v>
      </c>
      <c r="U123" s="360">
        <f t="shared" si="4"/>
        <v>2</v>
      </c>
    </row>
    <row r="124" spans="1:21" ht="18" hidden="1" customHeight="1" outlineLevel="1" x14ac:dyDescent="0.2">
      <c r="A124" s="1230"/>
      <c r="B124" s="1231"/>
      <c r="C124" s="1208"/>
      <c r="D124" s="1208"/>
      <c r="E124" s="256">
        <v>36</v>
      </c>
      <c r="F124" s="187"/>
      <c r="G124" s="187"/>
      <c r="H124" s="88"/>
      <c r="I124" s="73"/>
      <c r="J124" s="68"/>
      <c r="K124" s="73"/>
      <c r="L124" s="68"/>
      <c r="M124" s="25"/>
      <c r="N124" s="76"/>
      <c r="O124" s="71"/>
      <c r="P124" s="25"/>
      <c r="Q124" s="76"/>
      <c r="R124" s="21"/>
      <c r="S124" s="263"/>
      <c r="T124" s="300">
        <f t="shared" si="5"/>
        <v>0</v>
      </c>
      <c r="U124" s="360">
        <f t="shared" si="4"/>
        <v>2</v>
      </c>
    </row>
    <row r="125" spans="1:21" ht="18" hidden="1" customHeight="1" outlineLevel="1" x14ac:dyDescent="0.2">
      <c r="A125" s="1230"/>
      <c r="B125" s="1231"/>
      <c r="C125" s="1208"/>
      <c r="D125" s="1208"/>
      <c r="E125" s="256">
        <v>37</v>
      </c>
      <c r="F125" s="187"/>
      <c r="G125" s="187"/>
      <c r="H125" s="88"/>
      <c r="I125" s="73"/>
      <c r="J125" s="68"/>
      <c r="K125" s="73"/>
      <c r="L125" s="68"/>
      <c r="M125" s="25"/>
      <c r="N125" s="76"/>
      <c r="O125" s="71"/>
      <c r="P125" s="25"/>
      <c r="Q125" s="76"/>
      <c r="R125" s="21"/>
      <c r="S125" s="263"/>
      <c r="T125" s="300">
        <f t="shared" si="5"/>
        <v>0</v>
      </c>
      <c r="U125" s="360">
        <f t="shared" si="4"/>
        <v>2</v>
      </c>
    </row>
    <row r="126" spans="1:21" ht="18" hidden="1" customHeight="1" outlineLevel="1" x14ac:dyDescent="0.2">
      <c r="A126" s="1230"/>
      <c r="B126" s="1231"/>
      <c r="C126" s="1208"/>
      <c r="D126" s="1208"/>
      <c r="E126" s="256">
        <v>38</v>
      </c>
      <c r="F126" s="187"/>
      <c r="G126" s="187"/>
      <c r="H126" s="88"/>
      <c r="I126" s="73"/>
      <c r="J126" s="68"/>
      <c r="K126" s="73"/>
      <c r="L126" s="68"/>
      <c r="M126" s="25"/>
      <c r="N126" s="76"/>
      <c r="O126" s="71"/>
      <c r="P126" s="25"/>
      <c r="Q126" s="76"/>
      <c r="R126" s="21"/>
      <c r="S126" s="263"/>
      <c r="T126" s="300">
        <f t="shared" si="5"/>
        <v>0</v>
      </c>
      <c r="U126" s="360">
        <f t="shared" si="4"/>
        <v>2</v>
      </c>
    </row>
    <row r="127" spans="1:21" ht="18" hidden="1" customHeight="1" outlineLevel="1" x14ac:dyDescent="0.2">
      <c r="A127" s="1230"/>
      <c r="B127" s="1231"/>
      <c r="C127" s="1208"/>
      <c r="D127" s="1208"/>
      <c r="E127" s="256">
        <v>39</v>
      </c>
      <c r="F127" s="187"/>
      <c r="G127" s="187"/>
      <c r="H127" s="88"/>
      <c r="I127" s="73"/>
      <c r="J127" s="68"/>
      <c r="K127" s="73"/>
      <c r="L127" s="68"/>
      <c r="M127" s="25"/>
      <c r="N127" s="76"/>
      <c r="O127" s="71"/>
      <c r="P127" s="25"/>
      <c r="Q127" s="76"/>
      <c r="R127" s="21"/>
      <c r="S127" s="263"/>
      <c r="T127" s="300">
        <f t="shared" si="5"/>
        <v>0</v>
      </c>
      <c r="U127" s="360">
        <f t="shared" si="4"/>
        <v>2</v>
      </c>
    </row>
    <row r="128" spans="1:21" ht="18" hidden="1" customHeight="1" outlineLevel="1" x14ac:dyDescent="0.2">
      <c r="A128" s="1230"/>
      <c r="B128" s="1231"/>
      <c r="C128" s="1208"/>
      <c r="D128" s="1208"/>
      <c r="E128" s="256">
        <v>40</v>
      </c>
      <c r="F128" s="187"/>
      <c r="G128" s="187"/>
      <c r="H128" s="88"/>
      <c r="I128" s="73"/>
      <c r="J128" s="68"/>
      <c r="K128" s="73"/>
      <c r="L128" s="68"/>
      <c r="M128" s="25"/>
      <c r="N128" s="76"/>
      <c r="O128" s="71"/>
      <c r="P128" s="25"/>
      <c r="Q128" s="76"/>
      <c r="R128" s="21"/>
      <c r="S128" s="263"/>
      <c r="T128" s="300">
        <f t="shared" si="5"/>
        <v>0</v>
      </c>
      <c r="U128" s="360">
        <f t="shared" si="4"/>
        <v>2</v>
      </c>
    </row>
    <row r="129" spans="1:21" ht="18" hidden="1" customHeight="1" outlineLevel="1" x14ac:dyDescent="0.2">
      <c r="A129" s="1230"/>
      <c r="B129" s="1231"/>
      <c r="C129" s="1208"/>
      <c r="D129" s="1208"/>
      <c r="E129" s="256">
        <v>41</v>
      </c>
      <c r="F129" s="187"/>
      <c r="G129" s="187"/>
      <c r="H129" s="88"/>
      <c r="I129" s="73"/>
      <c r="J129" s="68"/>
      <c r="K129" s="73"/>
      <c r="L129" s="68"/>
      <c r="M129" s="25"/>
      <c r="N129" s="76"/>
      <c r="O129" s="71"/>
      <c r="P129" s="25"/>
      <c r="Q129" s="76"/>
      <c r="R129" s="21"/>
      <c r="S129" s="263"/>
      <c r="T129" s="300">
        <f t="shared" si="5"/>
        <v>0</v>
      </c>
      <c r="U129" s="360">
        <f t="shared" si="4"/>
        <v>2</v>
      </c>
    </row>
    <row r="130" spans="1:21" ht="18" hidden="1" customHeight="1" outlineLevel="1" x14ac:dyDescent="0.2">
      <c r="A130" s="1230"/>
      <c r="B130" s="1231"/>
      <c r="C130" s="1208"/>
      <c r="D130" s="1208"/>
      <c r="E130" s="256">
        <v>42</v>
      </c>
      <c r="F130" s="187"/>
      <c r="G130" s="187"/>
      <c r="H130" s="88"/>
      <c r="I130" s="73"/>
      <c r="J130" s="68"/>
      <c r="K130" s="73"/>
      <c r="L130" s="68"/>
      <c r="M130" s="25"/>
      <c r="N130" s="76"/>
      <c r="O130" s="71"/>
      <c r="P130" s="25"/>
      <c r="Q130" s="76"/>
      <c r="R130" s="21"/>
      <c r="S130" s="263"/>
      <c r="T130" s="300">
        <f t="shared" si="5"/>
        <v>0</v>
      </c>
      <c r="U130" s="360">
        <f t="shared" si="4"/>
        <v>2</v>
      </c>
    </row>
    <row r="131" spans="1:21" ht="18" hidden="1" customHeight="1" outlineLevel="1" x14ac:dyDescent="0.2">
      <c r="A131" s="1230"/>
      <c r="B131" s="1231"/>
      <c r="C131" s="1208"/>
      <c r="D131" s="1208"/>
      <c r="E131" s="256">
        <v>43</v>
      </c>
      <c r="F131" s="187"/>
      <c r="G131" s="187"/>
      <c r="H131" s="88"/>
      <c r="I131" s="73"/>
      <c r="J131" s="68"/>
      <c r="K131" s="73"/>
      <c r="L131" s="68"/>
      <c r="M131" s="25"/>
      <c r="N131" s="76"/>
      <c r="O131" s="71"/>
      <c r="P131" s="25"/>
      <c r="Q131" s="76"/>
      <c r="R131" s="21"/>
      <c r="S131" s="263"/>
      <c r="T131" s="300">
        <f t="shared" si="5"/>
        <v>0</v>
      </c>
      <c r="U131" s="360">
        <f t="shared" si="4"/>
        <v>2</v>
      </c>
    </row>
    <row r="132" spans="1:21" ht="18" hidden="1" customHeight="1" outlineLevel="1" x14ac:dyDescent="0.2">
      <c r="A132" s="1230"/>
      <c r="B132" s="1231"/>
      <c r="C132" s="1208"/>
      <c r="D132" s="1208"/>
      <c r="E132" s="256">
        <v>44</v>
      </c>
      <c r="F132" s="187"/>
      <c r="G132" s="187"/>
      <c r="H132" s="88"/>
      <c r="I132" s="73"/>
      <c r="J132" s="68"/>
      <c r="K132" s="73"/>
      <c r="L132" s="68"/>
      <c r="M132" s="25"/>
      <c r="N132" s="76"/>
      <c r="O132" s="71"/>
      <c r="P132" s="25"/>
      <c r="Q132" s="76"/>
      <c r="R132" s="21"/>
      <c r="S132" s="263"/>
      <c r="T132" s="300">
        <f t="shared" si="5"/>
        <v>0</v>
      </c>
      <c r="U132" s="360">
        <f t="shared" si="4"/>
        <v>2</v>
      </c>
    </row>
    <row r="133" spans="1:21" ht="18" hidden="1" customHeight="1" outlineLevel="1" x14ac:dyDescent="0.2">
      <c r="A133" s="1230"/>
      <c r="B133" s="1231"/>
      <c r="C133" s="1208"/>
      <c r="D133" s="1208"/>
      <c r="E133" s="256">
        <v>45</v>
      </c>
      <c r="F133" s="187"/>
      <c r="G133" s="187"/>
      <c r="H133" s="88"/>
      <c r="I133" s="73"/>
      <c r="J133" s="68"/>
      <c r="K133" s="73"/>
      <c r="L133" s="68"/>
      <c r="M133" s="25"/>
      <c r="N133" s="76"/>
      <c r="O133" s="71"/>
      <c r="P133" s="25"/>
      <c r="Q133" s="76"/>
      <c r="R133" s="21"/>
      <c r="S133" s="263"/>
      <c r="T133" s="300">
        <f t="shared" si="5"/>
        <v>0</v>
      </c>
      <c r="U133" s="360">
        <f t="shared" si="4"/>
        <v>2</v>
      </c>
    </row>
    <row r="134" spans="1:21" ht="18" hidden="1" customHeight="1" outlineLevel="1" x14ac:dyDescent="0.2">
      <c r="A134" s="1230"/>
      <c r="B134" s="1231"/>
      <c r="C134" s="1208"/>
      <c r="D134" s="1208"/>
      <c r="E134" s="256">
        <v>46</v>
      </c>
      <c r="F134" s="187"/>
      <c r="G134" s="187"/>
      <c r="H134" s="88"/>
      <c r="I134" s="73"/>
      <c r="J134" s="68"/>
      <c r="K134" s="73"/>
      <c r="L134" s="68"/>
      <c r="M134" s="25"/>
      <c r="N134" s="76"/>
      <c r="O134" s="71"/>
      <c r="P134" s="25"/>
      <c r="Q134" s="76"/>
      <c r="R134" s="21"/>
      <c r="S134" s="263"/>
      <c r="T134" s="300">
        <f t="shared" si="5"/>
        <v>0</v>
      </c>
      <c r="U134" s="360">
        <f t="shared" si="4"/>
        <v>2</v>
      </c>
    </row>
    <row r="135" spans="1:21" ht="18" hidden="1" customHeight="1" outlineLevel="1" x14ac:dyDescent="0.2">
      <c r="A135" s="1230"/>
      <c r="B135" s="1231"/>
      <c r="C135" s="1208"/>
      <c r="D135" s="1208"/>
      <c r="E135" s="256">
        <v>47</v>
      </c>
      <c r="F135" s="187"/>
      <c r="G135" s="187"/>
      <c r="H135" s="88"/>
      <c r="I135" s="73"/>
      <c r="J135" s="68"/>
      <c r="K135" s="73"/>
      <c r="L135" s="68"/>
      <c r="M135" s="25"/>
      <c r="N135" s="76"/>
      <c r="O135" s="71"/>
      <c r="P135" s="25"/>
      <c r="Q135" s="76"/>
      <c r="R135" s="21"/>
      <c r="S135" s="263"/>
      <c r="T135" s="300">
        <f t="shared" si="5"/>
        <v>0</v>
      </c>
      <c r="U135" s="360">
        <f t="shared" si="4"/>
        <v>2</v>
      </c>
    </row>
    <row r="136" spans="1:21" ht="18" hidden="1" customHeight="1" outlineLevel="1" x14ac:dyDescent="0.2">
      <c r="A136" s="1230"/>
      <c r="B136" s="1231"/>
      <c r="C136" s="1208"/>
      <c r="D136" s="1208"/>
      <c r="E136" s="256">
        <v>48</v>
      </c>
      <c r="F136" s="187"/>
      <c r="G136" s="187"/>
      <c r="H136" s="88"/>
      <c r="I136" s="73"/>
      <c r="J136" s="68"/>
      <c r="K136" s="73"/>
      <c r="L136" s="68"/>
      <c r="M136" s="25"/>
      <c r="N136" s="76"/>
      <c r="O136" s="71"/>
      <c r="P136" s="25"/>
      <c r="Q136" s="76"/>
      <c r="R136" s="21"/>
      <c r="S136" s="263"/>
      <c r="T136" s="300">
        <f t="shared" si="5"/>
        <v>0</v>
      </c>
      <c r="U136" s="360">
        <f t="shared" si="4"/>
        <v>2</v>
      </c>
    </row>
    <row r="137" spans="1:21" ht="18" hidden="1" customHeight="1" outlineLevel="1" x14ac:dyDescent="0.2">
      <c r="A137" s="1230"/>
      <c r="B137" s="1231"/>
      <c r="C137" s="1208"/>
      <c r="D137" s="1208"/>
      <c r="E137" s="256">
        <v>49</v>
      </c>
      <c r="F137" s="187"/>
      <c r="G137" s="187"/>
      <c r="H137" s="88"/>
      <c r="I137" s="73"/>
      <c r="J137" s="68"/>
      <c r="K137" s="73"/>
      <c r="L137" s="68"/>
      <c r="M137" s="25"/>
      <c r="N137" s="76"/>
      <c r="O137" s="71"/>
      <c r="P137" s="25"/>
      <c r="Q137" s="76"/>
      <c r="R137" s="21"/>
      <c r="S137" s="263"/>
      <c r="T137" s="300">
        <f t="shared" si="5"/>
        <v>0</v>
      </c>
      <c r="U137" s="360">
        <f t="shared" si="4"/>
        <v>2</v>
      </c>
    </row>
    <row r="138" spans="1:21" ht="18" hidden="1" customHeight="1" outlineLevel="1" x14ac:dyDescent="0.2">
      <c r="A138" s="1230"/>
      <c r="B138" s="1231"/>
      <c r="C138" s="1208"/>
      <c r="D138" s="1208"/>
      <c r="E138" s="256">
        <v>50</v>
      </c>
      <c r="F138" s="187"/>
      <c r="G138" s="187"/>
      <c r="H138" s="88"/>
      <c r="I138" s="73"/>
      <c r="J138" s="68"/>
      <c r="K138" s="73"/>
      <c r="L138" s="68"/>
      <c r="M138" s="25"/>
      <c r="N138" s="76"/>
      <c r="O138" s="71"/>
      <c r="P138" s="25"/>
      <c r="Q138" s="76"/>
      <c r="R138" s="21"/>
      <c r="S138" s="263"/>
      <c r="T138" s="300">
        <f t="shared" si="5"/>
        <v>0</v>
      </c>
      <c r="U138" s="360">
        <f t="shared" si="4"/>
        <v>2</v>
      </c>
    </row>
    <row r="139" spans="1:21" ht="18" hidden="1" customHeight="1" outlineLevel="1" x14ac:dyDescent="0.2">
      <c r="A139" s="1230"/>
      <c r="B139" s="1231"/>
      <c r="C139" s="1208"/>
      <c r="D139" s="1208"/>
      <c r="E139" s="256">
        <v>51</v>
      </c>
      <c r="F139" s="187"/>
      <c r="G139" s="187"/>
      <c r="H139" s="88"/>
      <c r="I139" s="73"/>
      <c r="J139" s="68"/>
      <c r="K139" s="73"/>
      <c r="L139" s="68"/>
      <c r="M139" s="25"/>
      <c r="N139" s="76"/>
      <c r="O139" s="71"/>
      <c r="P139" s="25"/>
      <c r="Q139" s="76"/>
      <c r="R139" s="21"/>
      <c r="S139" s="263"/>
      <c r="T139" s="300">
        <f t="shared" si="5"/>
        <v>0</v>
      </c>
      <c r="U139" s="360">
        <f t="shared" si="4"/>
        <v>2</v>
      </c>
    </row>
    <row r="140" spans="1:21" ht="18" hidden="1" customHeight="1" outlineLevel="1" x14ac:dyDescent="0.2">
      <c r="A140" s="1230"/>
      <c r="B140" s="1231"/>
      <c r="C140" s="1208"/>
      <c r="D140" s="1208"/>
      <c r="E140" s="256">
        <v>52</v>
      </c>
      <c r="F140" s="187"/>
      <c r="G140" s="187"/>
      <c r="H140" s="88"/>
      <c r="I140" s="73"/>
      <c r="J140" s="68"/>
      <c r="K140" s="73"/>
      <c r="L140" s="68"/>
      <c r="M140" s="25"/>
      <c r="N140" s="76"/>
      <c r="O140" s="71"/>
      <c r="P140" s="25"/>
      <c r="Q140" s="76"/>
      <c r="R140" s="21"/>
      <c r="S140" s="263"/>
      <c r="T140" s="300">
        <f t="shared" si="5"/>
        <v>0</v>
      </c>
      <c r="U140" s="360">
        <f t="shared" si="4"/>
        <v>2</v>
      </c>
    </row>
    <row r="141" spans="1:21" ht="18" hidden="1" customHeight="1" outlineLevel="1" x14ac:dyDescent="0.2">
      <c r="A141" s="1230"/>
      <c r="B141" s="1231"/>
      <c r="C141" s="1208"/>
      <c r="D141" s="1208"/>
      <c r="E141" s="256">
        <v>53</v>
      </c>
      <c r="F141" s="187"/>
      <c r="G141" s="187"/>
      <c r="H141" s="88"/>
      <c r="I141" s="73"/>
      <c r="J141" s="68"/>
      <c r="K141" s="73"/>
      <c r="L141" s="68"/>
      <c r="M141" s="25"/>
      <c r="N141" s="76"/>
      <c r="O141" s="71"/>
      <c r="P141" s="25"/>
      <c r="Q141" s="76"/>
      <c r="R141" s="21"/>
      <c r="S141" s="263"/>
      <c r="T141" s="300">
        <f t="shared" si="5"/>
        <v>0</v>
      </c>
      <c r="U141" s="360">
        <f t="shared" si="4"/>
        <v>2</v>
      </c>
    </row>
    <row r="142" spans="1:21" ht="18" hidden="1" customHeight="1" outlineLevel="1" x14ac:dyDescent="0.2">
      <c r="A142" s="1230"/>
      <c r="B142" s="1231"/>
      <c r="C142" s="1208"/>
      <c r="D142" s="1208"/>
      <c r="E142" s="256">
        <v>54</v>
      </c>
      <c r="F142" s="187"/>
      <c r="G142" s="187"/>
      <c r="H142" s="88"/>
      <c r="I142" s="73"/>
      <c r="J142" s="68"/>
      <c r="K142" s="73"/>
      <c r="L142" s="68"/>
      <c r="M142" s="25"/>
      <c r="N142" s="76"/>
      <c r="O142" s="71"/>
      <c r="P142" s="25"/>
      <c r="Q142" s="76"/>
      <c r="R142" s="21"/>
      <c r="S142" s="263"/>
      <c r="T142" s="300">
        <f t="shared" si="5"/>
        <v>0</v>
      </c>
      <c r="U142" s="360">
        <f t="shared" si="4"/>
        <v>2</v>
      </c>
    </row>
    <row r="143" spans="1:21" ht="18" hidden="1" customHeight="1" outlineLevel="1" x14ac:dyDescent="0.2">
      <c r="A143" s="1230"/>
      <c r="B143" s="1231"/>
      <c r="C143" s="1208"/>
      <c r="D143" s="1208"/>
      <c r="E143" s="256">
        <v>55</v>
      </c>
      <c r="F143" s="187"/>
      <c r="G143" s="187"/>
      <c r="H143" s="88"/>
      <c r="I143" s="73"/>
      <c r="J143" s="68"/>
      <c r="K143" s="73"/>
      <c r="L143" s="68"/>
      <c r="M143" s="25"/>
      <c r="N143" s="76"/>
      <c r="O143" s="71"/>
      <c r="P143" s="25"/>
      <c r="Q143" s="76"/>
      <c r="R143" s="21"/>
      <c r="S143" s="263"/>
      <c r="T143" s="300">
        <f t="shared" si="5"/>
        <v>0</v>
      </c>
      <c r="U143" s="360">
        <f t="shared" si="4"/>
        <v>2</v>
      </c>
    </row>
    <row r="144" spans="1:21" ht="18" hidden="1" customHeight="1" outlineLevel="1" x14ac:dyDescent="0.2">
      <c r="A144" s="1230"/>
      <c r="B144" s="1231"/>
      <c r="C144" s="1208"/>
      <c r="D144" s="1208"/>
      <c r="E144" s="256">
        <v>56</v>
      </c>
      <c r="F144" s="187"/>
      <c r="G144" s="187"/>
      <c r="H144" s="88"/>
      <c r="I144" s="73"/>
      <c r="J144" s="68"/>
      <c r="K144" s="73"/>
      <c r="L144" s="68"/>
      <c r="M144" s="25"/>
      <c r="N144" s="76"/>
      <c r="O144" s="71"/>
      <c r="P144" s="25"/>
      <c r="Q144" s="76"/>
      <c r="R144" s="21"/>
      <c r="S144" s="263"/>
      <c r="T144" s="300">
        <f t="shared" si="5"/>
        <v>0</v>
      </c>
      <c r="U144" s="360">
        <f t="shared" si="4"/>
        <v>2</v>
      </c>
    </row>
    <row r="145" spans="1:21" ht="18" hidden="1" customHeight="1" outlineLevel="1" x14ac:dyDescent="0.2">
      <c r="A145" s="1230"/>
      <c r="B145" s="1231"/>
      <c r="C145" s="1208"/>
      <c r="D145" s="1208"/>
      <c r="E145" s="256">
        <v>57</v>
      </c>
      <c r="F145" s="187"/>
      <c r="G145" s="187"/>
      <c r="H145" s="88"/>
      <c r="I145" s="73"/>
      <c r="J145" s="68"/>
      <c r="K145" s="73"/>
      <c r="L145" s="68"/>
      <c r="M145" s="25"/>
      <c r="N145" s="76"/>
      <c r="O145" s="71"/>
      <c r="P145" s="25"/>
      <c r="Q145" s="76"/>
      <c r="R145" s="21"/>
      <c r="S145" s="263"/>
      <c r="T145" s="300">
        <f t="shared" si="5"/>
        <v>0</v>
      </c>
      <c r="U145" s="360">
        <f t="shared" si="4"/>
        <v>2</v>
      </c>
    </row>
    <row r="146" spans="1:21" ht="18" hidden="1" customHeight="1" outlineLevel="1" x14ac:dyDescent="0.2">
      <c r="A146" s="1230"/>
      <c r="B146" s="1231"/>
      <c r="C146" s="1208"/>
      <c r="D146" s="1208"/>
      <c r="E146" s="256">
        <v>58</v>
      </c>
      <c r="F146" s="187"/>
      <c r="G146" s="187"/>
      <c r="H146" s="88"/>
      <c r="I146" s="73"/>
      <c r="J146" s="68"/>
      <c r="K146" s="73"/>
      <c r="L146" s="68"/>
      <c r="M146" s="25"/>
      <c r="N146" s="76"/>
      <c r="O146" s="71"/>
      <c r="P146" s="25"/>
      <c r="Q146" s="76"/>
      <c r="R146" s="21"/>
      <c r="S146" s="263"/>
      <c r="T146" s="300">
        <f t="shared" si="5"/>
        <v>0</v>
      </c>
      <c r="U146" s="360">
        <f t="shared" si="4"/>
        <v>2</v>
      </c>
    </row>
    <row r="147" spans="1:21" ht="18" hidden="1" customHeight="1" outlineLevel="1" x14ac:dyDescent="0.2">
      <c r="A147" s="1230"/>
      <c r="B147" s="1231"/>
      <c r="C147" s="1208"/>
      <c r="D147" s="1208"/>
      <c r="E147" s="256">
        <v>59</v>
      </c>
      <c r="F147" s="187"/>
      <c r="G147" s="187"/>
      <c r="H147" s="88"/>
      <c r="I147" s="73"/>
      <c r="J147" s="68"/>
      <c r="K147" s="73"/>
      <c r="L147" s="68"/>
      <c r="M147" s="25"/>
      <c r="N147" s="76"/>
      <c r="O147" s="71"/>
      <c r="P147" s="25"/>
      <c r="Q147" s="76"/>
      <c r="R147" s="21"/>
      <c r="S147" s="263"/>
      <c r="T147" s="300">
        <f t="shared" si="5"/>
        <v>0</v>
      </c>
      <c r="U147" s="360">
        <f t="shared" si="4"/>
        <v>2</v>
      </c>
    </row>
    <row r="148" spans="1:21" ht="18" hidden="1" customHeight="1" outlineLevel="1" x14ac:dyDescent="0.2">
      <c r="A148" s="1230"/>
      <c r="B148" s="1231"/>
      <c r="C148" s="1208"/>
      <c r="D148" s="1208"/>
      <c r="E148" s="256">
        <v>60</v>
      </c>
      <c r="F148" s="187"/>
      <c r="G148" s="187"/>
      <c r="H148" s="88"/>
      <c r="I148" s="73"/>
      <c r="J148" s="68"/>
      <c r="K148" s="73"/>
      <c r="L148" s="68"/>
      <c r="M148" s="25"/>
      <c r="N148" s="76"/>
      <c r="O148" s="71"/>
      <c r="P148" s="25"/>
      <c r="Q148" s="76"/>
      <c r="R148" s="21"/>
      <c r="S148" s="263"/>
      <c r="T148" s="300">
        <f t="shared" si="5"/>
        <v>0</v>
      </c>
      <c r="U148" s="360">
        <f t="shared" si="4"/>
        <v>2</v>
      </c>
    </row>
    <row r="149" spans="1:21" ht="18" hidden="1" customHeight="1" outlineLevel="1" x14ac:dyDescent="0.2">
      <c r="A149" s="1230"/>
      <c r="B149" s="1231"/>
      <c r="C149" s="1208"/>
      <c r="D149" s="1208"/>
      <c r="E149" s="256">
        <v>61</v>
      </c>
      <c r="F149" s="187"/>
      <c r="G149" s="187"/>
      <c r="H149" s="88"/>
      <c r="I149" s="73"/>
      <c r="J149" s="68"/>
      <c r="K149" s="73"/>
      <c r="L149" s="68"/>
      <c r="M149" s="25"/>
      <c r="N149" s="76"/>
      <c r="O149" s="71"/>
      <c r="P149" s="25"/>
      <c r="Q149" s="76"/>
      <c r="R149" s="21"/>
      <c r="S149" s="263"/>
      <c r="T149" s="300">
        <f t="shared" si="5"/>
        <v>0</v>
      </c>
      <c r="U149" s="360">
        <f t="shared" si="4"/>
        <v>2</v>
      </c>
    </row>
    <row r="150" spans="1:21" ht="18" hidden="1" customHeight="1" outlineLevel="1" x14ac:dyDescent="0.2">
      <c r="A150" s="1230"/>
      <c r="B150" s="1231"/>
      <c r="C150" s="1208"/>
      <c r="D150" s="1208"/>
      <c r="E150" s="256">
        <v>62</v>
      </c>
      <c r="F150" s="187"/>
      <c r="G150" s="187"/>
      <c r="H150" s="88"/>
      <c r="I150" s="73"/>
      <c r="J150" s="68"/>
      <c r="K150" s="73"/>
      <c r="L150" s="68"/>
      <c r="M150" s="25"/>
      <c r="N150" s="76"/>
      <c r="O150" s="71"/>
      <c r="P150" s="25"/>
      <c r="Q150" s="76"/>
      <c r="R150" s="21"/>
      <c r="S150" s="263"/>
      <c r="T150" s="300">
        <f t="shared" si="5"/>
        <v>0</v>
      </c>
      <c r="U150" s="360">
        <f t="shared" si="4"/>
        <v>2</v>
      </c>
    </row>
    <row r="151" spans="1:21" ht="18" hidden="1" customHeight="1" outlineLevel="1" x14ac:dyDescent="0.2">
      <c r="A151" s="1230"/>
      <c r="B151" s="1231"/>
      <c r="C151" s="1208"/>
      <c r="D151" s="1208"/>
      <c r="E151" s="256">
        <v>63</v>
      </c>
      <c r="F151" s="187"/>
      <c r="G151" s="187"/>
      <c r="H151" s="88"/>
      <c r="I151" s="73"/>
      <c r="J151" s="68"/>
      <c r="K151" s="73"/>
      <c r="L151" s="68"/>
      <c r="M151" s="25"/>
      <c r="N151" s="76"/>
      <c r="O151" s="71"/>
      <c r="P151" s="25"/>
      <c r="Q151" s="76"/>
      <c r="R151" s="21"/>
      <c r="S151" s="263"/>
      <c r="T151" s="300">
        <f t="shared" si="5"/>
        <v>0</v>
      </c>
      <c r="U151" s="360">
        <f t="shared" si="4"/>
        <v>2</v>
      </c>
    </row>
    <row r="152" spans="1:21" ht="18" hidden="1" customHeight="1" outlineLevel="1" x14ac:dyDescent="0.2">
      <c r="A152" s="1230"/>
      <c r="B152" s="1231"/>
      <c r="C152" s="1208"/>
      <c r="D152" s="1208"/>
      <c r="E152" s="256">
        <v>64</v>
      </c>
      <c r="F152" s="187"/>
      <c r="G152" s="187"/>
      <c r="H152" s="88"/>
      <c r="I152" s="73"/>
      <c r="J152" s="68"/>
      <c r="K152" s="73"/>
      <c r="L152" s="68"/>
      <c r="M152" s="25"/>
      <c r="N152" s="76"/>
      <c r="O152" s="71"/>
      <c r="P152" s="25"/>
      <c r="Q152" s="76"/>
      <c r="R152" s="21"/>
      <c r="S152" s="263"/>
      <c r="T152" s="300">
        <f t="shared" si="5"/>
        <v>0</v>
      </c>
      <c r="U152" s="360">
        <f t="shared" si="4"/>
        <v>2</v>
      </c>
    </row>
    <row r="153" spans="1:21" ht="18" hidden="1" customHeight="1" outlineLevel="1" x14ac:dyDescent="0.2">
      <c r="A153" s="1230"/>
      <c r="B153" s="1231"/>
      <c r="C153" s="1208"/>
      <c r="D153" s="1208"/>
      <c r="E153" s="256">
        <v>65</v>
      </c>
      <c r="F153" s="187"/>
      <c r="G153" s="187"/>
      <c r="H153" s="88"/>
      <c r="I153" s="73"/>
      <c r="J153" s="68"/>
      <c r="K153" s="73"/>
      <c r="L153" s="68"/>
      <c r="M153" s="25"/>
      <c r="N153" s="76"/>
      <c r="O153" s="71"/>
      <c r="P153" s="25"/>
      <c r="Q153" s="76"/>
      <c r="R153" s="21"/>
      <c r="S153" s="263"/>
      <c r="T153" s="300">
        <f t="shared" si="5"/>
        <v>0</v>
      </c>
      <c r="U153" s="360">
        <f t="shared" si="4"/>
        <v>2</v>
      </c>
    </row>
    <row r="154" spans="1:21" ht="18" hidden="1" customHeight="1" outlineLevel="1" x14ac:dyDescent="0.2">
      <c r="A154" s="1230"/>
      <c r="B154" s="1231"/>
      <c r="C154" s="1208"/>
      <c r="D154" s="1208"/>
      <c r="E154" s="256">
        <v>66</v>
      </c>
      <c r="F154" s="187"/>
      <c r="G154" s="187"/>
      <c r="H154" s="88"/>
      <c r="I154" s="73"/>
      <c r="J154" s="68"/>
      <c r="K154" s="73"/>
      <c r="L154" s="68"/>
      <c r="M154" s="25"/>
      <c r="N154" s="76"/>
      <c r="O154" s="71"/>
      <c r="P154" s="25"/>
      <c r="Q154" s="76"/>
      <c r="R154" s="21"/>
      <c r="S154" s="263"/>
      <c r="T154" s="300">
        <f t="shared" si="5"/>
        <v>0</v>
      </c>
      <c r="U154" s="360">
        <f t="shared" si="4"/>
        <v>2</v>
      </c>
    </row>
    <row r="155" spans="1:21" ht="18" hidden="1" customHeight="1" outlineLevel="1" x14ac:dyDescent="0.2">
      <c r="A155" s="1230"/>
      <c r="B155" s="1231"/>
      <c r="C155" s="1208"/>
      <c r="D155" s="1208"/>
      <c r="E155" s="256">
        <v>67</v>
      </c>
      <c r="F155" s="187"/>
      <c r="G155" s="187"/>
      <c r="H155" s="88"/>
      <c r="I155" s="73"/>
      <c r="J155" s="68"/>
      <c r="K155" s="73"/>
      <c r="L155" s="68"/>
      <c r="M155" s="25"/>
      <c r="N155" s="76"/>
      <c r="O155" s="71"/>
      <c r="P155" s="25"/>
      <c r="Q155" s="76"/>
      <c r="R155" s="21"/>
      <c r="S155" s="263"/>
      <c r="T155" s="300">
        <f t="shared" si="5"/>
        <v>0</v>
      </c>
      <c r="U155" s="360">
        <f t="shared" si="4"/>
        <v>2</v>
      </c>
    </row>
    <row r="156" spans="1:21" ht="18" hidden="1" customHeight="1" outlineLevel="1" x14ac:dyDescent="0.2">
      <c r="A156" s="1230"/>
      <c r="B156" s="1231"/>
      <c r="C156" s="1208"/>
      <c r="D156" s="1208"/>
      <c r="E156" s="256">
        <v>68</v>
      </c>
      <c r="F156" s="187"/>
      <c r="G156" s="187"/>
      <c r="H156" s="88"/>
      <c r="I156" s="73"/>
      <c r="J156" s="68"/>
      <c r="K156" s="73"/>
      <c r="L156" s="68"/>
      <c r="M156" s="25"/>
      <c r="N156" s="76"/>
      <c r="O156" s="71"/>
      <c r="P156" s="25"/>
      <c r="Q156" s="76"/>
      <c r="R156" s="21"/>
      <c r="S156" s="263"/>
      <c r="T156" s="300">
        <f t="shared" si="5"/>
        <v>0</v>
      </c>
      <c r="U156" s="360">
        <f t="shared" si="4"/>
        <v>2</v>
      </c>
    </row>
    <row r="157" spans="1:21" ht="18" hidden="1" customHeight="1" outlineLevel="1" x14ac:dyDescent="0.2">
      <c r="A157" s="1230"/>
      <c r="B157" s="1231"/>
      <c r="C157" s="1208"/>
      <c r="D157" s="1208"/>
      <c r="E157" s="256">
        <v>69</v>
      </c>
      <c r="F157" s="187"/>
      <c r="G157" s="187"/>
      <c r="H157" s="88"/>
      <c r="I157" s="73"/>
      <c r="J157" s="68"/>
      <c r="K157" s="73"/>
      <c r="L157" s="68"/>
      <c r="M157" s="25"/>
      <c r="N157" s="76"/>
      <c r="O157" s="71"/>
      <c r="P157" s="25"/>
      <c r="Q157" s="76"/>
      <c r="R157" s="21"/>
      <c r="S157" s="263"/>
      <c r="T157" s="300">
        <f t="shared" si="5"/>
        <v>0</v>
      </c>
      <c r="U157" s="360">
        <f t="shared" si="4"/>
        <v>2</v>
      </c>
    </row>
    <row r="158" spans="1:21" ht="18" hidden="1" customHeight="1" outlineLevel="1" x14ac:dyDescent="0.2">
      <c r="A158" s="1230"/>
      <c r="B158" s="1231"/>
      <c r="C158" s="1208"/>
      <c r="D158" s="1208"/>
      <c r="E158" s="256">
        <v>70</v>
      </c>
      <c r="F158" s="187"/>
      <c r="G158" s="187"/>
      <c r="H158" s="88"/>
      <c r="I158" s="73"/>
      <c r="J158" s="68"/>
      <c r="K158" s="73"/>
      <c r="L158" s="68"/>
      <c r="M158" s="25"/>
      <c r="N158" s="76"/>
      <c r="O158" s="71"/>
      <c r="P158" s="25"/>
      <c r="Q158" s="76"/>
      <c r="R158" s="21"/>
      <c r="S158" s="263"/>
      <c r="T158" s="300">
        <f t="shared" si="5"/>
        <v>0</v>
      </c>
      <c r="U158" s="360">
        <f t="shared" si="4"/>
        <v>2</v>
      </c>
    </row>
    <row r="159" spans="1:21" ht="18" hidden="1" customHeight="1" outlineLevel="1" x14ac:dyDescent="0.2">
      <c r="A159" s="1230"/>
      <c r="B159" s="1231"/>
      <c r="C159" s="1208"/>
      <c r="D159" s="1208"/>
      <c r="E159" s="256">
        <v>71</v>
      </c>
      <c r="F159" s="187"/>
      <c r="G159" s="187"/>
      <c r="H159" s="88"/>
      <c r="I159" s="73"/>
      <c r="J159" s="68"/>
      <c r="K159" s="73"/>
      <c r="L159" s="68"/>
      <c r="M159" s="25"/>
      <c r="N159" s="76"/>
      <c r="O159" s="71"/>
      <c r="P159" s="25"/>
      <c r="Q159" s="76"/>
      <c r="R159" s="21"/>
      <c r="S159" s="263"/>
      <c r="T159" s="300">
        <f t="shared" si="5"/>
        <v>0</v>
      </c>
      <c r="U159" s="360">
        <f t="shared" si="4"/>
        <v>2</v>
      </c>
    </row>
    <row r="160" spans="1:21" ht="18" hidden="1" customHeight="1" outlineLevel="1" x14ac:dyDescent="0.2">
      <c r="A160" s="1230"/>
      <c r="B160" s="1231"/>
      <c r="C160" s="1208"/>
      <c r="D160" s="1208"/>
      <c r="E160" s="256">
        <v>72</v>
      </c>
      <c r="F160" s="187"/>
      <c r="G160" s="187"/>
      <c r="H160" s="88"/>
      <c r="I160" s="73"/>
      <c r="J160" s="68"/>
      <c r="K160" s="73"/>
      <c r="L160" s="68"/>
      <c r="M160" s="25"/>
      <c r="N160" s="76"/>
      <c r="O160" s="71"/>
      <c r="P160" s="25"/>
      <c r="Q160" s="76"/>
      <c r="R160" s="21"/>
      <c r="S160" s="263"/>
      <c r="T160" s="300">
        <f t="shared" si="5"/>
        <v>0</v>
      </c>
      <c r="U160" s="360">
        <f t="shared" si="4"/>
        <v>2</v>
      </c>
    </row>
    <row r="161" spans="1:21" ht="18" hidden="1" customHeight="1" outlineLevel="1" x14ac:dyDescent="0.2">
      <c r="A161" s="1230"/>
      <c r="B161" s="1231"/>
      <c r="C161" s="1208"/>
      <c r="D161" s="1208"/>
      <c r="E161" s="256">
        <v>73</v>
      </c>
      <c r="F161" s="187"/>
      <c r="G161" s="187"/>
      <c r="H161" s="88"/>
      <c r="I161" s="73"/>
      <c r="J161" s="68"/>
      <c r="K161" s="73"/>
      <c r="L161" s="68"/>
      <c r="M161" s="25"/>
      <c r="N161" s="76"/>
      <c r="O161" s="71"/>
      <c r="P161" s="25"/>
      <c r="Q161" s="76"/>
      <c r="R161" s="21"/>
      <c r="S161" s="263"/>
      <c r="T161" s="300">
        <f t="shared" si="5"/>
        <v>0</v>
      </c>
      <c r="U161" s="360">
        <f t="shared" si="4"/>
        <v>2</v>
      </c>
    </row>
    <row r="162" spans="1:21" ht="18" hidden="1" customHeight="1" outlineLevel="1" x14ac:dyDescent="0.2">
      <c r="A162" s="1230"/>
      <c r="B162" s="1231"/>
      <c r="C162" s="1208"/>
      <c r="D162" s="1208"/>
      <c r="E162" s="256">
        <v>74</v>
      </c>
      <c r="F162" s="187"/>
      <c r="G162" s="187"/>
      <c r="H162" s="88"/>
      <c r="I162" s="73"/>
      <c r="J162" s="68"/>
      <c r="K162" s="73"/>
      <c r="L162" s="68"/>
      <c r="M162" s="25"/>
      <c r="N162" s="76"/>
      <c r="O162" s="71"/>
      <c r="P162" s="25"/>
      <c r="Q162" s="76"/>
      <c r="R162" s="21"/>
      <c r="S162" s="263"/>
      <c r="T162" s="300">
        <f t="shared" si="5"/>
        <v>0</v>
      </c>
      <c r="U162" s="360">
        <f t="shared" si="4"/>
        <v>2</v>
      </c>
    </row>
    <row r="163" spans="1:21" ht="18" hidden="1" customHeight="1" outlineLevel="1" x14ac:dyDescent="0.2">
      <c r="A163" s="1230"/>
      <c r="B163" s="1231"/>
      <c r="C163" s="1208"/>
      <c r="D163" s="1208"/>
      <c r="E163" s="256">
        <v>75</v>
      </c>
      <c r="F163" s="187"/>
      <c r="G163" s="187"/>
      <c r="H163" s="88"/>
      <c r="I163" s="73"/>
      <c r="J163" s="68"/>
      <c r="K163" s="73"/>
      <c r="L163" s="68"/>
      <c r="M163" s="25"/>
      <c r="N163" s="76"/>
      <c r="O163" s="71"/>
      <c r="P163" s="25"/>
      <c r="Q163" s="76"/>
      <c r="R163" s="21"/>
      <c r="S163" s="263"/>
      <c r="T163" s="300">
        <f t="shared" si="5"/>
        <v>0</v>
      </c>
      <c r="U163" s="360">
        <f t="shared" si="4"/>
        <v>2</v>
      </c>
    </row>
    <row r="164" spans="1:21" ht="18" hidden="1" customHeight="1" outlineLevel="1" x14ac:dyDescent="0.2">
      <c r="A164" s="1230"/>
      <c r="B164" s="1231"/>
      <c r="C164" s="1208"/>
      <c r="D164" s="1208"/>
      <c r="E164" s="256">
        <v>76</v>
      </c>
      <c r="F164" s="187"/>
      <c r="G164" s="187"/>
      <c r="H164" s="88"/>
      <c r="I164" s="73"/>
      <c r="J164" s="68"/>
      <c r="K164" s="73"/>
      <c r="L164" s="68"/>
      <c r="M164" s="25"/>
      <c r="N164" s="76"/>
      <c r="O164" s="71"/>
      <c r="P164" s="25"/>
      <c r="Q164" s="76"/>
      <c r="R164" s="21"/>
      <c r="S164" s="263"/>
      <c r="T164" s="300">
        <f t="shared" si="5"/>
        <v>0</v>
      </c>
      <c r="U164" s="360">
        <f t="shared" si="4"/>
        <v>2</v>
      </c>
    </row>
    <row r="165" spans="1:21" ht="18" hidden="1" customHeight="1" outlineLevel="1" x14ac:dyDescent="0.2">
      <c r="A165" s="1230"/>
      <c r="B165" s="1231"/>
      <c r="C165" s="1208"/>
      <c r="D165" s="1208"/>
      <c r="E165" s="256">
        <v>77</v>
      </c>
      <c r="F165" s="187"/>
      <c r="G165" s="187"/>
      <c r="H165" s="88"/>
      <c r="I165" s="73"/>
      <c r="J165" s="68"/>
      <c r="K165" s="73"/>
      <c r="L165" s="68"/>
      <c r="M165" s="25"/>
      <c r="N165" s="76"/>
      <c r="O165" s="71"/>
      <c r="P165" s="25"/>
      <c r="Q165" s="76"/>
      <c r="R165" s="21"/>
      <c r="S165" s="263"/>
      <c r="T165" s="300">
        <f t="shared" si="5"/>
        <v>0</v>
      </c>
      <c r="U165" s="360">
        <f t="shared" si="4"/>
        <v>2</v>
      </c>
    </row>
    <row r="166" spans="1:21" ht="18" hidden="1" customHeight="1" outlineLevel="1" x14ac:dyDescent="0.2">
      <c r="A166" s="1230"/>
      <c r="B166" s="1231"/>
      <c r="C166" s="1208"/>
      <c r="D166" s="1208"/>
      <c r="E166" s="256">
        <v>78</v>
      </c>
      <c r="F166" s="187"/>
      <c r="G166" s="187"/>
      <c r="H166" s="88"/>
      <c r="I166" s="73"/>
      <c r="J166" s="68"/>
      <c r="K166" s="73"/>
      <c r="L166" s="68"/>
      <c r="M166" s="25"/>
      <c r="N166" s="76"/>
      <c r="O166" s="71"/>
      <c r="P166" s="25"/>
      <c r="Q166" s="76"/>
      <c r="R166" s="21"/>
      <c r="S166" s="263"/>
      <c r="T166" s="300">
        <f t="shared" si="5"/>
        <v>0</v>
      </c>
      <c r="U166" s="360">
        <f t="shared" si="4"/>
        <v>2</v>
      </c>
    </row>
    <row r="167" spans="1:21" ht="18" hidden="1" customHeight="1" outlineLevel="1" x14ac:dyDescent="0.2">
      <c r="A167" s="1230"/>
      <c r="B167" s="1231"/>
      <c r="C167" s="1208"/>
      <c r="D167" s="1208"/>
      <c r="E167" s="256">
        <v>79</v>
      </c>
      <c r="F167" s="187"/>
      <c r="G167" s="187"/>
      <c r="H167" s="88"/>
      <c r="I167" s="73"/>
      <c r="J167" s="68"/>
      <c r="K167" s="73"/>
      <c r="L167" s="68"/>
      <c r="M167" s="25"/>
      <c r="N167" s="76"/>
      <c r="O167" s="71"/>
      <c r="P167" s="25"/>
      <c r="Q167" s="76"/>
      <c r="R167" s="21"/>
      <c r="S167" s="263"/>
      <c r="T167" s="300">
        <f t="shared" si="5"/>
        <v>0</v>
      </c>
      <c r="U167" s="360">
        <f t="shared" si="4"/>
        <v>2</v>
      </c>
    </row>
    <row r="168" spans="1:21" ht="18" hidden="1" customHeight="1" outlineLevel="1" x14ac:dyDescent="0.2">
      <c r="A168" s="1230"/>
      <c r="B168" s="1231"/>
      <c r="C168" s="1208"/>
      <c r="D168" s="1236"/>
      <c r="E168" s="256">
        <v>80</v>
      </c>
      <c r="F168" s="187"/>
      <c r="G168" s="187"/>
      <c r="H168" s="88"/>
      <c r="I168" s="73"/>
      <c r="J168" s="68"/>
      <c r="K168" s="73"/>
      <c r="L168" s="68"/>
      <c r="M168" s="25"/>
      <c r="N168" s="76"/>
      <c r="O168" s="71"/>
      <c r="P168" s="25"/>
      <c r="Q168" s="76"/>
      <c r="R168" s="21"/>
      <c r="S168" s="263"/>
      <c r="T168" s="300">
        <f t="shared" si="5"/>
        <v>0</v>
      </c>
      <c r="U168" s="360">
        <f t="shared" si="4"/>
        <v>2</v>
      </c>
    </row>
    <row r="169" spans="1:21" ht="18" customHeight="1" collapsed="1" x14ac:dyDescent="0.2">
      <c r="A169" s="1228">
        <v>3</v>
      </c>
      <c r="B169" s="1229"/>
      <c r="C169" s="1207" t="str">
        <f>IF(ISERROR(VLOOKUP($A169,'B-１地域番号①'!$BD:$BF,2,FALSE)),"",VLOOKUP($A169,'B-１地域番号①'!$BD:$BF,2,FALSE))</f>
        <v/>
      </c>
      <c r="D169" s="1207" t="str">
        <f>IF(ISERROR(VLOOKUP($A169,'B-１地域番号①'!$BD:$BF,3,FALSE)),"",VLOOKUP($A169,'B-１地域番号①'!$BD:$BF,3,FALSE))</f>
        <v/>
      </c>
      <c r="E169" s="273">
        <v>1</v>
      </c>
      <c r="F169" s="349"/>
      <c r="G169" s="349"/>
      <c r="H169" s="108"/>
      <c r="I169" s="109"/>
      <c r="J169" s="110"/>
      <c r="K169" s="109"/>
      <c r="L169" s="110"/>
      <c r="M169" s="111"/>
      <c r="N169" s="112"/>
      <c r="O169" s="113"/>
      <c r="P169" s="111"/>
      <c r="Q169" s="112"/>
      <c r="R169" s="114"/>
      <c r="S169" s="275"/>
      <c r="T169" s="295">
        <f t="shared" si="3"/>
        <v>0</v>
      </c>
      <c r="U169" s="360">
        <f t="shared" ref="U169:U200" si="6">$A$169</f>
        <v>3</v>
      </c>
    </row>
    <row r="170" spans="1:21" ht="18" customHeight="1" x14ac:dyDescent="0.2">
      <c r="A170" s="1230"/>
      <c r="B170" s="1231"/>
      <c r="C170" s="1208"/>
      <c r="D170" s="1208"/>
      <c r="E170" s="276">
        <v>2</v>
      </c>
      <c r="F170" s="358"/>
      <c r="G170" s="358"/>
      <c r="H170" s="89"/>
      <c r="I170" s="74"/>
      <c r="J170" s="69"/>
      <c r="K170" s="74"/>
      <c r="L170" s="69"/>
      <c r="M170" s="2"/>
      <c r="N170" s="75"/>
      <c r="O170" s="70"/>
      <c r="P170" s="2"/>
      <c r="Q170" s="75"/>
      <c r="R170" s="19"/>
      <c r="S170" s="285"/>
      <c r="T170" s="362">
        <f t="shared" ref="T170:T223" si="7">IF(J170="",0,INT(SUM(PRODUCT(J170,L170,O170),R170)))</f>
        <v>0</v>
      </c>
      <c r="U170" s="360">
        <f t="shared" si="6"/>
        <v>3</v>
      </c>
    </row>
    <row r="171" spans="1:21" ht="18" customHeight="1" x14ac:dyDescent="0.2">
      <c r="A171" s="1230"/>
      <c r="B171" s="1231"/>
      <c r="C171" s="1208"/>
      <c r="D171" s="1208"/>
      <c r="E171" s="276">
        <v>3</v>
      </c>
      <c r="F171" s="358"/>
      <c r="G171" s="358"/>
      <c r="H171" s="89"/>
      <c r="I171" s="74"/>
      <c r="J171" s="69"/>
      <c r="K171" s="74"/>
      <c r="L171" s="69"/>
      <c r="M171" s="2"/>
      <c r="N171" s="75"/>
      <c r="O171" s="70"/>
      <c r="P171" s="2"/>
      <c r="Q171" s="75"/>
      <c r="R171" s="19"/>
      <c r="S171" s="285"/>
      <c r="T171" s="362">
        <f t="shared" si="7"/>
        <v>0</v>
      </c>
      <c r="U171" s="360">
        <f t="shared" si="6"/>
        <v>3</v>
      </c>
    </row>
    <row r="172" spans="1:21" ht="18" customHeight="1" x14ac:dyDescent="0.2">
      <c r="A172" s="1230"/>
      <c r="B172" s="1231"/>
      <c r="C172" s="1208"/>
      <c r="D172" s="1208"/>
      <c r="E172" s="276">
        <v>4</v>
      </c>
      <c r="F172" s="358"/>
      <c r="G172" s="358"/>
      <c r="H172" s="89"/>
      <c r="I172" s="74"/>
      <c r="J172" s="69"/>
      <c r="K172" s="74"/>
      <c r="L172" s="69"/>
      <c r="M172" s="2"/>
      <c r="N172" s="75"/>
      <c r="O172" s="70"/>
      <c r="P172" s="2"/>
      <c r="Q172" s="75"/>
      <c r="R172" s="19"/>
      <c r="S172" s="285"/>
      <c r="T172" s="362">
        <f t="shared" ref="T172:T199" si="8">IF(J172="",0,INT(SUM(PRODUCT(J172,L172,O172),R172)))</f>
        <v>0</v>
      </c>
      <c r="U172" s="360">
        <f t="shared" si="6"/>
        <v>3</v>
      </c>
    </row>
    <row r="173" spans="1:21" ht="18" customHeight="1" x14ac:dyDescent="0.2">
      <c r="A173" s="1230"/>
      <c r="B173" s="1231"/>
      <c r="C173" s="1208"/>
      <c r="D173" s="1208"/>
      <c r="E173" s="276">
        <v>5</v>
      </c>
      <c r="F173" s="358"/>
      <c r="G173" s="358"/>
      <c r="H173" s="89"/>
      <c r="I173" s="74"/>
      <c r="J173" s="69"/>
      <c r="K173" s="74"/>
      <c r="L173" s="69"/>
      <c r="M173" s="2"/>
      <c r="N173" s="75"/>
      <c r="O173" s="70"/>
      <c r="P173" s="2"/>
      <c r="Q173" s="75"/>
      <c r="R173" s="19"/>
      <c r="S173" s="285"/>
      <c r="T173" s="362">
        <f t="shared" si="8"/>
        <v>0</v>
      </c>
      <c r="U173" s="360">
        <f t="shared" si="6"/>
        <v>3</v>
      </c>
    </row>
    <row r="174" spans="1:21" ht="18" customHeight="1" x14ac:dyDescent="0.2">
      <c r="A174" s="1230"/>
      <c r="B174" s="1231"/>
      <c r="C174" s="1208"/>
      <c r="D174" s="1208"/>
      <c r="E174" s="276">
        <v>6</v>
      </c>
      <c r="F174" s="358"/>
      <c r="G174" s="358"/>
      <c r="H174" s="89"/>
      <c r="I174" s="74"/>
      <c r="J174" s="69"/>
      <c r="K174" s="74"/>
      <c r="L174" s="69"/>
      <c r="M174" s="2"/>
      <c r="N174" s="75"/>
      <c r="O174" s="70"/>
      <c r="P174" s="2"/>
      <c r="Q174" s="75"/>
      <c r="R174" s="19"/>
      <c r="S174" s="285"/>
      <c r="T174" s="362">
        <f t="shared" si="8"/>
        <v>0</v>
      </c>
      <c r="U174" s="360">
        <f t="shared" si="6"/>
        <v>3</v>
      </c>
    </row>
    <row r="175" spans="1:21" ht="18" customHeight="1" x14ac:dyDescent="0.2">
      <c r="A175" s="1230"/>
      <c r="B175" s="1231"/>
      <c r="C175" s="1208"/>
      <c r="D175" s="1208"/>
      <c r="E175" s="276">
        <v>7</v>
      </c>
      <c r="F175" s="358"/>
      <c r="G175" s="358"/>
      <c r="H175" s="89"/>
      <c r="I175" s="74"/>
      <c r="J175" s="69"/>
      <c r="K175" s="74"/>
      <c r="L175" s="69"/>
      <c r="M175" s="2"/>
      <c r="N175" s="75"/>
      <c r="O175" s="70"/>
      <c r="P175" s="2"/>
      <c r="Q175" s="75"/>
      <c r="R175" s="19"/>
      <c r="S175" s="285"/>
      <c r="T175" s="362">
        <f t="shared" si="8"/>
        <v>0</v>
      </c>
      <c r="U175" s="360">
        <f t="shared" si="6"/>
        <v>3</v>
      </c>
    </row>
    <row r="176" spans="1:21" ht="18" customHeight="1" x14ac:dyDescent="0.2">
      <c r="A176" s="1230"/>
      <c r="B176" s="1231"/>
      <c r="C176" s="1208"/>
      <c r="D176" s="1208"/>
      <c r="E176" s="276">
        <v>8</v>
      </c>
      <c r="F176" s="358"/>
      <c r="G176" s="358"/>
      <c r="H176" s="89"/>
      <c r="I176" s="74"/>
      <c r="J176" s="69"/>
      <c r="K176" s="74"/>
      <c r="L176" s="69"/>
      <c r="M176" s="2"/>
      <c r="N176" s="75"/>
      <c r="O176" s="70"/>
      <c r="P176" s="2"/>
      <c r="Q176" s="75"/>
      <c r="R176" s="19"/>
      <c r="S176" s="285"/>
      <c r="T176" s="362">
        <f t="shared" si="8"/>
        <v>0</v>
      </c>
      <c r="U176" s="360">
        <f t="shared" si="6"/>
        <v>3</v>
      </c>
    </row>
    <row r="177" spans="1:21" ht="18" customHeight="1" x14ac:dyDescent="0.2">
      <c r="A177" s="1230"/>
      <c r="B177" s="1231"/>
      <c r="C177" s="1208"/>
      <c r="D177" s="1208"/>
      <c r="E177" s="276">
        <v>9</v>
      </c>
      <c r="F177" s="358"/>
      <c r="G177" s="358"/>
      <c r="H177" s="89"/>
      <c r="I177" s="74"/>
      <c r="J177" s="69"/>
      <c r="K177" s="74"/>
      <c r="L177" s="69"/>
      <c r="M177" s="2"/>
      <c r="N177" s="75"/>
      <c r="O177" s="70"/>
      <c r="P177" s="2"/>
      <c r="Q177" s="75"/>
      <c r="R177" s="19"/>
      <c r="S177" s="285"/>
      <c r="T177" s="362">
        <f t="shared" si="8"/>
        <v>0</v>
      </c>
      <c r="U177" s="360">
        <f t="shared" si="6"/>
        <v>3</v>
      </c>
    </row>
    <row r="178" spans="1:21" ht="18" customHeight="1" x14ac:dyDescent="0.2">
      <c r="A178" s="1230"/>
      <c r="B178" s="1231"/>
      <c r="C178" s="1208"/>
      <c r="D178" s="1208"/>
      <c r="E178" s="276">
        <v>10</v>
      </c>
      <c r="F178" s="358"/>
      <c r="G178" s="358"/>
      <c r="H178" s="89"/>
      <c r="I178" s="74"/>
      <c r="J178" s="69"/>
      <c r="K178" s="74"/>
      <c r="L178" s="69"/>
      <c r="M178" s="2"/>
      <c r="N178" s="75"/>
      <c r="O178" s="70"/>
      <c r="P178" s="2"/>
      <c r="Q178" s="75"/>
      <c r="R178" s="19"/>
      <c r="S178" s="285"/>
      <c r="T178" s="362">
        <f t="shared" si="8"/>
        <v>0</v>
      </c>
      <c r="U178" s="360">
        <f t="shared" si="6"/>
        <v>3</v>
      </c>
    </row>
    <row r="179" spans="1:21" ht="18" customHeight="1" x14ac:dyDescent="0.2">
      <c r="A179" s="1230"/>
      <c r="B179" s="1231"/>
      <c r="C179" s="1208"/>
      <c r="D179" s="1208"/>
      <c r="E179" s="276">
        <v>11</v>
      </c>
      <c r="F179" s="358"/>
      <c r="G179" s="358"/>
      <c r="H179" s="89"/>
      <c r="I179" s="74"/>
      <c r="J179" s="69"/>
      <c r="K179" s="74"/>
      <c r="L179" s="69"/>
      <c r="M179" s="2"/>
      <c r="N179" s="75"/>
      <c r="O179" s="70"/>
      <c r="P179" s="2"/>
      <c r="Q179" s="75"/>
      <c r="R179" s="19"/>
      <c r="S179" s="285"/>
      <c r="T179" s="362">
        <f t="shared" si="8"/>
        <v>0</v>
      </c>
      <c r="U179" s="360">
        <f t="shared" si="6"/>
        <v>3</v>
      </c>
    </row>
    <row r="180" spans="1:21" ht="18" customHeight="1" x14ac:dyDescent="0.2">
      <c r="A180" s="1230"/>
      <c r="B180" s="1231"/>
      <c r="C180" s="1208"/>
      <c r="D180" s="1208"/>
      <c r="E180" s="276">
        <v>12</v>
      </c>
      <c r="F180" s="358"/>
      <c r="G180" s="358"/>
      <c r="H180" s="89"/>
      <c r="I180" s="74"/>
      <c r="J180" s="69"/>
      <c r="K180" s="74"/>
      <c r="L180" s="69"/>
      <c r="M180" s="2"/>
      <c r="N180" s="75"/>
      <c r="O180" s="70"/>
      <c r="P180" s="2"/>
      <c r="Q180" s="75"/>
      <c r="R180" s="19"/>
      <c r="S180" s="285"/>
      <c r="T180" s="362">
        <f t="shared" si="8"/>
        <v>0</v>
      </c>
      <c r="U180" s="360">
        <f t="shared" si="6"/>
        <v>3</v>
      </c>
    </row>
    <row r="181" spans="1:21" ht="18" customHeight="1" x14ac:dyDescent="0.2">
      <c r="A181" s="1230"/>
      <c r="B181" s="1231"/>
      <c r="C181" s="1208"/>
      <c r="D181" s="1208"/>
      <c r="E181" s="276">
        <v>13</v>
      </c>
      <c r="F181" s="358"/>
      <c r="G181" s="358"/>
      <c r="H181" s="89"/>
      <c r="I181" s="74"/>
      <c r="J181" s="69"/>
      <c r="K181" s="74"/>
      <c r="L181" s="69"/>
      <c r="M181" s="2"/>
      <c r="N181" s="75"/>
      <c r="O181" s="70"/>
      <c r="P181" s="2"/>
      <c r="Q181" s="75"/>
      <c r="R181" s="19"/>
      <c r="S181" s="285"/>
      <c r="T181" s="362">
        <f t="shared" si="8"/>
        <v>0</v>
      </c>
      <c r="U181" s="360">
        <f t="shared" si="6"/>
        <v>3</v>
      </c>
    </row>
    <row r="182" spans="1:21" ht="18" customHeight="1" x14ac:dyDescent="0.2">
      <c r="A182" s="1230"/>
      <c r="B182" s="1231"/>
      <c r="C182" s="1208"/>
      <c r="D182" s="1208"/>
      <c r="E182" s="276">
        <v>14</v>
      </c>
      <c r="F182" s="358"/>
      <c r="G182" s="358"/>
      <c r="H182" s="89"/>
      <c r="I182" s="74"/>
      <c r="J182" s="69"/>
      <c r="K182" s="74"/>
      <c r="L182" s="69"/>
      <c r="M182" s="2"/>
      <c r="N182" s="75"/>
      <c r="O182" s="70"/>
      <c r="P182" s="2"/>
      <c r="Q182" s="75"/>
      <c r="R182" s="19"/>
      <c r="S182" s="285"/>
      <c r="T182" s="362">
        <f t="shared" si="8"/>
        <v>0</v>
      </c>
      <c r="U182" s="360">
        <f t="shared" si="6"/>
        <v>3</v>
      </c>
    </row>
    <row r="183" spans="1:21" ht="18" customHeight="1" x14ac:dyDescent="0.2">
      <c r="A183" s="1230"/>
      <c r="B183" s="1231"/>
      <c r="C183" s="1208"/>
      <c r="D183" s="1208"/>
      <c r="E183" s="276">
        <v>15</v>
      </c>
      <c r="F183" s="358"/>
      <c r="G183" s="358"/>
      <c r="H183" s="89"/>
      <c r="I183" s="74"/>
      <c r="J183" s="69"/>
      <c r="K183" s="74"/>
      <c r="L183" s="69"/>
      <c r="M183" s="2"/>
      <c r="N183" s="75"/>
      <c r="O183" s="70"/>
      <c r="P183" s="2"/>
      <c r="Q183" s="75"/>
      <c r="R183" s="19"/>
      <c r="S183" s="285"/>
      <c r="T183" s="362">
        <f t="shared" si="8"/>
        <v>0</v>
      </c>
      <c r="U183" s="360">
        <f t="shared" si="6"/>
        <v>3</v>
      </c>
    </row>
    <row r="184" spans="1:21" ht="18" customHeight="1" x14ac:dyDescent="0.2">
      <c r="A184" s="1230"/>
      <c r="B184" s="1231"/>
      <c r="C184" s="1208"/>
      <c r="D184" s="1208"/>
      <c r="E184" s="276">
        <v>16</v>
      </c>
      <c r="F184" s="358"/>
      <c r="G184" s="358"/>
      <c r="H184" s="89"/>
      <c r="I184" s="74"/>
      <c r="J184" s="69"/>
      <c r="K184" s="74"/>
      <c r="L184" s="69"/>
      <c r="M184" s="2"/>
      <c r="N184" s="75"/>
      <c r="O184" s="70"/>
      <c r="P184" s="2"/>
      <c r="Q184" s="75"/>
      <c r="R184" s="19"/>
      <c r="S184" s="285"/>
      <c r="T184" s="362">
        <f t="shared" si="8"/>
        <v>0</v>
      </c>
      <c r="U184" s="360">
        <f t="shared" si="6"/>
        <v>3</v>
      </c>
    </row>
    <row r="185" spans="1:21" ht="18" customHeight="1" x14ac:dyDescent="0.2">
      <c r="A185" s="1230"/>
      <c r="B185" s="1231"/>
      <c r="C185" s="1208"/>
      <c r="D185" s="1208"/>
      <c r="E185" s="276">
        <v>17</v>
      </c>
      <c r="F185" s="358"/>
      <c r="G185" s="358"/>
      <c r="H185" s="89"/>
      <c r="I185" s="74"/>
      <c r="J185" s="69"/>
      <c r="K185" s="74"/>
      <c r="L185" s="69"/>
      <c r="M185" s="2"/>
      <c r="N185" s="75"/>
      <c r="O185" s="70"/>
      <c r="P185" s="2"/>
      <c r="Q185" s="75"/>
      <c r="R185" s="19"/>
      <c r="S185" s="285"/>
      <c r="T185" s="362">
        <f t="shared" si="8"/>
        <v>0</v>
      </c>
      <c r="U185" s="360">
        <f t="shared" si="6"/>
        <v>3</v>
      </c>
    </row>
    <row r="186" spans="1:21" ht="18" customHeight="1" x14ac:dyDescent="0.2">
      <c r="A186" s="1230"/>
      <c r="B186" s="1231"/>
      <c r="C186" s="1208"/>
      <c r="D186" s="1208"/>
      <c r="E186" s="276">
        <v>18</v>
      </c>
      <c r="F186" s="358"/>
      <c r="G186" s="358"/>
      <c r="H186" s="89"/>
      <c r="I186" s="74"/>
      <c r="J186" s="69"/>
      <c r="K186" s="74"/>
      <c r="L186" s="69"/>
      <c r="M186" s="2"/>
      <c r="N186" s="75"/>
      <c r="O186" s="70"/>
      <c r="P186" s="2"/>
      <c r="Q186" s="75"/>
      <c r="R186" s="19"/>
      <c r="S186" s="285"/>
      <c r="T186" s="362">
        <f t="shared" si="8"/>
        <v>0</v>
      </c>
      <c r="U186" s="360">
        <f t="shared" si="6"/>
        <v>3</v>
      </c>
    </row>
    <row r="187" spans="1:21" ht="18" customHeight="1" x14ac:dyDescent="0.2">
      <c r="A187" s="1230"/>
      <c r="B187" s="1231"/>
      <c r="C187" s="1208"/>
      <c r="D187" s="1208"/>
      <c r="E187" s="276">
        <v>19</v>
      </c>
      <c r="F187" s="358"/>
      <c r="G187" s="358"/>
      <c r="H187" s="89"/>
      <c r="I187" s="74"/>
      <c r="J187" s="69"/>
      <c r="K187" s="74"/>
      <c r="L187" s="69"/>
      <c r="M187" s="2"/>
      <c r="N187" s="75"/>
      <c r="O187" s="70"/>
      <c r="P187" s="2"/>
      <c r="Q187" s="75"/>
      <c r="R187" s="19"/>
      <c r="S187" s="285"/>
      <c r="T187" s="362">
        <f t="shared" si="8"/>
        <v>0</v>
      </c>
      <c r="U187" s="360">
        <f t="shared" si="6"/>
        <v>3</v>
      </c>
    </row>
    <row r="188" spans="1:21" ht="18" customHeight="1" x14ac:dyDescent="0.2">
      <c r="A188" s="1230"/>
      <c r="B188" s="1231"/>
      <c r="C188" s="1208"/>
      <c r="D188" s="1208"/>
      <c r="E188" s="276">
        <v>20</v>
      </c>
      <c r="F188" s="358"/>
      <c r="G188" s="358"/>
      <c r="H188" s="89"/>
      <c r="I188" s="74"/>
      <c r="J188" s="69"/>
      <c r="K188" s="74"/>
      <c r="L188" s="69"/>
      <c r="M188" s="2"/>
      <c r="N188" s="75"/>
      <c r="O188" s="70"/>
      <c r="P188" s="2"/>
      <c r="Q188" s="75"/>
      <c r="R188" s="19"/>
      <c r="S188" s="285"/>
      <c r="T188" s="362">
        <f t="shared" si="8"/>
        <v>0</v>
      </c>
      <c r="U188" s="360">
        <f t="shared" si="6"/>
        <v>3</v>
      </c>
    </row>
    <row r="189" spans="1:21" ht="18" customHeight="1" x14ac:dyDescent="0.2">
      <c r="A189" s="1230"/>
      <c r="B189" s="1231"/>
      <c r="C189" s="1208"/>
      <c r="D189" s="1208"/>
      <c r="E189" s="276">
        <v>21</v>
      </c>
      <c r="F189" s="358"/>
      <c r="G189" s="358"/>
      <c r="H189" s="89"/>
      <c r="I189" s="74"/>
      <c r="J189" s="69"/>
      <c r="K189" s="74"/>
      <c r="L189" s="69"/>
      <c r="M189" s="2"/>
      <c r="N189" s="75"/>
      <c r="O189" s="70"/>
      <c r="P189" s="2"/>
      <c r="Q189" s="75"/>
      <c r="R189" s="19"/>
      <c r="S189" s="285"/>
      <c r="T189" s="362">
        <f t="shared" si="8"/>
        <v>0</v>
      </c>
      <c r="U189" s="360">
        <f t="shared" si="6"/>
        <v>3</v>
      </c>
    </row>
    <row r="190" spans="1:21" ht="18" customHeight="1" x14ac:dyDescent="0.2">
      <c r="A190" s="1230"/>
      <c r="B190" s="1231"/>
      <c r="C190" s="1208"/>
      <c r="D190" s="1208"/>
      <c r="E190" s="276">
        <v>22</v>
      </c>
      <c r="F190" s="358"/>
      <c r="G190" s="358"/>
      <c r="H190" s="89"/>
      <c r="I190" s="74"/>
      <c r="J190" s="69"/>
      <c r="K190" s="74"/>
      <c r="L190" s="69"/>
      <c r="M190" s="2"/>
      <c r="N190" s="75"/>
      <c r="O190" s="70"/>
      <c r="P190" s="2"/>
      <c r="Q190" s="75"/>
      <c r="R190" s="19"/>
      <c r="S190" s="285"/>
      <c r="T190" s="362">
        <f t="shared" si="8"/>
        <v>0</v>
      </c>
      <c r="U190" s="360">
        <f t="shared" si="6"/>
        <v>3</v>
      </c>
    </row>
    <row r="191" spans="1:21" ht="18" customHeight="1" x14ac:dyDescent="0.2">
      <c r="A191" s="1230"/>
      <c r="B191" s="1231"/>
      <c r="C191" s="1208"/>
      <c r="D191" s="1208"/>
      <c r="E191" s="276">
        <v>23</v>
      </c>
      <c r="F191" s="358"/>
      <c r="G191" s="358"/>
      <c r="H191" s="89"/>
      <c r="I191" s="74"/>
      <c r="J191" s="69"/>
      <c r="K191" s="74"/>
      <c r="L191" s="69"/>
      <c r="M191" s="2"/>
      <c r="N191" s="75"/>
      <c r="O191" s="70"/>
      <c r="P191" s="2"/>
      <c r="Q191" s="75"/>
      <c r="R191" s="19"/>
      <c r="S191" s="285"/>
      <c r="T191" s="362">
        <f t="shared" si="8"/>
        <v>0</v>
      </c>
      <c r="U191" s="360">
        <f t="shared" si="6"/>
        <v>3</v>
      </c>
    </row>
    <row r="192" spans="1:21" ht="18" customHeight="1" x14ac:dyDescent="0.2">
      <c r="A192" s="1230"/>
      <c r="B192" s="1231"/>
      <c r="C192" s="1208"/>
      <c r="D192" s="1208"/>
      <c r="E192" s="276">
        <v>24</v>
      </c>
      <c r="F192" s="358"/>
      <c r="G192" s="358"/>
      <c r="H192" s="89"/>
      <c r="I192" s="74"/>
      <c r="J192" s="69"/>
      <c r="K192" s="74"/>
      <c r="L192" s="69"/>
      <c r="M192" s="2"/>
      <c r="N192" s="75"/>
      <c r="O192" s="70"/>
      <c r="P192" s="2"/>
      <c r="Q192" s="75"/>
      <c r="R192" s="19"/>
      <c r="S192" s="285"/>
      <c r="T192" s="362">
        <f t="shared" si="8"/>
        <v>0</v>
      </c>
      <c r="U192" s="360">
        <f t="shared" si="6"/>
        <v>3</v>
      </c>
    </row>
    <row r="193" spans="1:21" ht="18" customHeight="1" x14ac:dyDescent="0.2">
      <c r="A193" s="1230"/>
      <c r="B193" s="1231"/>
      <c r="C193" s="1208"/>
      <c r="D193" s="1208"/>
      <c r="E193" s="276">
        <v>25</v>
      </c>
      <c r="F193" s="358"/>
      <c r="G193" s="358"/>
      <c r="H193" s="89"/>
      <c r="I193" s="74"/>
      <c r="J193" s="69"/>
      <c r="K193" s="74"/>
      <c r="L193" s="69"/>
      <c r="M193" s="2"/>
      <c r="N193" s="75"/>
      <c r="O193" s="70"/>
      <c r="P193" s="2"/>
      <c r="Q193" s="75"/>
      <c r="R193" s="19"/>
      <c r="S193" s="285"/>
      <c r="T193" s="362">
        <f t="shared" si="8"/>
        <v>0</v>
      </c>
      <c r="U193" s="360">
        <f t="shared" si="6"/>
        <v>3</v>
      </c>
    </row>
    <row r="194" spans="1:21" ht="18" customHeight="1" x14ac:dyDescent="0.2">
      <c r="A194" s="1230"/>
      <c r="B194" s="1231"/>
      <c r="C194" s="1208"/>
      <c r="D194" s="1208"/>
      <c r="E194" s="276">
        <v>26</v>
      </c>
      <c r="F194" s="358"/>
      <c r="G194" s="358"/>
      <c r="H194" s="89"/>
      <c r="I194" s="74"/>
      <c r="J194" s="69"/>
      <c r="K194" s="74"/>
      <c r="L194" s="69"/>
      <c r="M194" s="2"/>
      <c r="N194" s="75"/>
      <c r="O194" s="70"/>
      <c r="P194" s="2"/>
      <c r="Q194" s="75"/>
      <c r="R194" s="19"/>
      <c r="S194" s="285"/>
      <c r="T194" s="362">
        <f t="shared" si="8"/>
        <v>0</v>
      </c>
      <c r="U194" s="360">
        <f t="shared" si="6"/>
        <v>3</v>
      </c>
    </row>
    <row r="195" spans="1:21" ht="18" customHeight="1" x14ac:dyDescent="0.2">
      <c r="A195" s="1230"/>
      <c r="B195" s="1231"/>
      <c r="C195" s="1208"/>
      <c r="D195" s="1208"/>
      <c r="E195" s="276">
        <v>27</v>
      </c>
      <c r="F195" s="358"/>
      <c r="G195" s="358"/>
      <c r="H195" s="89"/>
      <c r="I195" s="74"/>
      <c r="J195" s="69"/>
      <c r="K195" s="74"/>
      <c r="L195" s="69"/>
      <c r="M195" s="2"/>
      <c r="N195" s="75"/>
      <c r="O195" s="70"/>
      <c r="P195" s="2"/>
      <c r="Q195" s="75"/>
      <c r="R195" s="19"/>
      <c r="S195" s="285"/>
      <c r="T195" s="362">
        <f t="shared" si="8"/>
        <v>0</v>
      </c>
      <c r="U195" s="360">
        <f t="shared" si="6"/>
        <v>3</v>
      </c>
    </row>
    <row r="196" spans="1:21" ht="18" customHeight="1" x14ac:dyDescent="0.2">
      <c r="A196" s="1230"/>
      <c r="B196" s="1231"/>
      <c r="C196" s="1208"/>
      <c r="D196" s="1208"/>
      <c r="E196" s="276">
        <v>28</v>
      </c>
      <c r="F196" s="358"/>
      <c r="G196" s="358"/>
      <c r="H196" s="89"/>
      <c r="I196" s="74"/>
      <c r="J196" s="69"/>
      <c r="K196" s="74"/>
      <c r="L196" s="69"/>
      <c r="M196" s="2"/>
      <c r="N196" s="75"/>
      <c r="O196" s="70"/>
      <c r="P196" s="2"/>
      <c r="Q196" s="75"/>
      <c r="R196" s="19"/>
      <c r="S196" s="285"/>
      <c r="T196" s="362">
        <f t="shared" si="8"/>
        <v>0</v>
      </c>
      <c r="U196" s="360">
        <f t="shared" si="6"/>
        <v>3</v>
      </c>
    </row>
    <row r="197" spans="1:21" ht="18" customHeight="1" x14ac:dyDescent="0.2">
      <c r="A197" s="1230"/>
      <c r="B197" s="1231"/>
      <c r="C197" s="1208"/>
      <c r="D197" s="1208"/>
      <c r="E197" s="276">
        <v>29</v>
      </c>
      <c r="F197" s="358"/>
      <c r="G197" s="358"/>
      <c r="H197" s="89"/>
      <c r="I197" s="74"/>
      <c r="J197" s="69"/>
      <c r="K197" s="74"/>
      <c r="L197" s="69"/>
      <c r="M197" s="2"/>
      <c r="N197" s="75"/>
      <c r="O197" s="70"/>
      <c r="P197" s="2"/>
      <c r="Q197" s="75"/>
      <c r="R197" s="19"/>
      <c r="S197" s="285"/>
      <c r="T197" s="362">
        <f t="shared" si="8"/>
        <v>0</v>
      </c>
      <c r="U197" s="360">
        <f t="shared" si="6"/>
        <v>3</v>
      </c>
    </row>
    <row r="198" spans="1:21" ht="18" customHeight="1" x14ac:dyDescent="0.2">
      <c r="A198" s="1230"/>
      <c r="B198" s="1231"/>
      <c r="C198" s="1208"/>
      <c r="D198" s="1208"/>
      <c r="E198" s="276">
        <v>30</v>
      </c>
      <c r="F198" s="358"/>
      <c r="G198" s="358"/>
      <c r="H198" s="89"/>
      <c r="I198" s="74"/>
      <c r="J198" s="69"/>
      <c r="K198" s="74"/>
      <c r="L198" s="69"/>
      <c r="M198" s="2"/>
      <c r="N198" s="75"/>
      <c r="O198" s="70"/>
      <c r="P198" s="2"/>
      <c r="Q198" s="75"/>
      <c r="R198" s="19"/>
      <c r="S198" s="285"/>
      <c r="T198" s="362">
        <f t="shared" si="8"/>
        <v>0</v>
      </c>
      <c r="U198" s="360">
        <f t="shared" si="6"/>
        <v>3</v>
      </c>
    </row>
    <row r="199" spans="1:21" ht="18" hidden="1" customHeight="1" outlineLevel="1" x14ac:dyDescent="0.2">
      <c r="A199" s="1230"/>
      <c r="B199" s="1231"/>
      <c r="C199" s="1208"/>
      <c r="D199" s="1208"/>
      <c r="E199" s="276">
        <v>31</v>
      </c>
      <c r="F199" s="358"/>
      <c r="G199" s="358"/>
      <c r="H199" s="89"/>
      <c r="I199" s="74"/>
      <c r="J199" s="69"/>
      <c r="K199" s="74"/>
      <c r="L199" s="69"/>
      <c r="M199" s="2"/>
      <c r="N199" s="75"/>
      <c r="O199" s="70"/>
      <c r="P199" s="2"/>
      <c r="Q199" s="75"/>
      <c r="R199" s="19"/>
      <c r="S199" s="285"/>
      <c r="T199" s="362">
        <f t="shared" si="8"/>
        <v>0</v>
      </c>
      <c r="U199" s="360">
        <f t="shared" si="6"/>
        <v>3</v>
      </c>
    </row>
    <row r="200" spans="1:21" ht="18" hidden="1" customHeight="1" outlineLevel="1" x14ac:dyDescent="0.2">
      <c r="A200" s="1230"/>
      <c r="B200" s="1231"/>
      <c r="C200" s="1208"/>
      <c r="D200" s="1208"/>
      <c r="E200" s="276">
        <v>32</v>
      </c>
      <c r="F200" s="358"/>
      <c r="G200" s="358"/>
      <c r="H200" s="89"/>
      <c r="I200" s="74"/>
      <c r="J200" s="69"/>
      <c r="K200" s="74"/>
      <c r="L200" s="69"/>
      <c r="M200" s="2"/>
      <c r="N200" s="75"/>
      <c r="O200" s="70"/>
      <c r="P200" s="2"/>
      <c r="Q200" s="75"/>
      <c r="R200" s="19"/>
      <c r="S200" s="285"/>
      <c r="T200" s="362">
        <f t="shared" si="7"/>
        <v>0</v>
      </c>
      <c r="U200" s="360">
        <f t="shared" si="6"/>
        <v>3</v>
      </c>
    </row>
    <row r="201" spans="1:21" ht="18" hidden="1" customHeight="1" outlineLevel="1" x14ac:dyDescent="0.2">
      <c r="A201" s="1230"/>
      <c r="B201" s="1231"/>
      <c r="C201" s="1208"/>
      <c r="D201" s="1208"/>
      <c r="E201" s="276">
        <v>33</v>
      </c>
      <c r="F201" s="358"/>
      <c r="G201" s="358"/>
      <c r="H201" s="89"/>
      <c r="I201" s="74"/>
      <c r="J201" s="69"/>
      <c r="K201" s="74"/>
      <c r="L201" s="69"/>
      <c r="M201" s="2"/>
      <c r="N201" s="75"/>
      <c r="O201" s="70"/>
      <c r="P201" s="2"/>
      <c r="Q201" s="75"/>
      <c r="R201" s="19"/>
      <c r="S201" s="285"/>
      <c r="T201" s="362">
        <f t="shared" si="7"/>
        <v>0</v>
      </c>
      <c r="U201" s="360">
        <f t="shared" ref="U201:U232" si="9">$A$169</f>
        <v>3</v>
      </c>
    </row>
    <row r="202" spans="1:21" ht="18" hidden="1" customHeight="1" outlineLevel="1" x14ac:dyDescent="0.2">
      <c r="A202" s="1230"/>
      <c r="B202" s="1231"/>
      <c r="C202" s="1208"/>
      <c r="D202" s="1208"/>
      <c r="E202" s="276">
        <v>34</v>
      </c>
      <c r="F202" s="358"/>
      <c r="G202" s="358"/>
      <c r="H202" s="89"/>
      <c r="I202" s="74"/>
      <c r="J202" s="69"/>
      <c r="K202" s="74"/>
      <c r="L202" s="69"/>
      <c r="M202" s="2"/>
      <c r="N202" s="75"/>
      <c r="O202" s="70"/>
      <c r="P202" s="2"/>
      <c r="Q202" s="75"/>
      <c r="R202" s="19"/>
      <c r="S202" s="285"/>
      <c r="T202" s="362">
        <f t="shared" si="7"/>
        <v>0</v>
      </c>
      <c r="U202" s="360">
        <f t="shared" si="9"/>
        <v>3</v>
      </c>
    </row>
    <row r="203" spans="1:21" ht="18" hidden="1" customHeight="1" outlineLevel="1" x14ac:dyDescent="0.2">
      <c r="A203" s="1230"/>
      <c r="B203" s="1231"/>
      <c r="C203" s="1208"/>
      <c r="D203" s="1208"/>
      <c r="E203" s="276">
        <v>35</v>
      </c>
      <c r="F203" s="358"/>
      <c r="G203" s="358"/>
      <c r="H203" s="89"/>
      <c r="I203" s="74"/>
      <c r="J203" s="69"/>
      <c r="K203" s="74"/>
      <c r="L203" s="69"/>
      <c r="M203" s="2"/>
      <c r="N203" s="75"/>
      <c r="O203" s="70"/>
      <c r="P203" s="2"/>
      <c r="Q203" s="75"/>
      <c r="R203" s="19"/>
      <c r="S203" s="285"/>
      <c r="T203" s="362">
        <f t="shared" si="7"/>
        <v>0</v>
      </c>
      <c r="U203" s="360">
        <f t="shared" si="9"/>
        <v>3</v>
      </c>
    </row>
    <row r="204" spans="1:21" ht="18" hidden="1" customHeight="1" outlineLevel="1" x14ac:dyDescent="0.2">
      <c r="A204" s="1230"/>
      <c r="B204" s="1231"/>
      <c r="C204" s="1208"/>
      <c r="D204" s="1208"/>
      <c r="E204" s="276">
        <v>36</v>
      </c>
      <c r="F204" s="358"/>
      <c r="G204" s="358"/>
      <c r="H204" s="89"/>
      <c r="I204" s="74"/>
      <c r="J204" s="69"/>
      <c r="K204" s="74"/>
      <c r="L204" s="69"/>
      <c r="M204" s="2"/>
      <c r="N204" s="75"/>
      <c r="O204" s="70"/>
      <c r="P204" s="2"/>
      <c r="Q204" s="75"/>
      <c r="R204" s="19"/>
      <c r="S204" s="285"/>
      <c r="T204" s="362">
        <f t="shared" si="7"/>
        <v>0</v>
      </c>
      <c r="U204" s="360">
        <f t="shared" si="9"/>
        <v>3</v>
      </c>
    </row>
    <row r="205" spans="1:21" ht="18" hidden="1" customHeight="1" outlineLevel="1" x14ac:dyDescent="0.2">
      <c r="A205" s="1230"/>
      <c r="B205" s="1231"/>
      <c r="C205" s="1208"/>
      <c r="D205" s="1208"/>
      <c r="E205" s="276">
        <v>37</v>
      </c>
      <c r="F205" s="358"/>
      <c r="G205" s="358"/>
      <c r="H205" s="89"/>
      <c r="I205" s="74"/>
      <c r="J205" s="69"/>
      <c r="K205" s="74"/>
      <c r="L205" s="69"/>
      <c r="M205" s="2"/>
      <c r="N205" s="75"/>
      <c r="O205" s="70"/>
      <c r="P205" s="2"/>
      <c r="Q205" s="75"/>
      <c r="R205" s="19"/>
      <c r="S205" s="285"/>
      <c r="T205" s="362">
        <f t="shared" si="7"/>
        <v>0</v>
      </c>
      <c r="U205" s="360">
        <f t="shared" si="9"/>
        <v>3</v>
      </c>
    </row>
    <row r="206" spans="1:21" ht="18" hidden="1" customHeight="1" outlineLevel="1" x14ac:dyDescent="0.2">
      <c r="A206" s="1230"/>
      <c r="B206" s="1231"/>
      <c r="C206" s="1208"/>
      <c r="D206" s="1208"/>
      <c r="E206" s="276">
        <v>38</v>
      </c>
      <c r="F206" s="358"/>
      <c r="G206" s="358"/>
      <c r="H206" s="89"/>
      <c r="I206" s="74"/>
      <c r="J206" s="69"/>
      <c r="K206" s="74"/>
      <c r="L206" s="69"/>
      <c r="M206" s="2"/>
      <c r="N206" s="75"/>
      <c r="O206" s="70"/>
      <c r="P206" s="2"/>
      <c r="Q206" s="75"/>
      <c r="R206" s="19"/>
      <c r="S206" s="285"/>
      <c r="T206" s="362">
        <f t="shared" si="7"/>
        <v>0</v>
      </c>
      <c r="U206" s="360">
        <f t="shared" si="9"/>
        <v>3</v>
      </c>
    </row>
    <row r="207" spans="1:21" ht="18" hidden="1" customHeight="1" outlineLevel="1" x14ac:dyDescent="0.2">
      <c r="A207" s="1230"/>
      <c r="B207" s="1231"/>
      <c r="C207" s="1208"/>
      <c r="D207" s="1208"/>
      <c r="E207" s="276">
        <v>39</v>
      </c>
      <c r="F207" s="358"/>
      <c r="G207" s="358"/>
      <c r="H207" s="89"/>
      <c r="I207" s="74"/>
      <c r="J207" s="69"/>
      <c r="K207" s="74"/>
      <c r="L207" s="69"/>
      <c r="M207" s="2"/>
      <c r="N207" s="75"/>
      <c r="O207" s="70"/>
      <c r="P207" s="2"/>
      <c r="Q207" s="75"/>
      <c r="R207" s="19"/>
      <c r="S207" s="285"/>
      <c r="T207" s="362">
        <f t="shared" si="7"/>
        <v>0</v>
      </c>
      <c r="U207" s="360">
        <f t="shared" si="9"/>
        <v>3</v>
      </c>
    </row>
    <row r="208" spans="1:21" ht="18" hidden="1" customHeight="1" outlineLevel="1" x14ac:dyDescent="0.2">
      <c r="A208" s="1230"/>
      <c r="B208" s="1231"/>
      <c r="C208" s="1208"/>
      <c r="D208" s="1208"/>
      <c r="E208" s="276">
        <v>40</v>
      </c>
      <c r="F208" s="358"/>
      <c r="G208" s="358"/>
      <c r="H208" s="89"/>
      <c r="I208" s="74"/>
      <c r="J208" s="69"/>
      <c r="K208" s="74"/>
      <c r="L208" s="69"/>
      <c r="M208" s="2"/>
      <c r="N208" s="75"/>
      <c r="O208" s="70"/>
      <c r="P208" s="2"/>
      <c r="Q208" s="75"/>
      <c r="R208" s="19"/>
      <c r="S208" s="285"/>
      <c r="T208" s="362">
        <f t="shared" si="7"/>
        <v>0</v>
      </c>
      <c r="U208" s="360">
        <f t="shared" si="9"/>
        <v>3</v>
      </c>
    </row>
    <row r="209" spans="1:21" ht="18" hidden="1" customHeight="1" outlineLevel="1" x14ac:dyDescent="0.2">
      <c r="A209" s="1230"/>
      <c r="B209" s="1231"/>
      <c r="C209" s="1208"/>
      <c r="D209" s="1208"/>
      <c r="E209" s="276">
        <v>41</v>
      </c>
      <c r="F209" s="358"/>
      <c r="G209" s="358"/>
      <c r="H209" s="89"/>
      <c r="I209" s="74"/>
      <c r="J209" s="69"/>
      <c r="K209" s="74"/>
      <c r="L209" s="69"/>
      <c r="M209" s="2"/>
      <c r="N209" s="75"/>
      <c r="O209" s="70"/>
      <c r="P209" s="2"/>
      <c r="Q209" s="75"/>
      <c r="R209" s="19"/>
      <c r="S209" s="285"/>
      <c r="T209" s="362">
        <f t="shared" si="7"/>
        <v>0</v>
      </c>
      <c r="U209" s="360">
        <f t="shared" si="9"/>
        <v>3</v>
      </c>
    </row>
    <row r="210" spans="1:21" ht="18" hidden="1" customHeight="1" outlineLevel="1" x14ac:dyDescent="0.2">
      <c r="A210" s="1230"/>
      <c r="B210" s="1231"/>
      <c r="C210" s="1208"/>
      <c r="D210" s="1208"/>
      <c r="E210" s="276">
        <v>42</v>
      </c>
      <c r="F210" s="358"/>
      <c r="G210" s="358"/>
      <c r="H210" s="89"/>
      <c r="I210" s="74"/>
      <c r="J210" s="69"/>
      <c r="K210" s="74"/>
      <c r="L210" s="69"/>
      <c r="M210" s="2"/>
      <c r="N210" s="75"/>
      <c r="O210" s="70"/>
      <c r="P210" s="2"/>
      <c r="Q210" s="75"/>
      <c r="R210" s="19"/>
      <c r="S210" s="285"/>
      <c r="T210" s="362">
        <f t="shared" si="7"/>
        <v>0</v>
      </c>
      <c r="U210" s="360">
        <f t="shared" si="9"/>
        <v>3</v>
      </c>
    </row>
    <row r="211" spans="1:21" ht="18" hidden="1" customHeight="1" outlineLevel="1" x14ac:dyDescent="0.2">
      <c r="A211" s="1230"/>
      <c r="B211" s="1231"/>
      <c r="C211" s="1208"/>
      <c r="D211" s="1208"/>
      <c r="E211" s="276">
        <v>43</v>
      </c>
      <c r="F211" s="358"/>
      <c r="G211" s="358"/>
      <c r="H211" s="89"/>
      <c r="I211" s="74"/>
      <c r="J211" s="69"/>
      <c r="K211" s="74"/>
      <c r="L211" s="69"/>
      <c r="M211" s="2"/>
      <c r="N211" s="75"/>
      <c r="O211" s="70"/>
      <c r="P211" s="2"/>
      <c r="Q211" s="75"/>
      <c r="R211" s="19"/>
      <c r="S211" s="285"/>
      <c r="T211" s="362">
        <f t="shared" si="7"/>
        <v>0</v>
      </c>
      <c r="U211" s="360">
        <f t="shared" si="9"/>
        <v>3</v>
      </c>
    </row>
    <row r="212" spans="1:21" ht="18" hidden="1" customHeight="1" outlineLevel="1" x14ac:dyDescent="0.2">
      <c r="A212" s="1230"/>
      <c r="B212" s="1231"/>
      <c r="C212" s="1208"/>
      <c r="D212" s="1208"/>
      <c r="E212" s="276">
        <v>44</v>
      </c>
      <c r="F212" s="358"/>
      <c r="G212" s="358"/>
      <c r="H212" s="89"/>
      <c r="I212" s="74"/>
      <c r="J212" s="69"/>
      <c r="K212" s="74"/>
      <c r="L212" s="69"/>
      <c r="M212" s="2"/>
      <c r="N212" s="75"/>
      <c r="O212" s="70"/>
      <c r="P212" s="2"/>
      <c r="Q212" s="75"/>
      <c r="R212" s="19"/>
      <c r="S212" s="285"/>
      <c r="T212" s="362">
        <f t="shared" si="7"/>
        <v>0</v>
      </c>
      <c r="U212" s="360">
        <f t="shared" si="9"/>
        <v>3</v>
      </c>
    </row>
    <row r="213" spans="1:21" ht="18" hidden="1" customHeight="1" outlineLevel="1" x14ac:dyDescent="0.2">
      <c r="A213" s="1230"/>
      <c r="B213" s="1231"/>
      <c r="C213" s="1208"/>
      <c r="D213" s="1208"/>
      <c r="E213" s="276">
        <v>45</v>
      </c>
      <c r="F213" s="358"/>
      <c r="G213" s="358"/>
      <c r="H213" s="89"/>
      <c r="I213" s="74"/>
      <c r="J213" s="69"/>
      <c r="K213" s="74"/>
      <c r="L213" s="69"/>
      <c r="M213" s="2"/>
      <c r="N213" s="75"/>
      <c r="O213" s="70"/>
      <c r="P213" s="2"/>
      <c r="Q213" s="75"/>
      <c r="R213" s="19"/>
      <c r="S213" s="285"/>
      <c r="T213" s="362">
        <f t="shared" si="7"/>
        <v>0</v>
      </c>
      <c r="U213" s="360">
        <f t="shared" si="9"/>
        <v>3</v>
      </c>
    </row>
    <row r="214" spans="1:21" ht="18" hidden="1" customHeight="1" outlineLevel="1" x14ac:dyDescent="0.2">
      <c r="A214" s="1230"/>
      <c r="B214" s="1231"/>
      <c r="C214" s="1208"/>
      <c r="D214" s="1208"/>
      <c r="E214" s="276">
        <v>46</v>
      </c>
      <c r="F214" s="358"/>
      <c r="G214" s="358"/>
      <c r="H214" s="89"/>
      <c r="I214" s="74"/>
      <c r="J214" s="69"/>
      <c r="K214" s="74"/>
      <c r="L214" s="69"/>
      <c r="M214" s="2"/>
      <c r="N214" s="75"/>
      <c r="O214" s="70"/>
      <c r="P214" s="2"/>
      <c r="Q214" s="75"/>
      <c r="R214" s="19"/>
      <c r="S214" s="285"/>
      <c r="T214" s="362">
        <f t="shared" si="7"/>
        <v>0</v>
      </c>
      <c r="U214" s="360">
        <f t="shared" si="9"/>
        <v>3</v>
      </c>
    </row>
    <row r="215" spans="1:21" ht="18" hidden="1" customHeight="1" outlineLevel="1" x14ac:dyDescent="0.2">
      <c r="A215" s="1230"/>
      <c r="B215" s="1231"/>
      <c r="C215" s="1208"/>
      <c r="D215" s="1208"/>
      <c r="E215" s="276">
        <v>47</v>
      </c>
      <c r="F215" s="358"/>
      <c r="G215" s="358"/>
      <c r="H215" s="89"/>
      <c r="I215" s="74"/>
      <c r="J215" s="69"/>
      <c r="K215" s="74"/>
      <c r="L215" s="69"/>
      <c r="M215" s="2"/>
      <c r="N215" s="75"/>
      <c r="O215" s="70"/>
      <c r="P215" s="2"/>
      <c r="Q215" s="75"/>
      <c r="R215" s="19"/>
      <c r="S215" s="285"/>
      <c r="T215" s="362">
        <f t="shared" si="7"/>
        <v>0</v>
      </c>
      <c r="U215" s="360">
        <f t="shared" si="9"/>
        <v>3</v>
      </c>
    </row>
    <row r="216" spans="1:21" ht="18" hidden="1" customHeight="1" outlineLevel="1" x14ac:dyDescent="0.2">
      <c r="A216" s="1230"/>
      <c r="B216" s="1231"/>
      <c r="C216" s="1208"/>
      <c r="D216" s="1208"/>
      <c r="E216" s="276">
        <v>48</v>
      </c>
      <c r="F216" s="358"/>
      <c r="G216" s="358"/>
      <c r="H216" s="89"/>
      <c r="I216" s="74"/>
      <c r="J216" s="69"/>
      <c r="K216" s="74"/>
      <c r="L216" s="69"/>
      <c r="M216" s="2"/>
      <c r="N216" s="75"/>
      <c r="O216" s="70"/>
      <c r="P216" s="2"/>
      <c r="Q216" s="75"/>
      <c r="R216" s="19"/>
      <c r="S216" s="285"/>
      <c r="T216" s="362">
        <f t="shared" si="7"/>
        <v>0</v>
      </c>
      <c r="U216" s="360">
        <f t="shared" si="9"/>
        <v>3</v>
      </c>
    </row>
    <row r="217" spans="1:21" ht="18" hidden="1" customHeight="1" outlineLevel="1" x14ac:dyDescent="0.2">
      <c r="A217" s="1230"/>
      <c r="B217" s="1231"/>
      <c r="C217" s="1208"/>
      <c r="D217" s="1208"/>
      <c r="E217" s="276">
        <v>49</v>
      </c>
      <c r="F217" s="358"/>
      <c r="G217" s="358"/>
      <c r="H217" s="89"/>
      <c r="I217" s="74"/>
      <c r="J217" s="69"/>
      <c r="K217" s="74"/>
      <c r="L217" s="69"/>
      <c r="M217" s="2"/>
      <c r="N217" s="75"/>
      <c r="O217" s="70"/>
      <c r="P217" s="2"/>
      <c r="Q217" s="75"/>
      <c r="R217" s="19"/>
      <c r="S217" s="285"/>
      <c r="T217" s="362">
        <f t="shared" si="7"/>
        <v>0</v>
      </c>
      <c r="U217" s="360">
        <f t="shared" si="9"/>
        <v>3</v>
      </c>
    </row>
    <row r="218" spans="1:21" ht="18" hidden="1" customHeight="1" outlineLevel="1" x14ac:dyDescent="0.2">
      <c r="A218" s="1230"/>
      <c r="B218" s="1231"/>
      <c r="C218" s="1208"/>
      <c r="D218" s="1208"/>
      <c r="E218" s="276">
        <v>50</v>
      </c>
      <c r="F218" s="358"/>
      <c r="G218" s="358"/>
      <c r="H218" s="89"/>
      <c r="I218" s="74"/>
      <c r="J218" s="69"/>
      <c r="K218" s="74"/>
      <c r="L218" s="69"/>
      <c r="M218" s="2"/>
      <c r="N218" s="75"/>
      <c r="O218" s="70"/>
      <c r="P218" s="2"/>
      <c r="Q218" s="75"/>
      <c r="R218" s="19"/>
      <c r="S218" s="285"/>
      <c r="T218" s="362">
        <f t="shared" si="7"/>
        <v>0</v>
      </c>
      <c r="U218" s="360">
        <f t="shared" si="9"/>
        <v>3</v>
      </c>
    </row>
    <row r="219" spans="1:21" ht="18" hidden="1" customHeight="1" outlineLevel="1" x14ac:dyDescent="0.2">
      <c r="A219" s="1230"/>
      <c r="B219" s="1231"/>
      <c r="C219" s="1208"/>
      <c r="D219" s="1208"/>
      <c r="E219" s="276">
        <v>51</v>
      </c>
      <c r="F219" s="358"/>
      <c r="G219" s="358"/>
      <c r="H219" s="89"/>
      <c r="I219" s="74"/>
      <c r="J219" s="69"/>
      <c r="K219" s="74"/>
      <c r="L219" s="69"/>
      <c r="M219" s="2"/>
      <c r="N219" s="75"/>
      <c r="O219" s="70"/>
      <c r="P219" s="2"/>
      <c r="Q219" s="75"/>
      <c r="R219" s="19"/>
      <c r="S219" s="285"/>
      <c r="T219" s="362">
        <f t="shared" si="7"/>
        <v>0</v>
      </c>
      <c r="U219" s="360">
        <f t="shared" si="9"/>
        <v>3</v>
      </c>
    </row>
    <row r="220" spans="1:21" ht="18" hidden="1" customHeight="1" outlineLevel="1" x14ac:dyDescent="0.2">
      <c r="A220" s="1230"/>
      <c r="B220" s="1231"/>
      <c r="C220" s="1208"/>
      <c r="D220" s="1208"/>
      <c r="E220" s="276">
        <v>52</v>
      </c>
      <c r="F220" s="358"/>
      <c r="G220" s="358"/>
      <c r="H220" s="89"/>
      <c r="I220" s="74"/>
      <c r="J220" s="69"/>
      <c r="K220" s="74"/>
      <c r="L220" s="69"/>
      <c r="M220" s="2"/>
      <c r="N220" s="75"/>
      <c r="O220" s="70"/>
      <c r="P220" s="2"/>
      <c r="Q220" s="75"/>
      <c r="R220" s="19"/>
      <c r="S220" s="285"/>
      <c r="T220" s="362">
        <f t="shared" si="7"/>
        <v>0</v>
      </c>
      <c r="U220" s="360">
        <f t="shared" si="9"/>
        <v>3</v>
      </c>
    </row>
    <row r="221" spans="1:21" ht="18" hidden="1" customHeight="1" outlineLevel="1" x14ac:dyDescent="0.2">
      <c r="A221" s="1230"/>
      <c r="B221" s="1231"/>
      <c r="C221" s="1208"/>
      <c r="D221" s="1208"/>
      <c r="E221" s="276">
        <v>53</v>
      </c>
      <c r="F221" s="358"/>
      <c r="G221" s="358"/>
      <c r="H221" s="89"/>
      <c r="I221" s="74"/>
      <c r="J221" s="69"/>
      <c r="K221" s="74"/>
      <c r="L221" s="69"/>
      <c r="M221" s="2"/>
      <c r="N221" s="75"/>
      <c r="O221" s="70"/>
      <c r="P221" s="2"/>
      <c r="Q221" s="75"/>
      <c r="R221" s="19"/>
      <c r="S221" s="285"/>
      <c r="T221" s="362">
        <f t="shared" si="7"/>
        <v>0</v>
      </c>
      <c r="U221" s="360">
        <f t="shared" si="9"/>
        <v>3</v>
      </c>
    </row>
    <row r="222" spans="1:21" ht="18" hidden="1" customHeight="1" outlineLevel="1" x14ac:dyDescent="0.2">
      <c r="A222" s="1230"/>
      <c r="B222" s="1231"/>
      <c r="C222" s="1208"/>
      <c r="D222" s="1208"/>
      <c r="E222" s="276">
        <v>54</v>
      </c>
      <c r="F222" s="358"/>
      <c r="G222" s="358"/>
      <c r="H222" s="89"/>
      <c r="I222" s="74"/>
      <c r="J222" s="69"/>
      <c r="K222" s="74"/>
      <c r="L222" s="69"/>
      <c r="M222" s="2"/>
      <c r="N222" s="75"/>
      <c r="O222" s="70"/>
      <c r="P222" s="2"/>
      <c r="Q222" s="75"/>
      <c r="R222" s="19"/>
      <c r="S222" s="285"/>
      <c r="T222" s="362">
        <f t="shared" si="7"/>
        <v>0</v>
      </c>
      <c r="U222" s="360">
        <f t="shared" si="9"/>
        <v>3</v>
      </c>
    </row>
    <row r="223" spans="1:21" ht="18" hidden="1" customHeight="1" outlineLevel="1" x14ac:dyDescent="0.2">
      <c r="A223" s="1230"/>
      <c r="B223" s="1231"/>
      <c r="C223" s="1208"/>
      <c r="D223" s="1208"/>
      <c r="E223" s="276">
        <v>55</v>
      </c>
      <c r="F223" s="358"/>
      <c r="G223" s="358"/>
      <c r="H223" s="89"/>
      <c r="I223" s="74"/>
      <c r="J223" s="69"/>
      <c r="K223" s="74"/>
      <c r="L223" s="69"/>
      <c r="M223" s="2"/>
      <c r="N223" s="75"/>
      <c r="O223" s="70"/>
      <c r="P223" s="2"/>
      <c r="Q223" s="75"/>
      <c r="R223" s="19"/>
      <c r="S223" s="285"/>
      <c r="T223" s="362">
        <f t="shared" si="7"/>
        <v>0</v>
      </c>
      <c r="U223" s="360">
        <f t="shared" si="9"/>
        <v>3</v>
      </c>
    </row>
    <row r="224" spans="1:21" ht="18" hidden="1" customHeight="1" outlineLevel="1" x14ac:dyDescent="0.2">
      <c r="A224" s="1230"/>
      <c r="B224" s="1231"/>
      <c r="C224" s="1208"/>
      <c r="D224" s="1208"/>
      <c r="E224" s="276">
        <v>56</v>
      </c>
      <c r="F224" s="358"/>
      <c r="G224" s="358"/>
      <c r="H224" s="89"/>
      <c r="I224" s="74"/>
      <c r="J224" s="69"/>
      <c r="K224" s="74"/>
      <c r="L224" s="69"/>
      <c r="M224" s="2"/>
      <c r="N224" s="75"/>
      <c r="O224" s="70"/>
      <c r="P224" s="2"/>
      <c r="Q224" s="75"/>
      <c r="R224" s="19"/>
      <c r="S224" s="285"/>
      <c r="T224" s="362">
        <f t="shared" si="3"/>
        <v>0</v>
      </c>
      <c r="U224" s="360">
        <f t="shared" si="9"/>
        <v>3</v>
      </c>
    </row>
    <row r="225" spans="1:21" ht="18" hidden="1" customHeight="1" outlineLevel="1" x14ac:dyDescent="0.2">
      <c r="A225" s="1230"/>
      <c r="B225" s="1231"/>
      <c r="C225" s="1208"/>
      <c r="D225" s="1208"/>
      <c r="E225" s="276">
        <v>57</v>
      </c>
      <c r="F225" s="358"/>
      <c r="G225" s="358"/>
      <c r="H225" s="89"/>
      <c r="I225" s="74"/>
      <c r="J225" s="69"/>
      <c r="K225" s="74"/>
      <c r="L225" s="69"/>
      <c r="M225" s="2"/>
      <c r="N225" s="75"/>
      <c r="O225" s="70"/>
      <c r="P225" s="2"/>
      <c r="Q225" s="75"/>
      <c r="R225" s="19"/>
      <c r="S225" s="285"/>
      <c r="T225" s="362">
        <f t="shared" si="3"/>
        <v>0</v>
      </c>
      <c r="U225" s="360">
        <f t="shared" si="9"/>
        <v>3</v>
      </c>
    </row>
    <row r="226" spans="1:21" ht="18" hidden="1" customHeight="1" outlineLevel="1" x14ac:dyDescent="0.2">
      <c r="A226" s="1230"/>
      <c r="B226" s="1231"/>
      <c r="C226" s="1208"/>
      <c r="D226" s="1208"/>
      <c r="E226" s="276">
        <v>58</v>
      </c>
      <c r="F226" s="358"/>
      <c r="G226" s="358"/>
      <c r="H226" s="89"/>
      <c r="I226" s="74"/>
      <c r="J226" s="69"/>
      <c r="K226" s="74"/>
      <c r="L226" s="69"/>
      <c r="M226" s="2"/>
      <c r="N226" s="75"/>
      <c r="O226" s="70"/>
      <c r="P226" s="2"/>
      <c r="Q226" s="75"/>
      <c r="R226" s="19"/>
      <c r="S226" s="285"/>
      <c r="T226" s="362">
        <f t="shared" si="3"/>
        <v>0</v>
      </c>
      <c r="U226" s="360">
        <f t="shared" si="9"/>
        <v>3</v>
      </c>
    </row>
    <row r="227" spans="1:21" ht="18" hidden="1" customHeight="1" outlineLevel="1" x14ac:dyDescent="0.2">
      <c r="A227" s="1230"/>
      <c r="B227" s="1231"/>
      <c r="C227" s="1208"/>
      <c r="D227" s="1208"/>
      <c r="E227" s="276">
        <v>59</v>
      </c>
      <c r="F227" s="358"/>
      <c r="G227" s="358"/>
      <c r="H227" s="89"/>
      <c r="I227" s="74"/>
      <c r="J227" s="69"/>
      <c r="K227" s="74"/>
      <c r="L227" s="69"/>
      <c r="M227" s="2"/>
      <c r="N227" s="75"/>
      <c r="O227" s="70"/>
      <c r="P227" s="2"/>
      <c r="Q227" s="75"/>
      <c r="R227" s="19"/>
      <c r="S227" s="285"/>
      <c r="T227" s="362">
        <f t="shared" si="3"/>
        <v>0</v>
      </c>
      <c r="U227" s="360">
        <f t="shared" si="9"/>
        <v>3</v>
      </c>
    </row>
    <row r="228" spans="1:21" ht="18" hidden="1" customHeight="1" outlineLevel="1" x14ac:dyDescent="0.2">
      <c r="A228" s="1230"/>
      <c r="B228" s="1231"/>
      <c r="C228" s="1208"/>
      <c r="D228" s="1208"/>
      <c r="E228" s="276">
        <v>60</v>
      </c>
      <c r="F228" s="358"/>
      <c r="G228" s="358"/>
      <c r="H228" s="89"/>
      <c r="I228" s="74"/>
      <c r="J228" s="69"/>
      <c r="K228" s="74"/>
      <c r="L228" s="69"/>
      <c r="M228" s="2"/>
      <c r="N228" s="75"/>
      <c r="O228" s="70"/>
      <c r="P228" s="2"/>
      <c r="Q228" s="75"/>
      <c r="R228" s="19"/>
      <c r="S228" s="285"/>
      <c r="T228" s="362">
        <f t="shared" si="3"/>
        <v>0</v>
      </c>
      <c r="U228" s="360">
        <f t="shared" si="9"/>
        <v>3</v>
      </c>
    </row>
    <row r="229" spans="1:21" ht="18" hidden="1" customHeight="1" outlineLevel="1" x14ac:dyDescent="0.2">
      <c r="A229" s="1230"/>
      <c r="B229" s="1231"/>
      <c r="C229" s="1208"/>
      <c r="D229" s="1208"/>
      <c r="E229" s="276">
        <v>61</v>
      </c>
      <c r="F229" s="358"/>
      <c r="G229" s="358"/>
      <c r="H229" s="89"/>
      <c r="I229" s="74"/>
      <c r="J229" s="69"/>
      <c r="K229" s="74"/>
      <c r="L229" s="69"/>
      <c r="M229" s="2"/>
      <c r="N229" s="75"/>
      <c r="O229" s="70"/>
      <c r="P229" s="2"/>
      <c r="Q229" s="75"/>
      <c r="R229" s="19"/>
      <c r="S229" s="285"/>
      <c r="T229" s="362">
        <f t="shared" si="3"/>
        <v>0</v>
      </c>
      <c r="U229" s="360">
        <f t="shared" si="9"/>
        <v>3</v>
      </c>
    </row>
    <row r="230" spans="1:21" ht="18" hidden="1" customHeight="1" outlineLevel="1" x14ac:dyDescent="0.2">
      <c r="A230" s="1230"/>
      <c r="B230" s="1231"/>
      <c r="C230" s="1208"/>
      <c r="D230" s="1208"/>
      <c r="E230" s="276">
        <v>62</v>
      </c>
      <c r="F230" s="358"/>
      <c r="G230" s="358"/>
      <c r="H230" s="89"/>
      <c r="I230" s="74"/>
      <c r="J230" s="69"/>
      <c r="K230" s="74"/>
      <c r="L230" s="69"/>
      <c r="M230" s="2"/>
      <c r="N230" s="75"/>
      <c r="O230" s="70"/>
      <c r="P230" s="2"/>
      <c r="Q230" s="75"/>
      <c r="R230" s="19"/>
      <c r="S230" s="285"/>
      <c r="T230" s="362">
        <f t="shared" si="3"/>
        <v>0</v>
      </c>
      <c r="U230" s="360">
        <f t="shared" si="9"/>
        <v>3</v>
      </c>
    </row>
    <row r="231" spans="1:21" ht="18" hidden="1" customHeight="1" outlineLevel="1" x14ac:dyDescent="0.2">
      <c r="A231" s="1230"/>
      <c r="B231" s="1231"/>
      <c r="C231" s="1208"/>
      <c r="D231" s="1208"/>
      <c r="E231" s="276">
        <v>63</v>
      </c>
      <c r="F231" s="358"/>
      <c r="G231" s="358"/>
      <c r="H231" s="89"/>
      <c r="I231" s="74"/>
      <c r="J231" s="69"/>
      <c r="K231" s="74"/>
      <c r="L231" s="69"/>
      <c r="M231" s="2"/>
      <c r="N231" s="75"/>
      <c r="O231" s="70"/>
      <c r="P231" s="2"/>
      <c r="Q231" s="75"/>
      <c r="R231" s="19"/>
      <c r="S231" s="285"/>
      <c r="T231" s="362">
        <f t="shared" si="3"/>
        <v>0</v>
      </c>
      <c r="U231" s="360">
        <f t="shared" si="9"/>
        <v>3</v>
      </c>
    </row>
    <row r="232" spans="1:21" ht="18" hidden="1" customHeight="1" outlineLevel="1" x14ac:dyDescent="0.2">
      <c r="A232" s="1230"/>
      <c r="B232" s="1231"/>
      <c r="C232" s="1208"/>
      <c r="D232" s="1208"/>
      <c r="E232" s="276">
        <v>64</v>
      </c>
      <c r="F232" s="358"/>
      <c r="G232" s="358"/>
      <c r="H232" s="89"/>
      <c r="I232" s="74"/>
      <c r="J232" s="69"/>
      <c r="K232" s="74"/>
      <c r="L232" s="69"/>
      <c r="M232" s="2"/>
      <c r="N232" s="75"/>
      <c r="O232" s="70"/>
      <c r="P232" s="2"/>
      <c r="Q232" s="75"/>
      <c r="R232" s="19"/>
      <c r="S232" s="285"/>
      <c r="T232" s="362">
        <f t="shared" si="3"/>
        <v>0</v>
      </c>
      <c r="U232" s="360">
        <f t="shared" si="9"/>
        <v>3</v>
      </c>
    </row>
    <row r="233" spans="1:21" ht="18" hidden="1" customHeight="1" outlineLevel="1" x14ac:dyDescent="0.2">
      <c r="A233" s="1230"/>
      <c r="B233" s="1231"/>
      <c r="C233" s="1208"/>
      <c r="D233" s="1208"/>
      <c r="E233" s="276">
        <v>65</v>
      </c>
      <c r="F233" s="358"/>
      <c r="G233" s="358"/>
      <c r="H233" s="89"/>
      <c r="I233" s="74"/>
      <c r="J233" s="69"/>
      <c r="K233" s="74"/>
      <c r="L233" s="69"/>
      <c r="M233" s="2"/>
      <c r="N233" s="75"/>
      <c r="O233" s="70"/>
      <c r="P233" s="2"/>
      <c r="Q233" s="75"/>
      <c r="R233" s="19"/>
      <c r="S233" s="285"/>
      <c r="T233" s="362">
        <f t="shared" si="3"/>
        <v>0</v>
      </c>
      <c r="U233" s="360">
        <f t="shared" ref="U233:U248" si="10">$A$169</f>
        <v>3</v>
      </c>
    </row>
    <row r="234" spans="1:21" ht="18" hidden="1" customHeight="1" outlineLevel="1" x14ac:dyDescent="0.2">
      <c r="A234" s="1230"/>
      <c r="B234" s="1231"/>
      <c r="C234" s="1208"/>
      <c r="D234" s="1208"/>
      <c r="E234" s="276">
        <v>66</v>
      </c>
      <c r="F234" s="358"/>
      <c r="G234" s="358"/>
      <c r="H234" s="89"/>
      <c r="I234" s="74"/>
      <c r="J234" s="69"/>
      <c r="K234" s="74"/>
      <c r="L234" s="69"/>
      <c r="M234" s="2"/>
      <c r="N234" s="75"/>
      <c r="O234" s="70"/>
      <c r="P234" s="2"/>
      <c r="Q234" s="75"/>
      <c r="R234" s="19"/>
      <c r="S234" s="285"/>
      <c r="T234" s="362">
        <f t="shared" si="3"/>
        <v>0</v>
      </c>
      <c r="U234" s="360">
        <f t="shared" si="10"/>
        <v>3</v>
      </c>
    </row>
    <row r="235" spans="1:21" ht="18" hidden="1" customHeight="1" outlineLevel="1" x14ac:dyDescent="0.2">
      <c r="A235" s="1230"/>
      <c r="B235" s="1231"/>
      <c r="C235" s="1208"/>
      <c r="D235" s="1208"/>
      <c r="E235" s="276">
        <v>67</v>
      </c>
      <c r="F235" s="358"/>
      <c r="G235" s="358"/>
      <c r="H235" s="89"/>
      <c r="I235" s="74"/>
      <c r="J235" s="69"/>
      <c r="K235" s="74"/>
      <c r="L235" s="69"/>
      <c r="M235" s="2"/>
      <c r="N235" s="75"/>
      <c r="O235" s="70"/>
      <c r="P235" s="2"/>
      <c r="Q235" s="75"/>
      <c r="R235" s="19"/>
      <c r="S235" s="285"/>
      <c r="T235" s="362">
        <f t="shared" si="3"/>
        <v>0</v>
      </c>
      <c r="U235" s="360">
        <f t="shared" si="10"/>
        <v>3</v>
      </c>
    </row>
    <row r="236" spans="1:21" ht="18" hidden="1" customHeight="1" outlineLevel="1" x14ac:dyDescent="0.2">
      <c r="A236" s="1230"/>
      <c r="B236" s="1231"/>
      <c r="C236" s="1208"/>
      <c r="D236" s="1208"/>
      <c r="E236" s="276">
        <v>68</v>
      </c>
      <c r="F236" s="358"/>
      <c r="G236" s="358"/>
      <c r="H236" s="89"/>
      <c r="I236" s="74"/>
      <c r="J236" s="69"/>
      <c r="K236" s="74"/>
      <c r="L236" s="69"/>
      <c r="M236" s="2"/>
      <c r="N236" s="75"/>
      <c r="O236" s="70"/>
      <c r="P236" s="2"/>
      <c r="Q236" s="75"/>
      <c r="R236" s="19"/>
      <c r="S236" s="285"/>
      <c r="T236" s="362">
        <f t="shared" ref="T236:T407" si="11">IF(J236="",0,INT(SUM(PRODUCT(J236,L236,O236),R236)))</f>
        <v>0</v>
      </c>
      <c r="U236" s="360">
        <f t="shared" si="10"/>
        <v>3</v>
      </c>
    </row>
    <row r="237" spans="1:21" ht="18" hidden="1" customHeight="1" outlineLevel="1" x14ac:dyDescent="0.2">
      <c r="A237" s="1230"/>
      <c r="B237" s="1231"/>
      <c r="C237" s="1208"/>
      <c r="D237" s="1208"/>
      <c r="E237" s="276">
        <v>69</v>
      </c>
      <c r="F237" s="358"/>
      <c r="G237" s="358"/>
      <c r="H237" s="89"/>
      <c r="I237" s="74"/>
      <c r="J237" s="69"/>
      <c r="K237" s="74"/>
      <c r="L237" s="69"/>
      <c r="M237" s="2"/>
      <c r="N237" s="75"/>
      <c r="O237" s="70"/>
      <c r="P237" s="2"/>
      <c r="Q237" s="75"/>
      <c r="R237" s="19"/>
      <c r="S237" s="285"/>
      <c r="T237" s="362">
        <f t="shared" si="11"/>
        <v>0</v>
      </c>
      <c r="U237" s="360">
        <f t="shared" si="10"/>
        <v>3</v>
      </c>
    </row>
    <row r="238" spans="1:21" ht="18" hidden="1" customHeight="1" outlineLevel="1" x14ac:dyDescent="0.2">
      <c r="A238" s="1230"/>
      <c r="B238" s="1231"/>
      <c r="C238" s="1208"/>
      <c r="D238" s="1208"/>
      <c r="E238" s="276">
        <v>70</v>
      </c>
      <c r="F238" s="358"/>
      <c r="G238" s="358"/>
      <c r="H238" s="89"/>
      <c r="I238" s="74"/>
      <c r="J238" s="69"/>
      <c r="K238" s="74"/>
      <c r="L238" s="69"/>
      <c r="M238" s="2"/>
      <c r="N238" s="75"/>
      <c r="O238" s="70"/>
      <c r="P238" s="2"/>
      <c r="Q238" s="75"/>
      <c r="R238" s="19"/>
      <c r="S238" s="285"/>
      <c r="T238" s="362">
        <f t="shared" si="11"/>
        <v>0</v>
      </c>
      <c r="U238" s="360">
        <f t="shared" si="10"/>
        <v>3</v>
      </c>
    </row>
    <row r="239" spans="1:21" ht="18" hidden="1" customHeight="1" outlineLevel="1" x14ac:dyDescent="0.2">
      <c r="A239" s="1230"/>
      <c r="B239" s="1231"/>
      <c r="C239" s="1208"/>
      <c r="D239" s="1208"/>
      <c r="E239" s="276">
        <v>71</v>
      </c>
      <c r="F239" s="358"/>
      <c r="G239" s="358"/>
      <c r="H239" s="89"/>
      <c r="I239" s="74"/>
      <c r="J239" s="69"/>
      <c r="K239" s="74"/>
      <c r="L239" s="69"/>
      <c r="M239" s="2"/>
      <c r="N239" s="75"/>
      <c r="O239" s="70"/>
      <c r="P239" s="2"/>
      <c r="Q239" s="75"/>
      <c r="R239" s="19"/>
      <c r="S239" s="285"/>
      <c r="T239" s="362">
        <f t="shared" si="11"/>
        <v>0</v>
      </c>
      <c r="U239" s="360">
        <f t="shared" si="10"/>
        <v>3</v>
      </c>
    </row>
    <row r="240" spans="1:21" ht="18" hidden="1" customHeight="1" outlineLevel="1" x14ac:dyDescent="0.2">
      <c r="A240" s="1230"/>
      <c r="B240" s="1231"/>
      <c r="C240" s="1208"/>
      <c r="D240" s="1208"/>
      <c r="E240" s="276">
        <v>72</v>
      </c>
      <c r="F240" s="358"/>
      <c r="G240" s="358"/>
      <c r="H240" s="89"/>
      <c r="I240" s="74"/>
      <c r="J240" s="69"/>
      <c r="K240" s="74"/>
      <c r="L240" s="69"/>
      <c r="M240" s="2"/>
      <c r="N240" s="75"/>
      <c r="O240" s="70"/>
      <c r="P240" s="2"/>
      <c r="Q240" s="75"/>
      <c r="R240" s="19"/>
      <c r="S240" s="285"/>
      <c r="T240" s="362">
        <f t="shared" si="11"/>
        <v>0</v>
      </c>
      <c r="U240" s="360">
        <f t="shared" si="10"/>
        <v>3</v>
      </c>
    </row>
    <row r="241" spans="1:21" ht="18" hidden="1" customHeight="1" outlineLevel="1" x14ac:dyDescent="0.2">
      <c r="A241" s="1230"/>
      <c r="B241" s="1231"/>
      <c r="C241" s="1208"/>
      <c r="D241" s="1208"/>
      <c r="E241" s="276">
        <v>73</v>
      </c>
      <c r="F241" s="358"/>
      <c r="G241" s="358"/>
      <c r="H241" s="89"/>
      <c r="I241" s="74"/>
      <c r="J241" s="69"/>
      <c r="K241" s="74"/>
      <c r="L241" s="69"/>
      <c r="M241" s="2"/>
      <c r="N241" s="75"/>
      <c r="O241" s="70"/>
      <c r="P241" s="2"/>
      <c r="Q241" s="75"/>
      <c r="R241" s="19"/>
      <c r="S241" s="285"/>
      <c r="T241" s="362">
        <f t="shared" si="11"/>
        <v>0</v>
      </c>
      <c r="U241" s="360">
        <f t="shared" si="10"/>
        <v>3</v>
      </c>
    </row>
    <row r="242" spans="1:21" ht="18" hidden="1" customHeight="1" outlineLevel="1" x14ac:dyDescent="0.2">
      <c r="A242" s="1230"/>
      <c r="B242" s="1231"/>
      <c r="C242" s="1208"/>
      <c r="D242" s="1208"/>
      <c r="E242" s="276">
        <v>74</v>
      </c>
      <c r="F242" s="358"/>
      <c r="G242" s="358"/>
      <c r="H242" s="89"/>
      <c r="I242" s="74"/>
      <c r="J242" s="69"/>
      <c r="K242" s="74"/>
      <c r="L242" s="69"/>
      <c r="M242" s="2"/>
      <c r="N242" s="75"/>
      <c r="O242" s="70"/>
      <c r="P242" s="2"/>
      <c r="Q242" s="75"/>
      <c r="R242" s="19"/>
      <c r="S242" s="285"/>
      <c r="T242" s="362">
        <f t="shared" si="11"/>
        <v>0</v>
      </c>
      <c r="U242" s="360">
        <f t="shared" si="10"/>
        <v>3</v>
      </c>
    </row>
    <row r="243" spans="1:21" ht="18" hidden="1" customHeight="1" outlineLevel="1" x14ac:dyDescent="0.2">
      <c r="A243" s="1230"/>
      <c r="B243" s="1231"/>
      <c r="C243" s="1208"/>
      <c r="D243" s="1208"/>
      <c r="E243" s="276">
        <v>75</v>
      </c>
      <c r="F243" s="358"/>
      <c r="G243" s="358"/>
      <c r="H243" s="89"/>
      <c r="I243" s="74"/>
      <c r="J243" s="69"/>
      <c r="K243" s="74"/>
      <c r="L243" s="69"/>
      <c r="M243" s="2"/>
      <c r="N243" s="75"/>
      <c r="O243" s="70"/>
      <c r="P243" s="2"/>
      <c r="Q243" s="75"/>
      <c r="R243" s="19"/>
      <c r="S243" s="285"/>
      <c r="T243" s="362">
        <f t="shared" si="11"/>
        <v>0</v>
      </c>
      <c r="U243" s="360">
        <f t="shared" si="10"/>
        <v>3</v>
      </c>
    </row>
    <row r="244" spans="1:21" ht="18" hidden="1" customHeight="1" outlineLevel="1" x14ac:dyDescent="0.2">
      <c r="A244" s="1230"/>
      <c r="B244" s="1231"/>
      <c r="C244" s="1208"/>
      <c r="D244" s="1208"/>
      <c r="E244" s="276">
        <v>76</v>
      </c>
      <c r="F244" s="358"/>
      <c r="G244" s="358"/>
      <c r="H244" s="89"/>
      <c r="I244" s="74"/>
      <c r="J244" s="69"/>
      <c r="K244" s="74"/>
      <c r="L244" s="69"/>
      <c r="M244" s="2"/>
      <c r="N244" s="75"/>
      <c r="O244" s="70"/>
      <c r="P244" s="2"/>
      <c r="Q244" s="75"/>
      <c r="R244" s="19"/>
      <c r="S244" s="285"/>
      <c r="T244" s="362">
        <f t="shared" si="11"/>
        <v>0</v>
      </c>
      <c r="U244" s="360">
        <f t="shared" si="10"/>
        <v>3</v>
      </c>
    </row>
    <row r="245" spans="1:21" ht="18" hidden="1" customHeight="1" outlineLevel="1" x14ac:dyDescent="0.2">
      <c r="A245" s="1230"/>
      <c r="B245" s="1231"/>
      <c r="C245" s="1208"/>
      <c r="D245" s="1208"/>
      <c r="E245" s="276">
        <v>77</v>
      </c>
      <c r="F245" s="358"/>
      <c r="G245" s="358"/>
      <c r="H245" s="89"/>
      <c r="I245" s="74"/>
      <c r="J245" s="69"/>
      <c r="K245" s="74"/>
      <c r="L245" s="69"/>
      <c r="M245" s="2"/>
      <c r="N245" s="75"/>
      <c r="O245" s="70"/>
      <c r="P245" s="2"/>
      <c r="Q245" s="75"/>
      <c r="R245" s="19"/>
      <c r="S245" s="285"/>
      <c r="T245" s="362">
        <f t="shared" si="11"/>
        <v>0</v>
      </c>
      <c r="U245" s="360">
        <f t="shared" si="10"/>
        <v>3</v>
      </c>
    </row>
    <row r="246" spans="1:21" ht="18" hidden="1" customHeight="1" outlineLevel="1" x14ac:dyDescent="0.2">
      <c r="A246" s="1230"/>
      <c r="B246" s="1231"/>
      <c r="C246" s="1208"/>
      <c r="D246" s="1208"/>
      <c r="E246" s="276">
        <v>78</v>
      </c>
      <c r="F246" s="358"/>
      <c r="G246" s="358"/>
      <c r="H246" s="89"/>
      <c r="I246" s="74"/>
      <c r="J246" s="69"/>
      <c r="K246" s="74"/>
      <c r="L246" s="69"/>
      <c r="M246" s="2"/>
      <c r="N246" s="75"/>
      <c r="O246" s="70"/>
      <c r="P246" s="2"/>
      <c r="Q246" s="75"/>
      <c r="R246" s="19"/>
      <c r="S246" s="285"/>
      <c r="T246" s="362">
        <f t="shared" si="11"/>
        <v>0</v>
      </c>
      <c r="U246" s="360">
        <f t="shared" si="10"/>
        <v>3</v>
      </c>
    </row>
    <row r="247" spans="1:21" ht="18" hidden="1" customHeight="1" outlineLevel="1" x14ac:dyDescent="0.2">
      <c r="A247" s="1230"/>
      <c r="B247" s="1231"/>
      <c r="C247" s="1208"/>
      <c r="D247" s="1208"/>
      <c r="E247" s="276">
        <v>79</v>
      </c>
      <c r="F247" s="358"/>
      <c r="G247" s="358"/>
      <c r="H247" s="89"/>
      <c r="I247" s="74"/>
      <c r="J247" s="69"/>
      <c r="K247" s="74"/>
      <c r="L247" s="69"/>
      <c r="M247" s="2"/>
      <c r="N247" s="75"/>
      <c r="O247" s="70"/>
      <c r="P247" s="2"/>
      <c r="Q247" s="75"/>
      <c r="R247" s="19"/>
      <c r="S247" s="285"/>
      <c r="T247" s="362">
        <f t="shared" si="11"/>
        <v>0</v>
      </c>
      <c r="U247" s="360">
        <f t="shared" si="10"/>
        <v>3</v>
      </c>
    </row>
    <row r="248" spans="1:21" hidden="1" outlineLevel="1" x14ac:dyDescent="0.2">
      <c r="A248" s="1230"/>
      <c r="B248" s="1231"/>
      <c r="C248" s="1208"/>
      <c r="D248" s="1208"/>
      <c r="E248" s="264">
        <v>80</v>
      </c>
      <c r="F248" s="350"/>
      <c r="G248" s="350"/>
      <c r="H248" s="89"/>
      <c r="I248" s="74"/>
      <c r="J248" s="69"/>
      <c r="K248" s="74"/>
      <c r="L248" s="69"/>
      <c r="M248" s="2"/>
      <c r="N248" s="75"/>
      <c r="O248" s="70"/>
      <c r="P248" s="2"/>
      <c r="Q248" s="75"/>
      <c r="R248" s="19"/>
      <c r="S248" s="285"/>
      <c r="T248" s="362">
        <f t="shared" si="11"/>
        <v>0</v>
      </c>
      <c r="U248" s="360">
        <f t="shared" si="10"/>
        <v>3</v>
      </c>
    </row>
    <row r="249" spans="1:21" collapsed="1" x14ac:dyDescent="0.2">
      <c r="A249" s="1228">
        <v>4</v>
      </c>
      <c r="B249" s="1229"/>
      <c r="C249" s="1207" t="str">
        <f>IF(ISERROR(VLOOKUP($A249,'B-１地域番号①'!$BD:$BF,2,FALSE)),"",VLOOKUP($A249,'B-１地域番号①'!$BD:$BF,2,FALSE))</f>
        <v/>
      </c>
      <c r="D249" s="1207" t="str">
        <f>IF(ISERROR(VLOOKUP($A249,'B-１地域番号①'!$BD:$BF,3,FALSE)),"",VLOOKUP($A249,'B-１地域番号①'!$BD:$BF,3,FALSE))</f>
        <v/>
      </c>
      <c r="E249" s="256">
        <v>1</v>
      </c>
      <c r="F249" s="187"/>
      <c r="G249" s="187"/>
      <c r="H249" s="108"/>
      <c r="I249" s="109"/>
      <c r="J249" s="110"/>
      <c r="K249" s="112"/>
      <c r="L249" s="113"/>
      <c r="M249" s="111"/>
      <c r="N249" s="112"/>
      <c r="O249" s="113"/>
      <c r="P249" s="111"/>
      <c r="Q249" s="112"/>
      <c r="R249" s="114"/>
      <c r="S249" s="275"/>
      <c r="T249" s="295">
        <f t="shared" si="11"/>
        <v>0</v>
      </c>
      <c r="U249" s="360">
        <f t="shared" ref="U249:U280" si="12">$A$249</f>
        <v>4</v>
      </c>
    </row>
    <row r="250" spans="1:21" x14ac:dyDescent="0.2">
      <c r="A250" s="1230"/>
      <c r="B250" s="1231"/>
      <c r="C250" s="1208"/>
      <c r="D250" s="1208"/>
      <c r="E250" s="256">
        <v>2</v>
      </c>
      <c r="F250" s="187"/>
      <c r="G250" s="187"/>
      <c r="H250" s="89"/>
      <c r="I250" s="74"/>
      <c r="J250" s="69"/>
      <c r="K250" s="75"/>
      <c r="L250" s="70"/>
      <c r="M250" s="2"/>
      <c r="N250" s="75"/>
      <c r="O250" s="70"/>
      <c r="P250" s="2"/>
      <c r="Q250" s="75"/>
      <c r="R250" s="19"/>
      <c r="S250" s="285"/>
      <c r="T250" s="362">
        <f t="shared" ref="T250:T276" si="13">IF(J250="",0,INT(SUM(PRODUCT(J250,L250,O250),R250)))</f>
        <v>0</v>
      </c>
      <c r="U250" s="360">
        <f t="shared" si="12"/>
        <v>4</v>
      </c>
    </row>
    <row r="251" spans="1:21" x14ac:dyDescent="0.2">
      <c r="A251" s="1230"/>
      <c r="B251" s="1231"/>
      <c r="C251" s="1208"/>
      <c r="D251" s="1208"/>
      <c r="E251" s="256">
        <v>3</v>
      </c>
      <c r="F251" s="187"/>
      <c r="G251" s="187"/>
      <c r="H251" s="89"/>
      <c r="I251" s="74"/>
      <c r="J251" s="69"/>
      <c r="K251" s="75"/>
      <c r="L251" s="70"/>
      <c r="M251" s="2"/>
      <c r="N251" s="75"/>
      <c r="O251" s="70"/>
      <c r="P251" s="2"/>
      <c r="Q251" s="75"/>
      <c r="R251" s="19"/>
      <c r="S251" s="285"/>
      <c r="T251" s="362">
        <f t="shared" si="13"/>
        <v>0</v>
      </c>
      <c r="U251" s="360">
        <f t="shared" si="12"/>
        <v>4</v>
      </c>
    </row>
    <row r="252" spans="1:21" x14ac:dyDescent="0.2">
      <c r="A252" s="1230"/>
      <c r="B252" s="1231"/>
      <c r="C252" s="1208"/>
      <c r="D252" s="1208"/>
      <c r="E252" s="256">
        <v>4</v>
      </c>
      <c r="F252" s="187"/>
      <c r="G252" s="187"/>
      <c r="H252" s="89"/>
      <c r="I252" s="74"/>
      <c r="J252" s="69"/>
      <c r="K252" s="75"/>
      <c r="L252" s="70"/>
      <c r="M252" s="2"/>
      <c r="N252" s="75"/>
      <c r="O252" s="70"/>
      <c r="P252" s="2"/>
      <c r="Q252" s="75"/>
      <c r="R252" s="19"/>
      <c r="S252" s="285"/>
      <c r="T252" s="362">
        <f t="shared" si="13"/>
        <v>0</v>
      </c>
      <c r="U252" s="360">
        <f t="shared" si="12"/>
        <v>4</v>
      </c>
    </row>
    <row r="253" spans="1:21" x14ac:dyDescent="0.2">
      <c r="A253" s="1230"/>
      <c r="B253" s="1231"/>
      <c r="C253" s="1208"/>
      <c r="D253" s="1208"/>
      <c r="E253" s="256">
        <v>5</v>
      </c>
      <c r="F253" s="187"/>
      <c r="G253" s="187"/>
      <c r="H253" s="89"/>
      <c r="I253" s="74"/>
      <c r="J253" s="69"/>
      <c r="K253" s="74"/>
      <c r="L253" s="69"/>
      <c r="M253" s="2"/>
      <c r="N253" s="74"/>
      <c r="O253" s="70"/>
      <c r="P253" s="15"/>
      <c r="Q253" s="75"/>
      <c r="R253" s="19"/>
      <c r="S253" s="285"/>
      <c r="T253" s="362">
        <f t="shared" si="13"/>
        <v>0</v>
      </c>
      <c r="U253" s="360">
        <f t="shared" si="12"/>
        <v>4</v>
      </c>
    </row>
    <row r="254" spans="1:21" x14ac:dyDescent="0.2">
      <c r="A254" s="1230"/>
      <c r="B254" s="1231"/>
      <c r="C254" s="1208"/>
      <c r="D254" s="1208"/>
      <c r="E254" s="256">
        <v>6</v>
      </c>
      <c r="F254" s="187"/>
      <c r="G254" s="187"/>
      <c r="H254" s="89"/>
      <c r="I254" s="74"/>
      <c r="J254" s="69"/>
      <c r="K254" s="74"/>
      <c r="L254" s="69"/>
      <c r="M254" s="2"/>
      <c r="N254" s="74"/>
      <c r="O254" s="70"/>
      <c r="P254" s="15"/>
      <c r="Q254" s="75"/>
      <c r="R254" s="19"/>
      <c r="S254" s="285"/>
      <c r="T254" s="362">
        <f t="shared" si="13"/>
        <v>0</v>
      </c>
      <c r="U254" s="360">
        <f t="shared" si="12"/>
        <v>4</v>
      </c>
    </row>
    <row r="255" spans="1:21" x14ac:dyDescent="0.2">
      <c r="A255" s="1230"/>
      <c r="B255" s="1231"/>
      <c r="C255" s="1208"/>
      <c r="D255" s="1208"/>
      <c r="E255" s="256">
        <v>7</v>
      </c>
      <c r="F255" s="187"/>
      <c r="G255" s="187"/>
      <c r="H255" s="89"/>
      <c r="I255" s="74"/>
      <c r="J255" s="69"/>
      <c r="K255" s="74"/>
      <c r="L255" s="69"/>
      <c r="M255" s="2"/>
      <c r="N255" s="74"/>
      <c r="O255" s="70"/>
      <c r="P255" s="15"/>
      <c r="Q255" s="75"/>
      <c r="R255" s="19"/>
      <c r="S255" s="285"/>
      <c r="T255" s="362">
        <f t="shared" si="13"/>
        <v>0</v>
      </c>
      <c r="U255" s="360">
        <f t="shared" si="12"/>
        <v>4</v>
      </c>
    </row>
    <row r="256" spans="1:21" x14ac:dyDescent="0.2">
      <c r="A256" s="1230"/>
      <c r="B256" s="1231"/>
      <c r="C256" s="1208"/>
      <c r="D256" s="1208"/>
      <c r="E256" s="256">
        <v>8</v>
      </c>
      <c r="F256" s="187"/>
      <c r="G256" s="187"/>
      <c r="H256" s="89"/>
      <c r="I256" s="74"/>
      <c r="J256" s="69"/>
      <c r="K256" s="74"/>
      <c r="L256" s="69"/>
      <c r="M256" s="2"/>
      <c r="N256" s="75"/>
      <c r="O256" s="70"/>
      <c r="P256" s="2"/>
      <c r="Q256" s="75"/>
      <c r="R256" s="19"/>
      <c r="S256" s="285"/>
      <c r="T256" s="362">
        <f t="shared" si="13"/>
        <v>0</v>
      </c>
      <c r="U256" s="360">
        <f t="shared" si="12"/>
        <v>4</v>
      </c>
    </row>
    <row r="257" spans="1:21" x14ac:dyDescent="0.2">
      <c r="A257" s="1230"/>
      <c r="B257" s="1231"/>
      <c r="C257" s="1208"/>
      <c r="D257" s="1208"/>
      <c r="E257" s="256">
        <v>9</v>
      </c>
      <c r="F257" s="187"/>
      <c r="G257" s="187"/>
      <c r="H257" s="120"/>
      <c r="I257" s="121"/>
      <c r="J257" s="122"/>
      <c r="K257" s="121"/>
      <c r="L257" s="122"/>
      <c r="M257" s="123"/>
      <c r="N257" s="124"/>
      <c r="O257" s="125"/>
      <c r="P257" s="123"/>
      <c r="Q257" s="124"/>
      <c r="R257" s="126"/>
      <c r="S257" s="287"/>
      <c r="T257" s="363">
        <f t="shared" si="13"/>
        <v>0</v>
      </c>
      <c r="U257" s="360">
        <f t="shared" si="12"/>
        <v>4</v>
      </c>
    </row>
    <row r="258" spans="1:21" x14ac:dyDescent="0.2">
      <c r="A258" s="1230"/>
      <c r="B258" s="1231"/>
      <c r="C258" s="1208"/>
      <c r="D258" s="1208"/>
      <c r="E258" s="256">
        <v>10</v>
      </c>
      <c r="F258" s="187"/>
      <c r="G258" s="187"/>
      <c r="H258" s="120"/>
      <c r="I258" s="121"/>
      <c r="J258" s="122"/>
      <c r="K258" s="121"/>
      <c r="L258" s="122"/>
      <c r="M258" s="123"/>
      <c r="N258" s="124"/>
      <c r="O258" s="125"/>
      <c r="P258" s="123"/>
      <c r="Q258" s="124"/>
      <c r="R258" s="126"/>
      <c r="S258" s="287"/>
      <c r="T258" s="363">
        <f t="shared" si="13"/>
        <v>0</v>
      </c>
      <c r="U258" s="360">
        <f t="shared" si="12"/>
        <v>4</v>
      </c>
    </row>
    <row r="259" spans="1:21" x14ac:dyDescent="0.2">
      <c r="A259" s="1230"/>
      <c r="B259" s="1231"/>
      <c r="C259" s="1208"/>
      <c r="D259" s="1208"/>
      <c r="E259" s="256">
        <v>11</v>
      </c>
      <c r="F259" s="187"/>
      <c r="G259" s="187"/>
      <c r="H259" s="120"/>
      <c r="I259" s="121"/>
      <c r="J259" s="122"/>
      <c r="K259" s="121"/>
      <c r="L259" s="122"/>
      <c r="M259" s="123"/>
      <c r="N259" s="124"/>
      <c r="O259" s="125"/>
      <c r="P259" s="123"/>
      <c r="Q259" s="124"/>
      <c r="R259" s="126"/>
      <c r="S259" s="287"/>
      <c r="T259" s="363">
        <f t="shared" si="13"/>
        <v>0</v>
      </c>
      <c r="U259" s="360">
        <f t="shared" si="12"/>
        <v>4</v>
      </c>
    </row>
    <row r="260" spans="1:21" x14ac:dyDescent="0.2">
      <c r="A260" s="1230"/>
      <c r="B260" s="1231"/>
      <c r="C260" s="1208"/>
      <c r="D260" s="1208"/>
      <c r="E260" s="256">
        <v>12</v>
      </c>
      <c r="F260" s="187"/>
      <c r="G260" s="187"/>
      <c r="H260" s="120"/>
      <c r="I260" s="121"/>
      <c r="J260" s="122"/>
      <c r="K260" s="121"/>
      <c r="L260" s="122"/>
      <c r="M260" s="123"/>
      <c r="N260" s="124"/>
      <c r="O260" s="125"/>
      <c r="P260" s="123"/>
      <c r="Q260" s="124"/>
      <c r="R260" s="126"/>
      <c r="S260" s="287"/>
      <c r="T260" s="363">
        <f t="shared" si="13"/>
        <v>0</v>
      </c>
      <c r="U260" s="360">
        <f t="shared" si="12"/>
        <v>4</v>
      </c>
    </row>
    <row r="261" spans="1:21" x14ac:dyDescent="0.2">
      <c r="A261" s="1230"/>
      <c r="B261" s="1231"/>
      <c r="C261" s="1208"/>
      <c r="D261" s="1208"/>
      <c r="E261" s="256">
        <v>13</v>
      </c>
      <c r="F261" s="187"/>
      <c r="G261" s="187"/>
      <c r="H261" s="120"/>
      <c r="I261" s="121"/>
      <c r="J261" s="122"/>
      <c r="K261" s="121"/>
      <c r="L261" s="122"/>
      <c r="M261" s="123"/>
      <c r="N261" s="124"/>
      <c r="O261" s="125"/>
      <c r="P261" s="123"/>
      <c r="Q261" s="124"/>
      <c r="R261" s="126"/>
      <c r="S261" s="287"/>
      <c r="T261" s="363">
        <f t="shared" si="13"/>
        <v>0</v>
      </c>
      <c r="U261" s="360">
        <f t="shared" si="12"/>
        <v>4</v>
      </c>
    </row>
    <row r="262" spans="1:21" x14ac:dyDescent="0.2">
      <c r="A262" s="1230"/>
      <c r="B262" s="1231"/>
      <c r="C262" s="1208"/>
      <c r="D262" s="1208"/>
      <c r="E262" s="256">
        <v>14</v>
      </c>
      <c r="F262" s="187"/>
      <c r="G262" s="187"/>
      <c r="H262" s="120"/>
      <c r="I262" s="121"/>
      <c r="J262" s="122"/>
      <c r="K262" s="121"/>
      <c r="L262" s="122"/>
      <c r="M262" s="123"/>
      <c r="N262" s="124"/>
      <c r="O262" s="125"/>
      <c r="P262" s="123"/>
      <c r="Q262" s="124"/>
      <c r="R262" s="126"/>
      <c r="S262" s="287"/>
      <c r="T262" s="363">
        <f t="shared" si="13"/>
        <v>0</v>
      </c>
      <c r="U262" s="360">
        <f t="shared" si="12"/>
        <v>4</v>
      </c>
    </row>
    <row r="263" spans="1:21" x14ac:dyDescent="0.2">
      <c r="A263" s="1230"/>
      <c r="B263" s="1231"/>
      <c r="C263" s="1208"/>
      <c r="D263" s="1208"/>
      <c r="E263" s="256">
        <v>15</v>
      </c>
      <c r="F263" s="187"/>
      <c r="G263" s="187"/>
      <c r="H263" s="120"/>
      <c r="I263" s="121"/>
      <c r="J263" s="122"/>
      <c r="K263" s="121"/>
      <c r="L263" s="122"/>
      <c r="M263" s="123"/>
      <c r="N263" s="124"/>
      <c r="O263" s="125"/>
      <c r="P263" s="123"/>
      <c r="Q263" s="124"/>
      <c r="R263" s="126"/>
      <c r="S263" s="287"/>
      <c r="T263" s="363">
        <f t="shared" si="13"/>
        <v>0</v>
      </c>
      <c r="U263" s="360">
        <f t="shared" si="12"/>
        <v>4</v>
      </c>
    </row>
    <row r="264" spans="1:21" x14ac:dyDescent="0.2">
      <c r="A264" s="1230"/>
      <c r="B264" s="1231"/>
      <c r="C264" s="1208"/>
      <c r="D264" s="1208"/>
      <c r="E264" s="256">
        <v>16</v>
      </c>
      <c r="F264" s="187"/>
      <c r="G264" s="187"/>
      <c r="H264" s="120"/>
      <c r="I264" s="121"/>
      <c r="J264" s="122"/>
      <c r="K264" s="121"/>
      <c r="L264" s="122"/>
      <c r="M264" s="123"/>
      <c r="N264" s="124"/>
      <c r="O264" s="125"/>
      <c r="P264" s="123"/>
      <c r="Q264" s="124"/>
      <c r="R264" s="126"/>
      <c r="S264" s="287"/>
      <c r="T264" s="363">
        <f t="shared" si="13"/>
        <v>0</v>
      </c>
      <c r="U264" s="360">
        <f t="shared" si="12"/>
        <v>4</v>
      </c>
    </row>
    <row r="265" spans="1:21" x14ac:dyDescent="0.2">
      <c r="A265" s="1230"/>
      <c r="B265" s="1231"/>
      <c r="C265" s="1208"/>
      <c r="D265" s="1208"/>
      <c r="E265" s="256">
        <v>17</v>
      </c>
      <c r="F265" s="187"/>
      <c r="G265" s="187"/>
      <c r="H265" s="120"/>
      <c r="I265" s="121"/>
      <c r="J265" s="122"/>
      <c r="K265" s="121"/>
      <c r="L265" s="122"/>
      <c r="M265" s="123"/>
      <c r="N265" s="124"/>
      <c r="O265" s="125"/>
      <c r="P265" s="123"/>
      <c r="Q265" s="124"/>
      <c r="R265" s="126"/>
      <c r="S265" s="287"/>
      <c r="T265" s="363">
        <f t="shared" si="13"/>
        <v>0</v>
      </c>
      <c r="U265" s="360">
        <f t="shared" si="12"/>
        <v>4</v>
      </c>
    </row>
    <row r="266" spans="1:21" x14ac:dyDescent="0.2">
      <c r="A266" s="1230"/>
      <c r="B266" s="1231"/>
      <c r="C266" s="1208"/>
      <c r="D266" s="1208"/>
      <c r="E266" s="256">
        <v>18</v>
      </c>
      <c r="F266" s="187"/>
      <c r="G266" s="187"/>
      <c r="H266" s="120"/>
      <c r="I266" s="121"/>
      <c r="J266" s="122"/>
      <c r="K266" s="121"/>
      <c r="L266" s="122"/>
      <c r="M266" s="123"/>
      <c r="N266" s="124"/>
      <c r="O266" s="125"/>
      <c r="P266" s="123"/>
      <c r="Q266" s="124"/>
      <c r="R266" s="126"/>
      <c r="S266" s="287"/>
      <c r="T266" s="363">
        <f t="shared" si="13"/>
        <v>0</v>
      </c>
      <c r="U266" s="360">
        <f t="shared" si="12"/>
        <v>4</v>
      </c>
    </row>
    <row r="267" spans="1:21" x14ac:dyDescent="0.2">
      <c r="A267" s="1230"/>
      <c r="B267" s="1231"/>
      <c r="C267" s="1208"/>
      <c r="D267" s="1208"/>
      <c r="E267" s="256">
        <v>19</v>
      </c>
      <c r="F267" s="187"/>
      <c r="G267" s="187"/>
      <c r="H267" s="120"/>
      <c r="I267" s="121"/>
      <c r="J267" s="122"/>
      <c r="K267" s="121"/>
      <c r="L267" s="122"/>
      <c r="M267" s="123"/>
      <c r="N267" s="124"/>
      <c r="O267" s="125"/>
      <c r="P267" s="123"/>
      <c r="Q267" s="124"/>
      <c r="R267" s="126"/>
      <c r="S267" s="287"/>
      <c r="T267" s="363">
        <f t="shared" si="13"/>
        <v>0</v>
      </c>
      <c r="U267" s="360">
        <f t="shared" si="12"/>
        <v>4</v>
      </c>
    </row>
    <row r="268" spans="1:21" x14ac:dyDescent="0.2">
      <c r="A268" s="1230"/>
      <c r="B268" s="1231"/>
      <c r="C268" s="1208"/>
      <c r="D268" s="1208"/>
      <c r="E268" s="256">
        <v>20</v>
      </c>
      <c r="F268" s="187"/>
      <c r="G268" s="187"/>
      <c r="H268" s="120"/>
      <c r="I268" s="121"/>
      <c r="J268" s="122"/>
      <c r="K268" s="121"/>
      <c r="L268" s="122"/>
      <c r="M268" s="123"/>
      <c r="N268" s="124"/>
      <c r="O268" s="125"/>
      <c r="P268" s="123"/>
      <c r="Q268" s="124"/>
      <c r="R268" s="126"/>
      <c r="S268" s="287"/>
      <c r="T268" s="363">
        <f t="shared" si="13"/>
        <v>0</v>
      </c>
      <c r="U268" s="360">
        <f t="shared" si="12"/>
        <v>4</v>
      </c>
    </row>
    <row r="269" spans="1:21" x14ac:dyDescent="0.2">
      <c r="A269" s="1230"/>
      <c r="B269" s="1231"/>
      <c r="C269" s="1208"/>
      <c r="D269" s="1208"/>
      <c r="E269" s="256">
        <v>21</v>
      </c>
      <c r="F269" s="187"/>
      <c r="G269" s="187"/>
      <c r="H269" s="120"/>
      <c r="I269" s="121"/>
      <c r="J269" s="122"/>
      <c r="K269" s="121"/>
      <c r="L269" s="122"/>
      <c r="M269" s="123"/>
      <c r="N269" s="124"/>
      <c r="O269" s="125"/>
      <c r="P269" s="123"/>
      <c r="Q269" s="124"/>
      <c r="R269" s="126"/>
      <c r="S269" s="287"/>
      <c r="T269" s="363">
        <f t="shared" si="13"/>
        <v>0</v>
      </c>
      <c r="U269" s="360">
        <f t="shared" si="12"/>
        <v>4</v>
      </c>
    </row>
    <row r="270" spans="1:21" x14ac:dyDescent="0.2">
      <c r="A270" s="1230"/>
      <c r="B270" s="1231"/>
      <c r="C270" s="1208"/>
      <c r="D270" s="1208"/>
      <c r="E270" s="256">
        <v>22</v>
      </c>
      <c r="F270" s="187"/>
      <c r="G270" s="187"/>
      <c r="H270" s="120"/>
      <c r="I270" s="121"/>
      <c r="J270" s="122"/>
      <c r="K270" s="121"/>
      <c r="L270" s="122"/>
      <c r="M270" s="123"/>
      <c r="N270" s="124"/>
      <c r="O270" s="125"/>
      <c r="P270" s="123"/>
      <c r="Q270" s="124"/>
      <c r="R270" s="126"/>
      <c r="S270" s="287"/>
      <c r="T270" s="363">
        <f t="shared" si="13"/>
        <v>0</v>
      </c>
      <c r="U270" s="360">
        <f t="shared" si="12"/>
        <v>4</v>
      </c>
    </row>
    <row r="271" spans="1:21" x14ac:dyDescent="0.2">
      <c r="A271" s="1230"/>
      <c r="B271" s="1231"/>
      <c r="C271" s="1208"/>
      <c r="D271" s="1208"/>
      <c r="E271" s="256">
        <v>23</v>
      </c>
      <c r="F271" s="187"/>
      <c r="G271" s="187"/>
      <c r="H271" s="120"/>
      <c r="I271" s="121"/>
      <c r="J271" s="122"/>
      <c r="K271" s="121"/>
      <c r="L271" s="122"/>
      <c r="M271" s="123"/>
      <c r="N271" s="124"/>
      <c r="O271" s="125"/>
      <c r="P271" s="123"/>
      <c r="Q271" s="124"/>
      <c r="R271" s="126"/>
      <c r="S271" s="287"/>
      <c r="T271" s="363">
        <f t="shared" si="13"/>
        <v>0</v>
      </c>
      <c r="U271" s="360">
        <f t="shared" si="12"/>
        <v>4</v>
      </c>
    </row>
    <row r="272" spans="1:21" x14ac:dyDescent="0.2">
      <c r="A272" s="1230"/>
      <c r="B272" s="1231"/>
      <c r="C272" s="1208"/>
      <c r="D272" s="1208"/>
      <c r="E272" s="256">
        <v>24</v>
      </c>
      <c r="F272" s="187"/>
      <c r="G272" s="187"/>
      <c r="H272" s="120"/>
      <c r="I272" s="121"/>
      <c r="J272" s="122"/>
      <c r="K272" s="121"/>
      <c r="L272" s="122"/>
      <c r="M272" s="123"/>
      <c r="N272" s="124"/>
      <c r="O272" s="125"/>
      <c r="P272" s="123"/>
      <c r="Q272" s="124"/>
      <c r="R272" s="126"/>
      <c r="S272" s="287"/>
      <c r="T272" s="363">
        <f t="shared" si="13"/>
        <v>0</v>
      </c>
      <c r="U272" s="360">
        <f t="shared" si="12"/>
        <v>4</v>
      </c>
    </row>
    <row r="273" spans="1:21" x14ac:dyDescent="0.2">
      <c r="A273" s="1230"/>
      <c r="B273" s="1231"/>
      <c r="C273" s="1208"/>
      <c r="D273" s="1208"/>
      <c r="E273" s="256">
        <v>25</v>
      </c>
      <c r="F273" s="187"/>
      <c r="G273" s="187"/>
      <c r="H273" s="120"/>
      <c r="I273" s="121"/>
      <c r="J273" s="122"/>
      <c r="K273" s="121"/>
      <c r="L273" s="122"/>
      <c r="M273" s="123"/>
      <c r="N273" s="124"/>
      <c r="O273" s="125"/>
      <c r="P273" s="123"/>
      <c r="Q273" s="124"/>
      <c r="R273" s="126"/>
      <c r="S273" s="287"/>
      <c r="T273" s="363">
        <f t="shared" si="13"/>
        <v>0</v>
      </c>
      <c r="U273" s="360">
        <f t="shared" si="12"/>
        <v>4</v>
      </c>
    </row>
    <row r="274" spans="1:21" x14ac:dyDescent="0.2">
      <c r="A274" s="1230"/>
      <c r="B274" s="1231"/>
      <c r="C274" s="1208"/>
      <c r="D274" s="1208"/>
      <c r="E274" s="256">
        <v>26</v>
      </c>
      <c r="F274" s="187"/>
      <c r="G274" s="187"/>
      <c r="H274" s="120"/>
      <c r="I274" s="121"/>
      <c r="J274" s="122"/>
      <c r="K274" s="121"/>
      <c r="L274" s="122"/>
      <c r="M274" s="123"/>
      <c r="N274" s="124"/>
      <c r="O274" s="125"/>
      <c r="P274" s="123"/>
      <c r="Q274" s="124"/>
      <c r="R274" s="126"/>
      <c r="S274" s="287"/>
      <c r="T274" s="363">
        <f t="shared" si="13"/>
        <v>0</v>
      </c>
      <c r="U274" s="360">
        <f t="shared" si="12"/>
        <v>4</v>
      </c>
    </row>
    <row r="275" spans="1:21" x14ac:dyDescent="0.2">
      <c r="A275" s="1230"/>
      <c r="B275" s="1231"/>
      <c r="C275" s="1208"/>
      <c r="D275" s="1208"/>
      <c r="E275" s="256">
        <v>27</v>
      </c>
      <c r="F275" s="187"/>
      <c r="G275" s="187"/>
      <c r="H275" s="120"/>
      <c r="I275" s="121"/>
      <c r="J275" s="122"/>
      <c r="K275" s="121"/>
      <c r="L275" s="122"/>
      <c r="M275" s="123"/>
      <c r="N275" s="124"/>
      <c r="O275" s="125"/>
      <c r="P275" s="123"/>
      <c r="Q275" s="124"/>
      <c r="R275" s="126"/>
      <c r="S275" s="287"/>
      <c r="T275" s="363">
        <f t="shared" si="13"/>
        <v>0</v>
      </c>
      <c r="U275" s="360">
        <f t="shared" si="12"/>
        <v>4</v>
      </c>
    </row>
    <row r="276" spans="1:21" x14ac:dyDescent="0.2">
      <c r="A276" s="1230"/>
      <c r="B276" s="1231"/>
      <c r="C276" s="1208"/>
      <c r="D276" s="1208"/>
      <c r="E276" s="256">
        <v>28</v>
      </c>
      <c r="F276" s="187"/>
      <c r="G276" s="187"/>
      <c r="H276" s="120"/>
      <c r="I276" s="121"/>
      <c r="J276" s="122"/>
      <c r="K276" s="121"/>
      <c r="L276" s="122"/>
      <c r="M276" s="123"/>
      <c r="N276" s="124"/>
      <c r="O276" s="125"/>
      <c r="P276" s="123"/>
      <c r="Q276" s="124"/>
      <c r="R276" s="126"/>
      <c r="S276" s="287"/>
      <c r="T276" s="363">
        <f t="shared" si="13"/>
        <v>0</v>
      </c>
      <c r="U276" s="360">
        <f t="shared" si="12"/>
        <v>4</v>
      </c>
    </row>
    <row r="277" spans="1:21" x14ac:dyDescent="0.2">
      <c r="A277" s="1230"/>
      <c r="B277" s="1231"/>
      <c r="C277" s="1208"/>
      <c r="D277" s="1208"/>
      <c r="E277" s="256">
        <v>29</v>
      </c>
      <c r="F277" s="187"/>
      <c r="G277" s="187"/>
      <c r="H277" s="89"/>
      <c r="I277" s="74"/>
      <c r="J277" s="69"/>
      <c r="K277" s="75"/>
      <c r="L277" s="70"/>
      <c r="M277" s="2"/>
      <c r="N277" s="75"/>
      <c r="O277" s="70"/>
      <c r="P277" s="2"/>
      <c r="Q277" s="75"/>
      <c r="R277" s="19"/>
      <c r="S277" s="285"/>
      <c r="T277" s="362">
        <f t="shared" si="11"/>
        <v>0</v>
      </c>
      <c r="U277" s="360">
        <f t="shared" si="12"/>
        <v>4</v>
      </c>
    </row>
    <row r="278" spans="1:21" x14ac:dyDescent="0.2">
      <c r="A278" s="1230"/>
      <c r="B278" s="1231"/>
      <c r="C278" s="1208"/>
      <c r="D278" s="1208"/>
      <c r="E278" s="256">
        <v>30</v>
      </c>
      <c r="F278" s="187"/>
      <c r="G278" s="187"/>
      <c r="H278" s="89"/>
      <c r="I278" s="74"/>
      <c r="J278" s="69"/>
      <c r="K278" s="75"/>
      <c r="L278" s="70"/>
      <c r="M278" s="2"/>
      <c r="N278" s="75"/>
      <c r="O278" s="70"/>
      <c r="P278" s="2"/>
      <c r="Q278" s="75"/>
      <c r="R278" s="19"/>
      <c r="S278" s="285"/>
      <c r="T278" s="362">
        <f t="shared" si="11"/>
        <v>0</v>
      </c>
      <c r="U278" s="360">
        <f t="shared" si="12"/>
        <v>4</v>
      </c>
    </row>
    <row r="279" spans="1:21" hidden="1" outlineLevel="1" x14ac:dyDescent="0.2">
      <c r="A279" s="1230"/>
      <c r="B279" s="1231"/>
      <c r="C279" s="1208"/>
      <c r="D279" s="1208"/>
      <c r="E279" s="256">
        <v>31</v>
      </c>
      <c r="F279" s="187"/>
      <c r="G279" s="187"/>
      <c r="H279" s="89"/>
      <c r="I279" s="74"/>
      <c r="J279" s="69"/>
      <c r="K279" s="75"/>
      <c r="L279" s="70"/>
      <c r="M279" s="2"/>
      <c r="N279" s="75"/>
      <c r="O279" s="70"/>
      <c r="P279" s="2"/>
      <c r="Q279" s="75"/>
      <c r="R279" s="19"/>
      <c r="S279" s="285"/>
      <c r="T279" s="362">
        <f t="shared" si="11"/>
        <v>0</v>
      </c>
      <c r="U279" s="360">
        <f t="shared" si="12"/>
        <v>4</v>
      </c>
    </row>
    <row r="280" spans="1:21" hidden="1" outlineLevel="1" x14ac:dyDescent="0.2">
      <c r="A280" s="1230"/>
      <c r="B280" s="1231"/>
      <c r="C280" s="1208"/>
      <c r="D280" s="1208"/>
      <c r="E280" s="256">
        <v>32</v>
      </c>
      <c r="F280" s="187"/>
      <c r="G280" s="187"/>
      <c r="H280" s="89"/>
      <c r="I280" s="74"/>
      <c r="J280" s="69"/>
      <c r="K280" s="75"/>
      <c r="L280" s="70"/>
      <c r="M280" s="2"/>
      <c r="N280" s="75"/>
      <c r="O280" s="70"/>
      <c r="P280" s="2"/>
      <c r="Q280" s="75"/>
      <c r="R280" s="19"/>
      <c r="S280" s="285"/>
      <c r="T280" s="362">
        <f t="shared" si="11"/>
        <v>0</v>
      </c>
      <c r="U280" s="360">
        <f t="shared" si="12"/>
        <v>4</v>
      </c>
    </row>
    <row r="281" spans="1:21" hidden="1" outlineLevel="1" x14ac:dyDescent="0.2">
      <c r="A281" s="1230"/>
      <c r="B281" s="1231"/>
      <c r="C281" s="1208"/>
      <c r="D281" s="1208"/>
      <c r="E281" s="256">
        <v>33</v>
      </c>
      <c r="F281" s="187"/>
      <c r="G281" s="187"/>
      <c r="H281" s="89"/>
      <c r="I281" s="74"/>
      <c r="J281" s="69"/>
      <c r="K281" s="75"/>
      <c r="L281" s="70"/>
      <c r="M281" s="2"/>
      <c r="N281" s="75"/>
      <c r="O281" s="70"/>
      <c r="P281" s="2"/>
      <c r="Q281" s="75"/>
      <c r="R281" s="19"/>
      <c r="S281" s="285"/>
      <c r="T281" s="362">
        <f t="shared" si="11"/>
        <v>0</v>
      </c>
      <c r="U281" s="360">
        <f t="shared" ref="U281:U312" si="14">$A$249</f>
        <v>4</v>
      </c>
    </row>
    <row r="282" spans="1:21" hidden="1" outlineLevel="1" x14ac:dyDescent="0.2">
      <c r="A282" s="1230"/>
      <c r="B282" s="1231"/>
      <c r="C282" s="1208"/>
      <c r="D282" s="1208"/>
      <c r="E282" s="256">
        <v>34</v>
      </c>
      <c r="F282" s="187"/>
      <c r="G282" s="187"/>
      <c r="H282" s="89"/>
      <c r="I282" s="74"/>
      <c r="J282" s="69"/>
      <c r="K282" s="74"/>
      <c r="L282" s="69"/>
      <c r="M282" s="2"/>
      <c r="N282" s="74"/>
      <c r="O282" s="70"/>
      <c r="P282" s="15"/>
      <c r="Q282" s="75"/>
      <c r="R282" s="19"/>
      <c r="S282" s="285"/>
      <c r="T282" s="362">
        <f t="shared" si="11"/>
        <v>0</v>
      </c>
      <c r="U282" s="360">
        <f t="shared" si="14"/>
        <v>4</v>
      </c>
    </row>
    <row r="283" spans="1:21" hidden="1" outlineLevel="1" x14ac:dyDescent="0.2">
      <c r="A283" s="1230"/>
      <c r="B283" s="1231"/>
      <c r="C283" s="1208"/>
      <c r="D283" s="1208"/>
      <c r="E283" s="256">
        <v>35</v>
      </c>
      <c r="F283" s="187"/>
      <c r="G283" s="187"/>
      <c r="H283" s="89"/>
      <c r="I283" s="74"/>
      <c r="J283" s="69"/>
      <c r="K283" s="74"/>
      <c r="L283" s="69"/>
      <c r="M283" s="2"/>
      <c r="N283" s="74"/>
      <c r="O283" s="70"/>
      <c r="P283" s="15"/>
      <c r="Q283" s="75"/>
      <c r="R283" s="19"/>
      <c r="S283" s="285"/>
      <c r="T283" s="362">
        <f t="shared" si="11"/>
        <v>0</v>
      </c>
      <c r="U283" s="360">
        <f t="shared" si="14"/>
        <v>4</v>
      </c>
    </row>
    <row r="284" spans="1:21" hidden="1" outlineLevel="1" x14ac:dyDescent="0.2">
      <c r="A284" s="1230"/>
      <c r="B284" s="1231"/>
      <c r="C284" s="1208"/>
      <c r="D284" s="1208"/>
      <c r="E284" s="256">
        <v>36</v>
      </c>
      <c r="F284" s="187"/>
      <c r="G284" s="187"/>
      <c r="H284" s="89"/>
      <c r="I284" s="74"/>
      <c r="J284" s="69"/>
      <c r="K284" s="74"/>
      <c r="L284" s="69"/>
      <c r="M284" s="2"/>
      <c r="N284" s="74"/>
      <c r="O284" s="70"/>
      <c r="P284" s="15"/>
      <c r="Q284" s="75"/>
      <c r="R284" s="19"/>
      <c r="S284" s="285"/>
      <c r="T284" s="362">
        <f t="shared" si="11"/>
        <v>0</v>
      </c>
      <c r="U284" s="360">
        <f t="shared" si="14"/>
        <v>4</v>
      </c>
    </row>
    <row r="285" spans="1:21" hidden="1" outlineLevel="1" x14ac:dyDescent="0.2">
      <c r="A285" s="1230"/>
      <c r="B285" s="1231"/>
      <c r="C285" s="1208"/>
      <c r="D285" s="1208"/>
      <c r="E285" s="256">
        <v>37</v>
      </c>
      <c r="F285" s="187"/>
      <c r="G285" s="187"/>
      <c r="H285" s="89"/>
      <c r="I285" s="74"/>
      <c r="J285" s="69"/>
      <c r="K285" s="74"/>
      <c r="L285" s="69"/>
      <c r="M285" s="2"/>
      <c r="N285" s="75"/>
      <c r="O285" s="70"/>
      <c r="P285" s="2"/>
      <c r="Q285" s="75"/>
      <c r="R285" s="19"/>
      <c r="S285" s="285"/>
      <c r="T285" s="362">
        <f t="shared" si="11"/>
        <v>0</v>
      </c>
      <c r="U285" s="360">
        <f t="shared" si="14"/>
        <v>4</v>
      </c>
    </row>
    <row r="286" spans="1:21" hidden="1" outlineLevel="1" x14ac:dyDescent="0.2">
      <c r="A286" s="1230"/>
      <c r="B286" s="1231"/>
      <c r="C286" s="1208"/>
      <c r="D286" s="1208"/>
      <c r="E286" s="256">
        <v>38</v>
      </c>
      <c r="F286" s="187"/>
      <c r="G286" s="187"/>
      <c r="H286" s="120"/>
      <c r="I286" s="121"/>
      <c r="J286" s="122"/>
      <c r="K286" s="121"/>
      <c r="L286" s="122"/>
      <c r="M286" s="123"/>
      <c r="N286" s="124"/>
      <c r="O286" s="125"/>
      <c r="P286" s="123"/>
      <c r="Q286" s="124"/>
      <c r="R286" s="126"/>
      <c r="S286" s="287"/>
      <c r="T286" s="363">
        <f t="shared" si="11"/>
        <v>0</v>
      </c>
      <c r="U286" s="360">
        <f t="shared" si="14"/>
        <v>4</v>
      </c>
    </row>
    <row r="287" spans="1:21" hidden="1" outlineLevel="1" x14ac:dyDescent="0.2">
      <c r="A287" s="1230"/>
      <c r="B287" s="1231"/>
      <c r="C287" s="1208"/>
      <c r="D287" s="1208"/>
      <c r="E287" s="256">
        <v>39</v>
      </c>
      <c r="F287" s="187"/>
      <c r="G287" s="187"/>
      <c r="H287" s="120"/>
      <c r="I287" s="121"/>
      <c r="J287" s="122"/>
      <c r="K287" s="121"/>
      <c r="L287" s="122"/>
      <c r="M287" s="123"/>
      <c r="N287" s="124"/>
      <c r="O287" s="125"/>
      <c r="P287" s="123"/>
      <c r="Q287" s="124"/>
      <c r="R287" s="126"/>
      <c r="S287" s="287"/>
      <c r="T287" s="363">
        <f t="shared" si="11"/>
        <v>0</v>
      </c>
      <c r="U287" s="360">
        <f t="shared" si="14"/>
        <v>4</v>
      </c>
    </row>
    <row r="288" spans="1:21" hidden="1" outlineLevel="1" x14ac:dyDescent="0.2">
      <c r="A288" s="1230"/>
      <c r="B288" s="1231"/>
      <c r="C288" s="1208"/>
      <c r="D288" s="1208"/>
      <c r="E288" s="256">
        <v>40</v>
      </c>
      <c r="F288" s="187"/>
      <c r="G288" s="187"/>
      <c r="H288" s="120"/>
      <c r="I288" s="121"/>
      <c r="J288" s="122"/>
      <c r="K288" s="121"/>
      <c r="L288" s="122"/>
      <c r="M288" s="123"/>
      <c r="N288" s="124"/>
      <c r="O288" s="125"/>
      <c r="P288" s="123"/>
      <c r="Q288" s="124"/>
      <c r="R288" s="126"/>
      <c r="S288" s="287"/>
      <c r="T288" s="363">
        <f t="shared" si="11"/>
        <v>0</v>
      </c>
      <c r="U288" s="360">
        <f t="shared" si="14"/>
        <v>4</v>
      </c>
    </row>
    <row r="289" spans="1:21" hidden="1" outlineLevel="1" x14ac:dyDescent="0.2">
      <c r="A289" s="1230"/>
      <c r="B289" s="1231"/>
      <c r="C289" s="1208"/>
      <c r="D289" s="1208"/>
      <c r="E289" s="256">
        <v>41</v>
      </c>
      <c r="F289" s="187"/>
      <c r="G289" s="187"/>
      <c r="H289" s="120"/>
      <c r="I289" s="121"/>
      <c r="J289" s="122"/>
      <c r="K289" s="121"/>
      <c r="L289" s="122"/>
      <c r="M289" s="123"/>
      <c r="N289" s="124"/>
      <c r="O289" s="125"/>
      <c r="P289" s="123"/>
      <c r="Q289" s="124"/>
      <c r="R289" s="126"/>
      <c r="S289" s="287"/>
      <c r="T289" s="363">
        <f t="shared" si="11"/>
        <v>0</v>
      </c>
      <c r="U289" s="360">
        <f t="shared" si="14"/>
        <v>4</v>
      </c>
    </row>
    <row r="290" spans="1:21" hidden="1" outlineLevel="1" x14ac:dyDescent="0.2">
      <c r="A290" s="1230"/>
      <c r="B290" s="1231"/>
      <c r="C290" s="1208"/>
      <c r="D290" s="1208"/>
      <c r="E290" s="256">
        <v>42</v>
      </c>
      <c r="F290" s="187"/>
      <c r="G290" s="187"/>
      <c r="H290" s="120"/>
      <c r="I290" s="121"/>
      <c r="J290" s="122"/>
      <c r="K290" s="121"/>
      <c r="L290" s="122"/>
      <c r="M290" s="123"/>
      <c r="N290" s="124"/>
      <c r="O290" s="125"/>
      <c r="P290" s="123"/>
      <c r="Q290" s="124"/>
      <c r="R290" s="126"/>
      <c r="S290" s="287"/>
      <c r="T290" s="363">
        <f t="shared" si="11"/>
        <v>0</v>
      </c>
      <c r="U290" s="360">
        <f t="shared" si="14"/>
        <v>4</v>
      </c>
    </row>
    <row r="291" spans="1:21" hidden="1" outlineLevel="1" x14ac:dyDescent="0.2">
      <c r="A291" s="1230"/>
      <c r="B291" s="1231"/>
      <c r="C291" s="1208"/>
      <c r="D291" s="1208"/>
      <c r="E291" s="256">
        <v>43</v>
      </c>
      <c r="F291" s="187"/>
      <c r="G291" s="187"/>
      <c r="H291" s="120"/>
      <c r="I291" s="121"/>
      <c r="J291" s="122"/>
      <c r="K291" s="121"/>
      <c r="L291" s="122"/>
      <c r="M291" s="123"/>
      <c r="N291" s="124"/>
      <c r="O291" s="125"/>
      <c r="P291" s="123"/>
      <c r="Q291" s="124"/>
      <c r="R291" s="126"/>
      <c r="S291" s="287"/>
      <c r="T291" s="363">
        <f t="shared" si="11"/>
        <v>0</v>
      </c>
      <c r="U291" s="360">
        <f t="shared" si="14"/>
        <v>4</v>
      </c>
    </row>
    <row r="292" spans="1:21" hidden="1" outlineLevel="1" x14ac:dyDescent="0.2">
      <c r="A292" s="1230"/>
      <c r="B292" s="1231"/>
      <c r="C292" s="1208"/>
      <c r="D292" s="1208"/>
      <c r="E292" s="256">
        <v>44</v>
      </c>
      <c r="F292" s="187"/>
      <c r="G292" s="187"/>
      <c r="H292" s="120"/>
      <c r="I292" s="121"/>
      <c r="J292" s="122"/>
      <c r="K292" s="121"/>
      <c r="L292" s="122"/>
      <c r="M292" s="123"/>
      <c r="N292" s="124"/>
      <c r="O292" s="125"/>
      <c r="P292" s="123"/>
      <c r="Q292" s="124"/>
      <c r="R292" s="126"/>
      <c r="S292" s="287"/>
      <c r="T292" s="363">
        <f t="shared" si="11"/>
        <v>0</v>
      </c>
      <c r="U292" s="360">
        <f t="shared" si="14"/>
        <v>4</v>
      </c>
    </row>
    <row r="293" spans="1:21" hidden="1" outlineLevel="1" x14ac:dyDescent="0.2">
      <c r="A293" s="1230"/>
      <c r="B293" s="1231"/>
      <c r="C293" s="1208"/>
      <c r="D293" s="1208"/>
      <c r="E293" s="256">
        <v>45</v>
      </c>
      <c r="F293" s="187"/>
      <c r="G293" s="187"/>
      <c r="H293" s="120"/>
      <c r="I293" s="121"/>
      <c r="J293" s="122"/>
      <c r="K293" s="121"/>
      <c r="L293" s="122"/>
      <c r="M293" s="123"/>
      <c r="N293" s="124"/>
      <c r="O293" s="125"/>
      <c r="P293" s="123"/>
      <c r="Q293" s="124"/>
      <c r="R293" s="126"/>
      <c r="S293" s="287"/>
      <c r="T293" s="363">
        <f t="shared" si="11"/>
        <v>0</v>
      </c>
      <c r="U293" s="360">
        <f t="shared" si="14"/>
        <v>4</v>
      </c>
    </row>
    <row r="294" spans="1:21" hidden="1" outlineLevel="1" x14ac:dyDescent="0.2">
      <c r="A294" s="1230"/>
      <c r="B294" s="1231"/>
      <c r="C294" s="1208"/>
      <c r="D294" s="1208"/>
      <c r="E294" s="256">
        <v>46</v>
      </c>
      <c r="F294" s="187"/>
      <c r="G294" s="187"/>
      <c r="H294" s="120"/>
      <c r="I294" s="121"/>
      <c r="J294" s="122"/>
      <c r="K294" s="121"/>
      <c r="L294" s="122"/>
      <c r="M294" s="123"/>
      <c r="N294" s="124"/>
      <c r="O294" s="125"/>
      <c r="P294" s="123"/>
      <c r="Q294" s="124"/>
      <c r="R294" s="126"/>
      <c r="S294" s="287"/>
      <c r="T294" s="363">
        <f t="shared" si="11"/>
        <v>0</v>
      </c>
      <c r="U294" s="360">
        <f t="shared" si="14"/>
        <v>4</v>
      </c>
    </row>
    <row r="295" spans="1:21" hidden="1" outlineLevel="1" x14ac:dyDescent="0.2">
      <c r="A295" s="1230"/>
      <c r="B295" s="1231"/>
      <c r="C295" s="1208"/>
      <c r="D295" s="1208"/>
      <c r="E295" s="256">
        <v>47</v>
      </c>
      <c r="F295" s="187"/>
      <c r="G295" s="187"/>
      <c r="H295" s="120"/>
      <c r="I295" s="121"/>
      <c r="J295" s="122"/>
      <c r="K295" s="121"/>
      <c r="L295" s="122"/>
      <c r="M295" s="123"/>
      <c r="N295" s="124"/>
      <c r="O295" s="125"/>
      <c r="P295" s="123"/>
      <c r="Q295" s="124"/>
      <c r="R295" s="126"/>
      <c r="S295" s="287"/>
      <c r="T295" s="363">
        <f t="shared" si="11"/>
        <v>0</v>
      </c>
      <c r="U295" s="360">
        <f t="shared" si="14"/>
        <v>4</v>
      </c>
    </row>
    <row r="296" spans="1:21" hidden="1" outlineLevel="1" x14ac:dyDescent="0.2">
      <c r="A296" s="1230"/>
      <c r="B296" s="1231"/>
      <c r="C296" s="1208"/>
      <c r="D296" s="1208"/>
      <c r="E296" s="256">
        <v>48</v>
      </c>
      <c r="F296" s="187"/>
      <c r="G296" s="187"/>
      <c r="H296" s="120"/>
      <c r="I296" s="121"/>
      <c r="J296" s="122"/>
      <c r="K296" s="121"/>
      <c r="L296" s="122"/>
      <c r="M296" s="123"/>
      <c r="N296" s="124"/>
      <c r="O296" s="125"/>
      <c r="P296" s="123"/>
      <c r="Q296" s="124"/>
      <c r="R296" s="126"/>
      <c r="S296" s="287"/>
      <c r="T296" s="363">
        <f t="shared" si="11"/>
        <v>0</v>
      </c>
      <c r="U296" s="360">
        <f t="shared" si="14"/>
        <v>4</v>
      </c>
    </row>
    <row r="297" spans="1:21" hidden="1" outlineLevel="1" x14ac:dyDescent="0.2">
      <c r="A297" s="1230"/>
      <c r="B297" s="1231"/>
      <c r="C297" s="1208"/>
      <c r="D297" s="1208"/>
      <c r="E297" s="256">
        <v>49</v>
      </c>
      <c r="F297" s="187"/>
      <c r="G297" s="187"/>
      <c r="H297" s="120"/>
      <c r="I297" s="121"/>
      <c r="J297" s="122"/>
      <c r="K297" s="121"/>
      <c r="L297" s="122"/>
      <c r="M297" s="123"/>
      <c r="N297" s="124"/>
      <c r="O297" s="125"/>
      <c r="P297" s="123"/>
      <c r="Q297" s="124"/>
      <c r="R297" s="126"/>
      <c r="S297" s="287"/>
      <c r="T297" s="363">
        <f t="shared" si="11"/>
        <v>0</v>
      </c>
      <c r="U297" s="360">
        <f t="shared" si="14"/>
        <v>4</v>
      </c>
    </row>
    <row r="298" spans="1:21" hidden="1" outlineLevel="1" x14ac:dyDescent="0.2">
      <c r="A298" s="1230"/>
      <c r="B298" s="1231"/>
      <c r="C298" s="1208"/>
      <c r="D298" s="1208"/>
      <c r="E298" s="256">
        <v>50</v>
      </c>
      <c r="F298" s="187"/>
      <c r="G298" s="187"/>
      <c r="H298" s="120"/>
      <c r="I298" s="121"/>
      <c r="J298" s="122"/>
      <c r="K298" s="121"/>
      <c r="L298" s="122"/>
      <c r="M298" s="123"/>
      <c r="N298" s="124"/>
      <c r="O298" s="125"/>
      <c r="P298" s="123"/>
      <c r="Q298" s="124"/>
      <c r="R298" s="126"/>
      <c r="S298" s="287"/>
      <c r="T298" s="363">
        <f t="shared" si="11"/>
        <v>0</v>
      </c>
      <c r="U298" s="360">
        <f t="shared" si="14"/>
        <v>4</v>
      </c>
    </row>
    <row r="299" spans="1:21" hidden="1" outlineLevel="1" x14ac:dyDescent="0.2">
      <c r="A299" s="1230"/>
      <c r="B299" s="1231"/>
      <c r="C299" s="1208"/>
      <c r="D299" s="1208"/>
      <c r="E299" s="256">
        <v>51</v>
      </c>
      <c r="F299" s="187"/>
      <c r="G299" s="187"/>
      <c r="H299" s="120"/>
      <c r="I299" s="121"/>
      <c r="J299" s="122"/>
      <c r="K299" s="121"/>
      <c r="L299" s="122"/>
      <c r="M299" s="123"/>
      <c r="N299" s="124"/>
      <c r="O299" s="125"/>
      <c r="P299" s="123"/>
      <c r="Q299" s="124"/>
      <c r="R299" s="126"/>
      <c r="S299" s="287"/>
      <c r="T299" s="363">
        <f t="shared" si="11"/>
        <v>0</v>
      </c>
      <c r="U299" s="360">
        <f t="shared" si="14"/>
        <v>4</v>
      </c>
    </row>
    <row r="300" spans="1:21" hidden="1" outlineLevel="1" x14ac:dyDescent="0.2">
      <c r="A300" s="1230"/>
      <c r="B300" s="1231"/>
      <c r="C300" s="1208"/>
      <c r="D300" s="1208"/>
      <c r="E300" s="256">
        <v>52</v>
      </c>
      <c r="F300" s="187"/>
      <c r="G300" s="187"/>
      <c r="H300" s="120"/>
      <c r="I300" s="121"/>
      <c r="J300" s="122"/>
      <c r="K300" s="121"/>
      <c r="L300" s="122"/>
      <c r="M300" s="123"/>
      <c r="N300" s="124"/>
      <c r="O300" s="125"/>
      <c r="P300" s="123"/>
      <c r="Q300" s="124"/>
      <c r="R300" s="126"/>
      <c r="S300" s="287"/>
      <c r="T300" s="363">
        <f t="shared" si="11"/>
        <v>0</v>
      </c>
      <c r="U300" s="360">
        <f t="shared" si="14"/>
        <v>4</v>
      </c>
    </row>
    <row r="301" spans="1:21" hidden="1" outlineLevel="1" x14ac:dyDescent="0.2">
      <c r="A301" s="1230"/>
      <c r="B301" s="1231"/>
      <c r="C301" s="1208"/>
      <c r="D301" s="1208"/>
      <c r="E301" s="256">
        <v>53</v>
      </c>
      <c r="F301" s="187"/>
      <c r="G301" s="187"/>
      <c r="H301" s="120"/>
      <c r="I301" s="121"/>
      <c r="J301" s="122"/>
      <c r="K301" s="121"/>
      <c r="L301" s="122"/>
      <c r="M301" s="123"/>
      <c r="N301" s="124"/>
      <c r="O301" s="125"/>
      <c r="P301" s="123"/>
      <c r="Q301" s="124"/>
      <c r="R301" s="126"/>
      <c r="S301" s="287"/>
      <c r="T301" s="363">
        <f t="shared" si="11"/>
        <v>0</v>
      </c>
      <c r="U301" s="360">
        <f t="shared" si="14"/>
        <v>4</v>
      </c>
    </row>
    <row r="302" spans="1:21" hidden="1" outlineLevel="1" x14ac:dyDescent="0.2">
      <c r="A302" s="1230"/>
      <c r="B302" s="1231"/>
      <c r="C302" s="1208"/>
      <c r="D302" s="1208"/>
      <c r="E302" s="256">
        <v>54</v>
      </c>
      <c r="F302" s="187"/>
      <c r="G302" s="187"/>
      <c r="H302" s="120"/>
      <c r="I302" s="121"/>
      <c r="J302" s="122"/>
      <c r="K302" s="121"/>
      <c r="L302" s="122"/>
      <c r="M302" s="123"/>
      <c r="N302" s="124"/>
      <c r="O302" s="125"/>
      <c r="P302" s="123"/>
      <c r="Q302" s="124"/>
      <c r="R302" s="126"/>
      <c r="S302" s="287"/>
      <c r="T302" s="363">
        <f t="shared" si="11"/>
        <v>0</v>
      </c>
      <c r="U302" s="360">
        <f t="shared" si="14"/>
        <v>4</v>
      </c>
    </row>
    <row r="303" spans="1:21" hidden="1" outlineLevel="1" x14ac:dyDescent="0.2">
      <c r="A303" s="1230"/>
      <c r="B303" s="1231"/>
      <c r="C303" s="1208"/>
      <c r="D303" s="1208"/>
      <c r="E303" s="256">
        <v>55</v>
      </c>
      <c r="F303" s="187"/>
      <c r="G303" s="187"/>
      <c r="H303" s="120"/>
      <c r="I303" s="121"/>
      <c r="J303" s="122"/>
      <c r="K303" s="121"/>
      <c r="L303" s="122"/>
      <c r="M303" s="123"/>
      <c r="N303" s="124"/>
      <c r="O303" s="125"/>
      <c r="P303" s="123"/>
      <c r="Q303" s="124"/>
      <c r="R303" s="126"/>
      <c r="S303" s="287"/>
      <c r="T303" s="363">
        <f t="shared" si="11"/>
        <v>0</v>
      </c>
      <c r="U303" s="360">
        <f t="shared" si="14"/>
        <v>4</v>
      </c>
    </row>
    <row r="304" spans="1:21" hidden="1" outlineLevel="1" x14ac:dyDescent="0.2">
      <c r="A304" s="1230"/>
      <c r="B304" s="1231"/>
      <c r="C304" s="1208"/>
      <c r="D304" s="1208"/>
      <c r="E304" s="256">
        <v>56</v>
      </c>
      <c r="F304" s="187"/>
      <c r="G304" s="187"/>
      <c r="H304" s="120"/>
      <c r="I304" s="121"/>
      <c r="J304" s="122"/>
      <c r="K304" s="121"/>
      <c r="L304" s="122"/>
      <c r="M304" s="123"/>
      <c r="N304" s="124"/>
      <c r="O304" s="125"/>
      <c r="P304" s="123"/>
      <c r="Q304" s="124"/>
      <c r="R304" s="126"/>
      <c r="S304" s="287"/>
      <c r="T304" s="363">
        <f t="shared" si="11"/>
        <v>0</v>
      </c>
      <c r="U304" s="360">
        <f t="shared" si="14"/>
        <v>4</v>
      </c>
    </row>
    <row r="305" spans="1:21" hidden="1" outlineLevel="1" x14ac:dyDescent="0.2">
      <c r="A305" s="1230"/>
      <c r="B305" s="1231"/>
      <c r="C305" s="1208"/>
      <c r="D305" s="1208"/>
      <c r="E305" s="256">
        <v>57</v>
      </c>
      <c r="F305" s="187"/>
      <c r="G305" s="187"/>
      <c r="H305" s="120"/>
      <c r="I305" s="121"/>
      <c r="J305" s="122"/>
      <c r="K305" s="121"/>
      <c r="L305" s="122"/>
      <c r="M305" s="123"/>
      <c r="N305" s="124"/>
      <c r="O305" s="125"/>
      <c r="P305" s="123"/>
      <c r="Q305" s="124"/>
      <c r="R305" s="126"/>
      <c r="S305" s="287"/>
      <c r="T305" s="363">
        <f t="shared" si="11"/>
        <v>0</v>
      </c>
      <c r="U305" s="360">
        <f t="shared" si="14"/>
        <v>4</v>
      </c>
    </row>
    <row r="306" spans="1:21" hidden="1" outlineLevel="1" x14ac:dyDescent="0.2">
      <c r="A306" s="1230"/>
      <c r="B306" s="1231"/>
      <c r="C306" s="1208"/>
      <c r="D306" s="1208"/>
      <c r="E306" s="256">
        <v>58</v>
      </c>
      <c r="F306" s="187"/>
      <c r="G306" s="187"/>
      <c r="H306" s="89"/>
      <c r="I306" s="74"/>
      <c r="J306" s="69"/>
      <c r="K306" s="75"/>
      <c r="L306" s="70"/>
      <c r="M306" s="2"/>
      <c r="N306" s="75"/>
      <c r="O306" s="70"/>
      <c r="P306" s="2"/>
      <c r="Q306" s="75"/>
      <c r="R306" s="19"/>
      <c r="S306" s="285"/>
      <c r="T306" s="362">
        <f t="shared" ref="T306:T307" si="15">IF(J306="",0,INT(SUM(PRODUCT(J306,L306,O306),R306)))</f>
        <v>0</v>
      </c>
      <c r="U306" s="360">
        <f t="shared" si="14"/>
        <v>4</v>
      </c>
    </row>
    <row r="307" spans="1:21" hidden="1" outlineLevel="1" x14ac:dyDescent="0.2">
      <c r="A307" s="1230"/>
      <c r="B307" s="1231"/>
      <c r="C307" s="1208"/>
      <c r="D307" s="1208"/>
      <c r="E307" s="256">
        <v>59</v>
      </c>
      <c r="F307" s="187"/>
      <c r="G307" s="187"/>
      <c r="H307" s="89"/>
      <c r="I307" s="74"/>
      <c r="J307" s="69"/>
      <c r="K307" s="75"/>
      <c r="L307" s="70"/>
      <c r="M307" s="2"/>
      <c r="N307" s="75"/>
      <c r="O307" s="70"/>
      <c r="P307" s="2"/>
      <c r="Q307" s="75"/>
      <c r="R307" s="19"/>
      <c r="S307" s="285"/>
      <c r="T307" s="362">
        <f t="shared" si="15"/>
        <v>0</v>
      </c>
      <c r="U307" s="360">
        <f t="shared" si="14"/>
        <v>4</v>
      </c>
    </row>
    <row r="308" spans="1:21" hidden="1" outlineLevel="1" x14ac:dyDescent="0.2">
      <c r="A308" s="1230"/>
      <c r="B308" s="1231"/>
      <c r="C308" s="1208"/>
      <c r="D308" s="1208"/>
      <c r="E308" s="256">
        <v>60</v>
      </c>
      <c r="F308" s="187"/>
      <c r="G308" s="187"/>
      <c r="H308" s="89"/>
      <c r="I308" s="74"/>
      <c r="J308" s="69"/>
      <c r="K308" s="75"/>
      <c r="L308" s="70"/>
      <c r="M308" s="2"/>
      <c r="N308" s="75"/>
      <c r="O308" s="70"/>
      <c r="P308" s="2"/>
      <c r="Q308" s="75"/>
      <c r="R308" s="19"/>
      <c r="S308" s="285"/>
      <c r="T308" s="362">
        <f t="shared" si="11"/>
        <v>0</v>
      </c>
      <c r="U308" s="360">
        <f t="shared" si="14"/>
        <v>4</v>
      </c>
    </row>
    <row r="309" spans="1:21" hidden="1" outlineLevel="1" x14ac:dyDescent="0.2">
      <c r="A309" s="1230"/>
      <c r="B309" s="1231"/>
      <c r="C309" s="1208"/>
      <c r="D309" s="1208"/>
      <c r="E309" s="256">
        <v>61</v>
      </c>
      <c r="F309" s="187"/>
      <c r="G309" s="187"/>
      <c r="H309" s="89"/>
      <c r="I309" s="74"/>
      <c r="J309" s="69"/>
      <c r="K309" s="75"/>
      <c r="L309" s="70"/>
      <c r="M309" s="2"/>
      <c r="N309" s="75"/>
      <c r="O309" s="70"/>
      <c r="P309" s="2"/>
      <c r="Q309" s="75"/>
      <c r="R309" s="19"/>
      <c r="S309" s="285"/>
      <c r="T309" s="362">
        <f t="shared" si="11"/>
        <v>0</v>
      </c>
      <c r="U309" s="360">
        <f t="shared" si="14"/>
        <v>4</v>
      </c>
    </row>
    <row r="310" spans="1:21" hidden="1" outlineLevel="1" x14ac:dyDescent="0.2">
      <c r="A310" s="1230"/>
      <c r="B310" s="1231"/>
      <c r="C310" s="1208"/>
      <c r="D310" s="1208"/>
      <c r="E310" s="256">
        <v>62</v>
      </c>
      <c r="F310" s="187"/>
      <c r="G310" s="187"/>
      <c r="H310" s="89"/>
      <c r="I310" s="74"/>
      <c r="J310" s="69"/>
      <c r="K310" s="74"/>
      <c r="L310" s="69"/>
      <c r="M310" s="2"/>
      <c r="N310" s="74"/>
      <c r="O310" s="70"/>
      <c r="P310" s="15"/>
      <c r="Q310" s="75"/>
      <c r="R310" s="19"/>
      <c r="S310" s="285"/>
      <c r="T310" s="362">
        <f t="shared" si="11"/>
        <v>0</v>
      </c>
      <c r="U310" s="360">
        <f t="shared" si="14"/>
        <v>4</v>
      </c>
    </row>
    <row r="311" spans="1:21" hidden="1" outlineLevel="1" x14ac:dyDescent="0.2">
      <c r="A311" s="1230"/>
      <c r="B311" s="1231"/>
      <c r="C311" s="1208"/>
      <c r="D311" s="1208"/>
      <c r="E311" s="256">
        <v>63</v>
      </c>
      <c r="F311" s="187"/>
      <c r="G311" s="187"/>
      <c r="H311" s="89"/>
      <c r="I311" s="74"/>
      <c r="J311" s="69"/>
      <c r="K311" s="74"/>
      <c r="L311" s="69"/>
      <c r="M311" s="2"/>
      <c r="N311" s="74"/>
      <c r="O311" s="70"/>
      <c r="P311" s="15"/>
      <c r="Q311" s="75"/>
      <c r="R311" s="19"/>
      <c r="S311" s="285"/>
      <c r="T311" s="362">
        <f t="shared" si="11"/>
        <v>0</v>
      </c>
      <c r="U311" s="360">
        <f t="shared" si="14"/>
        <v>4</v>
      </c>
    </row>
    <row r="312" spans="1:21" hidden="1" outlineLevel="1" x14ac:dyDescent="0.2">
      <c r="A312" s="1230"/>
      <c r="B312" s="1231"/>
      <c r="C312" s="1208"/>
      <c r="D312" s="1208"/>
      <c r="E312" s="256">
        <v>64</v>
      </c>
      <c r="F312" s="187"/>
      <c r="G312" s="187"/>
      <c r="H312" s="89"/>
      <c r="I312" s="74"/>
      <c r="J312" s="69"/>
      <c r="K312" s="74"/>
      <c r="L312" s="69"/>
      <c r="M312" s="2"/>
      <c r="N312" s="74"/>
      <c r="O312" s="70"/>
      <c r="P312" s="15"/>
      <c r="Q312" s="75"/>
      <c r="R312" s="19"/>
      <c r="S312" s="285"/>
      <c r="T312" s="362">
        <f t="shared" si="11"/>
        <v>0</v>
      </c>
      <c r="U312" s="360">
        <f t="shared" si="14"/>
        <v>4</v>
      </c>
    </row>
    <row r="313" spans="1:21" hidden="1" outlineLevel="1" x14ac:dyDescent="0.2">
      <c r="A313" s="1230"/>
      <c r="B313" s="1231"/>
      <c r="C313" s="1208"/>
      <c r="D313" s="1208"/>
      <c r="E313" s="256">
        <v>65</v>
      </c>
      <c r="F313" s="187"/>
      <c r="G313" s="187"/>
      <c r="H313" s="89"/>
      <c r="I313" s="74"/>
      <c r="J313" s="69"/>
      <c r="K313" s="74"/>
      <c r="L313" s="69"/>
      <c r="M313" s="2"/>
      <c r="N313" s="75"/>
      <c r="O313" s="70"/>
      <c r="P313" s="2"/>
      <c r="Q313" s="75"/>
      <c r="R313" s="19"/>
      <c r="S313" s="285"/>
      <c r="T313" s="362">
        <f t="shared" si="11"/>
        <v>0</v>
      </c>
      <c r="U313" s="360">
        <f t="shared" ref="U313:U328" si="16">$A$249</f>
        <v>4</v>
      </c>
    </row>
    <row r="314" spans="1:21" hidden="1" outlineLevel="1" x14ac:dyDescent="0.2">
      <c r="A314" s="1230"/>
      <c r="B314" s="1231"/>
      <c r="C314" s="1208"/>
      <c r="D314" s="1208"/>
      <c r="E314" s="256">
        <v>66</v>
      </c>
      <c r="F314" s="187"/>
      <c r="G314" s="187"/>
      <c r="H314" s="120"/>
      <c r="I314" s="121"/>
      <c r="J314" s="122"/>
      <c r="K314" s="121"/>
      <c r="L314" s="122"/>
      <c r="M314" s="123"/>
      <c r="N314" s="124"/>
      <c r="O314" s="125"/>
      <c r="P314" s="123"/>
      <c r="Q314" s="124"/>
      <c r="R314" s="126"/>
      <c r="S314" s="287"/>
      <c r="T314" s="363">
        <f t="shared" si="11"/>
        <v>0</v>
      </c>
      <c r="U314" s="360">
        <f t="shared" si="16"/>
        <v>4</v>
      </c>
    </row>
    <row r="315" spans="1:21" hidden="1" outlineLevel="1" x14ac:dyDescent="0.2">
      <c r="A315" s="1230"/>
      <c r="B315" s="1231"/>
      <c r="C315" s="1208"/>
      <c r="D315" s="1208"/>
      <c r="E315" s="256">
        <v>67</v>
      </c>
      <c r="F315" s="187"/>
      <c r="G315" s="187"/>
      <c r="H315" s="120"/>
      <c r="I315" s="121"/>
      <c r="J315" s="122"/>
      <c r="K315" s="121"/>
      <c r="L315" s="122"/>
      <c r="M315" s="123"/>
      <c r="N315" s="124"/>
      <c r="O315" s="125"/>
      <c r="P315" s="123"/>
      <c r="Q315" s="124"/>
      <c r="R315" s="126"/>
      <c r="S315" s="287"/>
      <c r="T315" s="363">
        <f t="shared" si="11"/>
        <v>0</v>
      </c>
      <c r="U315" s="360">
        <f t="shared" si="16"/>
        <v>4</v>
      </c>
    </row>
    <row r="316" spans="1:21" hidden="1" outlineLevel="1" x14ac:dyDescent="0.2">
      <c r="A316" s="1230"/>
      <c r="B316" s="1231"/>
      <c r="C316" s="1208"/>
      <c r="D316" s="1208"/>
      <c r="E316" s="256">
        <v>68</v>
      </c>
      <c r="F316" s="187"/>
      <c r="G316" s="187"/>
      <c r="H316" s="120"/>
      <c r="I316" s="121"/>
      <c r="J316" s="122"/>
      <c r="K316" s="121"/>
      <c r="L316" s="122"/>
      <c r="M316" s="123"/>
      <c r="N316" s="124"/>
      <c r="O316" s="125"/>
      <c r="P316" s="123"/>
      <c r="Q316" s="124"/>
      <c r="R316" s="126"/>
      <c r="S316" s="287"/>
      <c r="T316" s="363">
        <f t="shared" si="11"/>
        <v>0</v>
      </c>
      <c r="U316" s="360">
        <f t="shared" si="16"/>
        <v>4</v>
      </c>
    </row>
    <row r="317" spans="1:21" hidden="1" outlineLevel="1" x14ac:dyDescent="0.2">
      <c r="A317" s="1230"/>
      <c r="B317" s="1231"/>
      <c r="C317" s="1208"/>
      <c r="D317" s="1208"/>
      <c r="E317" s="256">
        <v>69</v>
      </c>
      <c r="F317" s="187"/>
      <c r="G317" s="187"/>
      <c r="H317" s="120"/>
      <c r="I317" s="121"/>
      <c r="J317" s="122"/>
      <c r="K317" s="121"/>
      <c r="L317" s="122"/>
      <c r="M317" s="123"/>
      <c r="N317" s="124"/>
      <c r="O317" s="125"/>
      <c r="P317" s="123"/>
      <c r="Q317" s="124"/>
      <c r="R317" s="126"/>
      <c r="S317" s="287"/>
      <c r="T317" s="363">
        <f t="shared" si="11"/>
        <v>0</v>
      </c>
      <c r="U317" s="360">
        <f t="shared" si="16"/>
        <v>4</v>
      </c>
    </row>
    <row r="318" spans="1:21" hidden="1" outlineLevel="1" x14ac:dyDescent="0.2">
      <c r="A318" s="1230"/>
      <c r="B318" s="1231"/>
      <c r="C318" s="1208"/>
      <c r="D318" s="1208"/>
      <c r="E318" s="256">
        <v>70</v>
      </c>
      <c r="F318" s="187"/>
      <c r="G318" s="187"/>
      <c r="H318" s="120"/>
      <c r="I318" s="121"/>
      <c r="J318" s="122"/>
      <c r="K318" s="121"/>
      <c r="L318" s="122"/>
      <c r="M318" s="123"/>
      <c r="N318" s="124"/>
      <c r="O318" s="125"/>
      <c r="P318" s="123"/>
      <c r="Q318" s="124"/>
      <c r="R318" s="126"/>
      <c r="S318" s="287"/>
      <c r="T318" s="363">
        <f t="shared" si="11"/>
        <v>0</v>
      </c>
      <c r="U318" s="360">
        <f t="shared" si="16"/>
        <v>4</v>
      </c>
    </row>
    <row r="319" spans="1:21" hidden="1" outlineLevel="1" x14ac:dyDescent="0.2">
      <c r="A319" s="1230"/>
      <c r="B319" s="1231"/>
      <c r="C319" s="1208"/>
      <c r="D319" s="1208"/>
      <c r="E319" s="256">
        <v>71</v>
      </c>
      <c r="F319" s="187"/>
      <c r="G319" s="187"/>
      <c r="H319" s="120"/>
      <c r="I319" s="121"/>
      <c r="J319" s="122"/>
      <c r="K319" s="121"/>
      <c r="L319" s="122"/>
      <c r="M319" s="123"/>
      <c r="N319" s="124"/>
      <c r="O319" s="125"/>
      <c r="P319" s="123"/>
      <c r="Q319" s="124"/>
      <c r="R319" s="126"/>
      <c r="S319" s="287"/>
      <c r="T319" s="363">
        <f t="shared" si="11"/>
        <v>0</v>
      </c>
      <c r="U319" s="360">
        <f t="shared" si="16"/>
        <v>4</v>
      </c>
    </row>
    <row r="320" spans="1:21" hidden="1" outlineLevel="1" x14ac:dyDescent="0.2">
      <c r="A320" s="1230"/>
      <c r="B320" s="1231"/>
      <c r="C320" s="1208"/>
      <c r="D320" s="1208"/>
      <c r="E320" s="256">
        <v>72</v>
      </c>
      <c r="F320" s="187"/>
      <c r="G320" s="187"/>
      <c r="H320" s="120"/>
      <c r="I320" s="121"/>
      <c r="J320" s="122"/>
      <c r="K320" s="121"/>
      <c r="L320" s="122"/>
      <c r="M320" s="123"/>
      <c r="N320" s="124"/>
      <c r="O320" s="125"/>
      <c r="P320" s="123"/>
      <c r="Q320" s="124"/>
      <c r="R320" s="126"/>
      <c r="S320" s="287"/>
      <c r="T320" s="363">
        <f t="shared" si="11"/>
        <v>0</v>
      </c>
      <c r="U320" s="360">
        <f t="shared" si="16"/>
        <v>4</v>
      </c>
    </row>
    <row r="321" spans="1:21" hidden="1" outlineLevel="1" x14ac:dyDescent="0.2">
      <c r="A321" s="1230"/>
      <c r="B321" s="1231"/>
      <c r="C321" s="1208"/>
      <c r="D321" s="1208"/>
      <c r="E321" s="256">
        <v>73</v>
      </c>
      <c r="F321" s="187"/>
      <c r="G321" s="187"/>
      <c r="H321" s="120"/>
      <c r="I321" s="121"/>
      <c r="J321" s="122"/>
      <c r="K321" s="121"/>
      <c r="L321" s="122"/>
      <c r="M321" s="123"/>
      <c r="N321" s="124"/>
      <c r="O321" s="125"/>
      <c r="P321" s="123"/>
      <c r="Q321" s="124"/>
      <c r="R321" s="126"/>
      <c r="S321" s="287"/>
      <c r="T321" s="363">
        <f t="shared" si="11"/>
        <v>0</v>
      </c>
      <c r="U321" s="360">
        <f t="shared" si="16"/>
        <v>4</v>
      </c>
    </row>
    <row r="322" spans="1:21" hidden="1" outlineLevel="1" x14ac:dyDescent="0.2">
      <c r="A322" s="1230"/>
      <c r="B322" s="1231"/>
      <c r="C322" s="1208"/>
      <c r="D322" s="1208"/>
      <c r="E322" s="256">
        <v>74</v>
      </c>
      <c r="F322" s="187"/>
      <c r="G322" s="187"/>
      <c r="H322" s="120"/>
      <c r="I322" s="121"/>
      <c r="J322" s="122"/>
      <c r="K322" s="121"/>
      <c r="L322" s="122"/>
      <c r="M322" s="123"/>
      <c r="N322" s="124"/>
      <c r="O322" s="125"/>
      <c r="P322" s="123"/>
      <c r="Q322" s="124"/>
      <c r="R322" s="126"/>
      <c r="S322" s="287"/>
      <c r="T322" s="363">
        <f t="shared" si="11"/>
        <v>0</v>
      </c>
      <c r="U322" s="360">
        <f t="shared" si="16"/>
        <v>4</v>
      </c>
    </row>
    <row r="323" spans="1:21" hidden="1" outlineLevel="1" x14ac:dyDescent="0.2">
      <c r="A323" s="1230"/>
      <c r="B323" s="1231"/>
      <c r="C323" s="1208"/>
      <c r="D323" s="1208"/>
      <c r="E323" s="256">
        <v>75</v>
      </c>
      <c r="F323" s="187"/>
      <c r="G323" s="187"/>
      <c r="H323" s="120"/>
      <c r="I323" s="121"/>
      <c r="J323" s="122"/>
      <c r="K323" s="121"/>
      <c r="L323" s="122"/>
      <c r="M323" s="123"/>
      <c r="N323" s="124"/>
      <c r="O323" s="125"/>
      <c r="P323" s="123"/>
      <c r="Q323" s="124"/>
      <c r="R323" s="126"/>
      <c r="S323" s="287"/>
      <c r="T323" s="363">
        <f t="shared" si="11"/>
        <v>0</v>
      </c>
      <c r="U323" s="360">
        <f t="shared" si="16"/>
        <v>4</v>
      </c>
    </row>
    <row r="324" spans="1:21" hidden="1" outlineLevel="1" x14ac:dyDescent="0.2">
      <c r="A324" s="1230"/>
      <c r="B324" s="1231"/>
      <c r="C324" s="1208"/>
      <c r="D324" s="1208"/>
      <c r="E324" s="256">
        <v>76</v>
      </c>
      <c r="F324" s="187"/>
      <c r="G324" s="187"/>
      <c r="H324" s="120"/>
      <c r="I324" s="121"/>
      <c r="J324" s="122"/>
      <c r="K324" s="121"/>
      <c r="L324" s="122"/>
      <c r="M324" s="123"/>
      <c r="N324" s="124"/>
      <c r="O324" s="125"/>
      <c r="P324" s="123"/>
      <c r="Q324" s="124"/>
      <c r="R324" s="126"/>
      <c r="S324" s="287"/>
      <c r="T324" s="363">
        <f t="shared" si="11"/>
        <v>0</v>
      </c>
      <c r="U324" s="360">
        <f t="shared" si="16"/>
        <v>4</v>
      </c>
    </row>
    <row r="325" spans="1:21" hidden="1" outlineLevel="1" x14ac:dyDescent="0.2">
      <c r="A325" s="1230"/>
      <c r="B325" s="1231"/>
      <c r="C325" s="1208"/>
      <c r="D325" s="1208"/>
      <c r="E325" s="256">
        <v>77</v>
      </c>
      <c r="F325" s="187"/>
      <c r="G325" s="187"/>
      <c r="H325" s="120"/>
      <c r="I325" s="121"/>
      <c r="J325" s="122"/>
      <c r="K325" s="121"/>
      <c r="L325" s="122"/>
      <c r="M325" s="123"/>
      <c r="N325" s="124"/>
      <c r="O325" s="125"/>
      <c r="P325" s="123"/>
      <c r="Q325" s="124"/>
      <c r="R325" s="126"/>
      <c r="S325" s="287"/>
      <c r="T325" s="363">
        <f t="shared" si="11"/>
        <v>0</v>
      </c>
      <c r="U325" s="360">
        <f t="shared" si="16"/>
        <v>4</v>
      </c>
    </row>
    <row r="326" spans="1:21" hidden="1" outlineLevel="1" x14ac:dyDescent="0.2">
      <c r="A326" s="1230"/>
      <c r="B326" s="1231"/>
      <c r="C326" s="1208"/>
      <c r="D326" s="1208"/>
      <c r="E326" s="256">
        <v>78</v>
      </c>
      <c r="F326" s="187"/>
      <c r="G326" s="187"/>
      <c r="H326" s="120"/>
      <c r="I326" s="121"/>
      <c r="J326" s="122"/>
      <c r="K326" s="121"/>
      <c r="L326" s="122"/>
      <c r="M326" s="123"/>
      <c r="N326" s="124"/>
      <c r="O326" s="125"/>
      <c r="P326" s="123"/>
      <c r="Q326" s="124"/>
      <c r="R326" s="126"/>
      <c r="S326" s="287"/>
      <c r="T326" s="363">
        <f t="shared" si="11"/>
        <v>0</v>
      </c>
      <c r="U326" s="360">
        <f t="shared" si="16"/>
        <v>4</v>
      </c>
    </row>
    <row r="327" spans="1:21" hidden="1" outlineLevel="1" x14ac:dyDescent="0.2">
      <c r="A327" s="1230"/>
      <c r="B327" s="1231"/>
      <c r="C327" s="1208"/>
      <c r="D327" s="1208"/>
      <c r="E327" s="256">
        <v>79</v>
      </c>
      <c r="F327" s="187"/>
      <c r="G327" s="187"/>
      <c r="H327" s="120"/>
      <c r="I327" s="121"/>
      <c r="J327" s="122"/>
      <c r="K327" s="121"/>
      <c r="L327" s="122"/>
      <c r="M327" s="123"/>
      <c r="N327" s="124"/>
      <c r="O327" s="125"/>
      <c r="P327" s="123"/>
      <c r="Q327" s="124"/>
      <c r="R327" s="126"/>
      <c r="S327" s="287"/>
      <c r="T327" s="363">
        <f t="shared" si="11"/>
        <v>0</v>
      </c>
      <c r="U327" s="360">
        <f t="shared" si="16"/>
        <v>4</v>
      </c>
    </row>
    <row r="328" spans="1:21" hidden="1" outlineLevel="1" x14ac:dyDescent="0.2">
      <c r="A328" s="1230"/>
      <c r="B328" s="1231"/>
      <c r="C328" s="1208"/>
      <c r="D328" s="1208"/>
      <c r="E328" s="264">
        <v>80</v>
      </c>
      <c r="F328" s="350"/>
      <c r="G328" s="350"/>
      <c r="H328" s="120"/>
      <c r="I328" s="121"/>
      <c r="J328" s="122"/>
      <c r="K328" s="121"/>
      <c r="L328" s="122"/>
      <c r="M328" s="123"/>
      <c r="N328" s="124"/>
      <c r="O328" s="125"/>
      <c r="P328" s="123"/>
      <c r="Q328" s="124"/>
      <c r="R328" s="126"/>
      <c r="S328" s="287"/>
      <c r="T328" s="363">
        <f t="shared" si="11"/>
        <v>0</v>
      </c>
      <c r="U328" s="360">
        <f t="shared" si="16"/>
        <v>4</v>
      </c>
    </row>
    <row r="329" spans="1:21" collapsed="1" x14ac:dyDescent="0.2">
      <c r="A329" s="1228">
        <v>5</v>
      </c>
      <c r="B329" s="1229"/>
      <c r="C329" s="1207" t="str">
        <f>IF(ISERROR(VLOOKUP($A329,'B-１地域番号①'!$BD:$BF,2,FALSE)),"",VLOOKUP($A329,'B-１地域番号①'!$BD:$BF,2,FALSE))</f>
        <v/>
      </c>
      <c r="D329" s="1207" t="str">
        <f>IF(ISERROR(VLOOKUP($A329,'B-１地域番号①'!$BD:$BF,3,FALSE)),"",VLOOKUP($A329,'B-１地域番号①'!$BD:$BF,3,FALSE))</f>
        <v/>
      </c>
      <c r="E329" s="256">
        <v>1</v>
      </c>
      <c r="F329" s="187"/>
      <c r="G329" s="187"/>
      <c r="H329" s="108"/>
      <c r="I329" s="109"/>
      <c r="J329" s="110"/>
      <c r="K329" s="112"/>
      <c r="L329" s="113"/>
      <c r="M329" s="111"/>
      <c r="N329" s="112"/>
      <c r="O329" s="113"/>
      <c r="P329" s="111"/>
      <c r="Q329" s="112"/>
      <c r="R329" s="114"/>
      <c r="S329" s="275"/>
      <c r="T329" s="295">
        <f t="shared" si="11"/>
        <v>0</v>
      </c>
      <c r="U329" s="360">
        <f t="shared" ref="U329:U360" si="17">$A$329</f>
        <v>5</v>
      </c>
    </row>
    <row r="330" spans="1:21" x14ac:dyDescent="0.2">
      <c r="A330" s="1230"/>
      <c r="B330" s="1231"/>
      <c r="C330" s="1208"/>
      <c r="D330" s="1208"/>
      <c r="E330" s="256">
        <v>2</v>
      </c>
      <c r="F330" s="187"/>
      <c r="G330" s="187"/>
      <c r="H330" s="89"/>
      <c r="I330" s="74"/>
      <c r="J330" s="69"/>
      <c r="K330" s="75"/>
      <c r="L330" s="70"/>
      <c r="M330" s="2"/>
      <c r="N330" s="75"/>
      <c r="O330" s="70"/>
      <c r="P330" s="2"/>
      <c r="Q330" s="75"/>
      <c r="R330" s="19"/>
      <c r="S330" s="285"/>
      <c r="T330" s="362">
        <f t="shared" ref="T330:T391" si="18">IF(J330="",0,INT(SUM(PRODUCT(J330,L330,O330),R330)))</f>
        <v>0</v>
      </c>
      <c r="U330" s="360">
        <f t="shared" si="17"/>
        <v>5</v>
      </c>
    </row>
    <row r="331" spans="1:21" x14ac:dyDescent="0.2">
      <c r="A331" s="1230"/>
      <c r="B331" s="1231"/>
      <c r="C331" s="1208"/>
      <c r="D331" s="1208"/>
      <c r="E331" s="256">
        <v>3</v>
      </c>
      <c r="F331" s="187"/>
      <c r="G331" s="187"/>
      <c r="H331" s="89"/>
      <c r="I331" s="74"/>
      <c r="J331" s="69"/>
      <c r="K331" s="75"/>
      <c r="L331" s="70"/>
      <c r="M331" s="2"/>
      <c r="N331" s="75"/>
      <c r="O331" s="70"/>
      <c r="P331" s="2"/>
      <c r="Q331" s="75"/>
      <c r="R331" s="19"/>
      <c r="S331" s="285"/>
      <c r="T331" s="362">
        <f t="shared" si="18"/>
        <v>0</v>
      </c>
      <c r="U331" s="360">
        <f t="shared" si="17"/>
        <v>5</v>
      </c>
    </row>
    <row r="332" spans="1:21" x14ac:dyDescent="0.2">
      <c r="A332" s="1230"/>
      <c r="B332" s="1231"/>
      <c r="C332" s="1208"/>
      <c r="D332" s="1208"/>
      <c r="E332" s="256">
        <v>4</v>
      </c>
      <c r="F332" s="187"/>
      <c r="G332" s="187"/>
      <c r="H332" s="89"/>
      <c r="I332" s="74"/>
      <c r="J332" s="69"/>
      <c r="K332" s="75"/>
      <c r="L332" s="70"/>
      <c r="M332" s="2"/>
      <c r="N332" s="75"/>
      <c r="O332" s="70"/>
      <c r="P332" s="2"/>
      <c r="Q332" s="75"/>
      <c r="R332" s="19"/>
      <c r="S332" s="285"/>
      <c r="T332" s="362">
        <f t="shared" si="18"/>
        <v>0</v>
      </c>
      <c r="U332" s="360">
        <f t="shared" si="17"/>
        <v>5</v>
      </c>
    </row>
    <row r="333" spans="1:21" x14ac:dyDescent="0.2">
      <c r="A333" s="1230"/>
      <c r="B333" s="1231"/>
      <c r="C333" s="1208"/>
      <c r="D333" s="1208"/>
      <c r="E333" s="256">
        <v>5</v>
      </c>
      <c r="F333" s="187"/>
      <c r="G333" s="187"/>
      <c r="H333" s="89"/>
      <c r="I333" s="74"/>
      <c r="J333" s="69"/>
      <c r="K333" s="74"/>
      <c r="L333" s="69"/>
      <c r="M333" s="2"/>
      <c r="N333" s="74"/>
      <c r="O333" s="70"/>
      <c r="P333" s="15"/>
      <c r="Q333" s="75"/>
      <c r="R333" s="19"/>
      <c r="S333" s="285"/>
      <c r="T333" s="362">
        <f t="shared" si="18"/>
        <v>0</v>
      </c>
      <c r="U333" s="360">
        <f t="shared" si="17"/>
        <v>5</v>
      </c>
    </row>
    <row r="334" spans="1:21" x14ac:dyDescent="0.2">
      <c r="A334" s="1230"/>
      <c r="B334" s="1231"/>
      <c r="C334" s="1208"/>
      <c r="D334" s="1208"/>
      <c r="E334" s="256">
        <v>6</v>
      </c>
      <c r="F334" s="187"/>
      <c r="G334" s="187"/>
      <c r="H334" s="89"/>
      <c r="I334" s="74"/>
      <c r="J334" s="69"/>
      <c r="K334" s="74"/>
      <c r="L334" s="69"/>
      <c r="M334" s="2"/>
      <c r="N334" s="74"/>
      <c r="O334" s="70"/>
      <c r="P334" s="15"/>
      <c r="Q334" s="75"/>
      <c r="R334" s="19"/>
      <c r="S334" s="285"/>
      <c r="T334" s="362">
        <f t="shared" si="18"/>
        <v>0</v>
      </c>
      <c r="U334" s="360">
        <f t="shared" si="17"/>
        <v>5</v>
      </c>
    </row>
    <row r="335" spans="1:21" x14ac:dyDescent="0.2">
      <c r="A335" s="1230"/>
      <c r="B335" s="1231"/>
      <c r="C335" s="1208"/>
      <c r="D335" s="1208"/>
      <c r="E335" s="256">
        <v>7</v>
      </c>
      <c r="F335" s="187"/>
      <c r="G335" s="187"/>
      <c r="H335" s="89"/>
      <c r="I335" s="74"/>
      <c r="J335" s="69"/>
      <c r="K335" s="74"/>
      <c r="L335" s="69"/>
      <c r="M335" s="2"/>
      <c r="N335" s="75"/>
      <c r="O335" s="70"/>
      <c r="P335" s="2"/>
      <c r="Q335" s="75"/>
      <c r="R335" s="19"/>
      <c r="S335" s="285"/>
      <c r="T335" s="362">
        <f t="shared" ref="T335:T370" si="19">IF(J335="",0,INT(SUM(PRODUCT(J335,L335,O335),R335)))</f>
        <v>0</v>
      </c>
      <c r="U335" s="360">
        <f t="shared" si="17"/>
        <v>5</v>
      </c>
    </row>
    <row r="336" spans="1:21" x14ac:dyDescent="0.2">
      <c r="A336" s="1230"/>
      <c r="B336" s="1231"/>
      <c r="C336" s="1208"/>
      <c r="D336" s="1208"/>
      <c r="E336" s="256">
        <v>8</v>
      </c>
      <c r="F336" s="187"/>
      <c r="G336" s="187"/>
      <c r="H336" s="120"/>
      <c r="I336" s="121"/>
      <c r="J336" s="122"/>
      <c r="K336" s="121"/>
      <c r="L336" s="122"/>
      <c r="M336" s="123"/>
      <c r="N336" s="124"/>
      <c r="O336" s="125"/>
      <c r="P336" s="123"/>
      <c r="Q336" s="124"/>
      <c r="R336" s="126"/>
      <c r="S336" s="287"/>
      <c r="T336" s="363">
        <f t="shared" si="19"/>
        <v>0</v>
      </c>
      <c r="U336" s="360">
        <f t="shared" si="17"/>
        <v>5</v>
      </c>
    </row>
    <row r="337" spans="1:21" x14ac:dyDescent="0.2">
      <c r="A337" s="1230"/>
      <c r="B337" s="1231"/>
      <c r="C337" s="1208"/>
      <c r="D337" s="1208"/>
      <c r="E337" s="256">
        <v>9</v>
      </c>
      <c r="F337" s="187"/>
      <c r="G337" s="187"/>
      <c r="H337" s="120"/>
      <c r="I337" s="121"/>
      <c r="J337" s="122"/>
      <c r="K337" s="121"/>
      <c r="L337" s="122"/>
      <c r="M337" s="123"/>
      <c r="N337" s="124"/>
      <c r="O337" s="125"/>
      <c r="P337" s="123"/>
      <c r="Q337" s="124"/>
      <c r="R337" s="126"/>
      <c r="S337" s="287"/>
      <c r="T337" s="363">
        <f t="shared" si="19"/>
        <v>0</v>
      </c>
      <c r="U337" s="360">
        <f t="shared" si="17"/>
        <v>5</v>
      </c>
    </row>
    <row r="338" spans="1:21" x14ac:dyDescent="0.2">
      <c r="A338" s="1230"/>
      <c r="B338" s="1231"/>
      <c r="C338" s="1208"/>
      <c r="D338" s="1208"/>
      <c r="E338" s="256">
        <v>10</v>
      </c>
      <c r="F338" s="187"/>
      <c r="G338" s="187"/>
      <c r="H338" s="120"/>
      <c r="I338" s="121"/>
      <c r="J338" s="122"/>
      <c r="K338" s="121"/>
      <c r="L338" s="122"/>
      <c r="M338" s="123"/>
      <c r="N338" s="124"/>
      <c r="O338" s="125"/>
      <c r="P338" s="123"/>
      <c r="Q338" s="124"/>
      <c r="R338" s="126"/>
      <c r="S338" s="287"/>
      <c r="T338" s="363">
        <f t="shared" si="19"/>
        <v>0</v>
      </c>
      <c r="U338" s="360">
        <f t="shared" si="17"/>
        <v>5</v>
      </c>
    </row>
    <row r="339" spans="1:21" x14ac:dyDescent="0.2">
      <c r="A339" s="1230"/>
      <c r="B339" s="1231"/>
      <c r="C339" s="1208"/>
      <c r="D339" s="1208"/>
      <c r="E339" s="256">
        <v>11</v>
      </c>
      <c r="F339" s="187"/>
      <c r="G339" s="187"/>
      <c r="H339" s="120"/>
      <c r="I339" s="121"/>
      <c r="J339" s="122"/>
      <c r="K339" s="121"/>
      <c r="L339" s="122"/>
      <c r="M339" s="123"/>
      <c r="N339" s="124"/>
      <c r="O339" s="125"/>
      <c r="P339" s="123"/>
      <c r="Q339" s="124"/>
      <c r="R339" s="126"/>
      <c r="S339" s="287"/>
      <c r="T339" s="363">
        <f t="shared" si="19"/>
        <v>0</v>
      </c>
      <c r="U339" s="360">
        <f t="shared" si="17"/>
        <v>5</v>
      </c>
    </row>
    <row r="340" spans="1:21" x14ac:dyDescent="0.2">
      <c r="A340" s="1230"/>
      <c r="B340" s="1231"/>
      <c r="C340" s="1208"/>
      <c r="D340" s="1208"/>
      <c r="E340" s="256">
        <v>12</v>
      </c>
      <c r="F340" s="187"/>
      <c r="G340" s="187"/>
      <c r="H340" s="120"/>
      <c r="I340" s="121"/>
      <c r="J340" s="122"/>
      <c r="K340" s="121"/>
      <c r="L340" s="122"/>
      <c r="M340" s="123"/>
      <c r="N340" s="124"/>
      <c r="O340" s="125"/>
      <c r="P340" s="123"/>
      <c r="Q340" s="124"/>
      <c r="R340" s="126"/>
      <c r="S340" s="287"/>
      <c r="T340" s="363">
        <f t="shared" si="19"/>
        <v>0</v>
      </c>
      <c r="U340" s="360">
        <f t="shared" si="17"/>
        <v>5</v>
      </c>
    </row>
    <row r="341" spans="1:21" x14ac:dyDescent="0.2">
      <c r="A341" s="1230"/>
      <c r="B341" s="1231"/>
      <c r="C341" s="1208"/>
      <c r="D341" s="1208"/>
      <c r="E341" s="256">
        <v>13</v>
      </c>
      <c r="F341" s="187"/>
      <c r="G341" s="187"/>
      <c r="H341" s="120"/>
      <c r="I341" s="121"/>
      <c r="J341" s="122"/>
      <c r="K341" s="121"/>
      <c r="L341" s="122"/>
      <c r="M341" s="123"/>
      <c r="N341" s="124"/>
      <c r="O341" s="125"/>
      <c r="P341" s="123"/>
      <c r="Q341" s="124"/>
      <c r="R341" s="126"/>
      <c r="S341" s="287"/>
      <c r="T341" s="363">
        <f t="shared" si="19"/>
        <v>0</v>
      </c>
      <c r="U341" s="360">
        <f t="shared" si="17"/>
        <v>5</v>
      </c>
    </row>
    <row r="342" spans="1:21" x14ac:dyDescent="0.2">
      <c r="A342" s="1230"/>
      <c r="B342" s="1231"/>
      <c r="C342" s="1208"/>
      <c r="D342" s="1208"/>
      <c r="E342" s="256">
        <v>14</v>
      </c>
      <c r="F342" s="187"/>
      <c r="G342" s="187"/>
      <c r="H342" s="120"/>
      <c r="I342" s="121"/>
      <c r="J342" s="122"/>
      <c r="K342" s="121"/>
      <c r="L342" s="122"/>
      <c r="M342" s="123"/>
      <c r="N342" s="124"/>
      <c r="O342" s="125"/>
      <c r="P342" s="123"/>
      <c r="Q342" s="124"/>
      <c r="R342" s="126"/>
      <c r="S342" s="287"/>
      <c r="T342" s="363">
        <f t="shared" si="19"/>
        <v>0</v>
      </c>
      <c r="U342" s="360">
        <f t="shared" si="17"/>
        <v>5</v>
      </c>
    </row>
    <row r="343" spans="1:21" x14ac:dyDescent="0.2">
      <c r="A343" s="1230"/>
      <c r="B343" s="1231"/>
      <c r="C343" s="1208"/>
      <c r="D343" s="1208"/>
      <c r="E343" s="256">
        <v>15</v>
      </c>
      <c r="F343" s="187"/>
      <c r="G343" s="187"/>
      <c r="H343" s="120"/>
      <c r="I343" s="121"/>
      <c r="J343" s="122"/>
      <c r="K343" s="121"/>
      <c r="L343" s="122"/>
      <c r="M343" s="123"/>
      <c r="N343" s="124"/>
      <c r="O343" s="125"/>
      <c r="P343" s="123"/>
      <c r="Q343" s="124"/>
      <c r="R343" s="126"/>
      <c r="S343" s="287"/>
      <c r="T343" s="363">
        <f t="shared" si="19"/>
        <v>0</v>
      </c>
      <c r="U343" s="360">
        <f t="shared" si="17"/>
        <v>5</v>
      </c>
    </row>
    <row r="344" spans="1:21" x14ac:dyDescent="0.2">
      <c r="A344" s="1230"/>
      <c r="B344" s="1231"/>
      <c r="C344" s="1208"/>
      <c r="D344" s="1208"/>
      <c r="E344" s="256">
        <v>16</v>
      </c>
      <c r="F344" s="187"/>
      <c r="G344" s="187"/>
      <c r="H344" s="120"/>
      <c r="I344" s="121"/>
      <c r="J344" s="122"/>
      <c r="K344" s="121"/>
      <c r="L344" s="122"/>
      <c r="M344" s="123"/>
      <c r="N344" s="124"/>
      <c r="O344" s="125"/>
      <c r="P344" s="123"/>
      <c r="Q344" s="124"/>
      <c r="R344" s="126"/>
      <c r="S344" s="287"/>
      <c r="T344" s="363">
        <f t="shared" si="19"/>
        <v>0</v>
      </c>
      <c r="U344" s="360">
        <f t="shared" si="17"/>
        <v>5</v>
      </c>
    </row>
    <row r="345" spans="1:21" x14ac:dyDescent="0.2">
      <c r="A345" s="1230"/>
      <c r="B345" s="1231"/>
      <c r="C345" s="1208"/>
      <c r="D345" s="1208"/>
      <c r="E345" s="256">
        <v>17</v>
      </c>
      <c r="F345" s="187"/>
      <c r="G345" s="187"/>
      <c r="H345" s="120"/>
      <c r="I345" s="121"/>
      <c r="J345" s="122"/>
      <c r="K345" s="121"/>
      <c r="L345" s="122"/>
      <c r="M345" s="123"/>
      <c r="N345" s="124"/>
      <c r="O345" s="125"/>
      <c r="P345" s="123"/>
      <c r="Q345" s="124"/>
      <c r="R345" s="126"/>
      <c r="S345" s="287"/>
      <c r="T345" s="363">
        <f t="shared" si="19"/>
        <v>0</v>
      </c>
      <c r="U345" s="360">
        <f t="shared" si="17"/>
        <v>5</v>
      </c>
    </row>
    <row r="346" spans="1:21" x14ac:dyDescent="0.2">
      <c r="A346" s="1230"/>
      <c r="B346" s="1231"/>
      <c r="C346" s="1208"/>
      <c r="D346" s="1208"/>
      <c r="E346" s="256">
        <v>18</v>
      </c>
      <c r="F346" s="187"/>
      <c r="G346" s="187"/>
      <c r="H346" s="120"/>
      <c r="I346" s="121"/>
      <c r="J346" s="122"/>
      <c r="K346" s="121"/>
      <c r="L346" s="122"/>
      <c r="M346" s="123"/>
      <c r="N346" s="124"/>
      <c r="O346" s="125"/>
      <c r="P346" s="123"/>
      <c r="Q346" s="124"/>
      <c r="R346" s="126"/>
      <c r="S346" s="287"/>
      <c r="T346" s="363">
        <f t="shared" si="19"/>
        <v>0</v>
      </c>
      <c r="U346" s="360">
        <f t="shared" si="17"/>
        <v>5</v>
      </c>
    </row>
    <row r="347" spans="1:21" x14ac:dyDescent="0.2">
      <c r="A347" s="1230"/>
      <c r="B347" s="1231"/>
      <c r="C347" s="1208"/>
      <c r="D347" s="1208"/>
      <c r="E347" s="256">
        <v>19</v>
      </c>
      <c r="F347" s="187"/>
      <c r="G347" s="187"/>
      <c r="H347" s="120"/>
      <c r="I347" s="121"/>
      <c r="J347" s="122"/>
      <c r="K347" s="121"/>
      <c r="L347" s="122"/>
      <c r="M347" s="123"/>
      <c r="N347" s="124"/>
      <c r="O347" s="125"/>
      <c r="P347" s="123"/>
      <c r="Q347" s="124"/>
      <c r="R347" s="126"/>
      <c r="S347" s="287"/>
      <c r="T347" s="363">
        <f t="shared" si="19"/>
        <v>0</v>
      </c>
      <c r="U347" s="360">
        <f t="shared" si="17"/>
        <v>5</v>
      </c>
    </row>
    <row r="348" spans="1:21" x14ac:dyDescent="0.2">
      <c r="A348" s="1230"/>
      <c r="B348" s="1231"/>
      <c r="C348" s="1208"/>
      <c r="D348" s="1208"/>
      <c r="E348" s="256">
        <v>20</v>
      </c>
      <c r="F348" s="187"/>
      <c r="G348" s="187"/>
      <c r="H348" s="120"/>
      <c r="I348" s="121"/>
      <c r="J348" s="122"/>
      <c r="K348" s="121"/>
      <c r="L348" s="122"/>
      <c r="M348" s="123"/>
      <c r="N348" s="124"/>
      <c r="O348" s="125"/>
      <c r="P348" s="123"/>
      <c r="Q348" s="124"/>
      <c r="R348" s="126"/>
      <c r="S348" s="287"/>
      <c r="T348" s="363">
        <f t="shared" si="19"/>
        <v>0</v>
      </c>
      <c r="U348" s="360">
        <f t="shared" si="17"/>
        <v>5</v>
      </c>
    </row>
    <row r="349" spans="1:21" x14ac:dyDescent="0.2">
      <c r="A349" s="1230"/>
      <c r="B349" s="1231"/>
      <c r="C349" s="1208"/>
      <c r="D349" s="1208"/>
      <c r="E349" s="256">
        <v>21</v>
      </c>
      <c r="F349" s="187"/>
      <c r="G349" s="187"/>
      <c r="H349" s="120"/>
      <c r="I349" s="121"/>
      <c r="J349" s="122"/>
      <c r="K349" s="121"/>
      <c r="L349" s="122"/>
      <c r="M349" s="123"/>
      <c r="N349" s="124"/>
      <c r="O349" s="125"/>
      <c r="P349" s="123"/>
      <c r="Q349" s="124"/>
      <c r="R349" s="126"/>
      <c r="S349" s="287"/>
      <c r="T349" s="363">
        <f t="shared" si="19"/>
        <v>0</v>
      </c>
      <c r="U349" s="360">
        <f t="shared" si="17"/>
        <v>5</v>
      </c>
    </row>
    <row r="350" spans="1:21" x14ac:dyDescent="0.2">
      <c r="A350" s="1230"/>
      <c r="B350" s="1231"/>
      <c r="C350" s="1208"/>
      <c r="D350" s="1208"/>
      <c r="E350" s="256">
        <v>22</v>
      </c>
      <c r="F350" s="187"/>
      <c r="G350" s="187"/>
      <c r="H350" s="120"/>
      <c r="I350" s="121"/>
      <c r="J350" s="122"/>
      <c r="K350" s="121"/>
      <c r="L350" s="122"/>
      <c r="M350" s="123"/>
      <c r="N350" s="124"/>
      <c r="O350" s="125"/>
      <c r="P350" s="123"/>
      <c r="Q350" s="124"/>
      <c r="R350" s="126"/>
      <c r="S350" s="287"/>
      <c r="T350" s="363">
        <f t="shared" si="19"/>
        <v>0</v>
      </c>
      <c r="U350" s="360">
        <f t="shared" si="17"/>
        <v>5</v>
      </c>
    </row>
    <row r="351" spans="1:21" x14ac:dyDescent="0.2">
      <c r="A351" s="1230"/>
      <c r="B351" s="1231"/>
      <c r="C351" s="1208"/>
      <c r="D351" s="1208"/>
      <c r="E351" s="256">
        <v>23</v>
      </c>
      <c r="F351" s="187"/>
      <c r="G351" s="187"/>
      <c r="H351" s="120"/>
      <c r="I351" s="121"/>
      <c r="J351" s="122"/>
      <c r="K351" s="121"/>
      <c r="L351" s="122"/>
      <c r="M351" s="123"/>
      <c r="N351" s="124"/>
      <c r="O351" s="125"/>
      <c r="P351" s="123"/>
      <c r="Q351" s="124"/>
      <c r="R351" s="126"/>
      <c r="S351" s="287"/>
      <c r="T351" s="363">
        <f t="shared" si="19"/>
        <v>0</v>
      </c>
      <c r="U351" s="360">
        <f t="shared" si="17"/>
        <v>5</v>
      </c>
    </row>
    <row r="352" spans="1:21" x14ac:dyDescent="0.2">
      <c r="A352" s="1230"/>
      <c r="B352" s="1231"/>
      <c r="C352" s="1208"/>
      <c r="D352" s="1208"/>
      <c r="E352" s="256">
        <v>24</v>
      </c>
      <c r="F352" s="187"/>
      <c r="G352" s="187"/>
      <c r="H352" s="120"/>
      <c r="I352" s="121"/>
      <c r="J352" s="122"/>
      <c r="K352" s="121"/>
      <c r="L352" s="122"/>
      <c r="M352" s="123"/>
      <c r="N352" s="124"/>
      <c r="O352" s="125"/>
      <c r="P352" s="123"/>
      <c r="Q352" s="124"/>
      <c r="R352" s="126"/>
      <c r="S352" s="287"/>
      <c r="T352" s="363">
        <f t="shared" si="19"/>
        <v>0</v>
      </c>
      <c r="U352" s="360">
        <f t="shared" si="17"/>
        <v>5</v>
      </c>
    </row>
    <row r="353" spans="1:21" x14ac:dyDescent="0.2">
      <c r="A353" s="1230"/>
      <c r="B353" s="1231"/>
      <c r="C353" s="1208"/>
      <c r="D353" s="1208"/>
      <c r="E353" s="256">
        <v>25</v>
      </c>
      <c r="F353" s="187"/>
      <c r="G353" s="187"/>
      <c r="H353" s="120"/>
      <c r="I353" s="121"/>
      <c r="J353" s="122"/>
      <c r="K353" s="121"/>
      <c r="L353" s="122"/>
      <c r="M353" s="123"/>
      <c r="N353" s="124"/>
      <c r="O353" s="125"/>
      <c r="P353" s="123"/>
      <c r="Q353" s="124"/>
      <c r="R353" s="126"/>
      <c r="S353" s="287"/>
      <c r="T353" s="363">
        <f t="shared" si="19"/>
        <v>0</v>
      </c>
      <c r="U353" s="360">
        <f t="shared" si="17"/>
        <v>5</v>
      </c>
    </row>
    <row r="354" spans="1:21" x14ac:dyDescent="0.2">
      <c r="A354" s="1230"/>
      <c r="B354" s="1231"/>
      <c r="C354" s="1208"/>
      <c r="D354" s="1208"/>
      <c r="E354" s="256">
        <v>26</v>
      </c>
      <c r="F354" s="187"/>
      <c r="G354" s="187"/>
      <c r="H354" s="120"/>
      <c r="I354" s="121"/>
      <c r="J354" s="122"/>
      <c r="K354" s="121"/>
      <c r="L354" s="122"/>
      <c r="M354" s="123"/>
      <c r="N354" s="124"/>
      <c r="O354" s="125"/>
      <c r="P354" s="123"/>
      <c r="Q354" s="124"/>
      <c r="R354" s="126"/>
      <c r="S354" s="287"/>
      <c r="T354" s="363">
        <f t="shared" si="19"/>
        <v>0</v>
      </c>
      <c r="U354" s="360">
        <f t="shared" si="17"/>
        <v>5</v>
      </c>
    </row>
    <row r="355" spans="1:21" x14ac:dyDescent="0.2">
      <c r="A355" s="1230"/>
      <c r="B355" s="1231"/>
      <c r="C355" s="1208"/>
      <c r="D355" s="1208"/>
      <c r="E355" s="256">
        <v>27</v>
      </c>
      <c r="F355" s="187"/>
      <c r="G355" s="187"/>
      <c r="H355" s="89"/>
      <c r="I355" s="74"/>
      <c r="J355" s="69"/>
      <c r="K355" s="75"/>
      <c r="L355" s="70"/>
      <c r="M355" s="2"/>
      <c r="N355" s="75"/>
      <c r="O355" s="70"/>
      <c r="P355" s="2"/>
      <c r="Q355" s="75"/>
      <c r="R355" s="19"/>
      <c r="S355" s="285"/>
      <c r="T355" s="362">
        <f t="shared" si="19"/>
        <v>0</v>
      </c>
      <c r="U355" s="360">
        <f t="shared" si="17"/>
        <v>5</v>
      </c>
    </row>
    <row r="356" spans="1:21" x14ac:dyDescent="0.2">
      <c r="A356" s="1230"/>
      <c r="B356" s="1231"/>
      <c r="C356" s="1208"/>
      <c r="D356" s="1208"/>
      <c r="E356" s="256">
        <v>28</v>
      </c>
      <c r="F356" s="187"/>
      <c r="G356" s="187"/>
      <c r="H356" s="89"/>
      <c r="I356" s="74"/>
      <c r="J356" s="69"/>
      <c r="K356" s="75"/>
      <c r="L356" s="70"/>
      <c r="M356" s="2"/>
      <c r="N356" s="75"/>
      <c r="O356" s="70"/>
      <c r="P356" s="2"/>
      <c r="Q356" s="75"/>
      <c r="R356" s="19"/>
      <c r="S356" s="285"/>
      <c r="T356" s="362">
        <f t="shared" si="19"/>
        <v>0</v>
      </c>
      <c r="U356" s="360">
        <f t="shared" si="17"/>
        <v>5</v>
      </c>
    </row>
    <row r="357" spans="1:21" x14ac:dyDescent="0.2">
      <c r="A357" s="1230"/>
      <c r="B357" s="1231"/>
      <c r="C357" s="1208"/>
      <c r="D357" s="1208"/>
      <c r="E357" s="256">
        <v>29</v>
      </c>
      <c r="F357" s="187"/>
      <c r="G357" s="187"/>
      <c r="H357" s="89"/>
      <c r="I357" s="74"/>
      <c r="J357" s="69"/>
      <c r="K357" s="75"/>
      <c r="L357" s="70"/>
      <c r="M357" s="2"/>
      <c r="N357" s="75"/>
      <c r="O357" s="70"/>
      <c r="P357" s="2"/>
      <c r="Q357" s="75"/>
      <c r="R357" s="19"/>
      <c r="S357" s="285"/>
      <c r="T357" s="362">
        <f t="shared" si="19"/>
        <v>0</v>
      </c>
      <c r="U357" s="360">
        <f t="shared" si="17"/>
        <v>5</v>
      </c>
    </row>
    <row r="358" spans="1:21" x14ac:dyDescent="0.2">
      <c r="A358" s="1230"/>
      <c r="B358" s="1231"/>
      <c r="C358" s="1208"/>
      <c r="D358" s="1208"/>
      <c r="E358" s="256">
        <v>30</v>
      </c>
      <c r="F358" s="187"/>
      <c r="G358" s="187"/>
      <c r="H358" s="89"/>
      <c r="I358" s="74"/>
      <c r="J358" s="69"/>
      <c r="K358" s="75"/>
      <c r="L358" s="70"/>
      <c r="M358" s="2"/>
      <c r="N358" s="75"/>
      <c r="O358" s="70"/>
      <c r="P358" s="2"/>
      <c r="Q358" s="75"/>
      <c r="R358" s="19"/>
      <c r="S358" s="285"/>
      <c r="T358" s="362">
        <f t="shared" si="19"/>
        <v>0</v>
      </c>
      <c r="U358" s="360">
        <f t="shared" si="17"/>
        <v>5</v>
      </c>
    </row>
    <row r="359" spans="1:21" hidden="1" outlineLevel="1" x14ac:dyDescent="0.2">
      <c r="A359" s="1230"/>
      <c r="B359" s="1231"/>
      <c r="C359" s="1208"/>
      <c r="D359" s="1208"/>
      <c r="E359" s="256">
        <v>31</v>
      </c>
      <c r="F359" s="187"/>
      <c r="G359" s="187"/>
      <c r="H359" s="89"/>
      <c r="I359" s="74"/>
      <c r="J359" s="69"/>
      <c r="K359" s="74"/>
      <c r="L359" s="69"/>
      <c r="M359" s="2"/>
      <c r="N359" s="74"/>
      <c r="O359" s="70"/>
      <c r="P359" s="15"/>
      <c r="Q359" s="75"/>
      <c r="R359" s="19"/>
      <c r="S359" s="285"/>
      <c r="T359" s="362">
        <f t="shared" si="19"/>
        <v>0</v>
      </c>
      <c r="U359" s="360">
        <f t="shared" si="17"/>
        <v>5</v>
      </c>
    </row>
    <row r="360" spans="1:21" hidden="1" outlineLevel="1" x14ac:dyDescent="0.2">
      <c r="A360" s="1230"/>
      <c r="B360" s="1231"/>
      <c r="C360" s="1208"/>
      <c r="D360" s="1208"/>
      <c r="E360" s="256">
        <v>32</v>
      </c>
      <c r="F360" s="187"/>
      <c r="G360" s="187"/>
      <c r="H360" s="89"/>
      <c r="I360" s="74"/>
      <c r="J360" s="69"/>
      <c r="K360" s="74"/>
      <c r="L360" s="69"/>
      <c r="M360" s="2"/>
      <c r="N360" s="74"/>
      <c r="O360" s="70"/>
      <c r="P360" s="15"/>
      <c r="Q360" s="75"/>
      <c r="R360" s="19"/>
      <c r="S360" s="285"/>
      <c r="T360" s="362">
        <f t="shared" si="19"/>
        <v>0</v>
      </c>
      <c r="U360" s="360">
        <f t="shared" si="17"/>
        <v>5</v>
      </c>
    </row>
    <row r="361" spans="1:21" hidden="1" outlineLevel="1" x14ac:dyDescent="0.2">
      <c r="A361" s="1230"/>
      <c r="B361" s="1231"/>
      <c r="C361" s="1208"/>
      <c r="D361" s="1208"/>
      <c r="E361" s="256">
        <v>33</v>
      </c>
      <c r="F361" s="187"/>
      <c r="G361" s="187"/>
      <c r="H361" s="89"/>
      <c r="I361" s="74"/>
      <c r="J361" s="69"/>
      <c r="K361" s="74"/>
      <c r="L361" s="69"/>
      <c r="M361" s="2"/>
      <c r="N361" s="74"/>
      <c r="O361" s="70"/>
      <c r="P361" s="15"/>
      <c r="Q361" s="75"/>
      <c r="R361" s="19"/>
      <c r="S361" s="285"/>
      <c r="T361" s="362">
        <f t="shared" si="19"/>
        <v>0</v>
      </c>
      <c r="U361" s="360">
        <f t="shared" ref="U361:U392" si="20">$A$329</f>
        <v>5</v>
      </c>
    </row>
    <row r="362" spans="1:21" hidden="1" outlineLevel="1" x14ac:dyDescent="0.2">
      <c r="A362" s="1230"/>
      <c r="B362" s="1231"/>
      <c r="C362" s="1208"/>
      <c r="D362" s="1208"/>
      <c r="E362" s="256">
        <v>34</v>
      </c>
      <c r="F362" s="187"/>
      <c r="G362" s="187"/>
      <c r="H362" s="89"/>
      <c r="I362" s="74"/>
      <c r="J362" s="69"/>
      <c r="K362" s="74"/>
      <c r="L362" s="69"/>
      <c r="M362" s="2"/>
      <c r="N362" s="75"/>
      <c r="O362" s="70"/>
      <c r="P362" s="2"/>
      <c r="Q362" s="75"/>
      <c r="R362" s="19"/>
      <c r="S362" s="285"/>
      <c r="T362" s="362">
        <f t="shared" si="19"/>
        <v>0</v>
      </c>
      <c r="U362" s="360">
        <f t="shared" si="20"/>
        <v>5</v>
      </c>
    </row>
    <row r="363" spans="1:21" hidden="1" outlineLevel="1" x14ac:dyDescent="0.2">
      <c r="A363" s="1230"/>
      <c r="B363" s="1231"/>
      <c r="C363" s="1208"/>
      <c r="D363" s="1208"/>
      <c r="E363" s="256">
        <v>35</v>
      </c>
      <c r="F363" s="187"/>
      <c r="G363" s="187"/>
      <c r="H363" s="120"/>
      <c r="I363" s="121"/>
      <c r="J363" s="122"/>
      <c r="K363" s="121"/>
      <c r="L363" s="122"/>
      <c r="M363" s="123"/>
      <c r="N363" s="124"/>
      <c r="O363" s="125"/>
      <c r="P363" s="123"/>
      <c r="Q363" s="124"/>
      <c r="R363" s="126"/>
      <c r="S363" s="287"/>
      <c r="T363" s="363">
        <f t="shared" si="19"/>
        <v>0</v>
      </c>
      <c r="U363" s="360">
        <f t="shared" si="20"/>
        <v>5</v>
      </c>
    </row>
    <row r="364" spans="1:21" hidden="1" outlineLevel="1" x14ac:dyDescent="0.2">
      <c r="A364" s="1230"/>
      <c r="B364" s="1231"/>
      <c r="C364" s="1208"/>
      <c r="D364" s="1208"/>
      <c r="E364" s="256">
        <v>36</v>
      </c>
      <c r="F364" s="187"/>
      <c r="G364" s="187"/>
      <c r="H364" s="120"/>
      <c r="I364" s="121"/>
      <c r="J364" s="122"/>
      <c r="K364" s="121"/>
      <c r="L364" s="122"/>
      <c r="M364" s="123"/>
      <c r="N364" s="124"/>
      <c r="O364" s="125"/>
      <c r="P364" s="123"/>
      <c r="Q364" s="124"/>
      <c r="R364" s="126"/>
      <c r="S364" s="287"/>
      <c r="T364" s="363">
        <f t="shared" si="19"/>
        <v>0</v>
      </c>
      <c r="U364" s="360">
        <f t="shared" si="20"/>
        <v>5</v>
      </c>
    </row>
    <row r="365" spans="1:21" hidden="1" outlineLevel="1" x14ac:dyDescent="0.2">
      <c r="A365" s="1230"/>
      <c r="B365" s="1231"/>
      <c r="C365" s="1208"/>
      <c r="D365" s="1208"/>
      <c r="E365" s="256">
        <v>37</v>
      </c>
      <c r="F365" s="187"/>
      <c r="G365" s="187"/>
      <c r="H365" s="120"/>
      <c r="I365" s="121"/>
      <c r="J365" s="122"/>
      <c r="K365" s="121"/>
      <c r="L365" s="122"/>
      <c r="M365" s="123"/>
      <c r="N365" s="124"/>
      <c r="O365" s="125"/>
      <c r="P365" s="123"/>
      <c r="Q365" s="124"/>
      <c r="R365" s="126"/>
      <c r="S365" s="287"/>
      <c r="T365" s="363">
        <f t="shared" si="19"/>
        <v>0</v>
      </c>
      <c r="U365" s="360">
        <f t="shared" si="20"/>
        <v>5</v>
      </c>
    </row>
    <row r="366" spans="1:21" hidden="1" outlineLevel="1" x14ac:dyDescent="0.2">
      <c r="A366" s="1230"/>
      <c r="B366" s="1231"/>
      <c r="C366" s="1208"/>
      <c r="D366" s="1208"/>
      <c r="E366" s="256">
        <v>38</v>
      </c>
      <c r="F366" s="187"/>
      <c r="G366" s="187"/>
      <c r="H366" s="120"/>
      <c r="I366" s="121"/>
      <c r="J366" s="122"/>
      <c r="K366" s="121"/>
      <c r="L366" s="122"/>
      <c r="M366" s="123"/>
      <c r="N366" s="124"/>
      <c r="O366" s="125"/>
      <c r="P366" s="123"/>
      <c r="Q366" s="124"/>
      <c r="R366" s="126"/>
      <c r="S366" s="287"/>
      <c r="T366" s="363">
        <f t="shared" si="19"/>
        <v>0</v>
      </c>
      <c r="U366" s="360">
        <f t="shared" si="20"/>
        <v>5</v>
      </c>
    </row>
    <row r="367" spans="1:21" hidden="1" outlineLevel="1" x14ac:dyDescent="0.2">
      <c r="A367" s="1230"/>
      <c r="B367" s="1231"/>
      <c r="C367" s="1208"/>
      <c r="D367" s="1208"/>
      <c r="E367" s="256">
        <v>39</v>
      </c>
      <c r="F367" s="187"/>
      <c r="G367" s="187"/>
      <c r="H367" s="120"/>
      <c r="I367" s="121"/>
      <c r="J367" s="122"/>
      <c r="K367" s="121"/>
      <c r="L367" s="122"/>
      <c r="M367" s="123"/>
      <c r="N367" s="124"/>
      <c r="O367" s="125"/>
      <c r="P367" s="123"/>
      <c r="Q367" s="124"/>
      <c r="R367" s="126"/>
      <c r="S367" s="287"/>
      <c r="T367" s="363">
        <f t="shared" si="19"/>
        <v>0</v>
      </c>
      <c r="U367" s="360">
        <f t="shared" si="20"/>
        <v>5</v>
      </c>
    </row>
    <row r="368" spans="1:21" hidden="1" outlineLevel="1" x14ac:dyDescent="0.2">
      <c r="A368" s="1230"/>
      <c r="B368" s="1231"/>
      <c r="C368" s="1208"/>
      <c r="D368" s="1208"/>
      <c r="E368" s="256">
        <v>40</v>
      </c>
      <c r="F368" s="187"/>
      <c r="G368" s="187"/>
      <c r="H368" s="120"/>
      <c r="I368" s="121"/>
      <c r="J368" s="122"/>
      <c r="K368" s="121"/>
      <c r="L368" s="122"/>
      <c r="M368" s="123"/>
      <c r="N368" s="124"/>
      <c r="O368" s="125"/>
      <c r="P368" s="123"/>
      <c r="Q368" s="124"/>
      <c r="R368" s="126"/>
      <c r="S368" s="287"/>
      <c r="T368" s="363">
        <f t="shared" si="19"/>
        <v>0</v>
      </c>
      <c r="U368" s="360">
        <f t="shared" si="20"/>
        <v>5</v>
      </c>
    </row>
    <row r="369" spans="1:21" hidden="1" outlineLevel="1" x14ac:dyDescent="0.2">
      <c r="A369" s="1230"/>
      <c r="B369" s="1231"/>
      <c r="C369" s="1208"/>
      <c r="D369" s="1208"/>
      <c r="E369" s="256">
        <v>41</v>
      </c>
      <c r="F369" s="187"/>
      <c r="G369" s="187"/>
      <c r="H369" s="120"/>
      <c r="I369" s="121"/>
      <c r="J369" s="122"/>
      <c r="K369" s="121"/>
      <c r="L369" s="122"/>
      <c r="M369" s="123"/>
      <c r="N369" s="124"/>
      <c r="O369" s="125"/>
      <c r="P369" s="123"/>
      <c r="Q369" s="124"/>
      <c r="R369" s="126"/>
      <c r="S369" s="287"/>
      <c r="T369" s="363">
        <f t="shared" si="19"/>
        <v>0</v>
      </c>
      <c r="U369" s="360">
        <f t="shared" si="20"/>
        <v>5</v>
      </c>
    </row>
    <row r="370" spans="1:21" hidden="1" outlineLevel="1" x14ac:dyDescent="0.2">
      <c r="A370" s="1230"/>
      <c r="B370" s="1231"/>
      <c r="C370" s="1208"/>
      <c r="D370" s="1208"/>
      <c r="E370" s="256">
        <v>42</v>
      </c>
      <c r="F370" s="187"/>
      <c r="G370" s="187"/>
      <c r="H370" s="120"/>
      <c r="I370" s="121"/>
      <c r="J370" s="122"/>
      <c r="K370" s="121"/>
      <c r="L370" s="122"/>
      <c r="M370" s="123"/>
      <c r="N370" s="124"/>
      <c r="O370" s="125"/>
      <c r="P370" s="123"/>
      <c r="Q370" s="124"/>
      <c r="R370" s="126"/>
      <c r="S370" s="287"/>
      <c r="T370" s="363">
        <f t="shared" si="19"/>
        <v>0</v>
      </c>
      <c r="U370" s="360">
        <f t="shared" si="20"/>
        <v>5</v>
      </c>
    </row>
    <row r="371" spans="1:21" hidden="1" outlineLevel="1" x14ac:dyDescent="0.2">
      <c r="A371" s="1230"/>
      <c r="B371" s="1231"/>
      <c r="C371" s="1208"/>
      <c r="D371" s="1208"/>
      <c r="E371" s="256">
        <v>43</v>
      </c>
      <c r="F371" s="187"/>
      <c r="G371" s="187"/>
      <c r="H371" s="89"/>
      <c r="I371" s="74"/>
      <c r="J371" s="69"/>
      <c r="K371" s="74"/>
      <c r="L371" s="69"/>
      <c r="M371" s="2"/>
      <c r="N371" s="74"/>
      <c r="O371" s="70"/>
      <c r="P371" s="15"/>
      <c r="Q371" s="75"/>
      <c r="R371" s="19"/>
      <c r="S371" s="285"/>
      <c r="T371" s="362">
        <f t="shared" si="18"/>
        <v>0</v>
      </c>
      <c r="U371" s="360">
        <f t="shared" si="20"/>
        <v>5</v>
      </c>
    </row>
    <row r="372" spans="1:21" hidden="1" outlineLevel="1" x14ac:dyDescent="0.2">
      <c r="A372" s="1230"/>
      <c r="B372" s="1231"/>
      <c r="C372" s="1208"/>
      <c r="D372" s="1208"/>
      <c r="E372" s="256">
        <v>44</v>
      </c>
      <c r="F372" s="187"/>
      <c r="G372" s="187"/>
      <c r="H372" s="89"/>
      <c r="I372" s="74"/>
      <c r="J372" s="69"/>
      <c r="K372" s="74"/>
      <c r="L372" s="69"/>
      <c r="M372" s="2"/>
      <c r="N372" s="75"/>
      <c r="O372" s="70"/>
      <c r="P372" s="2"/>
      <c r="Q372" s="75"/>
      <c r="R372" s="19"/>
      <c r="S372" s="285"/>
      <c r="T372" s="362">
        <f t="shared" si="18"/>
        <v>0</v>
      </c>
      <c r="U372" s="360">
        <f t="shared" si="20"/>
        <v>5</v>
      </c>
    </row>
    <row r="373" spans="1:21" hidden="1" outlineLevel="1" x14ac:dyDescent="0.2">
      <c r="A373" s="1230"/>
      <c r="B373" s="1231"/>
      <c r="C373" s="1208"/>
      <c r="D373" s="1208"/>
      <c r="E373" s="256">
        <v>45</v>
      </c>
      <c r="F373" s="187"/>
      <c r="G373" s="187"/>
      <c r="H373" s="120"/>
      <c r="I373" s="121"/>
      <c r="J373" s="122"/>
      <c r="K373" s="121"/>
      <c r="L373" s="122"/>
      <c r="M373" s="123"/>
      <c r="N373" s="124"/>
      <c r="O373" s="125"/>
      <c r="P373" s="123"/>
      <c r="Q373" s="124"/>
      <c r="R373" s="126"/>
      <c r="S373" s="287"/>
      <c r="T373" s="363">
        <f t="shared" si="18"/>
        <v>0</v>
      </c>
      <c r="U373" s="360">
        <f t="shared" si="20"/>
        <v>5</v>
      </c>
    </row>
    <row r="374" spans="1:21" hidden="1" outlineLevel="1" x14ac:dyDescent="0.2">
      <c r="A374" s="1230"/>
      <c r="B374" s="1231"/>
      <c r="C374" s="1208"/>
      <c r="D374" s="1208"/>
      <c r="E374" s="256">
        <v>46</v>
      </c>
      <c r="F374" s="187"/>
      <c r="G374" s="187"/>
      <c r="H374" s="120"/>
      <c r="I374" s="121"/>
      <c r="J374" s="122"/>
      <c r="K374" s="121"/>
      <c r="L374" s="122"/>
      <c r="M374" s="123"/>
      <c r="N374" s="124"/>
      <c r="O374" s="125"/>
      <c r="P374" s="123"/>
      <c r="Q374" s="124"/>
      <c r="R374" s="126"/>
      <c r="S374" s="287"/>
      <c r="T374" s="363">
        <f t="shared" si="18"/>
        <v>0</v>
      </c>
      <c r="U374" s="360">
        <f t="shared" si="20"/>
        <v>5</v>
      </c>
    </row>
    <row r="375" spans="1:21" hidden="1" outlineLevel="1" x14ac:dyDescent="0.2">
      <c r="A375" s="1230"/>
      <c r="B375" s="1231"/>
      <c r="C375" s="1208"/>
      <c r="D375" s="1208"/>
      <c r="E375" s="256">
        <v>47</v>
      </c>
      <c r="F375" s="187"/>
      <c r="G375" s="187"/>
      <c r="H375" s="120"/>
      <c r="I375" s="121"/>
      <c r="J375" s="122"/>
      <c r="K375" s="121"/>
      <c r="L375" s="122"/>
      <c r="M375" s="123"/>
      <c r="N375" s="124"/>
      <c r="O375" s="125"/>
      <c r="P375" s="123"/>
      <c r="Q375" s="124"/>
      <c r="R375" s="126"/>
      <c r="S375" s="287"/>
      <c r="T375" s="363">
        <f t="shared" si="18"/>
        <v>0</v>
      </c>
      <c r="U375" s="360">
        <f t="shared" si="20"/>
        <v>5</v>
      </c>
    </row>
    <row r="376" spans="1:21" hidden="1" outlineLevel="1" x14ac:dyDescent="0.2">
      <c r="A376" s="1230"/>
      <c r="B376" s="1231"/>
      <c r="C376" s="1208"/>
      <c r="D376" s="1208"/>
      <c r="E376" s="256">
        <v>48</v>
      </c>
      <c r="F376" s="187"/>
      <c r="G376" s="187"/>
      <c r="H376" s="120"/>
      <c r="I376" s="121"/>
      <c r="J376" s="122"/>
      <c r="K376" s="121"/>
      <c r="L376" s="122"/>
      <c r="M376" s="123"/>
      <c r="N376" s="124"/>
      <c r="O376" s="125"/>
      <c r="P376" s="123"/>
      <c r="Q376" s="124"/>
      <c r="R376" s="126"/>
      <c r="S376" s="287"/>
      <c r="T376" s="363">
        <f t="shared" si="18"/>
        <v>0</v>
      </c>
      <c r="U376" s="360">
        <f t="shared" si="20"/>
        <v>5</v>
      </c>
    </row>
    <row r="377" spans="1:21" hidden="1" outlineLevel="1" x14ac:dyDescent="0.2">
      <c r="A377" s="1230"/>
      <c r="B377" s="1231"/>
      <c r="C377" s="1208"/>
      <c r="D377" s="1208"/>
      <c r="E377" s="256">
        <v>49</v>
      </c>
      <c r="F377" s="187"/>
      <c r="G377" s="187"/>
      <c r="H377" s="120"/>
      <c r="I377" s="121"/>
      <c r="J377" s="122"/>
      <c r="K377" s="121"/>
      <c r="L377" s="122"/>
      <c r="M377" s="123"/>
      <c r="N377" s="124"/>
      <c r="O377" s="125"/>
      <c r="P377" s="123"/>
      <c r="Q377" s="124"/>
      <c r="R377" s="126"/>
      <c r="S377" s="287"/>
      <c r="T377" s="363">
        <f t="shared" si="18"/>
        <v>0</v>
      </c>
      <c r="U377" s="360">
        <f t="shared" si="20"/>
        <v>5</v>
      </c>
    </row>
    <row r="378" spans="1:21" hidden="1" outlineLevel="1" x14ac:dyDescent="0.2">
      <c r="A378" s="1230"/>
      <c r="B378" s="1231"/>
      <c r="C378" s="1208"/>
      <c r="D378" s="1208"/>
      <c r="E378" s="256">
        <v>50</v>
      </c>
      <c r="F378" s="187"/>
      <c r="G378" s="187"/>
      <c r="H378" s="120"/>
      <c r="I378" s="121"/>
      <c r="J378" s="122"/>
      <c r="K378" s="121"/>
      <c r="L378" s="122"/>
      <c r="M378" s="123"/>
      <c r="N378" s="124"/>
      <c r="O378" s="125"/>
      <c r="P378" s="123"/>
      <c r="Q378" s="124"/>
      <c r="R378" s="126"/>
      <c r="S378" s="287"/>
      <c r="T378" s="363">
        <f t="shared" si="18"/>
        <v>0</v>
      </c>
      <c r="U378" s="360">
        <f t="shared" si="20"/>
        <v>5</v>
      </c>
    </row>
    <row r="379" spans="1:21" hidden="1" outlineLevel="1" x14ac:dyDescent="0.2">
      <c r="A379" s="1230"/>
      <c r="B379" s="1231"/>
      <c r="C379" s="1208"/>
      <c r="D379" s="1208"/>
      <c r="E379" s="256">
        <v>51</v>
      </c>
      <c r="F379" s="187"/>
      <c r="G379" s="187"/>
      <c r="H379" s="120"/>
      <c r="I379" s="121"/>
      <c r="J379" s="122"/>
      <c r="K379" s="121"/>
      <c r="L379" s="122"/>
      <c r="M379" s="123"/>
      <c r="N379" s="124"/>
      <c r="O379" s="125"/>
      <c r="P379" s="123"/>
      <c r="Q379" s="124"/>
      <c r="R379" s="126"/>
      <c r="S379" s="287"/>
      <c r="T379" s="363">
        <f t="shared" si="18"/>
        <v>0</v>
      </c>
      <c r="U379" s="360">
        <f t="shared" si="20"/>
        <v>5</v>
      </c>
    </row>
    <row r="380" spans="1:21" hidden="1" outlineLevel="1" x14ac:dyDescent="0.2">
      <c r="A380" s="1230"/>
      <c r="B380" s="1231"/>
      <c r="C380" s="1208"/>
      <c r="D380" s="1208"/>
      <c r="E380" s="256">
        <v>52</v>
      </c>
      <c r="F380" s="187"/>
      <c r="G380" s="187"/>
      <c r="H380" s="120"/>
      <c r="I380" s="121"/>
      <c r="J380" s="122"/>
      <c r="K380" s="121"/>
      <c r="L380" s="122"/>
      <c r="M380" s="123"/>
      <c r="N380" s="124"/>
      <c r="O380" s="125"/>
      <c r="P380" s="123"/>
      <c r="Q380" s="124"/>
      <c r="R380" s="126"/>
      <c r="S380" s="287"/>
      <c r="T380" s="363">
        <f t="shared" si="18"/>
        <v>0</v>
      </c>
      <c r="U380" s="360">
        <f t="shared" si="20"/>
        <v>5</v>
      </c>
    </row>
    <row r="381" spans="1:21" hidden="1" outlineLevel="1" x14ac:dyDescent="0.2">
      <c r="A381" s="1230"/>
      <c r="B381" s="1231"/>
      <c r="C381" s="1208"/>
      <c r="D381" s="1208"/>
      <c r="E381" s="256">
        <v>53</v>
      </c>
      <c r="F381" s="187"/>
      <c r="G381" s="187"/>
      <c r="H381" s="120"/>
      <c r="I381" s="121"/>
      <c r="J381" s="122"/>
      <c r="K381" s="121"/>
      <c r="L381" s="122"/>
      <c r="M381" s="123"/>
      <c r="N381" s="124"/>
      <c r="O381" s="125"/>
      <c r="P381" s="123"/>
      <c r="Q381" s="124"/>
      <c r="R381" s="126"/>
      <c r="S381" s="287"/>
      <c r="T381" s="363">
        <f t="shared" si="18"/>
        <v>0</v>
      </c>
      <c r="U381" s="360">
        <f t="shared" si="20"/>
        <v>5</v>
      </c>
    </row>
    <row r="382" spans="1:21" hidden="1" outlineLevel="1" x14ac:dyDescent="0.2">
      <c r="A382" s="1230"/>
      <c r="B382" s="1231"/>
      <c r="C382" s="1208"/>
      <c r="D382" s="1208"/>
      <c r="E382" s="256">
        <v>54</v>
      </c>
      <c r="F382" s="187"/>
      <c r="G382" s="187"/>
      <c r="H382" s="120"/>
      <c r="I382" s="121"/>
      <c r="J382" s="122"/>
      <c r="K382" s="121"/>
      <c r="L382" s="122"/>
      <c r="M382" s="123"/>
      <c r="N382" s="124"/>
      <c r="O382" s="125"/>
      <c r="P382" s="123"/>
      <c r="Q382" s="124"/>
      <c r="R382" s="126"/>
      <c r="S382" s="287"/>
      <c r="T382" s="363">
        <f t="shared" si="18"/>
        <v>0</v>
      </c>
      <c r="U382" s="360">
        <f t="shared" si="20"/>
        <v>5</v>
      </c>
    </row>
    <row r="383" spans="1:21" hidden="1" outlineLevel="1" x14ac:dyDescent="0.2">
      <c r="A383" s="1230"/>
      <c r="B383" s="1231"/>
      <c r="C383" s="1208"/>
      <c r="D383" s="1208"/>
      <c r="E383" s="256">
        <v>55</v>
      </c>
      <c r="F383" s="187"/>
      <c r="G383" s="187"/>
      <c r="H383" s="120"/>
      <c r="I383" s="121"/>
      <c r="J383" s="122"/>
      <c r="K383" s="121"/>
      <c r="L383" s="122"/>
      <c r="M383" s="123"/>
      <c r="N383" s="124"/>
      <c r="O383" s="125"/>
      <c r="P383" s="123"/>
      <c r="Q383" s="124"/>
      <c r="R383" s="126"/>
      <c r="S383" s="287"/>
      <c r="T383" s="363">
        <f t="shared" si="18"/>
        <v>0</v>
      </c>
      <c r="U383" s="360">
        <f t="shared" si="20"/>
        <v>5</v>
      </c>
    </row>
    <row r="384" spans="1:21" hidden="1" outlineLevel="1" x14ac:dyDescent="0.2">
      <c r="A384" s="1230"/>
      <c r="B384" s="1231"/>
      <c r="C384" s="1208"/>
      <c r="D384" s="1208"/>
      <c r="E384" s="256">
        <v>56</v>
      </c>
      <c r="F384" s="187"/>
      <c r="G384" s="187"/>
      <c r="H384" s="120"/>
      <c r="I384" s="121"/>
      <c r="J384" s="122"/>
      <c r="K384" s="121"/>
      <c r="L384" s="122"/>
      <c r="M384" s="123"/>
      <c r="N384" s="124"/>
      <c r="O384" s="125"/>
      <c r="P384" s="123"/>
      <c r="Q384" s="124"/>
      <c r="R384" s="126"/>
      <c r="S384" s="287"/>
      <c r="T384" s="363">
        <f t="shared" si="18"/>
        <v>0</v>
      </c>
      <c r="U384" s="360">
        <f t="shared" si="20"/>
        <v>5</v>
      </c>
    </row>
    <row r="385" spans="1:21" hidden="1" outlineLevel="1" x14ac:dyDescent="0.2">
      <c r="A385" s="1230"/>
      <c r="B385" s="1231"/>
      <c r="C385" s="1208"/>
      <c r="D385" s="1208"/>
      <c r="E385" s="256">
        <v>57</v>
      </c>
      <c r="F385" s="187"/>
      <c r="G385" s="187"/>
      <c r="H385" s="120"/>
      <c r="I385" s="121"/>
      <c r="J385" s="122"/>
      <c r="K385" s="121"/>
      <c r="L385" s="122"/>
      <c r="M385" s="123"/>
      <c r="N385" s="124"/>
      <c r="O385" s="125"/>
      <c r="P385" s="123"/>
      <c r="Q385" s="124"/>
      <c r="R385" s="126"/>
      <c r="S385" s="287"/>
      <c r="T385" s="363">
        <f t="shared" si="18"/>
        <v>0</v>
      </c>
      <c r="U385" s="360">
        <f t="shared" si="20"/>
        <v>5</v>
      </c>
    </row>
    <row r="386" spans="1:21" hidden="1" outlineLevel="1" x14ac:dyDescent="0.2">
      <c r="A386" s="1230"/>
      <c r="B386" s="1231"/>
      <c r="C386" s="1208"/>
      <c r="D386" s="1208"/>
      <c r="E386" s="256">
        <v>58</v>
      </c>
      <c r="F386" s="187"/>
      <c r="G386" s="187"/>
      <c r="H386" s="120"/>
      <c r="I386" s="121"/>
      <c r="J386" s="122"/>
      <c r="K386" s="121"/>
      <c r="L386" s="122"/>
      <c r="M386" s="123"/>
      <c r="N386" s="124"/>
      <c r="O386" s="125"/>
      <c r="P386" s="123"/>
      <c r="Q386" s="124"/>
      <c r="R386" s="126"/>
      <c r="S386" s="287"/>
      <c r="T386" s="363">
        <f t="shared" si="18"/>
        <v>0</v>
      </c>
      <c r="U386" s="360">
        <f t="shared" si="20"/>
        <v>5</v>
      </c>
    </row>
    <row r="387" spans="1:21" hidden="1" outlineLevel="1" x14ac:dyDescent="0.2">
      <c r="A387" s="1230"/>
      <c r="B387" s="1231"/>
      <c r="C387" s="1208"/>
      <c r="D387" s="1208"/>
      <c r="E387" s="256">
        <v>59</v>
      </c>
      <c r="F387" s="187"/>
      <c r="G387" s="187"/>
      <c r="H387" s="120"/>
      <c r="I387" s="121"/>
      <c r="J387" s="122"/>
      <c r="K387" s="121"/>
      <c r="L387" s="122"/>
      <c r="M387" s="123"/>
      <c r="N387" s="124"/>
      <c r="O387" s="125"/>
      <c r="P387" s="123"/>
      <c r="Q387" s="124"/>
      <c r="R387" s="126"/>
      <c r="S387" s="287"/>
      <c r="T387" s="363">
        <f t="shared" si="18"/>
        <v>0</v>
      </c>
      <c r="U387" s="360">
        <f t="shared" si="20"/>
        <v>5</v>
      </c>
    </row>
    <row r="388" spans="1:21" hidden="1" outlineLevel="1" x14ac:dyDescent="0.2">
      <c r="A388" s="1230"/>
      <c r="B388" s="1231"/>
      <c r="C388" s="1208"/>
      <c r="D388" s="1208"/>
      <c r="E388" s="256">
        <v>60</v>
      </c>
      <c r="F388" s="187"/>
      <c r="G388" s="187"/>
      <c r="H388" s="120"/>
      <c r="I388" s="121"/>
      <c r="J388" s="122"/>
      <c r="K388" s="121"/>
      <c r="L388" s="122"/>
      <c r="M388" s="123"/>
      <c r="N388" s="124"/>
      <c r="O388" s="125"/>
      <c r="P388" s="123"/>
      <c r="Q388" s="124"/>
      <c r="R388" s="126"/>
      <c r="S388" s="287"/>
      <c r="T388" s="363">
        <f t="shared" si="18"/>
        <v>0</v>
      </c>
      <c r="U388" s="360">
        <f t="shared" si="20"/>
        <v>5</v>
      </c>
    </row>
    <row r="389" spans="1:21" hidden="1" outlineLevel="1" x14ac:dyDescent="0.2">
      <c r="A389" s="1230"/>
      <c r="B389" s="1231"/>
      <c r="C389" s="1208"/>
      <c r="D389" s="1208"/>
      <c r="E389" s="256">
        <v>61</v>
      </c>
      <c r="F389" s="187"/>
      <c r="G389" s="187"/>
      <c r="H389" s="120"/>
      <c r="I389" s="121"/>
      <c r="J389" s="122"/>
      <c r="K389" s="121"/>
      <c r="L389" s="122"/>
      <c r="M389" s="123"/>
      <c r="N389" s="124"/>
      <c r="O389" s="125"/>
      <c r="P389" s="123"/>
      <c r="Q389" s="124"/>
      <c r="R389" s="126"/>
      <c r="S389" s="287"/>
      <c r="T389" s="363">
        <f t="shared" si="18"/>
        <v>0</v>
      </c>
      <c r="U389" s="360">
        <f t="shared" si="20"/>
        <v>5</v>
      </c>
    </row>
    <row r="390" spans="1:21" hidden="1" outlineLevel="1" x14ac:dyDescent="0.2">
      <c r="A390" s="1230"/>
      <c r="B390" s="1231"/>
      <c r="C390" s="1208"/>
      <c r="D390" s="1208"/>
      <c r="E390" s="256">
        <v>62</v>
      </c>
      <c r="F390" s="187"/>
      <c r="G390" s="187"/>
      <c r="H390" s="120"/>
      <c r="I390" s="121"/>
      <c r="J390" s="122"/>
      <c r="K390" s="121"/>
      <c r="L390" s="122"/>
      <c r="M390" s="123"/>
      <c r="N390" s="124"/>
      <c r="O390" s="125"/>
      <c r="P390" s="123"/>
      <c r="Q390" s="124"/>
      <c r="R390" s="126"/>
      <c r="S390" s="287"/>
      <c r="T390" s="363">
        <f t="shared" si="18"/>
        <v>0</v>
      </c>
      <c r="U390" s="360">
        <f t="shared" si="20"/>
        <v>5</v>
      </c>
    </row>
    <row r="391" spans="1:21" hidden="1" outlineLevel="1" x14ac:dyDescent="0.2">
      <c r="A391" s="1230"/>
      <c r="B391" s="1231"/>
      <c r="C391" s="1208"/>
      <c r="D391" s="1208"/>
      <c r="E391" s="256">
        <v>63</v>
      </c>
      <c r="F391" s="187"/>
      <c r="G391" s="187"/>
      <c r="H391" s="120"/>
      <c r="I391" s="121"/>
      <c r="J391" s="122"/>
      <c r="K391" s="121"/>
      <c r="L391" s="122"/>
      <c r="M391" s="123"/>
      <c r="N391" s="124"/>
      <c r="O391" s="125"/>
      <c r="P391" s="123"/>
      <c r="Q391" s="124"/>
      <c r="R391" s="126"/>
      <c r="S391" s="287"/>
      <c r="T391" s="363">
        <f t="shared" si="18"/>
        <v>0</v>
      </c>
      <c r="U391" s="360">
        <f t="shared" si="20"/>
        <v>5</v>
      </c>
    </row>
    <row r="392" spans="1:21" hidden="1" outlineLevel="1" x14ac:dyDescent="0.2">
      <c r="A392" s="1230"/>
      <c r="B392" s="1231"/>
      <c r="C392" s="1208"/>
      <c r="D392" s="1208"/>
      <c r="E392" s="256">
        <v>64</v>
      </c>
      <c r="F392" s="187"/>
      <c r="G392" s="187"/>
      <c r="H392" s="89"/>
      <c r="I392" s="74"/>
      <c r="J392" s="69"/>
      <c r="K392" s="75"/>
      <c r="L392" s="70"/>
      <c r="M392" s="2"/>
      <c r="N392" s="75"/>
      <c r="O392" s="70"/>
      <c r="P392" s="2"/>
      <c r="Q392" s="75"/>
      <c r="R392" s="19"/>
      <c r="S392" s="285"/>
      <c r="T392" s="362">
        <f t="shared" si="11"/>
        <v>0</v>
      </c>
      <c r="U392" s="360">
        <f t="shared" si="20"/>
        <v>5</v>
      </c>
    </row>
    <row r="393" spans="1:21" hidden="1" outlineLevel="1" x14ac:dyDescent="0.2">
      <c r="A393" s="1230"/>
      <c r="B393" s="1231"/>
      <c r="C393" s="1208"/>
      <c r="D393" s="1208"/>
      <c r="E393" s="256">
        <v>65</v>
      </c>
      <c r="F393" s="187"/>
      <c r="G393" s="187"/>
      <c r="H393" s="89"/>
      <c r="I393" s="74"/>
      <c r="J393" s="69"/>
      <c r="K393" s="75"/>
      <c r="L393" s="70"/>
      <c r="M393" s="2"/>
      <c r="N393" s="75"/>
      <c r="O393" s="70"/>
      <c r="P393" s="2"/>
      <c r="Q393" s="75"/>
      <c r="R393" s="19"/>
      <c r="S393" s="285"/>
      <c r="T393" s="362">
        <f t="shared" si="11"/>
        <v>0</v>
      </c>
      <c r="U393" s="360">
        <f t="shared" ref="U393:U408" si="21">$A$329</f>
        <v>5</v>
      </c>
    </row>
    <row r="394" spans="1:21" hidden="1" outlineLevel="1" x14ac:dyDescent="0.2">
      <c r="A394" s="1230"/>
      <c r="B394" s="1231"/>
      <c r="C394" s="1208"/>
      <c r="D394" s="1208"/>
      <c r="E394" s="256">
        <v>66</v>
      </c>
      <c r="F394" s="187"/>
      <c r="G394" s="187"/>
      <c r="H394" s="89"/>
      <c r="I394" s="74"/>
      <c r="J394" s="69"/>
      <c r="K394" s="75"/>
      <c r="L394" s="70"/>
      <c r="M394" s="2"/>
      <c r="N394" s="75"/>
      <c r="O394" s="70"/>
      <c r="P394" s="2"/>
      <c r="Q394" s="75"/>
      <c r="R394" s="19"/>
      <c r="S394" s="285"/>
      <c r="T394" s="362">
        <f t="shared" si="11"/>
        <v>0</v>
      </c>
      <c r="U394" s="360">
        <f t="shared" si="21"/>
        <v>5</v>
      </c>
    </row>
    <row r="395" spans="1:21" hidden="1" outlineLevel="1" x14ac:dyDescent="0.2">
      <c r="A395" s="1230"/>
      <c r="B395" s="1231"/>
      <c r="C395" s="1208"/>
      <c r="D395" s="1208"/>
      <c r="E395" s="256">
        <v>67</v>
      </c>
      <c r="F395" s="187"/>
      <c r="G395" s="187"/>
      <c r="H395" s="89"/>
      <c r="I395" s="74"/>
      <c r="J395" s="69"/>
      <c r="K395" s="75"/>
      <c r="L395" s="70"/>
      <c r="M395" s="2"/>
      <c r="N395" s="75"/>
      <c r="O395" s="70"/>
      <c r="P395" s="2"/>
      <c r="Q395" s="75"/>
      <c r="R395" s="19"/>
      <c r="S395" s="285"/>
      <c r="T395" s="362">
        <f t="shared" si="11"/>
        <v>0</v>
      </c>
      <c r="U395" s="360">
        <f t="shared" si="21"/>
        <v>5</v>
      </c>
    </row>
    <row r="396" spans="1:21" hidden="1" outlineLevel="1" x14ac:dyDescent="0.2">
      <c r="A396" s="1230"/>
      <c r="B396" s="1231"/>
      <c r="C396" s="1208"/>
      <c r="D396" s="1208"/>
      <c r="E396" s="256">
        <v>68</v>
      </c>
      <c r="F396" s="187"/>
      <c r="G396" s="187"/>
      <c r="H396" s="89"/>
      <c r="I396" s="74"/>
      <c r="J396" s="69"/>
      <c r="K396" s="74"/>
      <c r="L396" s="69"/>
      <c r="M396" s="2"/>
      <c r="N396" s="74"/>
      <c r="O396" s="70"/>
      <c r="P396" s="15"/>
      <c r="Q396" s="75"/>
      <c r="R396" s="19"/>
      <c r="S396" s="285"/>
      <c r="T396" s="362">
        <f t="shared" si="11"/>
        <v>0</v>
      </c>
      <c r="U396" s="360">
        <f t="shared" si="21"/>
        <v>5</v>
      </c>
    </row>
    <row r="397" spans="1:21" hidden="1" outlineLevel="1" x14ac:dyDescent="0.2">
      <c r="A397" s="1230"/>
      <c r="B397" s="1231"/>
      <c r="C397" s="1208"/>
      <c r="D397" s="1208"/>
      <c r="E397" s="256">
        <v>69</v>
      </c>
      <c r="F397" s="187"/>
      <c r="G397" s="187"/>
      <c r="H397" s="89"/>
      <c r="I397" s="74"/>
      <c r="J397" s="69"/>
      <c r="K397" s="74"/>
      <c r="L397" s="69"/>
      <c r="M397" s="2"/>
      <c r="N397" s="74"/>
      <c r="O397" s="70"/>
      <c r="P397" s="15"/>
      <c r="Q397" s="75"/>
      <c r="R397" s="19"/>
      <c r="S397" s="285"/>
      <c r="T397" s="362">
        <f t="shared" si="11"/>
        <v>0</v>
      </c>
      <c r="U397" s="360">
        <f t="shared" si="21"/>
        <v>5</v>
      </c>
    </row>
    <row r="398" spans="1:21" hidden="1" outlineLevel="1" x14ac:dyDescent="0.2">
      <c r="A398" s="1230"/>
      <c r="B398" s="1231"/>
      <c r="C398" s="1208"/>
      <c r="D398" s="1208"/>
      <c r="E398" s="256">
        <v>70</v>
      </c>
      <c r="F398" s="187"/>
      <c r="G398" s="187"/>
      <c r="H398" s="89"/>
      <c r="I398" s="74"/>
      <c r="J398" s="69"/>
      <c r="K398" s="74"/>
      <c r="L398" s="69"/>
      <c r="M398" s="2"/>
      <c r="N398" s="74"/>
      <c r="O398" s="70"/>
      <c r="P398" s="15"/>
      <c r="Q398" s="75"/>
      <c r="R398" s="19"/>
      <c r="S398" s="285"/>
      <c r="T398" s="362">
        <f t="shared" si="11"/>
        <v>0</v>
      </c>
      <c r="U398" s="360">
        <f t="shared" si="21"/>
        <v>5</v>
      </c>
    </row>
    <row r="399" spans="1:21" hidden="1" outlineLevel="1" x14ac:dyDescent="0.2">
      <c r="A399" s="1230"/>
      <c r="B399" s="1231"/>
      <c r="C399" s="1208"/>
      <c r="D399" s="1208"/>
      <c r="E399" s="256">
        <v>71</v>
      </c>
      <c r="F399" s="187"/>
      <c r="G399" s="187"/>
      <c r="H399" s="89"/>
      <c r="I399" s="74"/>
      <c r="J399" s="69"/>
      <c r="K399" s="74"/>
      <c r="L399" s="69"/>
      <c r="M399" s="2"/>
      <c r="N399" s="75"/>
      <c r="O399" s="70"/>
      <c r="P399" s="2"/>
      <c r="Q399" s="75"/>
      <c r="R399" s="19"/>
      <c r="S399" s="285"/>
      <c r="T399" s="362">
        <f t="shared" si="11"/>
        <v>0</v>
      </c>
      <c r="U399" s="360">
        <f t="shared" si="21"/>
        <v>5</v>
      </c>
    </row>
    <row r="400" spans="1:21" hidden="1" outlineLevel="1" x14ac:dyDescent="0.2">
      <c r="A400" s="1230"/>
      <c r="B400" s="1231"/>
      <c r="C400" s="1208"/>
      <c r="D400" s="1208"/>
      <c r="E400" s="256">
        <v>72</v>
      </c>
      <c r="F400" s="187"/>
      <c r="G400" s="187"/>
      <c r="H400" s="120"/>
      <c r="I400" s="121"/>
      <c r="J400" s="122"/>
      <c r="K400" s="121"/>
      <c r="L400" s="122"/>
      <c r="M400" s="123"/>
      <c r="N400" s="124"/>
      <c r="O400" s="125"/>
      <c r="P400" s="123"/>
      <c r="Q400" s="124"/>
      <c r="R400" s="126"/>
      <c r="S400" s="287"/>
      <c r="T400" s="363">
        <f t="shared" si="11"/>
        <v>0</v>
      </c>
      <c r="U400" s="360">
        <f t="shared" si="21"/>
        <v>5</v>
      </c>
    </row>
    <row r="401" spans="1:21" hidden="1" outlineLevel="1" x14ac:dyDescent="0.2">
      <c r="A401" s="1230"/>
      <c r="B401" s="1231"/>
      <c r="C401" s="1208"/>
      <c r="D401" s="1208"/>
      <c r="E401" s="256">
        <v>73</v>
      </c>
      <c r="F401" s="187"/>
      <c r="G401" s="187"/>
      <c r="H401" s="120"/>
      <c r="I401" s="121"/>
      <c r="J401" s="122"/>
      <c r="K401" s="121"/>
      <c r="L401" s="122"/>
      <c r="M401" s="123"/>
      <c r="N401" s="124"/>
      <c r="O401" s="125"/>
      <c r="P401" s="123"/>
      <c r="Q401" s="124"/>
      <c r="R401" s="126"/>
      <c r="S401" s="287"/>
      <c r="T401" s="363">
        <f t="shared" si="11"/>
        <v>0</v>
      </c>
      <c r="U401" s="360">
        <f t="shared" si="21"/>
        <v>5</v>
      </c>
    </row>
    <row r="402" spans="1:21" hidden="1" outlineLevel="1" x14ac:dyDescent="0.2">
      <c r="A402" s="1230"/>
      <c r="B402" s="1231"/>
      <c r="C402" s="1208"/>
      <c r="D402" s="1208"/>
      <c r="E402" s="256">
        <v>74</v>
      </c>
      <c r="F402" s="187"/>
      <c r="G402" s="187"/>
      <c r="H402" s="120"/>
      <c r="I402" s="121"/>
      <c r="J402" s="122"/>
      <c r="K402" s="121"/>
      <c r="L402" s="122"/>
      <c r="M402" s="123"/>
      <c r="N402" s="124"/>
      <c r="O402" s="125"/>
      <c r="P402" s="123"/>
      <c r="Q402" s="124"/>
      <c r="R402" s="126"/>
      <c r="S402" s="287"/>
      <c r="T402" s="363">
        <f t="shared" si="11"/>
        <v>0</v>
      </c>
      <c r="U402" s="360">
        <f t="shared" si="21"/>
        <v>5</v>
      </c>
    </row>
    <row r="403" spans="1:21" hidden="1" outlineLevel="1" x14ac:dyDescent="0.2">
      <c r="A403" s="1230"/>
      <c r="B403" s="1231"/>
      <c r="C403" s="1208"/>
      <c r="D403" s="1208"/>
      <c r="E403" s="256">
        <v>75</v>
      </c>
      <c r="F403" s="187"/>
      <c r="G403" s="187"/>
      <c r="H403" s="120"/>
      <c r="I403" s="121"/>
      <c r="J403" s="122"/>
      <c r="K403" s="121"/>
      <c r="L403" s="122"/>
      <c r="M403" s="123"/>
      <c r="N403" s="124"/>
      <c r="O403" s="125"/>
      <c r="P403" s="123"/>
      <c r="Q403" s="124"/>
      <c r="R403" s="126"/>
      <c r="S403" s="287"/>
      <c r="T403" s="363">
        <f t="shared" si="11"/>
        <v>0</v>
      </c>
      <c r="U403" s="360">
        <f t="shared" si="21"/>
        <v>5</v>
      </c>
    </row>
    <row r="404" spans="1:21" hidden="1" outlineLevel="1" x14ac:dyDescent="0.2">
      <c r="A404" s="1230"/>
      <c r="B404" s="1231"/>
      <c r="C404" s="1208"/>
      <c r="D404" s="1208"/>
      <c r="E404" s="256">
        <v>76</v>
      </c>
      <c r="F404" s="187"/>
      <c r="G404" s="187"/>
      <c r="H404" s="120"/>
      <c r="I404" s="121"/>
      <c r="J404" s="122"/>
      <c r="K404" s="121"/>
      <c r="L404" s="122"/>
      <c r="M404" s="123"/>
      <c r="N404" s="124"/>
      <c r="O404" s="125"/>
      <c r="P404" s="123"/>
      <c r="Q404" s="124"/>
      <c r="R404" s="126"/>
      <c r="S404" s="287"/>
      <c r="T404" s="363">
        <f t="shared" si="11"/>
        <v>0</v>
      </c>
      <c r="U404" s="360">
        <f t="shared" si="21"/>
        <v>5</v>
      </c>
    </row>
    <row r="405" spans="1:21" hidden="1" outlineLevel="1" x14ac:dyDescent="0.2">
      <c r="A405" s="1230"/>
      <c r="B405" s="1231"/>
      <c r="C405" s="1208"/>
      <c r="D405" s="1208"/>
      <c r="E405" s="256">
        <v>77</v>
      </c>
      <c r="F405" s="187"/>
      <c r="G405" s="187"/>
      <c r="H405" s="120"/>
      <c r="I405" s="121"/>
      <c r="J405" s="122"/>
      <c r="K405" s="121"/>
      <c r="L405" s="122"/>
      <c r="M405" s="123"/>
      <c r="N405" s="124"/>
      <c r="O405" s="125"/>
      <c r="P405" s="123"/>
      <c r="Q405" s="124"/>
      <c r="R405" s="126"/>
      <c r="S405" s="287"/>
      <c r="T405" s="363">
        <f t="shared" si="11"/>
        <v>0</v>
      </c>
      <c r="U405" s="360">
        <f t="shared" si="21"/>
        <v>5</v>
      </c>
    </row>
    <row r="406" spans="1:21" hidden="1" outlineLevel="1" x14ac:dyDescent="0.2">
      <c r="A406" s="1230"/>
      <c r="B406" s="1231"/>
      <c r="C406" s="1208"/>
      <c r="D406" s="1208"/>
      <c r="E406" s="256">
        <v>78</v>
      </c>
      <c r="F406" s="187"/>
      <c r="G406" s="187"/>
      <c r="H406" s="120"/>
      <c r="I406" s="121"/>
      <c r="J406" s="122"/>
      <c r="K406" s="121"/>
      <c r="L406" s="122"/>
      <c r="M406" s="123"/>
      <c r="N406" s="124"/>
      <c r="O406" s="125"/>
      <c r="P406" s="123"/>
      <c r="Q406" s="124"/>
      <c r="R406" s="126"/>
      <c r="S406" s="287"/>
      <c r="T406" s="363">
        <f t="shared" si="11"/>
        <v>0</v>
      </c>
      <c r="U406" s="360">
        <f t="shared" si="21"/>
        <v>5</v>
      </c>
    </row>
    <row r="407" spans="1:21" hidden="1" outlineLevel="1" x14ac:dyDescent="0.2">
      <c r="A407" s="1230"/>
      <c r="B407" s="1231"/>
      <c r="C407" s="1208"/>
      <c r="D407" s="1208"/>
      <c r="E407" s="256">
        <v>79</v>
      </c>
      <c r="F407" s="187"/>
      <c r="G407" s="187"/>
      <c r="H407" s="120"/>
      <c r="I407" s="121"/>
      <c r="J407" s="122"/>
      <c r="K407" s="121"/>
      <c r="L407" s="122"/>
      <c r="M407" s="123"/>
      <c r="N407" s="124"/>
      <c r="O407" s="125"/>
      <c r="P407" s="123"/>
      <c r="Q407" s="124"/>
      <c r="R407" s="126"/>
      <c r="S407" s="287"/>
      <c r="T407" s="363">
        <f t="shared" si="11"/>
        <v>0</v>
      </c>
      <c r="U407" s="360">
        <f t="shared" si="21"/>
        <v>5</v>
      </c>
    </row>
    <row r="408" spans="1:21" hidden="1" outlineLevel="1" x14ac:dyDescent="0.2">
      <c r="A408" s="1230"/>
      <c r="B408" s="1231"/>
      <c r="C408" s="1208"/>
      <c r="D408" s="1208"/>
      <c r="E408" s="264">
        <v>80</v>
      </c>
      <c r="F408" s="350"/>
      <c r="G408" s="350"/>
      <c r="H408" s="120"/>
      <c r="I408" s="121"/>
      <c r="J408" s="122"/>
      <c r="K408" s="121"/>
      <c r="L408" s="122"/>
      <c r="M408" s="123"/>
      <c r="N408" s="124"/>
      <c r="O408" s="125"/>
      <c r="P408" s="123"/>
      <c r="Q408" s="124"/>
      <c r="R408" s="126"/>
      <c r="S408" s="287"/>
      <c r="T408" s="363">
        <f t="shared" ref="T408:T559" si="22">IF(J408="",0,INT(SUM(PRODUCT(J408,L408,O408),R408)))</f>
        <v>0</v>
      </c>
      <c r="U408" s="360">
        <f t="shared" si="21"/>
        <v>5</v>
      </c>
    </row>
    <row r="409" spans="1:21" hidden="1" outlineLevel="1" x14ac:dyDescent="0.2">
      <c r="A409" s="1228">
        <v>6</v>
      </c>
      <c r="B409" s="1229"/>
      <c r="C409" s="1207" t="str">
        <f>IF(ISERROR(VLOOKUP($A409,'B-１地域番号①'!$BD:$BF,2,FALSE)),"",VLOOKUP($A409,'B-１地域番号①'!$BD:$BF,2,FALSE))</f>
        <v/>
      </c>
      <c r="D409" s="1207" t="str">
        <f>IF(ISERROR(VLOOKUP($A409,'B-１地域番号①'!$BD:$BF,3,FALSE)),"",VLOOKUP($A409,'B-１地域番号①'!$BD:$BF,3,FALSE))</f>
        <v/>
      </c>
      <c r="E409" s="256">
        <v>1</v>
      </c>
      <c r="F409" s="187"/>
      <c r="G409" s="187"/>
      <c r="H409" s="108"/>
      <c r="I409" s="109"/>
      <c r="J409" s="110"/>
      <c r="K409" s="112"/>
      <c r="L409" s="113"/>
      <c r="M409" s="111"/>
      <c r="N409" s="112"/>
      <c r="O409" s="113"/>
      <c r="P409" s="111"/>
      <c r="Q409" s="112"/>
      <c r="R409" s="114"/>
      <c r="S409" s="275"/>
      <c r="T409" s="295">
        <f t="shared" si="22"/>
        <v>0</v>
      </c>
      <c r="U409" s="360">
        <f t="shared" ref="U409:U440" si="23">$A$409</f>
        <v>6</v>
      </c>
    </row>
    <row r="410" spans="1:21" hidden="1" outlineLevel="1" x14ac:dyDescent="0.2">
      <c r="A410" s="1230"/>
      <c r="B410" s="1231"/>
      <c r="C410" s="1208"/>
      <c r="D410" s="1208"/>
      <c r="E410" s="256">
        <v>2</v>
      </c>
      <c r="F410" s="187"/>
      <c r="G410" s="187"/>
      <c r="H410" s="89"/>
      <c r="I410" s="74"/>
      <c r="J410" s="69"/>
      <c r="K410" s="75"/>
      <c r="L410" s="70"/>
      <c r="M410" s="2"/>
      <c r="N410" s="75"/>
      <c r="O410" s="70"/>
      <c r="P410" s="2"/>
      <c r="Q410" s="75"/>
      <c r="R410" s="19"/>
      <c r="S410" s="285"/>
      <c r="T410" s="362">
        <f t="shared" si="22"/>
        <v>0</v>
      </c>
      <c r="U410" s="360">
        <f t="shared" si="23"/>
        <v>6</v>
      </c>
    </row>
    <row r="411" spans="1:21" hidden="1" outlineLevel="1" x14ac:dyDescent="0.2">
      <c r="A411" s="1230"/>
      <c r="B411" s="1231"/>
      <c r="C411" s="1208"/>
      <c r="D411" s="1208"/>
      <c r="E411" s="256">
        <v>3</v>
      </c>
      <c r="F411" s="187"/>
      <c r="G411" s="187"/>
      <c r="H411" s="89"/>
      <c r="I411" s="74"/>
      <c r="J411" s="69"/>
      <c r="K411" s="75"/>
      <c r="L411" s="70"/>
      <c r="M411" s="2"/>
      <c r="N411" s="75"/>
      <c r="O411" s="70"/>
      <c r="P411" s="2"/>
      <c r="Q411" s="75"/>
      <c r="R411" s="19"/>
      <c r="S411" s="285"/>
      <c r="T411" s="362">
        <f t="shared" si="22"/>
        <v>0</v>
      </c>
      <c r="U411" s="360">
        <f t="shared" si="23"/>
        <v>6</v>
      </c>
    </row>
    <row r="412" spans="1:21" hidden="1" outlineLevel="1" x14ac:dyDescent="0.2">
      <c r="A412" s="1230"/>
      <c r="B412" s="1231"/>
      <c r="C412" s="1208"/>
      <c r="D412" s="1208"/>
      <c r="E412" s="256">
        <v>4</v>
      </c>
      <c r="F412" s="187"/>
      <c r="G412" s="187"/>
      <c r="H412" s="89"/>
      <c r="I412" s="74"/>
      <c r="J412" s="69"/>
      <c r="K412" s="74"/>
      <c r="L412" s="69"/>
      <c r="M412" s="2"/>
      <c r="N412" s="74"/>
      <c r="O412" s="70"/>
      <c r="P412" s="15"/>
      <c r="Q412" s="75"/>
      <c r="R412" s="19"/>
      <c r="S412" s="285"/>
      <c r="T412" s="362">
        <f t="shared" si="22"/>
        <v>0</v>
      </c>
      <c r="U412" s="360">
        <f t="shared" si="23"/>
        <v>6</v>
      </c>
    </row>
    <row r="413" spans="1:21" hidden="1" outlineLevel="1" x14ac:dyDescent="0.2">
      <c r="A413" s="1230"/>
      <c r="B413" s="1231"/>
      <c r="C413" s="1208"/>
      <c r="D413" s="1208"/>
      <c r="E413" s="256">
        <v>5</v>
      </c>
      <c r="F413" s="187"/>
      <c r="G413" s="187"/>
      <c r="H413" s="89"/>
      <c r="I413" s="74"/>
      <c r="J413" s="69"/>
      <c r="K413" s="74"/>
      <c r="L413" s="69"/>
      <c r="M413" s="2"/>
      <c r="N413" s="74"/>
      <c r="O413" s="70"/>
      <c r="P413" s="15"/>
      <c r="Q413" s="75"/>
      <c r="R413" s="19"/>
      <c r="S413" s="285"/>
      <c r="T413" s="362">
        <f t="shared" si="22"/>
        <v>0</v>
      </c>
      <c r="U413" s="360">
        <f t="shared" si="23"/>
        <v>6</v>
      </c>
    </row>
    <row r="414" spans="1:21" hidden="1" outlineLevel="1" x14ac:dyDescent="0.2">
      <c r="A414" s="1230"/>
      <c r="B414" s="1231"/>
      <c r="C414" s="1208"/>
      <c r="D414" s="1208"/>
      <c r="E414" s="256">
        <v>6</v>
      </c>
      <c r="F414" s="187"/>
      <c r="G414" s="187"/>
      <c r="H414" s="89"/>
      <c r="I414" s="74"/>
      <c r="J414" s="69"/>
      <c r="K414" s="74"/>
      <c r="L414" s="69"/>
      <c r="M414" s="2"/>
      <c r="N414" s="75"/>
      <c r="O414" s="70"/>
      <c r="P414" s="2"/>
      <c r="Q414" s="75"/>
      <c r="R414" s="19"/>
      <c r="S414" s="285"/>
      <c r="T414" s="362">
        <f t="shared" si="22"/>
        <v>0</v>
      </c>
      <c r="U414" s="360">
        <f t="shared" si="23"/>
        <v>6</v>
      </c>
    </row>
    <row r="415" spans="1:21" hidden="1" outlineLevel="1" x14ac:dyDescent="0.2">
      <c r="A415" s="1230"/>
      <c r="B415" s="1231"/>
      <c r="C415" s="1208"/>
      <c r="D415" s="1208"/>
      <c r="E415" s="256">
        <v>7</v>
      </c>
      <c r="F415" s="187"/>
      <c r="G415" s="187"/>
      <c r="H415" s="120"/>
      <c r="I415" s="121"/>
      <c r="J415" s="122"/>
      <c r="K415" s="121"/>
      <c r="L415" s="122"/>
      <c r="M415" s="123"/>
      <c r="N415" s="124"/>
      <c r="O415" s="125"/>
      <c r="P415" s="123"/>
      <c r="Q415" s="124"/>
      <c r="R415" s="126"/>
      <c r="S415" s="287"/>
      <c r="T415" s="363">
        <f t="shared" si="22"/>
        <v>0</v>
      </c>
      <c r="U415" s="360">
        <f t="shared" si="23"/>
        <v>6</v>
      </c>
    </row>
    <row r="416" spans="1:21" hidden="1" outlineLevel="1" x14ac:dyDescent="0.2">
      <c r="A416" s="1230"/>
      <c r="B416" s="1231"/>
      <c r="C416" s="1208"/>
      <c r="D416" s="1208"/>
      <c r="E416" s="256">
        <v>8</v>
      </c>
      <c r="F416" s="187"/>
      <c r="G416" s="187"/>
      <c r="H416" s="120"/>
      <c r="I416" s="121"/>
      <c r="J416" s="122"/>
      <c r="K416" s="121"/>
      <c r="L416" s="122"/>
      <c r="M416" s="123"/>
      <c r="N416" s="124"/>
      <c r="O416" s="125"/>
      <c r="P416" s="123"/>
      <c r="Q416" s="124"/>
      <c r="R416" s="126"/>
      <c r="S416" s="287"/>
      <c r="T416" s="363">
        <f t="shared" si="22"/>
        <v>0</v>
      </c>
      <c r="U416" s="360">
        <f t="shared" si="23"/>
        <v>6</v>
      </c>
    </row>
    <row r="417" spans="1:21" hidden="1" outlineLevel="1" x14ac:dyDescent="0.2">
      <c r="A417" s="1230"/>
      <c r="B417" s="1231"/>
      <c r="C417" s="1208"/>
      <c r="D417" s="1208"/>
      <c r="E417" s="256">
        <v>9</v>
      </c>
      <c r="F417" s="187"/>
      <c r="G417" s="187"/>
      <c r="H417" s="120"/>
      <c r="I417" s="121"/>
      <c r="J417" s="122"/>
      <c r="K417" s="121"/>
      <c r="L417" s="122"/>
      <c r="M417" s="123"/>
      <c r="N417" s="124"/>
      <c r="O417" s="125"/>
      <c r="P417" s="123"/>
      <c r="Q417" s="124"/>
      <c r="R417" s="126"/>
      <c r="S417" s="287"/>
      <c r="T417" s="363">
        <f t="shared" si="22"/>
        <v>0</v>
      </c>
      <c r="U417" s="360">
        <f t="shared" si="23"/>
        <v>6</v>
      </c>
    </row>
    <row r="418" spans="1:21" hidden="1" outlineLevel="1" x14ac:dyDescent="0.2">
      <c r="A418" s="1230"/>
      <c r="B418" s="1231"/>
      <c r="C418" s="1208"/>
      <c r="D418" s="1208"/>
      <c r="E418" s="256">
        <v>10</v>
      </c>
      <c r="F418" s="187"/>
      <c r="G418" s="187"/>
      <c r="H418" s="120"/>
      <c r="I418" s="121"/>
      <c r="J418" s="122"/>
      <c r="K418" s="121"/>
      <c r="L418" s="122"/>
      <c r="M418" s="123"/>
      <c r="N418" s="124"/>
      <c r="O418" s="125"/>
      <c r="P418" s="123"/>
      <c r="Q418" s="124"/>
      <c r="R418" s="126"/>
      <c r="S418" s="287"/>
      <c r="T418" s="363">
        <f t="shared" si="22"/>
        <v>0</v>
      </c>
      <c r="U418" s="360">
        <f t="shared" si="23"/>
        <v>6</v>
      </c>
    </row>
    <row r="419" spans="1:21" hidden="1" outlineLevel="1" x14ac:dyDescent="0.2">
      <c r="A419" s="1230"/>
      <c r="B419" s="1231"/>
      <c r="C419" s="1208"/>
      <c r="D419" s="1208"/>
      <c r="E419" s="256">
        <v>11</v>
      </c>
      <c r="F419" s="187"/>
      <c r="G419" s="187"/>
      <c r="H419" s="120"/>
      <c r="I419" s="121"/>
      <c r="J419" s="122"/>
      <c r="K419" s="121"/>
      <c r="L419" s="122"/>
      <c r="M419" s="123"/>
      <c r="N419" s="124"/>
      <c r="O419" s="125"/>
      <c r="P419" s="123"/>
      <c r="Q419" s="124"/>
      <c r="R419" s="126"/>
      <c r="S419" s="287"/>
      <c r="T419" s="363">
        <f t="shared" si="22"/>
        <v>0</v>
      </c>
      <c r="U419" s="360">
        <f t="shared" si="23"/>
        <v>6</v>
      </c>
    </row>
    <row r="420" spans="1:21" hidden="1" outlineLevel="1" x14ac:dyDescent="0.2">
      <c r="A420" s="1230"/>
      <c r="B420" s="1231"/>
      <c r="C420" s="1208"/>
      <c r="D420" s="1208"/>
      <c r="E420" s="256">
        <v>12</v>
      </c>
      <c r="F420" s="187"/>
      <c r="G420" s="187"/>
      <c r="H420" s="120"/>
      <c r="I420" s="121"/>
      <c r="J420" s="122"/>
      <c r="K420" s="121"/>
      <c r="L420" s="122"/>
      <c r="M420" s="123"/>
      <c r="N420" s="124"/>
      <c r="O420" s="125"/>
      <c r="P420" s="123"/>
      <c r="Q420" s="124"/>
      <c r="R420" s="126"/>
      <c r="S420" s="287"/>
      <c r="T420" s="363">
        <f t="shared" si="22"/>
        <v>0</v>
      </c>
      <c r="U420" s="360">
        <f t="shared" si="23"/>
        <v>6</v>
      </c>
    </row>
    <row r="421" spans="1:21" hidden="1" outlineLevel="1" x14ac:dyDescent="0.2">
      <c r="A421" s="1230"/>
      <c r="B421" s="1231"/>
      <c r="C421" s="1208"/>
      <c r="D421" s="1208"/>
      <c r="E421" s="256">
        <v>13</v>
      </c>
      <c r="F421" s="187"/>
      <c r="G421" s="187"/>
      <c r="H421" s="120"/>
      <c r="I421" s="121"/>
      <c r="J421" s="122"/>
      <c r="K421" s="121"/>
      <c r="L421" s="122"/>
      <c r="M421" s="123"/>
      <c r="N421" s="124"/>
      <c r="O421" s="125"/>
      <c r="P421" s="123"/>
      <c r="Q421" s="124"/>
      <c r="R421" s="126"/>
      <c r="S421" s="287"/>
      <c r="T421" s="363">
        <f t="shared" si="22"/>
        <v>0</v>
      </c>
      <c r="U421" s="360">
        <f t="shared" si="23"/>
        <v>6</v>
      </c>
    </row>
    <row r="422" spans="1:21" hidden="1" outlineLevel="1" x14ac:dyDescent="0.2">
      <c r="A422" s="1230"/>
      <c r="B422" s="1231"/>
      <c r="C422" s="1208"/>
      <c r="D422" s="1208"/>
      <c r="E422" s="256">
        <v>14</v>
      </c>
      <c r="F422" s="187"/>
      <c r="G422" s="187"/>
      <c r="H422" s="120"/>
      <c r="I422" s="121"/>
      <c r="J422" s="122"/>
      <c r="K422" s="121"/>
      <c r="L422" s="122"/>
      <c r="M422" s="123"/>
      <c r="N422" s="124"/>
      <c r="O422" s="125"/>
      <c r="P422" s="123"/>
      <c r="Q422" s="124"/>
      <c r="R422" s="126"/>
      <c r="S422" s="287"/>
      <c r="T422" s="363">
        <f t="shared" si="22"/>
        <v>0</v>
      </c>
      <c r="U422" s="360">
        <f t="shared" si="23"/>
        <v>6</v>
      </c>
    </row>
    <row r="423" spans="1:21" hidden="1" outlineLevel="1" x14ac:dyDescent="0.2">
      <c r="A423" s="1230"/>
      <c r="B423" s="1231"/>
      <c r="C423" s="1208"/>
      <c r="D423" s="1208"/>
      <c r="E423" s="256">
        <v>15</v>
      </c>
      <c r="F423" s="187"/>
      <c r="G423" s="187"/>
      <c r="H423" s="120"/>
      <c r="I423" s="121"/>
      <c r="J423" s="122"/>
      <c r="K423" s="121"/>
      <c r="L423" s="122"/>
      <c r="M423" s="123"/>
      <c r="N423" s="124"/>
      <c r="O423" s="125"/>
      <c r="P423" s="123"/>
      <c r="Q423" s="124"/>
      <c r="R423" s="126"/>
      <c r="S423" s="287"/>
      <c r="T423" s="363">
        <f t="shared" si="22"/>
        <v>0</v>
      </c>
      <c r="U423" s="360">
        <f t="shared" si="23"/>
        <v>6</v>
      </c>
    </row>
    <row r="424" spans="1:21" hidden="1" outlineLevel="1" x14ac:dyDescent="0.2">
      <c r="A424" s="1230"/>
      <c r="B424" s="1231"/>
      <c r="C424" s="1208"/>
      <c r="D424" s="1208"/>
      <c r="E424" s="256">
        <v>16</v>
      </c>
      <c r="F424" s="187"/>
      <c r="G424" s="187"/>
      <c r="H424" s="120"/>
      <c r="I424" s="121"/>
      <c r="J424" s="122"/>
      <c r="K424" s="121"/>
      <c r="L424" s="122"/>
      <c r="M424" s="123"/>
      <c r="N424" s="124"/>
      <c r="O424" s="125"/>
      <c r="P424" s="123"/>
      <c r="Q424" s="124"/>
      <c r="R424" s="126"/>
      <c r="S424" s="287"/>
      <c r="T424" s="363">
        <f t="shared" si="22"/>
        <v>0</v>
      </c>
      <c r="U424" s="360">
        <f t="shared" si="23"/>
        <v>6</v>
      </c>
    </row>
    <row r="425" spans="1:21" hidden="1" outlineLevel="1" x14ac:dyDescent="0.2">
      <c r="A425" s="1230"/>
      <c r="B425" s="1231"/>
      <c r="C425" s="1208"/>
      <c r="D425" s="1208"/>
      <c r="E425" s="256">
        <v>17</v>
      </c>
      <c r="F425" s="187"/>
      <c r="G425" s="187"/>
      <c r="H425" s="120"/>
      <c r="I425" s="121"/>
      <c r="J425" s="122"/>
      <c r="K425" s="121"/>
      <c r="L425" s="122"/>
      <c r="M425" s="123"/>
      <c r="N425" s="124"/>
      <c r="O425" s="125"/>
      <c r="P425" s="123"/>
      <c r="Q425" s="124"/>
      <c r="R425" s="126"/>
      <c r="S425" s="287"/>
      <c r="T425" s="363">
        <f t="shared" si="22"/>
        <v>0</v>
      </c>
      <c r="U425" s="360">
        <f t="shared" si="23"/>
        <v>6</v>
      </c>
    </row>
    <row r="426" spans="1:21" hidden="1" outlineLevel="1" x14ac:dyDescent="0.2">
      <c r="A426" s="1230"/>
      <c r="B426" s="1231"/>
      <c r="C426" s="1208"/>
      <c r="D426" s="1208"/>
      <c r="E426" s="256">
        <v>18</v>
      </c>
      <c r="F426" s="187"/>
      <c r="G426" s="187"/>
      <c r="H426" s="120"/>
      <c r="I426" s="121"/>
      <c r="J426" s="122"/>
      <c r="K426" s="121"/>
      <c r="L426" s="122"/>
      <c r="M426" s="123"/>
      <c r="N426" s="124"/>
      <c r="O426" s="125"/>
      <c r="P426" s="123"/>
      <c r="Q426" s="124"/>
      <c r="R426" s="126"/>
      <c r="S426" s="287"/>
      <c r="T426" s="363">
        <f t="shared" si="22"/>
        <v>0</v>
      </c>
      <c r="U426" s="360">
        <f t="shared" si="23"/>
        <v>6</v>
      </c>
    </row>
    <row r="427" spans="1:21" hidden="1" outlineLevel="1" x14ac:dyDescent="0.2">
      <c r="A427" s="1230"/>
      <c r="B427" s="1231"/>
      <c r="C427" s="1208"/>
      <c r="D427" s="1208"/>
      <c r="E427" s="256">
        <v>19</v>
      </c>
      <c r="F427" s="187"/>
      <c r="G427" s="187"/>
      <c r="H427" s="120"/>
      <c r="I427" s="121"/>
      <c r="J427" s="122"/>
      <c r="K427" s="121"/>
      <c r="L427" s="122"/>
      <c r="M427" s="123"/>
      <c r="N427" s="124"/>
      <c r="O427" s="125"/>
      <c r="P427" s="123"/>
      <c r="Q427" s="124"/>
      <c r="R427" s="126"/>
      <c r="S427" s="287"/>
      <c r="T427" s="363">
        <f t="shared" si="22"/>
        <v>0</v>
      </c>
      <c r="U427" s="360">
        <f t="shared" si="23"/>
        <v>6</v>
      </c>
    </row>
    <row r="428" spans="1:21" hidden="1" outlineLevel="1" x14ac:dyDescent="0.2">
      <c r="A428" s="1230"/>
      <c r="B428" s="1231"/>
      <c r="C428" s="1208"/>
      <c r="D428" s="1208"/>
      <c r="E428" s="256">
        <v>20</v>
      </c>
      <c r="F428" s="187"/>
      <c r="G428" s="187"/>
      <c r="H428" s="120"/>
      <c r="I428" s="121"/>
      <c r="J428" s="122"/>
      <c r="K428" s="121"/>
      <c r="L428" s="122"/>
      <c r="M428" s="123"/>
      <c r="N428" s="124"/>
      <c r="O428" s="125"/>
      <c r="P428" s="123"/>
      <c r="Q428" s="124"/>
      <c r="R428" s="126"/>
      <c r="S428" s="287"/>
      <c r="T428" s="363">
        <f t="shared" si="22"/>
        <v>0</v>
      </c>
      <c r="U428" s="360">
        <f t="shared" si="23"/>
        <v>6</v>
      </c>
    </row>
    <row r="429" spans="1:21" hidden="1" outlineLevel="1" x14ac:dyDescent="0.2">
      <c r="A429" s="1230"/>
      <c r="B429" s="1231"/>
      <c r="C429" s="1208"/>
      <c r="D429" s="1208"/>
      <c r="E429" s="256">
        <v>21</v>
      </c>
      <c r="F429" s="187"/>
      <c r="G429" s="187"/>
      <c r="H429" s="120"/>
      <c r="I429" s="121"/>
      <c r="J429" s="122"/>
      <c r="K429" s="121"/>
      <c r="L429" s="122"/>
      <c r="M429" s="123"/>
      <c r="N429" s="124"/>
      <c r="O429" s="125"/>
      <c r="P429" s="123"/>
      <c r="Q429" s="124"/>
      <c r="R429" s="126"/>
      <c r="S429" s="287"/>
      <c r="T429" s="363">
        <f t="shared" si="22"/>
        <v>0</v>
      </c>
      <c r="U429" s="360">
        <f t="shared" si="23"/>
        <v>6</v>
      </c>
    </row>
    <row r="430" spans="1:21" hidden="1" outlineLevel="1" x14ac:dyDescent="0.2">
      <c r="A430" s="1230"/>
      <c r="B430" s="1231"/>
      <c r="C430" s="1208"/>
      <c r="D430" s="1208"/>
      <c r="E430" s="256">
        <v>22</v>
      </c>
      <c r="F430" s="187"/>
      <c r="G430" s="187"/>
      <c r="H430" s="120"/>
      <c r="I430" s="121"/>
      <c r="J430" s="122"/>
      <c r="K430" s="121"/>
      <c r="L430" s="122"/>
      <c r="M430" s="123"/>
      <c r="N430" s="124"/>
      <c r="O430" s="125"/>
      <c r="P430" s="123"/>
      <c r="Q430" s="124"/>
      <c r="R430" s="126"/>
      <c r="S430" s="287"/>
      <c r="T430" s="363">
        <f t="shared" si="22"/>
        <v>0</v>
      </c>
      <c r="U430" s="360">
        <f t="shared" si="23"/>
        <v>6</v>
      </c>
    </row>
    <row r="431" spans="1:21" hidden="1" outlineLevel="1" x14ac:dyDescent="0.2">
      <c r="A431" s="1230"/>
      <c r="B431" s="1231"/>
      <c r="C431" s="1208"/>
      <c r="D431" s="1208"/>
      <c r="E431" s="256">
        <v>23</v>
      </c>
      <c r="F431" s="187"/>
      <c r="G431" s="187"/>
      <c r="H431" s="120"/>
      <c r="I431" s="121"/>
      <c r="J431" s="122"/>
      <c r="K431" s="121"/>
      <c r="L431" s="122"/>
      <c r="M431" s="123"/>
      <c r="N431" s="124"/>
      <c r="O431" s="125"/>
      <c r="P431" s="123"/>
      <c r="Q431" s="124"/>
      <c r="R431" s="126"/>
      <c r="S431" s="287"/>
      <c r="T431" s="363">
        <f t="shared" si="22"/>
        <v>0</v>
      </c>
      <c r="U431" s="360">
        <f t="shared" si="23"/>
        <v>6</v>
      </c>
    </row>
    <row r="432" spans="1:21" hidden="1" outlineLevel="1" x14ac:dyDescent="0.2">
      <c r="A432" s="1230"/>
      <c r="B432" s="1231"/>
      <c r="C432" s="1208"/>
      <c r="D432" s="1208"/>
      <c r="E432" s="256">
        <v>24</v>
      </c>
      <c r="F432" s="187"/>
      <c r="G432" s="187"/>
      <c r="H432" s="89"/>
      <c r="I432" s="74"/>
      <c r="J432" s="69"/>
      <c r="K432" s="75"/>
      <c r="L432" s="70"/>
      <c r="M432" s="2"/>
      <c r="N432" s="75"/>
      <c r="O432" s="70"/>
      <c r="P432" s="2"/>
      <c r="Q432" s="75"/>
      <c r="R432" s="19"/>
      <c r="S432" s="285"/>
      <c r="T432" s="362">
        <f t="shared" ref="T432:T440" si="24">IF(J432="",0,INT(SUM(PRODUCT(J432,L432,O432),R432)))</f>
        <v>0</v>
      </c>
      <c r="U432" s="360">
        <f t="shared" si="23"/>
        <v>6</v>
      </c>
    </row>
    <row r="433" spans="1:21" hidden="1" outlineLevel="1" x14ac:dyDescent="0.2">
      <c r="A433" s="1230"/>
      <c r="B433" s="1231"/>
      <c r="C433" s="1208"/>
      <c r="D433" s="1208"/>
      <c r="E433" s="256">
        <v>25</v>
      </c>
      <c r="F433" s="187"/>
      <c r="G433" s="187"/>
      <c r="H433" s="89"/>
      <c r="I433" s="74"/>
      <c r="J433" s="69"/>
      <c r="K433" s="74"/>
      <c r="L433" s="69"/>
      <c r="M433" s="2"/>
      <c r="N433" s="74"/>
      <c r="O433" s="70"/>
      <c r="P433" s="15"/>
      <c r="Q433" s="75"/>
      <c r="R433" s="19"/>
      <c r="S433" s="285"/>
      <c r="T433" s="362">
        <f t="shared" si="24"/>
        <v>0</v>
      </c>
      <c r="U433" s="360">
        <f t="shared" si="23"/>
        <v>6</v>
      </c>
    </row>
    <row r="434" spans="1:21" hidden="1" outlineLevel="1" x14ac:dyDescent="0.2">
      <c r="A434" s="1230"/>
      <c r="B434" s="1231"/>
      <c r="C434" s="1208"/>
      <c r="D434" s="1208"/>
      <c r="E434" s="256">
        <v>26</v>
      </c>
      <c r="F434" s="187"/>
      <c r="G434" s="187"/>
      <c r="H434" s="89"/>
      <c r="I434" s="74"/>
      <c r="J434" s="69"/>
      <c r="K434" s="74"/>
      <c r="L434" s="69"/>
      <c r="M434" s="2"/>
      <c r="N434" s="74"/>
      <c r="O434" s="70"/>
      <c r="P434" s="15"/>
      <c r="Q434" s="75"/>
      <c r="R434" s="19"/>
      <c r="S434" s="285"/>
      <c r="T434" s="362">
        <f t="shared" si="24"/>
        <v>0</v>
      </c>
      <c r="U434" s="360">
        <f t="shared" si="23"/>
        <v>6</v>
      </c>
    </row>
    <row r="435" spans="1:21" hidden="1" outlineLevel="1" x14ac:dyDescent="0.2">
      <c r="A435" s="1230"/>
      <c r="B435" s="1231"/>
      <c r="C435" s="1208"/>
      <c r="D435" s="1208"/>
      <c r="E435" s="256">
        <v>27</v>
      </c>
      <c r="F435" s="187"/>
      <c r="G435" s="187"/>
      <c r="H435" s="89"/>
      <c r="I435" s="74"/>
      <c r="J435" s="69"/>
      <c r="K435" s="74"/>
      <c r="L435" s="69"/>
      <c r="M435" s="2"/>
      <c r="N435" s="74"/>
      <c r="O435" s="70"/>
      <c r="P435" s="15"/>
      <c r="Q435" s="75"/>
      <c r="R435" s="19"/>
      <c r="S435" s="285"/>
      <c r="T435" s="362">
        <f t="shared" si="24"/>
        <v>0</v>
      </c>
      <c r="U435" s="360">
        <f t="shared" si="23"/>
        <v>6</v>
      </c>
    </row>
    <row r="436" spans="1:21" hidden="1" outlineLevel="1" x14ac:dyDescent="0.2">
      <c r="A436" s="1230"/>
      <c r="B436" s="1231"/>
      <c r="C436" s="1208"/>
      <c r="D436" s="1208"/>
      <c r="E436" s="256">
        <v>28</v>
      </c>
      <c r="F436" s="187"/>
      <c r="G436" s="187"/>
      <c r="H436" s="89"/>
      <c r="I436" s="74"/>
      <c r="J436" s="69"/>
      <c r="K436" s="74"/>
      <c r="L436" s="69"/>
      <c r="M436" s="2"/>
      <c r="N436" s="75"/>
      <c r="O436" s="70"/>
      <c r="P436" s="2"/>
      <c r="Q436" s="75"/>
      <c r="R436" s="19"/>
      <c r="S436" s="285"/>
      <c r="T436" s="362">
        <f t="shared" si="24"/>
        <v>0</v>
      </c>
      <c r="U436" s="360">
        <f t="shared" si="23"/>
        <v>6</v>
      </c>
    </row>
    <row r="437" spans="1:21" hidden="1" outlineLevel="1" x14ac:dyDescent="0.2">
      <c r="A437" s="1230"/>
      <c r="B437" s="1231"/>
      <c r="C437" s="1208"/>
      <c r="D437" s="1208"/>
      <c r="E437" s="256">
        <v>29</v>
      </c>
      <c r="F437" s="187"/>
      <c r="G437" s="187"/>
      <c r="H437" s="120"/>
      <c r="I437" s="121"/>
      <c r="J437" s="122"/>
      <c r="K437" s="121"/>
      <c r="L437" s="122"/>
      <c r="M437" s="123"/>
      <c r="N437" s="124"/>
      <c r="O437" s="125"/>
      <c r="P437" s="123"/>
      <c r="Q437" s="124"/>
      <c r="R437" s="126"/>
      <c r="S437" s="287"/>
      <c r="T437" s="363">
        <f t="shared" si="24"/>
        <v>0</v>
      </c>
      <c r="U437" s="360">
        <f t="shared" si="23"/>
        <v>6</v>
      </c>
    </row>
    <row r="438" spans="1:21" hidden="1" outlineLevel="1" x14ac:dyDescent="0.2">
      <c r="A438" s="1230"/>
      <c r="B438" s="1231"/>
      <c r="C438" s="1208"/>
      <c r="D438" s="1208"/>
      <c r="E438" s="256">
        <v>30</v>
      </c>
      <c r="F438" s="187"/>
      <c r="G438" s="187"/>
      <c r="H438" s="120"/>
      <c r="I438" s="121"/>
      <c r="J438" s="122"/>
      <c r="K438" s="121"/>
      <c r="L438" s="122"/>
      <c r="M438" s="123"/>
      <c r="N438" s="124"/>
      <c r="O438" s="125"/>
      <c r="P438" s="123"/>
      <c r="Q438" s="124"/>
      <c r="R438" s="126"/>
      <c r="S438" s="287"/>
      <c r="T438" s="363">
        <f t="shared" si="24"/>
        <v>0</v>
      </c>
      <c r="U438" s="360">
        <f t="shared" si="23"/>
        <v>6</v>
      </c>
    </row>
    <row r="439" spans="1:21" hidden="1" outlineLevel="2" x14ac:dyDescent="0.2">
      <c r="A439" s="1230"/>
      <c r="B439" s="1231"/>
      <c r="C439" s="1208"/>
      <c r="D439" s="1208"/>
      <c r="E439" s="256">
        <v>31</v>
      </c>
      <c r="F439" s="187"/>
      <c r="G439" s="187"/>
      <c r="H439" s="120"/>
      <c r="I439" s="121"/>
      <c r="J439" s="122"/>
      <c r="K439" s="121"/>
      <c r="L439" s="122"/>
      <c r="M439" s="123"/>
      <c r="N439" s="124"/>
      <c r="O439" s="125"/>
      <c r="P439" s="123"/>
      <c r="Q439" s="124"/>
      <c r="R439" s="126"/>
      <c r="S439" s="287"/>
      <c r="T439" s="363">
        <f t="shared" si="24"/>
        <v>0</v>
      </c>
      <c r="U439" s="360">
        <f t="shared" si="23"/>
        <v>6</v>
      </c>
    </row>
    <row r="440" spans="1:21" hidden="1" outlineLevel="2" x14ac:dyDescent="0.2">
      <c r="A440" s="1230"/>
      <c r="B440" s="1231"/>
      <c r="C440" s="1208"/>
      <c r="D440" s="1208"/>
      <c r="E440" s="256">
        <v>32</v>
      </c>
      <c r="F440" s="187"/>
      <c r="G440" s="187"/>
      <c r="H440" s="120"/>
      <c r="I440" s="121"/>
      <c r="J440" s="122"/>
      <c r="K440" s="121"/>
      <c r="L440" s="122"/>
      <c r="M440" s="123"/>
      <c r="N440" s="124"/>
      <c r="O440" s="125"/>
      <c r="P440" s="123"/>
      <c r="Q440" s="124"/>
      <c r="R440" s="126"/>
      <c r="S440" s="287"/>
      <c r="T440" s="363">
        <f t="shared" si="24"/>
        <v>0</v>
      </c>
      <c r="U440" s="360">
        <f t="shared" si="23"/>
        <v>6</v>
      </c>
    </row>
    <row r="441" spans="1:21" hidden="1" outlineLevel="2" x14ac:dyDescent="0.2">
      <c r="A441" s="1230"/>
      <c r="B441" s="1231"/>
      <c r="C441" s="1208"/>
      <c r="D441" s="1208"/>
      <c r="E441" s="256">
        <v>33</v>
      </c>
      <c r="F441" s="187"/>
      <c r="G441" s="187"/>
      <c r="H441" s="89"/>
      <c r="I441" s="74"/>
      <c r="J441" s="69"/>
      <c r="K441" s="75"/>
      <c r="L441" s="70"/>
      <c r="M441" s="2"/>
      <c r="N441" s="75"/>
      <c r="O441" s="70"/>
      <c r="P441" s="2"/>
      <c r="Q441" s="75"/>
      <c r="R441" s="19"/>
      <c r="S441" s="285"/>
      <c r="T441" s="362">
        <f t="shared" si="22"/>
        <v>0</v>
      </c>
      <c r="U441" s="360">
        <f t="shared" ref="U441:U472" si="25">$A$409</f>
        <v>6</v>
      </c>
    </row>
    <row r="442" spans="1:21" hidden="1" outlineLevel="2" x14ac:dyDescent="0.2">
      <c r="A442" s="1230"/>
      <c r="B442" s="1231"/>
      <c r="C442" s="1208"/>
      <c r="D442" s="1208"/>
      <c r="E442" s="256">
        <v>34</v>
      </c>
      <c r="F442" s="187"/>
      <c r="G442" s="187"/>
      <c r="H442" s="89"/>
      <c r="I442" s="74"/>
      <c r="J442" s="69"/>
      <c r="K442" s="74"/>
      <c r="L442" s="69"/>
      <c r="M442" s="2"/>
      <c r="N442" s="74"/>
      <c r="O442" s="70"/>
      <c r="P442" s="15"/>
      <c r="Q442" s="75"/>
      <c r="R442" s="19"/>
      <c r="S442" s="285"/>
      <c r="T442" s="362">
        <f t="shared" ref="T442:T462" si="26">IF(J442="",0,INT(SUM(PRODUCT(J442,L442,O442),R442)))</f>
        <v>0</v>
      </c>
      <c r="U442" s="360">
        <f t="shared" si="25"/>
        <v>6</v>
      </c>
    </row>
    <row r="443" spans="1:21" hidden="1" outlineLevel="2" x14ac:dyDescent="0.2">
      <c r="A443" s="1230"/>
      <c r="B443" s="1231"/>
      <c r="C443" s="1208"/>
      <c r="D443" s="1208"/>
      <c r="E443" s="256">
        <v>35</v>
      </c>
      <c r="F443" s="187"/>
      <c r="G443" s="187"/>
      <c r="H443" s="89"/>
      <c r="I443" s="74"/>
      <c r="J443" s="69"/>
      <c r="K443" s="74"/>
      <c r="L443" s="69"/>
      <c r="M443" s="2"/>
      <c r="N443" s="74"/>
      <c r="O443" s="70"/>
      <c r="P443" s="15"/>
      <c r="Q443" s="75"/>
      <c r="R443" s="19"/>
      <c r="S443" s="285"/>
      <c r="T443" s="362">
        <f t="shared" si="26"/>
        <v>0</v>
      </c>
      <c r="U443" s="360">
        <f t="shared" si="25"/>
        <v>6</v>
      </c>
    </row>
    <row r="444" spans="1:21" hidden="1" outlineLevel="2" x14ac:dyDescent="0.2">
      <c r="A444" s="1230"/>
      <c r="B444" s="1231"/>
      <c r="C444" s="1208"/>
      <c r="D444" s="1208"/>
      <c r="E444" s="256">
        <v>36</v>
      </c>
      <c r="F444" s="187"/>
      <c r="G444" s="187"/>
      <c r="H444" s="89"/>
      <c r="I444" s="74"/>
      <c r="J444" s="69"/>
      <c r="K444" s="74"/>
      <c r="L444" s="69"/>
      <c r="M444" s="2"/>
      <c r="N444" s="74"/>
      <c r="O444" s="70"/>
      <c r="P444" s="15"/>
      <c r="Q444" s="75"/>
      <c r="R444" s="19"/>
      <c r="S444" s="285"/>
      <c r="T444" s="362">
        <f t="shared" si="26"/>
        <v>0</v>
      </c>
      <c r="U444" s="360">
        <f t="shared" si="25"/>
        <v>6</v>
      </c>
    </row>
    <row r="445" spans="1:21" hidden="1" outlineLevel="2" x14ac:dyDescent="0.2">
      <c r="A445" s="1230"/>
      <c r="B445" s="1231"/>
      <c r="C445" s="1208"/>
      <c r="D445" s="1208"/>
      <c r="E445" s="256">
        <v>37</v>
      </c>
      <c r="F445" s="187"/>
      <c r="G445" s="187"/>
      <c r="H445" s="89"/>
      <c r="I445" s="74"/>
      <c r="J445" s="69"/>
      <c r="K445" s="74"/>
      <c r="L445" s="69"/>
      <c r="M445" s="2"/>
      <c r="N445" s="75"/>
      <c r="O445" s="70"/>
      <c r="P445" s="2"/>
      <c r="Q445" s="75"/>
      <c r="R445" s="19"/>
      <c r="S445" s="285"/>
      <c r="T445" s="362">
        <f t="shared" si="26"/>
        <v>0</v>
      </c>
      <c r="U445" s="360">
        <f t="shared" si="25"/>
        <v>6</v>
      </c>
    </row>
    <row r="446" spans="1:21" hidden="1" outlineLevel="2" x14ac:dyDescent="0.2">
      <c r="A446" s="1230"/>
      <c r="B446" s="1231"/>
      <c r="C446" s="1208"/>
      <c r="D446" s="1208"/>
      <c r="E446" s="256">
        <v>38</v>
      </c>
      <c r="F446" s="187"/>
      <c r="G446" s="187"/>
      <c r="H446" s="120"/>
      <c r="I446" s="121"/>
      <c r="J446" s="122"/>
      <c r="K446" s="121"/>
      <c r="L446" s="122"/>
      <c r="M446" s="123"/>
      <c r="N446" s="124"/>
      <c r="O446" s="125"/>
      <c r="P446" s="123"/>
      <c r="Q446" s="124"/>
      <c r="R446" s="126"/>
      <c r="S446" s="287"/>
      <c r="T446" s="363">
        <f t="shared" si="26"/>
        <v>0</v>
      </c>
      <c r="U446" s="360">
        <f t="shared" si="25"/>
        <v>6</v>
      </c>
    </row>
    <row r="447" spans="1:21" hidden="1" outlineLevel="2" x14ac:dyDescent="0.2">
      <c r="A447" s="1230"/>
      <c r="B447" s="1231"/>
      <c r="C447" s="1208"/>
      <c r="D447" s="1208"/>
      <c r="E447" s="256">
        <v>39</v>
      </c>
      <c r="F447" s="187"/>
      <c r="G447" s="187"/>
      <c r="H447" s="120"/>
      <c r="I447" s="121"/>
      <c r="J447" s="122"/>
      <c r="K447" s="121"/>
      <c r="L447" s="122"/>
      <c r="M447" s="123"/>
      <c r="N447" s="124"/>
      <c r="O447" s="125"/>
      <c r="P447" s="123"/>
      <c r="Q447" s="124"/>
      <c r="R447" s="126"/>
      <c r="S447" s="287"/>
      <c r="T447" s="363">
        <f t="shared" si="26"/>
        <v>0</v>
      </c>
      <c r="U447" s="360">
        <f t="shared" si="25"/>
        <v>6</v>
      </c>
    </row>
    <row r="448" spans="1:21" hidden="1" outlineLevel="2" x14ac:dyDescent="0.2">
      <c r="A448" s="1230"/>
      <c r="B448" s="1231"/>
      <c r="C448" s="1208"/>
      <c r="D448" s="1208"/>
      <c r="E448" s="256">
        <v>40</v>
      </c>
      <c r="F448" s="187"/>
      <c r="G448" s="187"/>
      <c r="H448" s="120"/>
      <c r="I448" s="121"/>
      <c r="J448" s="122"/>
      <c r="K448" s="121"/>
      <c r="L448" s="122"/>
      <c r="M448" s="123"/>
      <c r="N448" s="124"/>
      <c r="O448" s="125"/>
      <c r="P448" s="123"/>
      <c r="Q448" s="124"/>
      <c r="R448" s="126"/>
      <c r="S448" s="287"/>
      <c r="T448" s="363">
        <f t="shared" si="26"/>
        <v>0</v>
      </c>
      <c r="U448" s="360">
        <f t="shared" si="25"/>
        <v>6</v>
      </c>
    </row>
    <row r="449" spans="1:21" hidden="1" outlineLevel="2" x14ac:dyDescent="0.2">
      <c r="A449" s="1230"/>
      <c r="B449" s="1231"/>
      <c r="C449" s="1208"/>
      <c r="D449" s="1208"/>
      <c r="E449" s="256">
        <v>41</v>
      </c>
      <c r="F449" s="187"/>
      <c r="G449" s="187"/>
      <c r="H449" s="120"/>
      <c r="I449" s="121"/>
      <c r="J449" s="122"/>
      <c r="K449" s="121"/>
      <c r="L449" s="122"/>
      <c r="M449" s="123"/>
      <c r="N449" s="124"/>
      <c r="O449" s="125"/>
      <c r="P449" s="123"/>
      <c r="Q449" s="124"/>
      <c r="R449" s="126"/>
      <c r="S449" s="287"/>
      <c r="T449" s="363">
        <f t="shared" si="26"/>
        <v>0</v>
      </c>
      <c r="U449" s="360">
        <f t="shared" si="25"/>
        <v>6</v>
      </c>
    </row>
    <row r="450" spans="1:21" hidden="1" outlineLevel="2" x14ac:dyDescent="0.2">
      <c r="A450" s="1230"/>
      <c r="B450" s="1231"/>
      <c r="C450" s="1208"/>
      <c r="D450" s="1208"/>
      <c r="E450" s="256">
        <v>42</v>
      </c>
      <c r="F450" s="187"/>
      <c r="G450" s="187"/>
      <c r="H450" s="120"/>
      <c r="I450" s="121"/>
      <c r="J450" s="122"/>
      <c r="K450" s="121"/>
      <c r="L450" s="122"/>
      <c r="M450" s="123"/>
      <c r="N450" s="124"/>
      <c r="O450" s="125"/>
      <c r="P450" s="123"/>
      <c r="Q450" s="124"/>
      <c r="R450" s="126"/>
      <c r="S450" s="287"/>
      <c r="T450" s="363">
        <f t="shared" si="26"/>
        <v>0</v>
      </c>
      <c r="U450" s="360">
        <f t="shared" si="25"/>
        <v>6</v>
      </c>
    </row>
    <row r="451" spans="1:21" hidden="1" outlineLevel="2" x14ac:dyDescent="0.2">
      <c r="A451" s="1230"/>
      <c r="B451" s="1231"/>
      <c r="C451" s="1208"/>
      <c r="D451" s="1208"/>
      <c r="E451" s="256">
        <v>43</v>
      </c>
      <c r="F451" s="187"/>
      <c r="G451" s="187"/>
      <c r="H451" s="120"/>
      <c r="I451" s="121"/>
      <c r="J451" s="122"/>
      <c r="K451" s="121"/>
      <c r="L451" s="122"/>
      <c r="M451" s="123"/>
      <c r="N451" s="124"/>
      <c r="O451" s="125"/>
      <c r="P451" s="123"/>
      <c r="Q451" s="124"/>
      <c r="R451" s="126"/>
      <c r="S451" s="287"/>
      <c r="T451" s="363">
        <f t="shared" si="26"/>
        <v>0</v>
      </c>
      <c r="U451" s="360">
        <f t="shared" si="25"/>
        <v>6</v>
      </c>
    </row>
    <row r="452" spans="1:21" hidden="1" outlineLevel="2" x14ac:dyDescent="0.2">
      <c r="A452" s="1230"/>
      <c r="B452" s="1231"/>
      <c r="C452" s="1208"/>
      <c r="D452" s="1208"/>
      <c r="E452" s="256">
        <v>44</v>
      </c>
      <c r="F452" s="187"/>
      <c r="G452" s="187"/>
      <c r="H452" s="120"/>
      <c r="I452" s="121"/>
      <c r="J452" s="122"/>
      <c r="K452" s="121"/>
      <c r="L452" s="122"/>
      <c r="M452" s="123"/>
      <c r="N452" s="124"/>
      <c r="O452" s="125"/>
      <c r="P452" s="123"/>
      <c r="Q452" s="124"/>
      <c r="R452" s="126"/>
      <c r="S452" s="287"/>
      <c r="T452" s="363">
        <f t="shared" si="26"/>
        <v>0</v>
      </c>
      <c r="U452" s="360">
        <f t="shared" si="25"/>
        <v>6</v>
      </c>
    </row>
    <row r="453" spans="1:21" hidden="1" outlineLevel="2" x14ac:dyDescent="0.2">
      <c r="A453" s="1230"/>
      <c r="B453" s="1231"/>
      <c r="C453" s="1208"/>
      <c r="D453" s="1208"/>
      <c r="E453" s="256">
        <v>45</v>
      </c>
      <c r="F453" s="187"/>
      <c r="G453" s="187"/>
      <c r="H453" s="120"/>
      <c r="I453" s="121"/>
      <c r="J453" s="122"/>
      <c r="K453" s="121"/>
      <c r="L453" s="122"/>
      <c r="M453" s="123"/>
      <c r="N453" s="124"/>
      <c r="O453" s="125"/>
      <c r="P453" s="123"/>
      <c r="Q453" s="124"/>
      <c r="R453" s="126"/>
      <c r="S453" s="287"/>
      <c r="T453" s="363">
        <f t="shared" si="26"/>
        <v>0</v>
      </c>
      <c r="U453" s="360">
        <f t="shared" si="25"/>
        <v>6</v>
      </c>
    </row>
    <row r="454" spans="1:21" hidden="1" outlineLevel="2" x14ac:dyDescent="0.2">
      <c r="A454" s="1230"/>
      <c r="B454" s="1231"/>
      <c r="C454" s="1208"/>
      <c r="D454" s="1208"/>
      <c r="E454" s="256">
        <v>46</v>
      </c>
      <c r="F454" s="187"/>
      <c r="G454" s="187"/>
      <c r="H454" s="120"/>
      <c r="I454" s="121"/>
      <c r="J454" s="122"/>
      <c r="K454" s="121"/>
      <c r="L454" s="122"/>
      <c r="M454" s="123"/>
      <c r="N454" s="124"/>
      <c r="O454" s="125"/>
      <c r="P454" s="123"/>
      <c r="Q454" s="124"/>
      <c r="R454" s="126"/>
      <c r="S454" s="287"/>
      <c r="T454" s="363">
        <f t="shared" si="26"/>
        <v>0</v>
      </c>
      <c r="U454" s="360">
        <f t="shared" si="25"/>
        <v>6</v>
      </c>
    </row>
    <row r="455" spans="1:21" hidden="1" outlineLevel="2" x14ac:dyDescent="0.2">
      <c r="A455" s="1230"/>
      <c r="B455" s="1231"/>
      <c r="C455" s="1208"/>
      <c r="D455" s="1208"/>
      <c r="E455" s="256">
        <v>47</v>
      </c>
      <c r="F455" s="187"/>
      <c r="G455" s="187"/>
      <c r="H455" s="120"/>
      <c r="I455" s="121"/>
      <c r="J455" s="122"/>
      <c r="K455" s="121"/>
      <c r="L455" s="122"/>
      <c r="M455" s="123"/>
      <c r="N455" s="124"/>
      <c r="O455" s="125"/>
      <c r="P455" s="123"/>
      <c r="Q455" s="124"/>
      <c r="R455" s="126"/>
      <c r="S455" s="287"/>
      <c r="T455" s="363">
        <f t="shared" si="26"/>
        <v>0</v>
      </c>
      <c r="U455" s="360">
        <f t="shared" si="25"/>
        <v>6</v>
      </c>
    </row>
    <row r="456" spans="1:21" hidden="1" outlineLevel="2" x14ac:dyDescent="0.2">
      <c r="A456" s="1230"/>
      <c r="B456" s="1231"/>
      <c r="C456" s="1208"/>
      <c r="D456" s="1208"/>
      <c r="E456" s="256">
        <v>48</v>
      </c>
      <c r="F456" s="187"/>
      <c r="G456" s="187"/>
      <c r="H456" s="120"/>
      <c r="I456" s="121"/>
      <c r="J456" s="122"/>
      <c r="K456" s="121"/>
      <c r="L456" s="122"/>
      <c r="M456" s="123"/>
      <c r="N456" s="124"/>
      <c r="O456" s="125"/>
      <c r="P456" s="123"/>
      <c r="Q456" s="124"/>
      <c r="R456" s="126"/>
      <c r="S456" s="287"/>
      <c r="T456" s="363">
        <f t="shared" si="26"/>
        <v>0</v>
      </c>
      <c r="U456" s="360">
        <f t="shared" si="25"/>
        <v>6</v>
      </c>
    </row>
    <row r="457" spans="1:21" hidden="1" outlineLevel="2" x14ac:dyDescent="0.2">
      <c r="A457" s="1230"/>
      <c r="B457" s="1231"/>
      <c r="C457" s="1208"/>
      <c r="D457" s="1208"/>
      <c r="E457" s="256">
        <v>49</v>
      </c>
      <c r="F457" s="187"/>
      <c r="G457" s="187"/>
      <c r="H457" s="120"/>
      <c r="I457" s="121"/>
      <c r="J457" s="122"/>
      <c r="K457" s="121"/>
      <c r="L457" s="122"/>
      <c r="M457" s="123"/>
      <c r="N457" s="124"/>
      <c r="O457" s="125"/>
      <c r="P457" s="123"/>
      <c r="Q457" s="124"/>
      <c r="R457" s="126"/>
      <c r="S457" s="287"/>
      <c r="T457" s="363">
        <f t="shared" si="26"/>
        <v>0</v>
      </c>
      <c r="U457" s="360">
        <f t="shared" si="25"/>
        <v>6</v>
      </c>
    </row>
    <row r="458" spans="1:21" hidden="1" outlineLevel="2" x14ac:dyDescent="0.2">
      <c r="A458" s="1230"/>
      <c r="B458" s="1231"/>
      <c r="C458" s="1208"/>
      <c r="D458" s="1208"/>
      <c r="E458" s="256">
        <v>50</v>
      </c>
      <c r="F458" s="187"/>
      <c r="G458" s="187"/>
      <c r="H458" s="120"/>
      <c r="I458" s="121"/>
      <c r="J458" s="122"/>
      <c r="K458" s="121"/>
      <c r="L458" s="122"/>
      <c r="M458" s="123"/>
      <c r="N458" s="124"/>
      <c r="O458" s="125"/>
      <c r="P458" s="123"/>
      <c r="Q458" s="124"/>
      <c r="R458" s="126"/>
      <c r="S458" s="287"/>
      <c r="T458" s="363">
        <f t="shared" si="26"/>
        <v>0</v>
      </c>
      <c r="U458" s="360">
        <f t="shared" si="25"/>
        <v>6</v>
      </c>
    </row>
    <row r="459" spans="1:21" hidden="1" outlineLevel="2" x14ac:dyDescent="0.2">
      <c r="A459" s="1230"/>
      <c r="B459" s="1231"/>
      <c r="C459" s="1208"/>
      <c r="D459" s="1208"/>
      <c r="E459" s="256">
        <v>51</v>
      </c>
      <c r="F459" s="187"/>
      <c r="G459" s="187"/>
      <c r="H459" s="120"/>
      <c r="I459" s="121"/>
      <c r="J459" s="122"/>
      <c r="K459" s="121"/>
      <c r="L459" s="122"/>
      <c r="M459" s="123"/>
      <c r="N459" s="124"/>
      <c r="O459" s="125"/>
      <c r="P459" s="123"/>
      <c r="Q459" s="124"/>
      <c r="R459" s="126"/>
      <c r="S459" s="287"/>
      <c r="T459" s="363">
        <f t="shared" si="26"/>
        <v>0</v>
      </c>
      <c r="U459" s="360">
        <f t="shared" si="25"/>
        <v>6</v>
      </c>
    </row>
    <row r="460" spans="1:21" hidden="1" outlineLevel="2" x14ac:dyDescent="0.2">
      <c r="A460" s="1230"/>
      <c r="B460" s="1231"/>
      <c r="C460" s="1208"/>
      <c r="D460" s="1208"/>
      <c r="E460" s="256">
        <v>52</v>
      </c>
      <c r="F460" s="187"/>
      <c r="G460" s="187"/>
      <c r="H460" s="120"/>
      <c r="I460" s="121"/>
      <c r="J460" s="122"/>
      <c r="K460" s="121"/>
      <c r="L460" s="122"/>
      <c r="M460" s="123"/>
      <c r="N460" s="124"/>
      <c r="O460" s="125"/>
      <c r="P460" s="123"/>
      <c r="Q460" s="124"/>
      <c r="R460" s="126"/>
      <c r="S460" s="287"/>
      <c r="T460" s="363">
        <f t="shared" si="26"/>
        <v>0</v>
      </c>
      <c r="U460" s="360">
        <f t="shared" si="25"/>
        <v>6</v>
      </c>
    </row>
    <row r="461" spans="1:21" hidden="1" outlineLevel="2" x14ac:dyDescent="0.2">
      <c r="A461" s="1230"/>
      <c r="B461" s="1231"/>
      <c r="C461" s="1208"/>
      <c r="D461" s="1208"/>
      <c r="E461" s="256">
        <v>53</v>
      </c>
      <c r="F461" s="187"/>
      <c r="G461" s="187"/>
      <c r="H461" s="120"/>
      <c r="I461" s="121"/>
      <c r="J461" s="122"/>
      <c r="K461" s="121"/>
      <c r="L461" s="122"/>
      <c r="M461" s="123"/>
      <c r="N461" s="124"/>
      <c r="O461" s="125"/>
      <c r="P461" s="123"/>
      <c r="Q461" s="124"/>
      <c r="R461" s="126"/>
      <c r="S461" s="287"/>
      <c r="T461" s="363">
        <f t="shared" si="26"/>
        <v>0</v>
      </c>
      <c r="U461" s="360">
        <f t="shared" si="25"/>
        <v>6</v>
      </c>
    </row>
    <row r="462" spans="1:21" hidden="1" outlineLevel="2" x14ac:dyDescent="0.2">
      <c r="A462" s="1230"/>
      <c r="B462" s="1231"/>
      <c r="C462" s="1208"/>
      <c r="D462" s="1208"/>
      <c r="E462" s="256">
        <v>54</v>
      </c>
      <c r="F462" s="187"/>
      <c r="G462" s="187"/>
      <c r="H462" s="120"/>
      <c r="I462" s="121"/>
      <c r="J462" s="122"/>
      <c r="K462" s="121"/>
      <c r="L462" s="122"/>
      <c r="M462" s="123"/>
      <c r="N462" s="124"/>
      <c r="O462" s="125"/>
      <c r="P462" s="123"/>
      <c r="Q462" s="124"/>
      <c r="R462" s="126"/>
      <c r="S462" s="287"/>
      <c r="T462" s="363">
        <f t="shared" si="26"/>
        <v>0</v>
      </c>
      <c r="U462" s="360">
        <f t="shared" si="25"/>
        <v>6</v>
      </c>
    </row>
    <row r="463" spans="1:21" hidden="1" outlineLevel="2" x14ac:dyDescent="0.2">
      <c r="A463" s="1230"/>
      <c r="B463" s="1231"/>
      <c r="C463" s="1208"/>
      <c r="D463" s="1208"/>
      <c r="E463" s="256">
        <v>55</v>
      </c>
      <c r="F463" s="187"/>
      <c r="G463" s="187"/>
      <c r="H463" s="89"/>
      <c r="I463" s="74"/>
      <c r="J463" s="69"/>
      <c r="K463" s="75"/>
      <c r="L463" s="70"/>
      <c r="M463" s="2"/>
      <c r="N463" s="75"/>
      <c r="O463" s="70"/>
      <c r="P463" s="2"/>
      <c r="Q463" s="75"/>
      <c r="R463" s="19"/>
      <c r="S463" s="285"/>
      <c r="T463" s="362">
        <f t="shared" si="22"/>
        <v>0</v>
      </c>
      <c r="U463" s="360">
        <f t="shared" si="25"/>
        <v>6</v>
      </c>
    </row>
    <row r="464" spans="1:21" hidden="1" outlineLevel="2" x14ac:dyDescent="0.2">
      <c r="A464" s="1230"/>
      <c r="B464" s="1231"/>
      <c r="C464" s="1208"/>
      <c r="D464" s="1208"/>
      <c r="E464" s="256">
        <v>56</v>
      </c>
      <c r="F464" s="187"/>
      <c r="G464" s="187"/>
      <c r="H464" s="89"/>
      <c r="I464" s="74"/>
      <c r="J464" s="69"/>
      <c r="K464" s="74"/>
      <c r="L464" s="69"/>
      <c r="M464" s="2"/>
      <c r="N464" s="74"/>
      <c r="O464" s="70"/>
      <c r="P464" s="15"/>
      <c r="Q464" s="75"/>
      <c r="R464" s="19"/>
      <c r="S464" s="285"/>
      <c r="T464" s="362">
        <f t="shared" si="22"/>
        <v>0</v>
      </c>
      <c r="U464" s="360">
        <f t="shared" si="25"/>
        <v>6</v>
      </c>
    </row>
    <row r="465" spans="1:21" hidden="1" outlineLevel="2" x14ac:dyDescent="0.2">
      <c r="A465" s="1230"/>
      <c r="B465" s="1231"/>
      <c r="C465" s="1208"/>
      <c r="D465" s="1208"/>
      <c r="E465" s="256">
        <v>57</v>
      </c>
      <c r="F465" s="187"/>
      <c r="G465" s="187"/>
      <c r="H465" s="89"/>
      <c r="I465" s="74"/>
      <c r="J465" s="69"/>
      <c r="K465" s="74"/>
      <c r="L465" s="69"/>
      <c r="M465" s="2"/>
      <c r="N465" s="74"/>
      <c r="O465" s="70"/>
      <c r="P465" s="15"/>
      <c r="Q465" s="75"/>
      <c r="R465" s="19"/>
      <c r="S465" s="285"/>
      <c r="T465" s="362">
        <f t="shared" si="22"/>
        <v>0</v>
      </c>
      <c r="U465" s="360">
        <f t="shared" si="25"/>
        <v>6</v>
      </c>
    </row>
    <row r="466" spans="1:21" hidden="1" outlineLevel="2" x14ac:dyDescent="0.2">
      <c r="A466" s="1230"/>
      <c r="B466" s="1231"/>
      <c r="C466" s="1208"/>
      <c r="D466" s="1208"/>
      <c r="E466" s="256">
        <v>58</v>
      </c>
      <c r="F466" s="187"/>
      <c r="G466" s="187"/>
      <c r="H466" s="89"/>
      <c r="I466" s="74"/>
      <c r="J466" s="69"/>
      <c r="K466" s="74"/>
      <c r="L466" s="69"/>
      <c r="M466" s="2"/>
      <c r="N466" s="74"/>
      <c r="O466" s="70"/>
      <c r="P466" s="15"/>
      <c r="Q466" s="75"/>
      <c r="R466" s="19"/>
      <c r="S466" s="285"/>
      <c r="T466" s="362">
        <f t="shared" si="22"/>
        <v>0</v>
      </c>
      <c r="U466" s="360">
        <f t="shared" si="25"/>
        <v>6</v>
      </c>
    </row>
    <row r="467" spans="1:21" hidden="1" outlineLevel="2" x14ac:dyDescent="0.2">
      <c r="A467" s="1230"/>
      <c r="B467" s="1231"/>
      <c r="C467" s="1208"/>
      <c r="D467" s="1208"/>
      <c r="E467" s="256">
        <v>59</v>
      </c>
      <c r="F467" s="187"/>
      <c r="G467" s="187"/>
      <c r="H467" s="89"/>
      <c r="I467" s="74"/>
      <c r="J467" s="69"/>
      <c r="K467" s="74"/>
      <c r="L467" s="69"/>
      <c r="M467" s="2"/>
      <c r="N467" s="75"/>
      <c r="O467" s="70"/>
      <c r="P467" s="2"/>
      <c r="Q467" s="75"/>
      <c r="R467" s="19"/>
      <c r="S467" s="285"/>
      <c r="T467" s="362">
        <f t="shared" si="22"/>
        <v>0</v>
      </c>
      <c r="U467" s="360">
        <f t="shared" si="25"/>
        <v>6</v>
      </c>
    </row>
    <row r="468" spans="1:21" hidden="1" outlineLevel="2" x14ac:dyDescent="0.2">
      <c r="A468" s="1230"/>
      <c r="B468" s="1231"/>
      <c r="C468" s="1208"/>
      <c r="D468" s="1208"/>
      <c r="E468" s="256">
        <v>60</v>
      </c>
      <c r="F468" s="187"/>
      <c r="G468" s="187"/>
      <c r="H468" s="120"/>
      <c r="I468" s="121"/>
      <c r="J468" s="122"/>
      <c r="K468" s="121"/>
      <c r="L468" s="122"/>
      <c r="M468" s="123"/>
      <c r="N468" s="124"/>
      <c r="O468" s="125"/>
      <c r="P468" s="123"/>
      <c r="Q468" s="124"/>
      <c r="R468" s="126"/>
      <c r="S468" s="287"/>
      <c r="T468" s="363">
        <f t="shared" si="22"/>
        <v>0</v>
      </c>
      <c r="U468" s="360">
        <f t="shared" si="25"/>
        <v>6</v>
      </c>
    </row>
    <row r="469" spans="1:21" hidden="1" outlineLevel="2" x14ac:dyDescent="0.2">
      <c r="A469" s="1230"/>
      <c r="B469" s="1231"/>
      <c r="C469" s="1208"/>
      <c r="D469" s="1208"/>
      <c r="E469" s="256">
        <v>61</v>
      </c>
      <c r="F469" s="187"/>
      <c r="G469" s="187"/>
      <c r="H469" s="120"/>
      <c r="I469" s="121"/>
      <c r="J469" s="122"/>
      <c r="K469" s="121"/>
      <c r="L469" s="122"/>
      <c r="M469" s="123"/>
      <c r="N469" s="124"/>
      <c r="O469" s="125"/>
      <c r="P469" s="123"/>
      <c r="Q469" s="124"/>
      <c r="R469" s="126"/>
      <c r="S469" s="287"/>
      <c r="T469" s="363">
        <f t="shared" si="22"/>
        <v>0</v>
      </c>
      <c r="U469" s="360">
        <f t="shared" si="25"/>
        <v>6</v>
      </c>
    </row>
    <row r="470" spans="1:21" hidden="1" outlineLevel="2" x14ac:dyDescent="0.2">
      <c r="A470" s="1230"/>
      <c r="B470" s="1231"/>
      <c r="C470" s="1208"/>
      <c r="D470" s="1208"/>
      <c r="E470" s="256">
        <v>62</v>
      </c>
      <c r="F470" s="187"/>
      <c r="G470" s="187"/>
      <c r="H470" s="120"/>
      <c r="I470" s="121"/>
      <c r="J470" s="122"/>
      <c r="K470" s="121"/>
      <c r="L470" s="122"/>
      <c r="M470" s="123"/>
      <c r="N470" s="124"/>
      <c r="O470" s="125"/>
      <c r="P470" s="123"/>
      <c r="Q470" s="124"/>
      <c r="R470" s="126"/>
      <c r="S470" s="287"/>
      <c r="T470" s="363">
        <f t="shared" si="22"/>
        <v>0</v>
      </c>
      <c r="U470" s="360">
        <f t="shared" si="25"/>
        <v>6</v>
      </c>
    </row>
    <row r="471" spans="1:21" hidden="1" outlineLevel="2" x14ac:dyDescent="0.2">
      <c r="A471" s="1230"/>
      <c r="B471" s="1231"/>
      <c r="C471" s="1208"/>
      <c r="D471" s="1208"/>
      <c r="E471" s="256">
        <v>63</v>
      </c>
      <c r="F471" s="187"/>
      <c r="G471" s="187"/>
      <c r="H471" s="120"/>
      <c r="I471" s="121"/>
      <c r="J471" s="122"/>
      <c r="K471" s="121"/>
      <c r="L471" s="122"/>
      <c r="M471" s="123"/>
      <c r="N471" s="124"/>
      <c r="O471" s="125"/>
      <c r="P471" s="123"/>
      <c r="Q471" s="124"/>
      <c r="R471" s="126"/>
      <c r="S471" s="287"/>
      <c r="T471" s="363">
        <f t="shared" si="22"/>
        <v>0</v>
      </c>
      <c r="U471" s="360">
        <f t="shared" si="25"/>
        <v>6</v>
      </c>
    </row>
    <row r="472" spans="1:21" hidden="1" outlineLevel="2" x14ac:dyDescent="0.2">
      <c r="A472" s="1230"/>
      <c r="B472" s="1231"/>
      <c r="C472" s="1208"/>
      <c r="D472" s="1208"/>
      <c r="E472" s="256">
        <v>64</v>
      </c>
      <c r="F472" s="187"/>
      <c r="G472" s="187"/>
      <c r="H472" s="120"/>
      <c r="I472" s="121"/>
      <c r="J472" s="122"/>
      <c r="K472" s="121"/>
      <c r="L472" s="122"/>
      <c r="M472" s="123"/>
      <c r="N472" s="124"/>
      <c r="O472" s="125"/>
      <c r="P472" s="123"/>
      <c r="Q472" s="124"/>
      <c r="R472" s="126"/>
      <c r="S472" s="287"/>
      <c r="T472" s="363">
        <f t="shared" si="22"/>
        <v>0</v>
      </c>
      <c r="U472" s="360">
        <f t="shared" si="25"/>
        <v>6</v>
      </c>
    </row>
    <row r="473" spans="1:21" hidden="1" outlineLevel="2" x14ac:dyDescent="0.2">
      <c r="A473" s="1230"/>
      <c r="B473" s="1231"/>
      <c r="C473" s="1208"/>
      <c r="D473" s="1208"/>
      <c r="E473" s="256">
        <v>65</v>
      </c>
      <c r="F473" s="187"/>
      <c r="G473" s="187"/>
      <c r="H473" s="120"/>
      <c r="I473" s="121"/>
      <c r="J473" s="122"/>
      <c r="K473" s="121"/>
      <c r="L473" s="122"/>
      <c r="M473" s="123"/>
      <c r="N473" s="124"/>
      <c r="O473" s="125"/>
      <c r="P473" s="123"/>
      <c r="Q473" s="124"/>
      <c r="R473" s="126"/>
      <c r="S473" s="287"/>
      <c r="T473" s="363">
        <f t="shared" si="22"/>
        <v>0</v>
      </c>
      <c r="U473" s="360">
        <f t="shared" ref="U473:U488" si="27">$A$409</f>
        <v>6</v>
      </c>
    </row>
    <row r="474" spans="1:21" hidden="1" outlineLevel="2" x14ac:dyDescent="0.2">
      <c r="A474" s="1230"/>
      <c r="B474" s="1231"/>
      <c r="C474" s="1208"/>
      <c r="D474" s="1208"/>
      <c r="E474" s="256">
        <v>66</v>
      </c>
      <c r="F474" s="187"/>
      <c r="G474" s="187"/>
      <c r="H474" s="120"/>
      <c r="I474" s="121"/>
      <c r="J474" s="122"/>
      <c r="K474" s="121"/>
      <c r="L474" s="122"/>
      <c r="M474" s="123"/>
      <c r="N474" s="124"/>
      <c r="O474" s="125"/>
      <c r="P474" s="123"/>
      <c r="Q474" s="124"/>
      <c r="R474" s="126"/>
      <c r="S474" s="287"/>
      <c r="T474" s="363">
        <f t="shared" si="22"/>
        <v>0</v>
      </c>
      <c r="U474" s="360">
        <f t="shared" si="27"/>
        <v>6</v>
      </c>
    </row>
    <row r="475" spans="1:21" hidden="1" outlineLevel="2" x14ac:dyDescent="0.2">
      <c r="A475" s="1230"/>
      <c r="B475" s="1231"/>
      <c r="C475" s="1208"/>
      <c r="D475" s="1208"/>
      <c r="E475" s="256">
        <v>67</v>
      </c>
      <c r="F475" s="187"/>
      <c r="G475" s="187"/>
      <c r="H475" s="120"/>
      <c r="I475" s="121"/>
      <c r="J475" s="122"/>
      <c r="K475" s="121"/>
      <c r="L475" s="122"/>
      <c r="M475" s="123"/>
      <c r="N475" s="124"/>
      <c r="O475" s="125"/>
      <c r="P475" s="123"/>
      <c r="Q475" s="124"/>
      <c r="R475" s="126"/>
      <c r="S475" s="287"/>
      <c r="T475" s="363">
        <f t="shared" si="22"/>
        <v>0</v>
      </c>
      <c r="U475" s="360">
        <f t="shared" si="27"/>
        <v>6</v>
      </c>
    </row>
    <row r="476" spans="1:21" hidden="1" outlineLevel="2" x14ac:dyDescent="0.2">
      <c r="A476" s="1230"/>
      <c r="B476" s="1231"/>
      <c r="C476" s="1208"/>
      <c r="D476" s="1208"/>
      <c r="E476" s="256">
        <v>68</v>
      </c>
      <c r="F476" s="187"/>
      <c r="G476" s="187"/>
      <c r="H476" s="120"/>
      <c r="I476" s="121"/>
      <c r="J476" s="122"/>
      <c r="K476" s="121"/>
      <c r="L476" s="122"/>
      <c r="M476" s="123"/>
      <c r="N476" s="124"/>
      <c r="O476" s="125"/>
      <c r="P476" s="123"/>
      <c r="Q476" s="124"/>
      <c r="R476" s="126"/>
      <c r="S476" s="287"/>
      <c r="T476" s="363">
        <f t="shared" si="22"/>
        <v>0</v>
      </c>
      <c r="U476" s="360">
        <f t="shared" si="27"/>
        <v>6</v>
      </c>
    </row>
    <row r="477" spans="1:21" hidden="1" outlineLevel="2" x14ac:dyDescent="0.2">
      <c r="A477" s="1230"/>
      <c r="B477" s="1231"/>
      <c r="C477" s="1208"/>
      <c r="D477" s="1208"/>
      <c r="E477" s="256">
        <v>69</v>
      </c>
      <c r="F477" s="187"/>
      <c r="G477" s="187"/>
      <c r="H477" s="120"/>
      <c r="I477" s="121"/>
      <c r="J477" s="122"/>
      <c r="K477" s="121"/>
      <c r="L477" s="122"/>
      <c r="M477" s="123"/>
      <c r="N477" s="124"/>
      <c r="O477" s="125"/>
      <c r="P477" s="123"/>
      <c r="Q477" s="124"/>
      <c r="R477" s="126"/>
      <c r="S477" s="287"/>
      <c r="T477" s="363">
        <f t="shared" si="22"/>
        <v>0</v>
      </c>
      <c r="U477" s="360">
        <f t="shared" si="27"/>
        <v>6</v>
      </c>
    </row>
    <row r="478" spans="1:21" hidden="1" outlineLevel="2" x14ac:dyDescent="0.2">
      <c r="A478" s="1230"/>
      <c r="B478" s="1231"/>
      <c r="C478" s="1208"/>
      <c r="D478" s="1208"/>
      <c r="E478" s="256">
        <v>70</v>
      </c>
      <c r="F478" s="187"/>
      <c r="G478" s="187"/>
      <c r="H478" s="120"/>
      <c r="I478" s="121"/>
      <c r="J478" s="122"/>
      <c r="K478" s="121"/>
      <c r="L478" s="122"/>
      <c r="M478" s="123"/>
      <c r="N478" s="124"/>
      <c r="O478" s="125"/>
      <c r="P478" s="123"/>
      <c r="Q478" s="124"/>
      <c r="R478" s="126"/>
      <c r="S478" s="287"/>
      <c r="T478" s="363">
        <f t="shared" si="22"/>
        <v>0</v>
      </c>
      <c r="U478" s="360">
        <f t="shared" si="27"/>
        <v>6</v>
      </c>
    </row>
    <row r="479" spans="1:21" hidden="1" outlineLevel="2" x14ac:dyDescent="0.2">
      <c r="A479" s="1230"/>
      <c r="B479" s="1231"/>
      <c r="C479" s="1208"/>
      <c r="D479" s="1208"/>
      <c r="E479" s="256">
        <v>71</v>
      </c>
      <c r="F479" s="187"/>
      <c r="G479" s="187"/>
      <c r="H479" s="120"/>
      <c r="I479" s="121"/>
      <c r="J479" s="122"/>
      <c r="K479" s="121"/>
      <c r="L479" s="122"/>
      <c r="M479" s="123"/>
      <c r="N479" s="124"/>
      <c r="O479" s="125"/>
      <c r="P479" s="123"/>
      <c r="Q479" s="124"/>
      <c r="R479" s="126"/>
      <c r="S479" s="287"/>
      <c r="T479" s="363">
        <f t="shared" si="22"/>
        <v>0</v>
      </c>
      <c r="U479" s="360">
        <f t="shared" si="27"/>
        <v>6</v>
      </c>
    </row>
    <row r="480" spans="1:21" hidden="1" outlineLevel="2" x14ac:dyDescent="0.2">
      <c r="A480" s="1230"/>
      <c r="B480" s="1231"/>
      <c r="C480" s="1208"/>
      <c r="D480" s="1208"/>
      <c r="E480" s="256">
        <v>72</v>
      </c>
      <c r="F480" s="187"/>
      <c r="G480" s="187"/>
      <c r="H480" s="120"/>
      <c r="I480" s="121"/>
      <c r="J480" s="122"/>
      <c r="K480" s="121"/>
      <c r="L480" s="122"/>
      <c r="M480" s="123"/>
      <c r="N480" s="124"/>
      <c r="O480" s="125"/>
      <c r="P480" s="123"/>
      <c r="Q480" s="124"/>
      <c r="R480" s="126"/>
      <c r="S480" s="287"/>
      <c r="T480" s="363">
        <f t="shared" si="22"/>
        <v>0</v>
      </c>
      <c r="U480" s="360">
        <f t="shared" si="27"/>
        <v>6</v>
      </c>
    </row>
    <row r="481" spans="1:21" hidden="1" outlineLevel="2" x14ac:dyDescent="0.2">
      <c r="A481" s="1230"/>
      <c r="B481" s="1231"/>
      <c r="C481" s="1208"/>
      <c r="D481" s="1208"/>
      <c r="E481" s="256">
        <v>73</v>
      </c>
      <c r="F481" s="187"/>
      <c r="G481" s="187"/>
      <c r="H481" s="120"/>
      <c r="I481" s="121"/>
      <c r="J481" s="122"/>
      <c r="K481" s="121"/>
      <c r="L481" s="122"/>
      <c r="M481" s="123"/>
      <c r="N481" s="124"/>
      <c r="O481" s="125"/>
      <c r="P481" s="123"/>
      <c r="Q481" s="124"/>
      <c r="R481" s="126"/>
      <c r="S481" s="287"/>
      <c r="T481" s="363">
        <f t="shared" si="22"/>
        <v>0</v>
      </c>
      <c r="U481" s="360">
        <f t="shared" si="27"/>
        <v>6</v>
      </c>
    </row>
    <row r="482" spans="1:21" hidden="1" outlineLevel="2" x14ac:dyDescent="0.2">
      <c r="A482" s="1230"/>
      <c r="B482" s="1231"/>
      <c r="C482" s="1208"/>
      <c r="D482" s="1208"/>
      <c r="E482" s="256">
        <v>74</v>
      </c>
      <c r="F482" s="187"/>
      <c r="G482" s="187"/>
      <c r="H482" s="120"/>
      <c r="I482" s="121"/>
      <c r="J482" s="122"/>
      <c r="K482" s="121"/>
      <c r="L482" s="122"/>
      <c r="M482" s="123"/>
      <c r="N482" s="124"/>
      <c r="O482" s="125"/>
      <c r="P482" s="123"/>
      <c r="Q482" s="124"/>
      <c r="R482" s="126"/>
      <c r="S482" s="287"/>
      <c r="T482" s="363">
        <f t="shared" si="22"/>
        <v>0</v>
      </c>
      <c r="U482" s="360">
        <f t="shared" si="27"/>
        <v>6</v>
      </c>
    </row>
    <row r="483" spans="1:21" hidden="1" outlineLevel="2" x14ac:dyDescent="0.2">
      <c r="A483" s="1230"/>
      <c r="B483" s="1231"/>
      <c r="C483" s="1208"/>
      <c r="D483" s="1208"/>
      <c r="E483" s="256">
        <v>75</v>
      </c>
      <c r="F483" s="187"/>
      <c r="G483" s="187"/>
      <c r="H483" s="120"/>
      <c r="I483" s="121"/>
      <c r="J483" s="122"/>
      <c r="K483" s="121"/>
      <c r="L483" s="122"/>
      <c r="M483" s="123"/>
      <c r="N483" s="124"/>
      <c r="O483" s="125"/>
      <c r="P483" s="123"/>
      <c r="Q483" s="124"/>
      <c r="R483" s="126"/>
      <c r="S483" s="287"/>
      <c r="T483" s="363">
        <f t="shared" si="22"/>
        <v>0</v>
      </c>
      <c r="U483" s="360">
        <f t="shared" si="27"/>
        <v>6</v>
      </c>
    </row>
    <row r="484" spans="1:21" hidden="1" outlineLevel="2" x14ac:dyDescent="0.2">
      <c r="A484" s="1230"/>
      <c r="B484" s="1231"/>
      <c r="C484" s="1208"/>
      <c r="D484" s="1208"/>
      <c r="E484" s="256">
        <v>76</v>
      </c>
      <c r="F484" s="187"/>
      <c r="G484" s="187"/>
      <c r="H484" s="120"/>
      <c r="I484" s="121"/>
      <c r="J484" s="122"/>
      <c r="K484" s="121"/>
      <c r="L484" s="122"/>
      <c r="M484" s="123"/>
      <c r="N484" s="124"/>
      <c r="O484" s="125"/>
      <c r="P484" s="123"/>
      <c r="Q484" s="124"/>
      <c r="R484" s="126"/>
      <c r="S484" s="287"/>
      <c r="T484" s="363">
        <f t="shared" si="22"/>
        <v>0</v>
      </c>
      <c r="U484" s="360">
        <f t="shared" si="27"/>
        <v>6</v>
      </c>
    </row>
    <row r="485" spans="1:21" hidden="1" outlineLevel="2" x14ac:dyDescent="0.2">
      <c r="A485" s="1230"/>
      <c r="B485" s="1231"/>
      <c r="C485" s="1208"/>
      <c r="D485" s="1208"/>
      <c r="E485" s="256">
        <v>77</v>
      </c>
      <c r="F485" s="187"/>
      <c r="G485" s="187"/>
      <c r="H485" s="120"/>
      <c r="I485" s="121"/>
      <c r="J485" s="122"/>
      <c r="K485" s="121"/>
      <c r="L485" s="122"/>
      <c r="M485" s="123"/>
      <c r="N485" s="124"/>
      <c r="O485" s="125"/>
      <c r="P485" s="123"/>
      <c r="Q485" s="124"/>
      <c r="R485" s="126"/>
      <c r="S485" s="287"/>
      <c r="T485" s="363">
        <f t="shared" si="22"/>
        <v>0</v>
      </c>
      <c r="U485" s="360">
        <f t="shared" si="27"/>
        <v>6</v>
      </c>
    </row>
    <row r="486" spans="1:21" hidden="1" outlineLevel="2" x14ac:dyDescent="0.2">
      <c r="A486" s="1230"/>
      <c r="B486" s="1231"/>
      <c r="C486" s="1208"/>
      <c r="D486" s="1208"/>
      <c r="E486" s="256">
        <v>78</v>
      </c>
      <c r="F486" s="187"/>
      <c r="G486" s="187"/>
      <c r="H486" s="120"/>
      <c r="I486" s="121"/>
      <c r="J486" s="122"/>
      <c r="K486" s="121"/>
      <c r="L486" s="122"/>
      <c r="M486" s="123"/>
      <c r="N486" s="124"/>
      <c r="O486" s="125"/>
      <c r="P486" s="123"/>
      <c r="Q486" s="124"/>
      <c r="R486" s="126"/>
      <c r="S486" s="287"/>
      <c r="T486" s="363">
        <f t="shared" si="22"/>
        <v>0</v>
      </c>
      <c r="U486" s="360">
        <f t="shared" si="27"/>
        <v>6</v>
      </c>
    </row>
    <row r="487" spans="1:21" hidden="1" outlineLevel="2" x14ac:dyDescent="0.2">
      <c r="A487" s="1230"/>
      <c r="B487" s="1231"/>
      <c r="C487" s="1208"/>
      <c r="D487" s="1208"/>
      <c r="E487" s="256">
        <v>79</v>
      </c>
      <c r="F487" s="187"/>
      <c r="G487" s="187"/>
      <c r="H487" s="120"/>
      <c r="I487" s="121"/>
      <c r="J487" s="122"/>
      <c r="K487" s="121"/>
      <c r="L487" s="122"/>
      <c r="M487" s="123"/>
      <c r="N487" s="124"/>
      <c r="O487" s="125"/>
      <c r="P487" s="123"/>
      <c r="Q487" s="124"/>
      <c r="R487" s="126"/>
      <c r="S487" s="287"/>
      <c r="T487" s="363">
        <f t="shared" si="22"/>
        <v>0</v>
      </c>
      <c r="U487" s="360">
        <f t="shared" si="27"/>
        <v>6</v>
      </c>
    </row>
    <row r="488" spans="1:21" hidden="1" outlineLevel="2" x14ac:dyDescent="0.2">
      <c r="A488" s="1234"/>
      <c r="B488" s="1235"/>
      <c r="C488" s="1208"/>
      <c r="D488" s="1208"/>
      <c r="E488" s="264">
        <v>80</v>
      </c>
      <c r="F488" s="350"/>
      <c r="G488" s="350"/>
      <c r="H488" s="93"/>
      <c r="I488" s="94"/>
      <c r="J488" s="127"/>
      <c r="K488" s="94"/>
      <c r="L488" s="127"/>
      <c r="M488" s="17"/>
      <c r="N488" s="83"/>
      <c r="O488" s="72"/>
      <c r="P488" s="17"/>
      <c r="Q488" s="83"/>
      <c r="R488" s="20"/>
      <c r="S488" s="272"/>
      <c r="T488" s="361">
        <f t="shared" si="22"/>
        <v>0</v>
      </c>
      <c r="U488" s="360">
        <f t="shared" si="27"/>
        <v>6</v>
      </c>
    </row>
    <row r="489" spans="1:21" hidden="1" outlineLevel="1" collapsed="1" x14ac:dyDescent="0.2">
      <c r="A489" s="1228">
        <v>7</v>
      </c>
      <c r="B489" s="1229"/>
      <c r="C489" s="1207" t="str">
        <f>IF(ISERROR(VLOOKUP($A489,'B-１地域番号①'!$BD:$BF,2,FALSE)),"",VLOOKUP($A489,'B-１地域番号①'!$BD:$BF,2,FALSE))</f>
        <v/>
      </c>
      <c r="D489" s="1207" t="str">
        <f>IF(ISERROR(VLOOKUP($A489,'B-１地域番号①'!$BD:$BF,3,FALSE)),"",VLOOKUP($A489,'B-１地域番号①'!$BD:$BF,3,FALSE))</f>
        <v/>
      </c>
      <c r="E489" s="256">
        <v>1</v>
      </c>
      <c r="F489" s="187"/>
      <c r="G489" s="187"/>
      <c r="H489" s="108"/>
      <c r="I489" s="109"/>
      <c r="J489" s="110"/>
      <c r="K489" s="112"/>
      <c r="L489" s="113"/>
      <c r="M489" s="111"/>
      <c r="N489" s="112"/>
      <c r="O489" s="113"/>
      <c r="P489" s="111"/>
      <c r="Q489" s="112"/>
      <c r="R489" s="114"/>
      <c r="S489" s="275"/>
      <c r="T489" s="295">
        <f t="shared" si="22"/>
        <v>0</v>
      </c>
      <c r="U489" s="360">
        <f t="shared" ref="U489:U520" si="28">$A$489</f>
        <v>7</v>
      </c>
    </row>
    <row r="490" spans="1:21" hidden="1" outlineLevel="1" x14ac:dyDescent="0.2">
      <c r="A490" s="1230"/>
      <c r="B490" s="1231"/>
      <c r="C490" s="1208"/>
      <c r="D490" s="1208"/>
      <c r="E490" s="256">
        <v>2</v>
      </c>
      <c r="F490" s="187"/>
      <c r="G490" s="187"/>
      <c r="H490" s="89"/>
      <c r="I490" s="74"/>
      <c r="J490" s="69"/>
      <c r="K490" s="75"/>
      <c r="L490" s="70"/>
      <c r="M490" s="2"/>
      <c r="N490" s="75"/>
      <c r="O490" s="70"/>
      <c r="P490" s="2"/>
      <c r="Q490" s="75"/>
      <c r="R490" s="19"/>
      <c r="S490" s="285"/>
      <c r="T490" s="362">
        <f t="shared" si="22"/>
        <v>0</v>
      </c>
      <c r="U490" s="360">
        <f t="shared" si="28"/>
        <v>7</v>
      </c>
    </row>
    <row r="491" spans="1:21" hidden="1" outlineLevel="1" x14ac:dyDescent="0.2">
      <c r="A491" s="1230"/>
      <c r="B491" s="1231"/>
      <c r="C491" s="1208"/>
      <c r="D491" s="1208"/>
      <c r="E491" s="256">
        <v>3</v>
      </c>
      <c r="F491" s="187"/>
      <c r="G491" s="187"/>
      <c r="H491" s="89"/>
      <c r="I491" s="74"/>
      <c r="J491" s="69"/>
      <c r="K491" s="75"/>
      <c r="L491" s="70"/>
      <c r="M491" s="2"/>
      <c r="N491" s="75"/>
      <c r="O491" s="70"/>
      <c r="P491" s="2"/>
      <c r="Q491" s="75"/>
      <c r="R491" s="19"/>
      <c r="S491" s="285"/>
      <c r="T491" s="362">
        <f t="shared" si="22"/>
        <v>0</v>
      </c>
      <c r="U491" s="360">
        <f t="shared" si="28"/>
        <v>7</v>
      </c>
    </row>
    <row r="492" spans="1:21" hidden="1" outlineLevel="1" x14ac:dyDescent="0.2">
      <c r="A492" s="1230"/>
      <c r="B492" s="1231"/>
      <c r="C492" s="1208"/>
      <c r="D492" s="1208"/>
      <c r="E492" s="256">
        <v>4</v>
      </c>
      <c r="F492" s="187"/>
      <c r="G492" s="187"/>
      <c r="H492" s="89"/>
      <c r="I492" s="74"/>
      <c r="J492" s="69"/>
      <c r="K492" s="74"/>
      <c r="L492" s="69"/>
      <c r="M492" s="2"/>
      <c r="N492" s="74"/>
      <c r="O492" s="70"/>
      <c r="P492" s="15"/>
      <c r="Q492" s="75"/>
      <c r="R492" s="19"/>
      <c r="S492" s="285"/>
      <c r="T492" s="362">
        <f t="shared" si="22"/>
        <v>0</v>
      </c>
      <c r="U492" s="360">
        <f t="shared" si="28"/>
        <v>7</v>
      </c>
    </row>
    <row r="493" spans="1:21" hidden="1" outlineLevel="1" x14ac:dyDescent="0.2">
      <c r="A493" s="1230"/>
      <c r="B493" s="1231"/>
      <c r="C493" s="1208"/>
      <c r="D493" s="1208"/>
      <c r="E493" s="256">
        <v>5</v>
      </c>
      <c r="F493" s="187"/>
      <c r="G493" s="187"/>
      <c r="H493" s="89"/>
      <c r="I493" s="74"/>
      <c r="J493" s="69"/>
      <c r="K493" s="74"/>
      <c r="L493" s="69"/>
      <c r="M493" s="2"/>
      <c r="N493" s="74"/>
      <c r="O493" s="70"/>
      <c r="P493" s="15"/>
      <c r="Q493" s="75"/>
      <c r="R493" s="19"/>
      <c r="S493" s="285"/>
      <c r="T493" s="362">
        <f t="shared" si="22"/>
        <v>0</v>
      </c>
      <c r="U493" s="360">
        <f t="shared" si="28"/>
        <v>7</v>
      </c>
    </row>
    <row r="494" spans="1:21" hidden="1" outlineLevel="1" x14ac:dyDescent="0.2">
      <c r="A494" s="1230"/>
      <c r="B494" s="1231"/>
      <c r="C494" s="1208"/>
      <c r="D494" s="1208"/>
      <c r="E494" s="256">
        <v>6</v>
      </c>
      <c r="F494" s="187"/>
      <c r="G494" s="187"/>
      <c r="H494" s="89"/>
      <c r="I494" s="74"/>
      <c r="J494" s="69"/>
      <c r="K494" s="74"/>
      <c r="L494" s="69"/>
      <c r="M494" s="2"/>
      <c r="N494" s="74"/>
      <c r="O494" s="70"/>
      <c r="P494" s="15"/>
      <c r="Q494" s="75"/>
      <c r="R494" s="19"/>
      <c r="S494" s="285"/>
      <c r="T494" s="362">
        <f t="shared" si="22"/>
        <v>0</v>
      </c>
      <c r="U494" s="360">
        <f t="shared" si="28"/>
        <v>7</v>
      </c>
    </row>
    <row r="495" spans="1:21" hidden="1" outlineLevel="1" x14ac:dyDescent="0.2">
      <c r="A495" s="1230"/>
      <c r="B495" s="1231"/>
      <c r="C495" s="1208"/>
      <c r="D495" s="1208"/>
      <c r="E495" s="256">
        <v>7</v>
      </c>
      <c r="F495" s="187"/>
      <c r="G495" s="187"/>
      <c r="H495" s="89"/>
      <c r="I495" s="74"/>
      <c r="J495" s="69"/>
      <c r="K495" s="74"/>
      <c r="L495" s="69"/>
      <c r="M495" s="2"/>
      <c r="N495" s="75"/>
      <c r="O495" s="70"/>
      <c r="P495" s="2"/>
      <c r="Q495" s="75"/>
      <c r="R495" s="19"/>
      <c r="S495" s="285"/>
      <c r="T495" s="362">
        <f t="shared" si="22"/>
        <v>0</v>
      </c>
      <c r="U495" s="360">
        <f t="shared" si="28"/>
        <v>7</v>
      </c>
    </row>
    <row r="496" spans="1:21" hidden="1" outlineLevel="1" x14ac:dyDescent="0.2">
      <c r="A496" s="1230"/>
      <c r="B496" s="1231"/>
      <c r="C496" s="1208"/>
      <c r="D496" s="1208"/>
      <c r="E496" s="256">
        <v>8</v>
      </c>
      <c r="F496" s="187"/>
      <c r="G496" s="187"/>
      <c r="H496" s="120"/>
      <c r="I496" s="121"/>
      <c r="J496" s="122"/>
      <c r="K496" s="121"/>
      <c r="L496" s="122"/>
      <c r="M496" s="123"/>
      <c r="N496" s="124"/>
      <c r="O496" s="125"/>
      <c r="P496" s="123"/>
      <c r="Q496" s="124"/>
      <c r="R496" s="126"/>
      <c r="S496" s="287"/>
      <c r="T496" s="363">
        <f t="shared" si="22"/>
        <v>0</v>
      </c>
      <c r="U496" s="360">
        <f t="shared" si="28"/>
        <v>7</v>
      </c>
    </row>
    <row r="497" spans="1:21" hidden="1" outlineLevel="1" x14ac:dyDescent="0.2">
      <c r="A497" s="1230"/>
      <c r="B497" s="1231"/>
      <c r="C497" s="1208"/>
      <c r="D497" s="1208"/>
      <c r="E497" s="256">
        <v>9</v>
      </c>
      <c r="F497" s="187"/>
      <c r="G497" s="187"/>
      <c r="H497" s="120"/>
      <c r="I497" s="121"/>
      <c r="J497" s="122"/>
      <c r="K497" s="121"/>
      <c r="L497" s="122"/>
      <c r="M497" s="123"/>
      <c r="N497" s="124"/>
      <c r="O497" s="125"/>
      <c r="P497" s="123"/>
      <c r="Q497" s="124"/>
      <c r="R497" s="126"/>
      <c r="S497" s="287"/>
      <c r="T497" s="363">
        <f t="shared" si="22"/>
        <v>0</v>
      </c>
      <c r="U497" s="360">
        <f t="shared" si="28"/>
        <v>7</v>
      </c>
    </row>
    <row r="498" spans="1:21" hidden="1" outlineLevel="1" x14ac:dyDescent="0.2">
      <c r="A498" s="1230"/>
      <c r="B498" s="1231"/>
      <c r="C498" s="1208"/>
      <c r="D498" s="1208"/>
      <c r="E498" s="256">
        <v>10</v>
      </c>
      <c r="F498" s="187"/>
      <c r="G498" s="187"/>
      <c r="H498" s="120"/>
      <c r="I498" s="121"/>
      <c r="J498" s="122"/>
      <c r="K498" s="121"/>
      <c r="L498" s="122"/>
      <c r="M498" s="123"/>
      <c r="N498" s="124"/>
      <c r="O498" s="125"/>
      <c r="P498" s="123"/>
      <c r="Q498" s="124"/>
      <c r="R498" s="126"/>
      <c r="S498" s="287"/>
      <c r="T498" s="363">
        <f t="shared" si="22"/>
        <v>0</v>
      </c>
      <c r="U498" s="360">
        <f t="shared" si="28"/>
        <v>7</v>
      </c>
    </row>
    <row r="499" spans="1:21" hidden="1" outlineLevel="1" x14ac:dyDescent="0.2">
      <c r="A499" s="1230"/>
      <c r="B499" s="1231"/>
      <c r="C499" s="1208"/>
      <c r="D499" s="1208"/>
      <c r="E499" s="256">
        <v>11</v>
      </c>
      <c r="F499" s="187"/>
      <c r="G499" s="187"/>
      <c r="H499" s="120"/>
      <c r="I499" s="121"/>
      <c r="J499" s="122"/>
      <c r="K499" s="121"/>
      <c r="L499" s="122"/>
      <c r="M499" s="123"/>
      <c r="N499" s="124"/>
      <c r="O499" s="125"/>
      <c r="P499" s="123"/>
      <c r="Q499" s="124"/>
      <c r="R499" s="126"/>
      <c r="S499" s="287"/>
      <c r="T499" s="363">
        <f t="shared" si="22"/>
        <v>0</v>
      </c>
      <c r="U499" s="360">
        <f t="shared" si="28"/>
        <v>7</v>
      </c>
    </row>
    <row r="500" spans="1:21" hidden="1" outlineLevel="1" x14ac:dyDescent="0.2">
      <c r="A500" s="1230"/>
      <c r="B500" s="1231"/>
      <c r="C500" s="1208"/>
      <c r="D500" s="1208"/>
      <c r="E500" s="256">
        <v>12</v>
      </c>
      <c r="F500" s="187"/>
      <c r="G500" s="187"/>
      <c r="H500" s="120"/>
      <c r="I500" s="121"/>
      <c r="J500" s="122"/>
      <c r="K500" s="121"/>
      <c r="L500" s="122"/>
      <c r="M500" s="123"/>
      <c r="N500" s="124"/>
      <c r="O500" s="125"/>
      <c r="P500" s="123"/>
      <c r="Q500" s="124"/>
      <c r="R500" s="126"/>
      <c r="S500" s="287"/>
      <c r="T500" s="363">
        <f t="shared" si="22"/>
        <v>0</v>
      </c>
      <c r="U500" s="360">
        <f t="shared" si="28"/>
        <v>7</v>
      </c>
    </row>
    <row r="501" spans="1:21" hidden="1" outlineLevel="1" x14ac:dyDescent="0.2">
      <c r="A501" s="1230"/>
      <c r="B501" s="1231"/>
      <c r="C501" s="1208"/>
      <c r="D501" s="1208"/>
      <c r="E501" s="256">
        <v>13</v>
      </c>
      <c r="F501" s="187"/>
      <c r="G501" s="187"/>
      <c r="H501" s="120"/>
      <c r="I501" s="121"/>
      <c r="J501" s="122"/>
      <c r="K501" s="121"/>
      <c r="L501" s="122"/>
      <c r="M501" s="123"/>
      <c r="N501" s="124"/>
      <c r="O501" s="125"/>
      <c r="P501" s="123"/>
      <c r="Q501" s="124"/>
      <c r="R501" s="126"/>
      <c r="S501" s="287"/>
      <c r="T501" s="363">
        <f t="shared" si="22"/>
        <v>0</v>
      </c>
      <c r="U501" s="360">
        <f t="shared" si="28"/>
        <v>7</v>
      </c>
    </row>
    <row r="502" spans="1:21" hidden="1" outlineLevel="1" x14ac:dyDescent="0.2">
      <c r="A502" s="1230"/>
      <c r="B502" s="1231"/>
      <c r="C502" s="1208"/>
      <c r="D502" s="1208"/>
      <c r="E502" s="256">
        <v>14</v>
      </c>
      <c r="F502" s="187"/>
      <c r="G502" s="187"/>
      <c r="H502" s="120"/>
      <c r="I502" s="121"/>
      <c r="J502" s="122"/>
      <c r="K502" s="121"/>
      <c r="L502" s="122"/>
      <c r="M502" s="123"/>
      <c r="N502" s="124"/>
      <c r="O502" s="125"/>
      <c r="P502" s="123"/>
      <c r="Q502" s="124"/>
      <c r="R502" s="126"/>
      <c r="S502" s="287"/>
      <c r="T502" s="363">
        <f t="shared" si="22"/>
        <v>0</v>
      </c>
      <c r="U502" s="360">
        <f t="shared" si="28"/>
        <v>7</v>
      </c>
    </row>
    <row r="503" spans="1:21" hidden="1" outlineLevel="1" x14ac:dyDescent="0.2">
      <c r="A503" s="1230"/>
      <c r="B503" s="1231"/>
      <c r="C503" s="1208"/>
      <c r="D503" s="1208"/>
      <c r="E503" s="256">
        <v>15</v>
      </c>
      <c r="F503" s="187"/>
      <c r="G503" s="187"/>
      <c r="H503" s="120"/>
      <c r="I503" s="121"/>
      <c r="J503" s="122"/>
      <c r="K503" s="121"/>
      <c r="L503" s="122"/>
      <c r="M503" s="123"/>
      <c r="N503" s="124"/>
      <c r="O503" s="125"/>
      <c r="P503" s="123"/>
      <c r="Q503" s="124"/>
      <c r="R503" s="126"/>
      <c r="S503" s="287"/>
      <c r="T503" s="363">
        <f t="shared" si="22"/>
        <v>0</v>
      </c>
      <c r="U503" s="360">
        <f t="shared" si="28"/>
        <v>7</v>
      </c>
    </row>
    <row r="504" spans="1:21" hidden="1" outlineLevel="1" x14ac:dyDescent="0.2">
      <c r="A504" s="1230"/>
      <c r="B504" s="1231"/>
      <c r="C504" s="1208"/>
      <c r="D504" s="1208"/>
      <c r="E504" s="256">
        <v>16</v>
      </c>
      <c r="F504" s="187"/>
      <c r="G504" s="187"/>
      <c r="H504" s="120"/>
      <c r="I504" s="121"/>
      <c r="J504" s="122"/>
      <c r="K504" s="121"/>
      <c r="L504" s="122"/>
      <c r="M504" s="123"/>
      <c r="N504" s="124"/>
      <c r="O504" s="125"/>
      <c r="P504" s="123"/>
      <c r="Q504" s="124"/>
      <c r="R504" s="126"/>
      <c r="S504" s="287"/>
      <c r="T504" s="363">
        <f t="shared" si="22"/>
        <v>0</v>
      </c>
      <c r="U504" s="360">
        <f t="shared" si="28"/>
        <v>7</v>
      </c>
    </row>
    <row r="505" spans="1:21" hidden="1" outlineLevel="1" x14ac:dyDescent="0.2">
      <c r="A505" s="1230"/>
      <c r="B505" s="1231"/>
      <c r="C505" s="1208"/>
      <c r="D505" s="1208"/>
      <c r="E505" s="256">
        <v>17</v>
      </c>
      <c r="F505" s="187"/>
      <c r="G505" s="187"/>
      <c r="H505" s="120"/>
      <c r="I505" s="121"/>
      <c r="J505" s="122"/>
      <c r="K505" s="121"/>
      <c r="L505" s="122"/>
      <c r="M505" s="123"/>
      <c r="N505" s="124"/>
      <c r="O505" s="125"/>
      <c r="P505" s="123"/>
      <c r="Q505" s="124"/>
      <c r="R505" s="126"/>
      <c r="S505" s="287"/>
      <c r="T505" s="363">
        <f t="shared" si="22"/>
        <v>0</v>
      </c>
      <c r="U505" s="360">
        <f t="shared" si="28"/>
        <v>7</v>
      </c>
    </row>
    <row r="506" spans="1:21" hidden="1" outlineLevel="1" x14ac:dyDescent="0.2">
      <c r="A506" s="1230"/>
      <c r="B506" s="1231"/>
      <c r="C506" s="1208"/>
      <c r="D506" s="1208"/>
      <c r="E506" s="256">
        <v>18</v>
      </c>
      <c r="F506" s="187"/>
      <c r="G506" s="187"/>
      <c r="H506" s="120"/>
      <c r="I506" s="121"/>
      <c r="J506" s="122"/>
      <c r="K506" s="121"/>
      <c r="L506" s="122"/>
      <c r="M506" s="123"/>
      <c r="N506" s="124"/>
      <c r="O506" s="125"/>
      <c r="P506" s="123"/>
      <c r="Q506" s="124"/>
      <c r="R506" s="126"/>
      <c r="S506" s="287"/>
      <c r="T506" s="363">
        <f t="shared" si="22"/>
        <v>0</v>
      </c>
      <c r="U506" s="360">
        <f t="shared" si="28"/>
        <v>7</v>
      </c>
    </row>
    <row r="507" spans="1:21" hidden="1" outlineLevel="1" x14ac:dyDescent="0.2">
      <c r="A507" s="1230"/>
      <c r="B507" s="1231"/>
      <c r="C507" s="1208"/>
      <c r="D507" s="1208"/>
      <c r="E507" s="256">
        <v>19</v>
      </c>
      <c r="F507" s="187"/>
      <c r="G507" s="187"/>
      <c r="H507" s="120"/>
      <c r="I507" s="121"/>
      <c r="J507" s="122"/>
      <c r="K507" s="121"/>
      <c r="L507" s="122"/>
      <c r="M507" s="123"/>
      <c r="N507" s="124"/>
      <c r="O507" s="125"/>
      <c r="P507" s="123"/>
      <c r="Q507" s="124"/>
      <c r="R507" s="126"/>
      <c r="S507" s="287"/>
      <c r="T507" s="363">
        <f t="shared" si="22"/>
        <v>0</v>
      </c>
      <c r="U507" s="360">
        <f t="shared" si="28"/>
        <v>7</v>
      </c>
    </row>
    <row r="508" spans="1:21" hidden="1" outlineLevel="1" x14ac:dyDescent="0.2">
      <c r="A508" s="1230"/>
      <c r="B508" s="1231"/>
      <c r="C508" s="1208"/>
      <c r="D508" s="1208"/>
      <c r="E508" s="256">
        <v>20</v>
      </c>
      <c r="F508" s="187"/>
      <c r="G508" s="187"/>
      <c r="H508" s="120"/>
      <c r="I508" s="121"/>
      <c r="J508" s="122"/>
      <c r="K508" s="121"/>
      <c r="L508" s="122"/>
      <c r="M508" s="123"/>
      <c r="N508" s="124"/>
      <c r="O508" s="125"/>
      <c r="P508" s="123"/>
      <c r="Q508" s="124"/>
      <c r="R508" s="126"/>
      <c r="S508" s="287"/>
      <c r="T508" s="363">
        <f t="shared" si="22"/>
        <v>0</v>
      </c>
      <c r="U508" s="360">
        <f t="shared" si="28"/>
        <v>7</v>
      </c>
    </row>
    <row r="509" spans="1:21" hidden="1" outlineLevel="1" x14ac:dyDescent="0.2">
      <c r="A509" s="1230"/>
      <c r="B509" s="1231"/>
      <c r="C509" s="1208"/>
      <c r="D509" s="1208"/>
      <c r="E509" s="256">
        <v>21</v>
      </c>
      <c r="F509" s="187"/>
      <c r="G509" s="187"/>
      <c r="H509" s="120"/>
      <c r="I509" s="121"/>
      <c r="J509" s="122"/>
      <c r="K509" s="121"/>
      <c r="L509" s="122"/>
      <c r="M509" s="123"/>
      <c r="N509" s="124"/>
      <c r="O509" s="125"/>
      <c r="P509" s="123"/>
      <c r="Q509" s="124"/>
      <c r="R509" s="126"/>
      <c r="S509" s="287"/>
      <c r="T509" s="363">
        <f t="shared" si="22"/>
        <v>0</v>
      </c>
      <c r="U509" s="360">
        <f t="shared" si="28"/>
        <v>7</v>
      </c>
    </row>
    <row r="510" spans="1:21" hidden="1" outlineLevel="1" x14ac:dyDescent="0.2">
      <c r="A510" s="1230"/>
      <c r="B510" s="1231"/>
      <c r="C510" s="1208"/>
      <c r="D510" s="1208"/>
      <c r="E510" s="256">
        <v>22</v>
      </c>
      <c r="F510" s="187"/>
      <c r="G510" s="187"/>
      <c r="H510" s="120"/>
      <c r="I510" s="121"/>
      <c r="J510" s="122"/>
      <c r="K510" s="121"/>
      <c r="L510" s="122"/>
      <c r="M510" s="123"/>
      <c r="N510" s="124"/>
      <c r="O510" s="125"/>
      <c r="P510" s="123"/>
      <c r="Q510" s="124"/>
      <c r="R510" s="126"/>
      <c r="S510" s="287"/>
      <c r="T510" s="363">
        <f t="shared" si="22"/>
        <v>0</v>
      </c>
      <c r="U510" s="360">
        <f t="shared" si="28"/>
        <v>7</v>
      </c>
    </row>
    <row r="511" spans="1:21" hidden="1" outlineLevel="1" x14ac:dyDescent="0.2">
      <c r="A511" s="1230"/>
      <c r="B511" s="1231"/>
      <c r="C511" s="1208"/>
      <c r="D511" s="1208"/>
      <c r="E511" s="256">
        <v>23</v>
      </c>
      <c r="F511" s="187"/>
      <c r="G511" s="187"/>
      <c r="H511" s="120"/>
      <c r="I511" s="121"/>
      <c r="J511" s="122"/>
      <c r="K511" s="121"/>
      <c r="L511" s="122"/>
      <c r="M511" s="123"/>
      <c r="N511" s="124"/>
      <c r="O511" s="125"/>
      <c r="P511" s="123"/>
      <c r="Q511" s="124"/>
      <c r="R511" s="126"/>
      <c r="S511" s="287"/>
      <c r="T511" s="363">
        <f t="shared" si="22"/>
        <v>0</v>
      </c>
      <c r="U511" s="360">
        <f t="shared" si="28"/>
        <v>7</v>
      </c>
    </row>
    <row r="512" spans="1:21" hidden="1" outlineLevel="1" x14ac:dyDescent="0.2">
      <c r="A512" s="1230"/>
      <c r="B512" s="1231"/>
      <c r="C512" s="1208"/>
      <c r="D512" s="1208"/>
      <c r="E512" s="256">
        <v>24</v>
      </c>
      <c r="F512" s="187"/>
      <c r="G512" s="187"/>
      <c r="H512" s="89"/>
      <c r="I512" s="74"/>
      <c r="J512" s="69"/>
      <c r="K512" s="75"/>
      <c r="L512" s="70"/>
      <c r="M512" s="2"/>
      <c r="N512" s="75"/>
      <c r="O512" s="70"/>
      <c r="P512" s="2"/>
      <c r="Q512" s="75"/>
      <c r="R512" s="19"/>
      <c r="S512" s="285"/>
      <c r="T512" s="362">
        <f t="shared" ref="T512" si="29">IF(J512="",0,INT(SUM(PRODUCT(J512,L512,O512),R512)))</f>
        <v>0</v>
      </c>
      <c r="U512" s="360">
        <f t="shared" si="28"/>
        <v>7</v>
      </c>
    </row>
    <row r="513" spans="1:21" hidden="1" outlineLevel="1" x14ac:dyDescent="0.2">
      <c r="A513" s="1230"/>
      <c r="B513" s="1231"/>
      <c r="C513" s="1208"/>
      <c r="D513" s="1208"/>
      <c r="E513" s="256">
        <v>25</v>
      </c>
      <c r="F513" s="187"/>
      <c r="G513" s="187"/>
      <c r="H513" s="89"/>
      <c r="I513" s="74"/>
      <c r="J513" s="69"/>
      <c r="K513" s="75"/>
      <c r="L513" s="70"/>
      <c r="M513" s="2"/>
      <c r="N513" s="75"/>
      <c r="O513" s="70"/>
      <c r="P513" s="2"/>
      <c r="Q513" s="75"/>
      <c r="R513" s="19"/>
      <c r="S513" s="285"/>
      <c r="T513" s="362">
        <f t="shared" si="22"/>
        <v>0</v>
      </c>
      <c r="U513" s="360">
        <f t="shared" si="28"/>
        <v>7</v>
      </c>
    </row>
    <row r="514" spans="1:21" hidden="1" outlineLevel="1" x14ac:dyDescent="0.2">
      <c r="A514" s="1230"/>
      <c r="B514" s="1231"/>
      <c r="C514" s="1208"/>
      <c r="D514" s="1208"/>
      <c r="E514" s="256">
        <v>26</v>
      </c>
      <c r="F514" s="187"/>
      <c r="G514" s="187"/>
      <c r="H514" s="89"/>
      <c r="I514" s="74"/>
      <c r="J514" s="69"/>
      <c r="K514" s="74"/>
      <c r="L514" s="69"/>
      <c r="M514" s="2"/>
      <c r="N514" s="74"/>
      <c r="O514" s="70"/>
      <c r="P514" s="15"/>
      <c r="Q514" s="75"/>
      <c r="R514" s="19"/>
      <c r="S514" s="285"/>
      <c r="T514" s="362">
        <f t="shared" ref="T514:T533" si="30">IF(J514="",0,INT(SUM(PRODUCT(J514,L514,O514),R514)))</f>
        <v>0</v>
      </c>
      <c r="U514" s="360">
        <f t="shared" si="28"/>
        <v>7</v>
      </c>
    </row>
    <row r="515" spans="1:21" hidden="1" outlineLevel="1" x14ac:dyDescent="0.2">
      <c r="A515" s="1230"/>
      <c r="B515" s="1231"/>
      <c r="C515" s="1208"/>
      <c r="D515" s="1208"/>
      <c r="E515" s="256">
        <v>27</v>
      </c>
      <c r="F515" s="187"/>
      <c r="G515" s="187"/>
      <c r="H515" s="89"/>
      <c r="I515" s="74"/>
      <c r="J515" s="69"/>
      <c r="K515" s="74"/>
      <c r="L515" s="69"/>
      <c r="M515" s="2"/>
      <c r="N515" s="74"/>
      <c r="O515" s="70"/>
      <c r="P515" s="15"/>
      <c r="Q515" s="75"/>
      <c r="R515" s="19"/>
      <c r="S515" s="285"/>
      <c r="T515" s="362">
        <f t="shared" si="30"/>
        <v>0</v>
      </c>
      <c r="U515" s="360">
        <f t="shared" si="28"/>
        <v>7</v>
      </c>
    </row>
    <row r="516" spans="1:21" hidden="1" outlineLevel="1" x14ac:dyDescent="0.2">
      <c r="A516" s="1230"/>
      <c r="B516" s="1231"/>
      <c r="C516" s="1208"/>
      <c r="D516" s="1208"/>
      <c r="E516" s="256">
        <v>28</v>
      </c>
      <c r="F516" s="187"/>
      <c r="G516" s="187"/>
      <c r="H516" s="89"/>
      <c r="I516" s="74"/>
      <c r="J516" s="69"/>
      <c r="K516" s="74"/>
      <c r="L516" s="69"/>
      <c r="M516" s="2"/>
      <c r="N516" s="74"/>
      <c r="O516" s="70"/>
      <c r="P516" s="15"/>
      <c r="Q516" s="75"/>
      <c r="R516" s="19"/>
      <c r="S516" s="285"/>
      <c r="T516" s="362">
        <f t="shared" si="30"/>
        <v>0</v>
      </c>
      <c r="U516" s="360">
        <f t="shared" si="28"/>
        <v>7</v>
      </c>
    </row>
    <row r="517" spans="1:21" hidden="1" outlineLevel="1" x14ac:dyDescent="0.2">
      <c r="A517" s="1230"/>
      <c r="B517" s="1231"/>
      <c r="C517" s="1208"/>
      <c r="D517" s="1208"/>
      <c r="E517" s="256">
        <v>29</v>
      </c>
      <c r="F517" s="187"/>
      <c r="G517" s="187"/>
      <c r="H517" s="89"/>
      <c r="I517" s="74"/>
      <c r="J517" s="69"/>
      <c r="K517" s="74"/>
      <c r="L517" s="69"/>
      <c r="M517" s="2"/>
      <c r="N517" s="75"/>
      <c r="O517" s="70"/>
      <c r="P517" s="2"/>
      <c r="Q517" s="75"/>
      <c r="R517" s="19"/>
      <c r="S517" s="285"/>
      <c r="T517" s="362">
        <f t="shared" si="30"/>
        <v>0</v>
      </c>
      <c r="U517" s="360">
        <f t="shared" si="28"/>
        <v>7</v>
      </c>
    </row>
    <row r="518" spans="1:21" hidden="1" outlineLevel="1" x14ac:dyDescent="0.2">
      <c r="A518" s="1230"/>
      <c r="B518" s="1231"/>
      <c r="C518" s="1208"/>
      <c r="D518" s="1208"/>
      <c r="E518" s="256">
        <v>30</v>
      </c>
      <c r="F518" s="187"/>
      <c r="G518" s="187"/>
      <c r="H518" s="120"/>
      <c r="I518" s="121"/>
      <c r="J518" s="122"/>
      <c r="K518" s="121"/>
      <c r="L518" s="122"/>
      <c r="M518" s="123"/>
      <c r="N518" s="124"/>
      <c r="O518" s="125"/>
      <c r="P518" s="123"/>
      <c r="Q518" s="124"/>
      <c r="R518" s="126"/>
      <c r="S518" s="287"/>
      <c r="T518" s="363">
        <f t="shared" si="30"/>
        <v>0</v>
      </c>
      <c r="U518" s="360">
        <f t="shared" si="28"/>
        <v>7</v>
      </c>
    </row>
    <row r="519" spans="1:21" hidden="1" outlineLevel="2" x14ac:dyDescent="0.2">
      <c r="A519" s="1230"/>
      <c r="B519" s="1231"/>
      <c r="C519" s="1208"/>
      <c r="D519" s="1208"/>
      <c r="E519" s="256">
        <v>31</v>
      </c>
      <c r="F519" s="187"/>
      <c r="G519" s="187"/>
      <c r="H519" s="120"/>
      <c r="I519" s="121"/>
      <c r="J519" s="122"/>
      <c r="K519" s="121"/>
      <c r="L519" s="122"/>
      <c r="M519" s="123"/>
      <c r="N519" s="124"/>
      <c r="O519" s="125"/>
      <c r="P519" s="123"/>
      <c r="Q519" s="124"/>
      <c r="R519" s="126"/>
      <c r="S519" s="287"/>
      <c r="T519" s="363">
        <f t="shared" si="30"/>
        <v>0</v>
      </c>
      <c r="U519" s="360">
        <f t="shared" si="28"/>
        <v>7</v>
      </c>
    </row>
    <row r="520" spans="1:21" hidden="1" outlineLevel="2" x14ac:dyDescent="0.2">
      <c r="A520" s="1230"/>
      <c r="B520" s="1231"/>
      <c r="C520" s="1208"/>
      <c r="D520" s="1208"/>
      <c r="E520" s="256">
        <v>32</v>
      </c>
      <c r="F520" s="187"/>
      <c r="G520" s="187"/>
      <c r="H520" s="120"/>
      <c r="I520" s="121"/>
      <c r="J520" s="122"/>
      <c r="K520" s="121"/>
      <c r="L520" s="122"/>
      <c r="M520" s="123"/>
      <c r="N520" s="124"/>
      <c r="O520" s="125"/>
      <c r="P520" s="123"/>
      <c r="Q520" s="124"/>
      <c r="R520" s="126"/>
      <c r="S520" s="287"/>
      <c r="T520" s="363">
        <f t="shared" si="30"/>
        <v>0</v>
      </c>
      <c r="U520" s="360">
        <f t="shared" si="28"/>
        <v>7</v>
      </c>
    </row>
    <row r="521" spans="1:21" hidden="1" outlineLevel="2" x14ac:dyDescent="0.2">
      <c r="A521" s="1230"/>
      <c r="B521" s="1231"/>
      <c r="C521" s="1208"/>
      <c r="D521" s="1208"/>
      <c r="E521" s="256">
        <v>33</v>
      </c>
      <c r="F521" s="187"/>
      <c r="G521" s="187"/>
      <c r="H521" s="120"/>
      <c r="I521" s="121"/>
      <c r="J521" s="122"/>
      <c r="K521" s="121"/>
      <c r="L521" s="122"/>
      <c r="M521" s="123"/>
      <c r="N521" s="124"/>
      <c r="O521" s="125"/>
      <c r="P521" s="123"/>
      <c r="Q521" s="124"/>
      <c r="R521" s="126"/>
      <c r="S521" s="287"/>
      <c r="T521" s="363">
        <f t="shared" si="30"/>
        <v>0</v>
      </c>
      <c r="U521" s="360">
        <f t="shared" ref="U521:U552" si="31">$A$489</f>
        <v>7</v>
      </c>
    </row>
    <row r="522" spans="1:21" hidden="1" outlineLevel="2" x14ac:dyDescent="0.2">
      <c r="A522" s="1230"/>
      <c r="B522" s="1231"/>
      <c r="C522" s="1208"/>
      <c r="D522" s="1208"/>
      <c r="E522" s="256">
        <v>34</v>
      </c>
      <c r="F522" s="187"/>
      <c r="G522" s="187"/>
      <c r="H522" s="120"/>
      <c r="I522" s="121"/>
      <c r="J522" s="122"/>
      <c r="K522" s="121"/>
      <c r="L522" s="122"/>
      <c r="M522" s="123"/>
      <c r="N522" s="124"/>
      <c r="O522" s="125"/>
      <c r="P522" s="123"/>
      <c r="Q522" s="124"/>
      <c r="R522" s="126"/>
      <c r="S522" s="287"/>
      <c r="T522" s="363">
        <f t="shared" si="30"/>
        <v>0</v>
      </c>
      <c r="U522" s="360">
        <f t="shared" si="31"/>
        <v>7</v>
      </c>
    </row>
    <row r="523" spans="1:21" hidden="1" outlineLevel="2" x14ac:dyDescent="0.2">
      <c r="A523" s="1230"/>
      <c r="B523" s="1231"/>
      <c r="C523" s="1208"/>
      <c r="D523" s="1208"/>
      <c r="E523" s="256">
        <v>35</v>
      </c>
      <c r="F523" s="187"/>
      <c r="G523" s="187"/>
      <c r="H523" s="120"/>
      <c r="I523" s="121"/>
      <c r="J523" s="122"/>
      <c r="K523" s="121"/>
      <c r="L523" s="122"/>
      <c r="M523" s="123"/>
      <c r="N523" s="124"/>
      <c r="O523" s="125"/>
      <c r="P523" s="123"/>
      <c r="Q523" s="124"/>
      <c r="R523" s="126"/>
      <c r="S523" s="287"/>
      <c r="T523" s="363">
        <f t="shared" si="30"/>
        <v>0</v>
      </c>
      <c r="U523" s="360">
        <f t="shared" si="31"/>
        <v>7</v>
      </c>
    </row>
    <row r="524" spans="1:21" hidden="1" outlineLevel="2" x14ac:dyDescent="0.2">
      <c r="A524" s="1230"/>
      <c r="B524" s="1231"/>
      <c r="C524" s="1208"/>
      <c r="D524" s="1208"/>
      <c r="E524" s="256">
        <v>36</v>
      </c>
      <c r="F524" s="187"/>
      <c r="G524" s="187"/>
      <c r="H524" s="120"/>
      <c r="I524" s="121"/>
      <c r="J524" s="122"/>
      <c r="K524" s="121"/>
      <c r="L524" s="122"/>
      <c r="M524" s="123"/>
      <c r="N524" s="124"/>
      <c r="O524" s="125"/>
      <c r="P524" s="123"/>
      <c r="Q524" s="124"/>
      <c r="R524" s="126"/>
      <c r="S524" s="287"/>
      <c r="T524" s="363">
        <f t="shared" si="30"/>
        <v>0</v>
      </c>
      <c r="U524" s="360">
        <f t="shared" si="31"/>
        <v>7</v>
      </c>
    </row>
    <row r="525" spans="1:21" hidden="1" outlineLevel="2" x14ac:dyDescent="0.2">
      <c r="A525" s="1230"/>
      <c r="B525" s="1231"/>
      <c r="C525" s="1208"/>
      <c r="D525" s="1208"/>
      <c r="E525" s="256">
        <v>37</v>
      </c>
      <c r="F525" s="187"/>
      <c r="G525" s="187"/>
      <c r="H525" s="120"/>
      <c r="I525" s="121"/>
      <c r="J525" s="122"/>
      <c r="K525" s="121"/>
      <c r="L525" s="122"/>
      <c r="M525" s="123"/>
      <c r="N525" s="124"/>
      <c r="O525" s="125"/>
      <c r="P525" s="123"/>
      <c r="Q525" s="124"/>
      <c r="R525" s="126"/>
      <c r="S525" s="287"/>
      <c r="T525" s="363">
        <f t="shared" si="30"/>
        <v>0</v>
      </c>
      <c r="U525" s="360">
        <f t="shared" si="31"/>
        <v>7</v>
      </c>
    </row>
    <row r="526" spans="1:21" hidden="1" outlineLevel="2" x14ac:dyDescent="0.2">
      <c r="A526" s="1230"/>
      <c r="B526" s="1231"/>
      <c r="C526" s="1208"/>
      <c r="D526" s="1208"/>
      <c r="E526" s="256">
        <v>38</v>
      </c>
      <c r="F526" s="187"/>
      <c r="G526" s="187"/>
      <c r="H526" s="120"/>
      <c r="I526" s="121"/>
      <c r="J526" s="122"/>
      <c r="K526" s="121"/>
      <c r="L526" s="122"/>
      <c r="M526" s="123"/>
      <c r="N526" s="124"/>
      <c r="O526" s="125"/>
      <c r="P526" s="123"/>
      <c r="Q526" s="124"/>
      <c r="R526" s="126"/>
      <c r="S526" s="287"/>
      <c r="T526" s="363">
        <f t="shared" si="30"/>
        <v>0</v>
      </c>
      <c r="U526" s="360">
        <f t="shared" si="31"/>
        <v>7</v>
      </c>
    </row>
    <row r="527" spans="1:21" hidden="1" outlineLevel="2" x14ac:dyDescent="0.2">
      <c r="A527" s="1230"/>
      <c r="B527" s="1231"/>
      <c r="C527" s="1208"/>
      <c r="D527" s="1208"/>
      <c r="E527" s="256">
        <v>39</v>
      </c>
      <c r="F527" s="187"/>
      <c r="G527" s="187"/>
      <c r="H527" s="120"/>
      <c r="I527" s="121"/>
      <c r="J527" s="122"/>
      <c r="K527" s="121"/>
      <c r="L527" s="122"/>
      <c r="M527" s="123"/>
      <c r="N527" s="124"/>
      <c r="O527" s="125"/>
      <c r="P527" s="123"/>
      <c r="Q527" s="124"/>
      <c r="R527" s="126"/>
      <c r="S527" s="287"/>
      <c r="T527" s="363">
        <f t="shared" si="30"/>
        <v>0</v>
      </c>
      <c r="U527" s="360">
        <f t="shared" si="31"/>
        <v>7</v>
      </c>
    </row>
    <row r="528" spans="1:21" hidden="1" outlineLevel="2" x14ac:dyDescent="0.2">
      <c r="A528" s="1230"/>
      <c r="B528" s="1231"/>
      <c r="C528" s="1208"/>
      <c r="D528" s="1208"/>
      <c r="E528" s="256">
        <v>40</v>
      </c>
      <c r="F528" s="187"/>
      <c r="G528" s="187"/>
      <c r="H528" s="120"/>
      <c r="I528" s="121"/>
      <c r="J528" s="122"/>
      <c r="K528" s="121"/>
      <c r="L528" s="122"/>
      <c r="M528" s="123"/>
      <c r="N528" s="124"/>
      <c r="O528" s="125"/>
      <c r="P528" s="123"/>
      <c r="Q528" s="124"/>
      <c r="R528" s="126"/>
      <c r="S528" s="287"/>
      <c r="T528" s="363">
        <f t="shared" si="30"/>
        <v>0</v>
      </c>
      <c r="U528" s="360">
        <f t="shared" si="31"/>
        <v>7</v>
      </c>
    </row>
    <row r="529" spans="1:21" hidden="1" outlineLevel="2" x14ac:dyDescent="0.2">
      <c r="A529" s="1230"/>
      <c r="B529" s="1231"/>
      <c r="C529" s="1208"/>
      <c r="D529" s="1208"/>
      <c r="E529" s="256">
        <v>41</v>
      </c>
      <c r="F529" s="187"/>
      <c r="G529" s="187"/>
      <c r="H529" s="120"/>
      <c r="I529" s="121"/>
      <c r="J529" s="122"/>
      <c r="K529" s="121"/>
      <c r="L529" s="122"/>
      <c r="M529" s="123"/>
      <c r="N529" s="124"/>
      <c r="O529" s="125"/>
      <c r="P529" s="123"/>
      <c r="Q529" s="124"/>
      <c r="R529" s="126"/>
      <c r="S529" s="287"/>
      <c r="T529" s="363">
        <f t="shared" si="30"/>
        <v>0</v>
      </c>
      <c r="U529" s="360">
        <f t="shared" si="31"/>
        <v>7</v>
      </c>
    </row>
    <row r="530" spans="1:21" hidden="1" outlineLevel="2" x14ac:dyDescent="0.2">
      <c r="A530" s="1230"/>
      <c r="B530" s="1231"/>
      <c r="C530" s="1208"/>
      <c r="D530" s="1208"/>
      <c r="E530" s="256">
        <v>42</v>
      </c>
      <c r="F530" s="187"/>
      <c r="G530" s="187"/>
      <c r="H530" s="120"/>
      <c r="I530" s="121"/>
      <c r="J530" s="122"/>
      <c r="K530" s="121"/>
      <c r="L530" s="122"/>
      <c r="M530" s="123"/>
      <c r="N530" s="124"/>
      <c r="O530" s="125"/>
      <c r="P530" s="123"/>
      <c r="Q530" s="124"/>
      <c r="R530" s="126"/>
      <c r="S530" s="287"/>
      <c r="T530" s="363">
        <f t="shared" si="30"/>
        <v>0</v>
      </c>
      <c r="U530" s="360">
        <f t="shared" si="31"/>
        <v>7</v>
      </c>
    </row>
    <row r="531" spans="1:21" hidden="1" outlineLevel="2" x14ac:dyDescent="0.2">
      <c r="A531" s="1230"/>
      <c r="B531" s="1231"/>
      <c r="C531" s="1208"/>
      <c r="D531" s="1208"/>
      <c r="E531" s="256">
        <v>43</v>
      </c>
      <c r="F531" s="187"/>
      <c r="G531" s="187"/>
      <c r="H531" s="120"/>
      <c r="I531" s="121"/>
      <c r="J531" s="122"/>
      <c r="K531" s="121"/>
      <c r="L531" s="122"/>
      <c r="M531" s="123"/>
      <c r="N531" s="124"/>
      <c r="O531" s="125"/>
      <c r="P531" s="123"/>
      <c r="Q531" s="124"/>
      <c r="R531" s="126"/>
      <c r="S531" s="287"/>
      <c r="T531" s="363">
        <f t="shared" si="30"/>
        <v>0</v>
      </c>
      <c r="U531" s="360">
        <f t="shared" si="31"/>
        <v>7</v>
      </c>
    </row>
    <row r="532" spans="1:21" hidden="1" outlineLevel="2" x14ac:dyDescent="0.2">
      <c r="A532" s="1230"/>
      <c r="B532" s="1231"/>
      <c r="C532" s="1208"/>
      <c r="D532" s="1208"/>
      <c r="E532" s="256">
        <v>44</v>
      </c>
      <c r="F532" s="187"/>
      <c r="G532" s="187"/>
      <c r="H532" s="120"/>
      <c r="I532" s="121"/>
      <c r="J532" s="122"/>
      <c r="K532" s="121"/>
      <c r="L532" s="122"/>
      <c r="M532" s="123"/>
      <c r="N532" s="124"/>
      <c r="O532" s="125"/>
      <c r="P532" s="123"/>
      <c r="Q532" s="124"/>
      <c r="R532" s="126"/>
      <c r="S532" s="287"/>
      <c r="T532" s="363">
        <f t="shared" si="30"/>
        <v>0</v>
      </c>
      <c r="U532" s="360">
        <f t="shared" si="31"/>
        <v>7</v>
      </c>
    </row>
    <row r="533" spans="1:21" hidden="1" outlineLevel="2" x14ac:dyDescent="0.2">
      <c r="A533" s="1230"/>
      <c r="B533" s="1231"/>
      <c r="C533" s="1208"/>
      <c r="D533" s="1208"/>
      <c r="E533" s="256">
        <v>45</v>
      </c>
      <c r="F533" s="187"/>
      <c r="G533" s="187"/>
      <c r="H533" s="120"/>
      <c r="I533" s="121"/>
      <c r="J533" s="122"/>
      <c r="K533" s="121"/>
      <c r="L533" s="122"/>
      <c r="M533" s="123"/>
      <c r="N533" s="124"/>
      <c r="O533" s="125"/>
      <c r="P533" s="123"/>
      <c r="Q533" s="124"/>
      <c r="R533" s="126"/>
      <c r="S533" s="287"/>
      <c r="T533" s="363">
        <f t="shared" si="30"/>
        <v>0</v>
      </c>
      <c r="U533" s="360">
        <f t="shared" si="31"/>
        <v>7</v>
      </c>
    </row>
    <row r="534" spans="1:21" hidden="1" outlineLevel="2" x14ac:dyDescent="0.2">
      <c r="A534" s="1230"/>
      <c r="B534" s="1231"/>
      <c r="C534" s="1208"/>
      <c r="D534" s="1208"/>
      <c r="E534" s="256">
        <v>46</v>
      </c>
      <c r="F534" s="187"/>
      <c r="G534" s="187"/>
      <c r="H534" s="89"/>
      <c r="I534" s="74"/>
      <c r="J534" s="69"/>
      <c r="K534" s="75"/>
      <c r="L534" s="70"/>
      <c r="M534" s="2"/>
      <c r="N534" s="75"/>
      <c r="O534" s="70"/>
      <c r="P534" s="2"/>
      <c r="Q534" s="75"/>
      <c r="R534" s="19"/>
      <c r="S534" s="285"/>
      <c r="T534" s="362">
        <f t="shared" si="22"/>
        <v>0</v>
      </c>
      <c r="U534" s="360">
        <f t="shared" si="31"/>
        <v>7</v>
      </c>
    </row>
    <row r="535" spans="1:21" hidden="1" outlineLevel="2" x14ac:dyDescent="0.2">
      <c r="A535" s="1230"/>
      <c r="B535" s="1231"/>
      <c r="C535" s="1208"/>
      <c r="D535" s="1208"/>
      <c r="E535" s="256">
        <v>47</v>
      </c>
      <c r="F535" s="187"/>
      <c r="G535" s="187"/>
      <c r="H535" s="89"/>
      <c r="I535" s="74"/>
      <c r="J535" s="69"/>
      <c r="K535" s="74"/>
      <c r="L535" s="69"/>
      <c r="M535" s="2"/>
      <c r="N535" s="74"/>
      <c r="O535" s="70"/>
      <c r="P535" s="15"/>
      <c r="Q535" s="75"/>
      <c r="R535" s="19"/>
      <c r="S535" s="285"/>
      <c r="T535" s="362">
        <f t="shared" si="22"/>
        <v>0</v>
      </c>
      <c r="U535" s="360">
        <f t="shared" si="31"/>
        <v>7</v>
      </c>
    </row>
    <row r="536" spans="1:21" hidden="1" outlineLevel="2" x14ac:dyDescent="0.2">
      <c r="A536" s="1230"/>
      <c r="B536" s="1231"/>
      <c r="C536" s="1208"/>
      <c r="D536" s="1208"/>
      <c r="E536" s="256">
        <v>48</v>
      </c>
      <c r="F536" s="187"/>
      <c r="G536" s="187"/>
      <c r="H536" s="89"/>
      <c r="I536" s="74"/>
      <c r="J536" s="69"/>
      <c r="K536" s="74"/>
      <c r="L536" s="69"/>
      <c r="M536" s="2"/>
      <c r="N536" s="74"/>
      <c r="O536" s="70"/>
      <c r="P536" s="15"/>
      <c r="Q536" s="75"/>
      <c r="R536" s="19"/>
      <c r="S536" s="285"/>
      <c r="T536" s="362">
        <f t="shared" si="22"/>
        <v>0</v>
      </c>
      <c r="U536" s="360">
        <f t="shared" si="31"/>
        <v>7</v>
      </c>
    </row>
    <row r="537" spans="1:21" hidden="1" outlineLevel="2" x14ac:dyDescent="0.2">
      <c r="A537" s="1230"/>
      <c r="B537" s="1231"/>
      <c r="C537" s="1208"/>
      <c r="D537" s="1208"/>
      <c r="E537" s="256">
        <v>49</v>
      </c>
      <c r="F537" s="187"/>
      <c r="G537" s="187"/>
      <c r="H537" s="89"/>
      <c r="I537" s="74"/>
      <c r="J537" s="69"/>
      <c r="K537" s="74"/>
      <c r="L537" s="69"/>
      <c r="M537" s="2"/>
      <c r="N537" s="74"/>
      <c r="O537" s="70"/>
      <c r="P537" s="15"/>
      <c r="Q537" s="75"/>
      <c r="R537" s="19"/>
      <c r="S537" s="285"/>
      <c r="T537" s="362">
        <f t="shared" si="22"/>
        <v>0</v>
      </c>
      <c r="U537" s="360">
        <f t="shared" si="31"/>
        <v>7</v>
      </c>
    </row>
    <row r="538" spans="1:21" hidden="1" outlineLevel="2" x14ac:dyDescent="0.2">
      <c r="A538" s="1230"/>
      <c r="B538" s="1231"/>
      <c r="C538" s="1208"/>
      <c r="D538" s="1208"/>
      <c r="E538" s="256">
        <v>50</v>
      </c>
      <c r="F538" s="187"/>
      <c r="G538" s="187"/>
      <c r="H538" s="89"/>
      <c r="I538" s="74"/>
      <c r="J538" s="69"/>
      <c r="K538" s="74"/>
      <c r="L538" s="69"/>
      <c r="M538" s="2"/>
      <c r="N538" s="75"/>
      <c r="O538" s="70"/>
      <c r="P538" s="2"/>
      <c r="Q538" s="75"/>
      <c r="R538" s="19"/>
      <c r="S538" s="285"/>
      <c r="T538" s="362">
        <f t="shared" si="22"/>
        <v>0</v>
      </c>
      <c r="U538" s="360">
        <f t="shared" si="31"/>
        <v>7</v>
      </c>
    </row>
    <row r="539" spans="1:21" hidden="1" outlineLevel="2" x14ac:dyDescent="0.2">
      <c r="A539" s="1230"/>
      <c r="B539" s="1231"/>
      <c r="C539" s="1208"/>
      <c r="D539" s="1208"/>
      <c r="E539" s="256">
        <v>51</v>
      </c>
      <c r="F539" s="187"/>
      <c r="G539" s="187"/>
      <c r="H539" s="120"/>
      <c r="I539" s="121"/>
      <c r="J539" s="122"/>
      <c r="K539" s="121"/>
      <c r="L539" s="122"/>
      <c r="M539" s="123"/>
      <c r="N539" s="124"/>
      <c r="O539" s="125"/>
      <c r="P539" s="123"/>
      <c r="Q539" s="124"/>
      <c r="R539" s="126"/>
      <c r="S539" s="287"/>
      <c r="T539" s="363">
        <f t="shared" si="22"/>
        <v>0</v>
      </c>
      <c r="U539" s="360">
        <f t="shared" si="31"/>
        <v>7</v>
      </c>
    </row>
    <row r="540" spans="1:21" hidden="1" outlineLevel="2" x14ac:dyDescent="0.2">
      <c r="A540" s="1230"/>
      <c r="B540" s="1231"/>
      <c r="C540" s="1208"/>
      <c r="D540" s="1208"/>
      <c r="E540" s="256">
        <v>52</v>
      </c>
      <c r="F540" s="187"/>
      <c r="G540" s="187"/>
      <c r="H540" s="120"/>
      <c r="I540" s="121"/>
      <c r="J540" s="122"/>
      <c r="K540" s="121"/>
      <c r="L540" s="122"/>
      <c r="M540" s="123"/>
      <c r="N540" s="124"/>
      <c r="O540" s="125"/>
      <c r="P540" s="123"/>
      <c r="Q540" s="124"/>
      <c r="R540" s="126"/>
      <c r="S540" s="287"/>
      <c r="T540" s="363">
        <f t="shared" si="22"/>
        <v>0</v>
      </c>
      <c r="U540" s="360">
        <f t="shared" si="31"/>
        <v>7</v>
      </c>
    </row>
    <row r="541" spans="1:21" hidden="1" outlineLevel="2" x14ac:dyDescent="0.2">
      <c r="A541" s="1230"/>
      <c r="B541" s="1231"/>
      <c r="C541" s="1208"/>
      <c r="D541" s="1208"/>
      <c r="E541" s="256">
        <v>53</v>
      </c>
      <c r="F541" s="187"/>
      <c r="G541" s="187"/>
      <c r="H541" s="120"/>
      <c r="I541" s="121"/>
      <c r="J541" s="122"/>
      <c r="K541" s="121"/>
      <c r="L541" s="122"/>
      <c r="M541" s="123"/>
      <c r="N541" s="124"/>
      <c r="O541" s="125"/>
      <c r="P541" s="123"/>
      <c r="Q541" s="124"/>
      <c r="R541" s="126"/>
      <c r="S541" s="287"/>
      <c r="T541" s="363">
        <f t="shared" si="22"/>
        <v>0</v>
      </c>
      <c r="U541" s="360">
        <f t="shared" si="31"/>
        <v>7</v>
      </c>
    </row>
    <row r="542" spans="1:21" hidden="1" outlineLevel="2" x14ac:dyDescent="0.2">
      <c r="A542" s="1230"/>
      <c r="B542" s="1231"/>
      <c r="C542" s="1208"/>
      <c r="D542" s="1208"/>
      <c r="E542" s="256">
        <v>54</v>
      </c>
      <c r="F542" s="187"/>
      <c r="G542" s="187"/>
      <c r="H542" s="120"/>
      <c r="I542" s="121"/>
      <c r="J542" s="122"/>
      <c r="K542" s="121"/>
      <c r="L542" s="122"/>
      <c r="M542" s="123"/>
      <c r="N542" s="124"/>
      <c r="O542" s="125"/>
      <c r="P542" s="123"/>
      <c r="Q542" s="124"/>
      <c r="R542" s="126"/>
      <c r="S542" s="287"/>
      <c r="T542" s="363">
        <f t="shared" si="22"/>
        <v>0</v>
      </c>
      <c r="U542" s="360">
        <f t="shared" si="31"/>
        <v>7</v>
      </c>
    </row>
    <row r="543" spans="1:21" hidden="1" outlineLevel="2" x14ac:dyDescent="0.2">
      <c r="A543" s="1230"/>
      <c r="B543" s="1231"/>
      <c r="C543" s="1208"/>
      <c r="D543" s="1208"/>
      <c r="E543" s="256">
        <v>55</v>
      </c>
      <c r="F543" s="187"/>
      <c r="G543" s="187"/>
      <c r="H543" s="120"/>
      <c r="I543" s="121"/>
      <c r="J543" s="122"/>
      <c r="K543" s="121"/>
      <c r="L543" s="122"/>
      <c r="M543" s="123"/>
      <c r="N543" s="124"/>
      <c r="O543" s="125"/>
      <c r="P543" s="123"/>
      <c r="Q543" s="124"/>
      <c r="R543" s="126"/>
      <c r="S543" s="287"/>
      <c r="T543" s="363">
        <f t="shared" si="22"/>
        <v>0</v>
      </c>
      <c r="U543" s="360">
        <f t="shared" si="31"/>
        <v>7</v>
      </c>
    </row>
    <row r="544" spans="1:21" hidden="1" outlineLevel="2" x14ac:dyDescent="0.2">
      <c r="A544" s="1230"/>
      <c r="B544" s="1231"/>
      <c r="C544" s="1208"/>
      <c r="D544" s="1208"/>
      <c r="E544" s="256">
        <v>56</v>
      </c>
      <c r="F544" s="187"/>
      <c r="G544" s="187"/>
      <c r="H544" s="120"/>
      <c r="I544" s="121"/>
      <c r="J544" s="122"/>
      <c r="K544" s="121"/>
      <c r="L544" s="122"/>
      <c r="M544" s="123"/>
      <c r="N544" s="124"/>
      <c r="O544" s="125"/>
      <c r="P544" s="123"/>
      <c r="Q544" s="124"/>
      <c r="R544" s="126"/>
      <c r="S544" s="287"/>
      <c r="T544" s="363">
        <f t="shared" si="22"/>
        <v>0</v>
      </c>
      <c r="U544" s="360">
        <f t="shared" si="31"/>
        <v>7</v>
      </c>
    </row>
    <row r="545" spans="1:21" hidden="1" outlineLevel="2" x14ac:dyDescent="0.2">
      <c r="A545" s="1230"/>
      <c r="B545" s="1231"/>
      <c r="C545" s="1208"/>
      <c r="D545" s="1208"/>
      <c r="E545" s="256">
        <v>57</v>
      </c>
      <c r="F545" s="187"/>
      <c r="G545" s="187"/>
      <c r="H545" s="120"/>
      <c r="I545" s="121"/>
      <c r="J545" s="122"/>
      <c r="K545" s="121"/>
      <c r="L545" s="122"/>
      <c r="M545" s="123"/>
      <c r="N545" s="124"/>
      <c r="O545" s="125"/>
      <c r="P545" s="123"/>
      <c r="Q545" s="124"/>
      <c r="R545" s="126"/>
      <c r="S545" s="287"/>
      <c r="T545" s="363">
        <f t="shared" si="22"/>
        <v>0</v>
      </c>
      <c r="U545" s="360">
        <f t="shared" si="31"/>
        <v>7</v>
      </c>
    </row>
    <row r="546" spans="1:21" hidden="1" outlineLevel="2" x14ac:dyDescent="0.2">
      <c r="A546" s="1230"/>
      <c r="B546" s="1231"/>
      <c r="C546" s="1208"/>
      <c r="D546" s="1208"/>
      <c r="E546" s="256">
        <v>58</v>
      </c>
      <c r="F546" s="187"/>
      <c r="G546" s="187"/>
      <c r="H546" s="120"/>
      <c r="I546" s="121"/>
      <c r="J546" s="122"/>
      <c r="K546" s="121"/>
      <c r="L546" s="122"/>
      <c r="M546" s="123"/>
      <c r="N546" s="124"/>
      <c r="O546" s="125"/>
      <c r="P546" s="123"/>
      <c r="Q546" s="124"/>
      <c r="R546" s="126"/>
      <c r="S546" s="287"/>
      <c r="T546" s="363">
        <f t="shared" si="22"/>
        <v>0</v>
      </c>
      <c r="U546" s="360">
        <f t="shared" si="31"/>
        <v>7</v>
      </c>
    </row>
    <row r="547" spans="1:21" hidden="1" outlineLevel="2" x14ac:dyDescent="0.2">
      <c r="A547" s="1230"/>
      <c r="B547" s="1231"/>
      <c r="C547" s="1208"/>
      <c r="D547" s="1208"/>
      <c r="E547" s="256">
        <v>59</v>
      </c>
      <c r="F547" s="187"/>
      <c r="G547" s="187"/>
      <c r="H547" s="120"/>
      <c r="I547" s="121"/>
      <c r="J547" s="122"/>
      <c r="K547" s="121"/>
      <c r="L547" s="122"/>
      <c r="M547" s="123"/>
      <c r="N547" s="124"/>
      <c r="O547" s="125"/>
      <c r="P547" s="123"/>
      <c r="Q547" s="124"/>
      <c r="R547" s="126"/>
      <c r="S547" s="287"/>
      <c r="T547" s="363">
        <f t="shared" ref="T547:T555" si="32">IF(J547="",0,INT(SUM(PRODUCT(J547,L547,O547),R547)))</f>
        <v>0</v>
      </c>
      <c r="U547" s="360">
        <f t="shared" si="31"/>
        <v>7</v>
      </c>
    </row>
    <row r="548" spans="1:21" hidden="1" outlineLevel="2" x14ac:dyDescent="0.2">
      <c r="A548" s="1230"/>
      <c r="B548" s="1231"/>
      <c r="C548" s="1208"/>
      <c r="D548" s="1208"/>
      <c r="E548" s="256">
        <v>60</v>
      </c>
      <c r="F548" s="187"/>
      <c r="G548" s="187"/>
      <c r="H548" s="120"/>
      <c r="I548" s="121"/>
      <c r="J548" s="122"/>
      <c r="K548" s="121"/>
      <c r="L548" s="122"/>
      <c r="M548" s="123"/>
      <c r="N548" s="124"/>
      <c r="O548" s="125"/>
      <c r="P548" s="123"/>
      <c r="Q548" s="124"/>
      <c r="R548" s="126"/>
      <c r="S548" s="287"/>
      <c r="T548" s="363">
        <f t="shared" si="32"/>
        <v>0</v>
      </c>
      <c r="U548" s="360">
        <f t="shared" si="31"/>
        <v>7</v>
      </c>
    </row>
    <row r="549" spans="1:21" hidden="1" outlineLevel="2" x14ac:dyDescent="0.2">
      <c r="A549" s="1230"/>
      <c r="B549" s="1231"/>
      <c r="C549" s="1208"/>
      <c r="D549" s="1208"/>
      <c r="E549" s="256">
        <v>61</v>
      </c>
      <c r="F549" s="187"/>
      <c r="G549" s="187"/>
      <c r="H549" s="120"/>
      <c r="I549" s="121"/>
      <c r="J549" s="122"/>
      <c r="K549" s="121"/>
      <c r="L549" s="122"/>
      <c r="M549" s="123"/>
      <c r="N549" s="124"/>
      <c r="O549" s="125"/>
      <c r="P549" s="123"/>
      <c r="Q549" s="124"/>
      <c r="R549" s="126"/>
      <c r="S549" s="287"/>
      <c r="T549" s="363">
        <f t="shared" si="32"/>
        <v>0</v>
      </c>
      <c r="U549" s="360">
        <f t="shared" si="31"/>
        <v>7</v>
      </c>
    </row>
    <row r="550" spans="1:21" hidden="1" outlineLevel="2" x14ac:dyDescent="0.2">
      <c r="A550" s="1230"/>
      <c r="B550" s="1231"/>
      <c r="C550" s="1208"/>
      <c r="D550" s="1208"/>
      <c r="E550" s="256">
        <v>62</v>
      </c>
      <c r="F550" s="187"/>
      <c r="G550" s="187"/>
      <c r="H550" s="120"/>
      <c r="I550" s="121"/>
      <c r="J550" s="122"/>
      <c r="K550" s="121"/>
      <c r="L550" s="122"/>
      <c r="M550" s="123"/>
      <c r="N550" s="124"/>
      <c r="O550" s="125"/>
      <c r="P550" s="123"/>
      <c r="Q550" s="124"/>
      <c r="R550" s="126"/>
      <c r="S550" s="287"/>
      <c r="T550" s="363">
        <f t="shared" si="32"/>
        <v>0</v>
      </c>
      <c r="U550" s="360">
        <f t="shared" si="31"/>
        <v>7</v>
      </c>
    </row>
    <row r="551" spans="1:21" hidden="1" outlineLevel="2" x14ac:dyDescent="0.2">
      <c r="A551" s="1230"/>
      <c r="B551" s="1231"/>
      <c r="C551" s="1208"/>
      <c r="D551" s="1208"/>
      <c r="E551" s="256">
        <v>63</v>
      </c>
      <c r="F551" s="187"/>
      <c r="G551" s="187"/>
      <c r="H551" s="120"/>
      <c r="I551" s="121"/>
      <c r="J551" s="122"/>
      <c r="K551" s="121"/>
      <c r="L551" s="122"/>
      <c r="M551" s="123"/>
      <c r="N551" s="124"/>
      <c r="O551" s="125"/>
      <c r="P551" s="123"/>
      <c r="Q551" s="124"/>
      <c r="R551" s="126"/>
      <c r="S551" s="287"/>
      <c r="T551" s="363">
        <f t="shared" si="32"/>
        <v>0</v>
      </c>
      <c r="U551" s="360">
        <f t="shared" si="31"/>
        <v>7</v>
      </c>
    </row>
    <row r="552" spans="1:21" hidden="1" outlineLevel="2" x14ac:dyDescent="0.2">
      <c r="A552" s="1230"/>
      <c r="B552" s="1231"/>
      <c r="C552" s="1208"/>
      <c r="D552" s="1208"/>
      <c r="E552" s="256">
        <v>64</v>
      </c>
      <c r="F552" s="187"/>
      <c r="G552" s="187"/>
      <c r="H552" s="120"/>
      <c r="I552" s="121"/>
      <c r="J552" s="122"/>
      <c r="K552" s="121"/>
      <c r="L552" s="122"/>
      <c r="M552" s="123"/>
      <c r="N552" s="124"/>
      <c r="O552" s="125"/>
      <c r="P552" s="123"/>
      <c r="Q552" s="124"/>
      <c r="R552" s="126"/>
      <c r="S552" s="287"/>
      <c r="T552" s="363">
        <f t="shared" si="32"/>
        <v>0</v>
      </c>
      <c r="U552" s="360">
        <f t="shared" si="31"/>
        <v>7</v>
      </c>
    </row>
    <row r="553" spans="1:21" hidden="1" outlineLevel="2" x14ac:dyDescent="0.2">
      <c r="A553" s="1230"/>
      <c r="B553" s="1231"/>
      <c r="C553" s="1208"/>
      <c r="D553" s="1208"/>
      <c r="E553" s="256">
        <v>65</v>
      </c>
      <c r="F553" s="187"/>
      <c r="G553" s="187"/>
      <c r="H553" s="120"/>
      <c r="I553" s="121"/>
      <c r="J553" s="122"/>
      <c r="K553" s="121"/>
      <c r="L553" s="122"/>
      <c r="M553" s="123"/>
      <c r="N553" s="124"/>
      <c r="O553" s="125"/>
      <c r="P553" s="123"/>
      <c r="Q553" s="124"/>
      <c r="R553" s="126"/>
      <c r="S553" s="287"/>
      <c r="T553" s="363">
        <f t="shared" si="32"/>
        <v>0</v>
      </c>
      <c r="U553" s="360">
        <f t="shared" ref="U553:U568" si="33">$A$489</f>
        <v>7</v>
      </c>
    </row>
    <row r="554" spans="1:21" hidden="1" outlineLevel="2" x14ac:dyDescent="0.2">
      <c r="A554" s="1230"/>
      <c r="B554" s="1231"/>
      <c r="C554" s="1208"/>
      <c r="D554" s="1208"/>
      <c r="E554" s="256">
        <v>66</v>
      </c>
      <c r="F554" s="187"/>
      <c r="G554" s="187"/>
      <c r="H554" s="120"/>
      <c r="I554" s="121"/>
      <c r="J554" s="122"/>
      <c r="K554" s="121"/>
      <c r="L554" s="122"/>
      <c r="M554" s="123"/>
      <c r="N554" s="124"/>
      <c r="O554" s="125"/>
      <c r="P554" s="123"/>
      <c r="Q554" s="124"/>
      <c r="R554" s="126"/>
      <c r="S554" s="287"/>
      <c r="T554" s="363">
        <f t="shared" si="32"/>
        <v>0</v>
      </c>
      <c r="U554" s="360">
        <f t="shared" si="33"/>
        <v>7</v>
      </c>
    </row>
    <row r="555" spans="1:21" hidden="1" outlineLevel="2" x14ac:dyDescent="0.2">
      <c r="A555" s="1230"/>
      <c r="B555" s="1231"/>
      <c r="C555" s="1208"/>
      <c r="D555" s="1208"/>
      <c r="E555" s="256">
        <v>67</v>
      </c>
      <c r="F555" s="187"/>
      <c r="G555" s="187"/>
      <c r="H555" s="120"/>
      <c r="I555" s="121"/>
      <c r="J555" s="122"/>
      <c r="K555" s="121"/>
      <c r="L555" s="122"/>
      <c r="M555" s="123"/>
      <c r="N555" s="124"/>
      <c r="O555" s="125"/>
      <c r="P555" s="123"/>
      <c r="Q555" s="124"/>
      <c r="R555" s="126"/>
      <c r="S555" s="287"/>
      <c r="T555" s="363">
        <f t="shared" si="32"/>
        <v>0</v>
      </c>
      <c r="U555" s="360">
        <f t="shared" si="33"/>
        <v>7</v>
      </c>
    </row>
    <row r="556" spans="1:21" hidden="1" outlineLevel="2" x14ac:dyDescent="0.2">
      <c r="A556" s="1230"/>
      <c r="B556" s="1231"/>
      <c r="C556" s="1208"/>
      <c r="D556" s="1208"/>
      <c r="E556" s="256">
        <v>68</v>
      </c>
      <c r="F556" s="187"/>
      <c r="G556" s="187"/>
      <c r="H556" s="120"/>
      <c r="I556" s="121"/>
      <c r="J556" s="122"/>
      <c r="K556" s="121"/>
      <c r="L556" s="122"/>
      <c r="M556" s="123"/>
      <c r="N556" s="124"/>
      <c r="O556" s="125"/>
      <c r="P556" s="123"/>
      <c r="Q556" s="124"/>
      <c r="R556" s="126"/>
      <c r="S556" s="287"/>
      <c r="T556" s="363">
        <f t="shared" si="22"/>
        <v>0</v>
      </c>
      <c r="U556" s="360">
        <f t="shared" si="33"/>
        <v>7</v>
      </c>
    </row>
    <row r="557" spans="1:21" hidden="1" outlineLevel="2" x14ac:dyDescent="0.2">
      <c r="A557" s="1230"/>
      <c r="B557" s="1231"/>
      <c r="C557" s="1208"/>
      <c r="D557" s="1208"/>
      <c r="E557" s="256">
        <v>69</v>
      </c>
      <c r="F557" s="187"/>
      <c r="G557" s="187"/>
      <c r="H557" s="120"/>
      <c r="I557" s="121"/>
      <c r="J557" s="122"/>
      <c r="K557" s="121"/>
      <c r="L557" s="122"/>
      <c r="M557" s="123"/>
      <c r="N557" s="124"/>
      <c r="O557" s="125"/>
      <c r="P557" s="123"/>
      <c r="Q557" s="124"/>
      <c r="R557" s="126"/>
      <c r="S557" s="287"/>
      <c r="T557" s="363">
        <f t="shared" si="22"/>
        <v>0</v>
      </c>
      <c r="U557" s="360">
        <f t="shared" si="33"/>
        <v>7</v>
      </c>
    </row>
    <row r="558" spans="1:21" hidden="1" outlineLevel="2" x14ac:dyDescent="0.2">
      <c r="A558" s="1230"/>
      <c r="B558" s="1231"/>
      <c r="C558" s="1208"/>
      <c r="D558" s="1208"/>
      <c r="E558" s="256">
        <v>70</v>
      </c>
      <c r="F558" s="187"/>
      <c r="G558" s="187"/>
      <c r="H558" s="120"/>
      <c r="I558" s="121"/>
      <c r="J558" s="122"/>
      <c r="K558" s="121"/>
      <c r="L558" s="122"/>
      <c r="M558" s="123"/>
      <c r="N558" s="124"/>
      <c r="O558" s="125"/>
      <c r="P558" s="123"/>
      <c r="Q558" s="124"/>
      <c r="R558" s="126"/>
      <c r="S558" s="287"/>
      <c r="T558" s="363">
        <f t="shared" si="22"/>
        <v>0</v>
      </c>
      <c r="U558" s="360">
        <f t="shared" si="33"/>
        <v>7</v>
      </c>
    </row>
    <row r="559" spans="1:21" hidden="1" outlineLevel="2" x14ac:dyDescent="0.2">
      <c r="A559" s="1230"/>
      <c r="B559" s="1231"/>
      <c r="C559" s="1208"/>
      <c r="D559" s="1208"/>
      <c r="E559" s="256">
        <v>71</v>
      </c>
      <c r="F559" s="187"/>
      <c r="G559" s="187"/>
      <c r="H559" s="120"/>
      <c r="I559" s="121"/>
      <c r="J559" s="122"/>
      <c r="K559" s="121"/>
      <c r="L559" s="122"/>
      <c r="M559" s="123"/>
      <c r="N559" s="124"/>
      <c r="O559" s="125"/>
      <c r="P559" s="123"/>
      <c r="Q559" s="124"/>
      <c r="R559" s="126"/>
      <c r="S559" s="287"/>
      <c r="T559" s="363">
        <f t="shared" si="22"/>
        <v>0</v>
      </c>
      <c r="U559" s="360">
        <f t="shared" si="33"/>
        <v>7</v>
      </c>
    </row>
    <row r="560" spans="1:21" hidden="1" outlineLevel="2" x14ac:dyDescent="0.2">
      <c r="A560" s="1230"/>
      <c r="B560" s="1231"/>
      <c r="C560" s="1208"/>
      <c r="D560" s="1208"/>
      <c r="E560" s="256">
        <v>72</v>
      </c>
      <c r="F560" s="187"/>
      <c r="G560" s="187"/>
      <c r="H560" s="120"/>
      <c r="I560" s="121"/>
      <c r="J560" s="122"/>
      <c r="K560" s="121"/>
      <c r="L560" s="122"/>
      <c r="M560" s="123"/>
      <c r="N560" s="124"/>
      <c r="O560" s="125"/>
      <c r="P560" s="123"/>
      <c r="Q560" s="124"/>
      <c r="R560" s="126"/>
      <c r="S560" s="287"/>
      <c r="T560" s="363">
        <f t="shared" ref="T560:T728" si="34">IF(J560="",0,INT(SUM(PRODUCT(J560,L560,O560),R560)))</f>
        <v>0</v>
      </c>
      <c r="U560" s="360">
        <f t="shared" si="33"/>
        <v>7</v>
      </c>
    </row>
    <row r="561" spans="1:21" hidden="1" outlineLevel="2" x14ac:dyDescent="0.2">
      <c r="A561" s="1230"/>
      <c r="B561" s="1231"/>
      <c r="C561" s="1208"/>
      <c r="D561" s="1208"/>
      <c r="E561" s="256">
        <v>73</v>
      </c>
      <c r="F561" s="187"/>
      <c r="G561" s="187"/>
      <c r="H561" s="120"/>
      <c r="I561" s="121"/>
      <c r="J561" s="122"/>
      <c r="K561" s="121"/>
      <c r="L561" s="122"/>
      <c r="M561" s="123"/>
      <c r="N561" s="124"/>
      <c r="O561" s="125"/>
      <c r="P561" s="123"/>
      <c r="Q561" s="124"/>
      <c r="R561" s="126"/>
      <c r="S561" s="287"/>
      <c r="T561" s="363">
        <f t="shared" si="34"/>
        <v>0</v>
      </c>
      <c r="U561" s="360">
        <f t="shared" si="33"/>
        <v>7</v>
      </c>
    </row>
    <row r="562" spans="1:21" hidden="1" outlineLevel="2" x14ac:dyDescent="0.2">
      <c r="A562" s="1230"/>
      <c r="B562" s="1231"/>
      <c r="C562" s="1208"/>
      <c r="D562" s="1208"/>
      <c r="E562" s="256">
        <v>74</v>
      </c>
      <c r="F562" s="187"/>
      <c r="G562" s="187"/>
      <c r="H562" s="120"/>
      <c r="I562" s="121"/>
      <c r="J562" s="122"/>
      <c r="K562" s="121"/>
      <c r="L562" s="122"/>
      <c r="M562" s="123"/>
      <c r="N562" s="124"/>
      <c r="O562" s="125"/>
      <c r="P562" s="123"/>
      <c r="Q562" s="124"/>
      <c r="R562" s="126"/>
      <c r="S562" s="287"/>
      <c r="T562" s="363">
        <f t="shared" si="34"/>
        <v>0</v>
      </c>
      <c r="U562" s="360">
        <f t="shared" si="33"/>
        <v>7</v>
      </c>
    </row>
    <row r="563" spans="1:21" hidden="1" outlineLevel="2" x14ac:dyDescent="0.2">
      <c r="A563" s="1230"/>
      <c r="B563" s="1231"/>
      <c r="C563" s="1208"/>
      <c r="D563" s="1208"/>
      <c r="E563" s="256">
        <v>75</v>
      </c>
      <c r="F563" s="187"/>
      <c r="G563" s="187"/>
      <c r="H563" s="120"/>
      <c r="I563" s="121"/>
      <c r="J563" s="122"/>
      <c r="K563" s="121"/>
      <c r="L563" s="122"/>
      <c r="M563" s="123"/>
      <c r="N563" s="124"/>
      <c r="O563" s="125"/>
      <c r="P563" s="123"/>
      <c r="Q563" s="124"/>
      <c r="R563" s="126"/>
      <c r="S563" s="287"/>
      <c r="T563" s="363">
        <f t="shared" si="34"/>
        <v>0</v>
      </c>
      <c r="U563" s="360">
        <f t="shared" si="33"/>
        <v>7</v>
      </c>
    </row>
    <row r="564" spans="1:21" hidden="1" outlineLevel="2" x14ac:dyDescent="0.2">
      <c r="A564" s="1230"/>
      <c r="B564" s="1231"/>
      <c r="C564" s="1208"/>
      <c r="D564" s="1208"/>
      <c r="E564" s="256">
        <v>76</v>
      </c>
      <c r="F564" s="187"/>
      <c r="G564" s="187"/>
      <c r="H564" s="120"/>
      <c r="I564" s="121"/>
      <c r="J564" s="122"/>
      <c r="K564" s="121"/>
      <c r="L564" s="122"/>
      <c r="M564" s="123"/>
      <c r="N564" s="124"/>
      <c r="O564" s="125"/>
      <c r="P564" s="123"/>
      <c r="Q564" s="124"/>
      <c r="R564" s="126"/>
      <c r="S564" s="287"/>
      <c r="T564" s="363">
        <f t="shared" si="34"/>
        <v>0</v>
      </c>
      <c r="U564" s="360">
        <f t="shared" si="33"/>
        <v>7</v>
      </c>
    </row>
    <row r="565" spans="1:21" hidden="1" outlineLevel="2" x14ac:dyDescent="0.2">
      <c r="A565" s="1230"/>
      <c r="B565" s="1231"/>
      <c r="C565" s="1208"/>
      <c r="D565" s="1208"/>
      <c r="E565" s="256">
        <v>77</v>
      </c>
      <c r="F565" s="187"/>
      <c r="G565" s="187"/>
      <c r="H565" s="120"/>
      <c r="I565" s="121"/>
      <c r="J565" s="122"/>
      <c r="K565" s="121"/>
      <c r="L565" s="122"/>
      <c r="M565" s="123"/>
      <c r="N565" s="124"/>
      <c r="O565" s="125"/>
      <c r="P565" s="123"/>
      <c r="Q565" s="124"/>
      <c r="R565" s="126"/>
      <c r="S565" s="287"/>
      <c r="T565" s="363">
        <f t="shared" si="34"/>
        <v>0</v>
      </c>
      <c r="U565" s="360">
        <f t="shared" si="33"/>
        <v>7</v>
      </c>
    </row>
    <row r="566" spans="1:21" hidden="1" outlineLevel="2" x14ac:dyDescent="0.2">
      <c r="A566" s="1230"/>
      <c r="B566" s="1231"/>
      <c r="C566" s="1208"/>
      <c r="D566" s="1208"/>
      <c r="E566" s="256">
        <v>78</v>
      </c>
      <c r="F566" s="187"/>
      <c r="G566" s="187"/>
      <c r="H566" s="120"/>
      <c r="I566" s="121"/>
      <c r="J566" s="122"/>
      <c r="K566" s="121"/>
      <c r="L566" s="122"/>
      <c r="M566" s="123"/>
      <c r="N566" s="124"/>
      <c r="O566" s="125"/>
      <c r="P566" s="123"/>
      <c r="Q566" s="124"/>
      <c r="R566" s="126"/>
      <c r="S566" s="287"/>
      <c r="T566" s="363">
        <f t="shared" si="34"/>
        <v>0</v>
      </c>
      <c r="U566" s="360">
        <f t="shared" si="33"/>
        <v>7</v>
      </c>
    </row>
    <row r="567" spans="1:21" hidden="1" outlineLevel="2" x14ac:dyDescent="0.2">
      <c r="A567" s="1230"/>
      <c r="B567" s="1231"/>
      <c r="C567" s="1208"/>
      <c r="D567" s="1208"/>
      <c r="E567" s="256">
        <v>79</v>
      </c>
      <c r="F567" s="187"/>
      <c r="G567" s="187"/>
      <c r="H567" s="120"/>
      <c r="I567" s="121"/>
      <c r="J567" s="122"/>
      <c r="K567" s="121"/>
      <c r="L567" s="122"/>
      <c r="M567" s="123"/>
      <c r="N567" s="124"/>
      <c r="O567" s="125"/>
      <c r="P567" s="123"/>
      <c r="Q567" s="124"/>
      <c r="R567" s="126"/>
      <c r="S567" s="287"/>
      <c r="T567" s="363">
        <f t="shared" si="34"/>
        <v>0</v>
      </c>
      <c r="U567" s="360">
        <f t="shared" si="33"/>
        <v>7</v>
      </c>
    </row>
    <row r="568" spans="1:21" hidden="1" outlineLevel="2" x14ac:dyDescent="0.2">
      <c r="A568" s="1234"/>
      <c r="B568" s="1235"/>
      <c r="C568" s="1208"/>
      <c r="D568" s="1208"/>
      <c r="E568" s="264">
        <v>80</v>
      </c>
      <c r="F568" s="350"/>
      <c r="G568" s="350"/>
      <c r="H568" s="93"/>
      <c r="I568" s="94"/>
      <c r="J568" s="127"/>
      <c r="K568" s="94"/>
      <c r="L568" s="127"/>
      <c r="M568" s="17"/>
      <c r="N568" s="83"/>
      <c r="O568" s="72"/>
      <c r="P568" s="17"/>
      <c r="Q568" s="83"/>
      <c r="R568" s="20"/>
      <c r="S568" s="272"/>
      <c r="T568" s="361">
        <f t="shared" si="34"/>
        <v>0</v>
      </c>
      <c r="U568" s="360">
        <f t="shared" si="33"/>
        <v>7</v>
      </c>
    </row>
    <row r="569" spans="1:21" hidden="1" outlineLevel="1" collapsed="1" x14ac:dyDescent="0.2">
      <c r="A569" s="1228">
        <v>8</v>
      </c>
      <c r="B569" s="1229"/>
      <c r="C569" s="1207" t="str">
        <f>IF(ISERROR(VLOOKUP($A569,'B-１地域番号①'!$BD:$BF,2,FALSE)),"",VLOOKUP($A569,'B-１地域番号①'!$BD:$BF,2,FALSE))</f>
        <v/>
      </c>
      <c r="D569" s="1207" t="str">
        <f>IF(ISERROR(VLOOKUP($A569,'B-１地域番号①'!$BD:$BF,3,FALSE)),"",VLOOKUP($A569,'B-１地域番号①'!$BD:$BF,3,FALSE))</f>
        <v/>
      </c>
      <c r="E569" s="256">
        <v>1</v>
      </c>
      <c r="F569" s="187"/>
      <c r="G569" s="187"/>
      <c r="H569" s="108"/>
      <c r="I569" s="109"/>
      <c r="J569" s="110"/>
      <c r="K569" s="112"/>
      <c r="L569" s="113"/>
      <c r="M569" s="111"/>
      <c r="N569" s="112"/>
      <c r="O569" s="113"/>
      <c r="P569" s="111"/>
      <c r="Q569" s="112"/>
      <c r="R569" s="114"/>
      <c r="S569" s="275"/>
      <c r="T569" s="295">
        <f t="shared" si="34"/>
        <v>0</v>
      </c>
      <c r="U569" s="360">
        <f t="shared" ref="U569:U600" si="35">$A$569</f>
        <v>8</v>
      </c>
    </row>
    <row r="570" spans="1:21" hidden="1" outlineLevel="1" x14ac:dyDescent="0.2">
      <c r="A570" s="1230"/>
      <c r="B570" s="1231"/>
      <c r="C570" s="1208"/>
      <c r="D570" s="1208"/>
      <c r="E570" s="256">
        <v>2</v>
      </c>
      <c r="F570" s="187"/>
      <c r="G570" s="187"/>
      <c r="H570" s="89"/>
      <c r="I570" s="74"/>
      <c r="J570" s="69"/>
      <c r="K570" s="75"/>
      <c r="L570" s="70"/>
      <c r="M570" s="2"/>
      <c r="N570" s="75"/>
      <c r="O570" s="70"/>
      <c r="P570" s="2"/>
      <c r="Q570" s="75"/>
      <c r="R570" s="19"/>
      <c r="S570" s="285"/>
      <c r="T570" s="362">
        <f t="shared" ref="T570:T627" si="36">IF(J570="",0,INT(SUM(PRODUCT(J570,L570,O570),R570)))</f>
        <v>0</v>
      </c>
      <c r="U570" s="360">
        <f t="shared" si="35"/>
        <v>8</v>
      </c>
    </row>
    <row r="571" spans="1:21" hidden="1" outlineLevel="1" x14ac:dyDescent="0.2">
      <c r="A571" s="1230"/>
      <c r="B571" s="1231"/>
      <c r="C571" s="1208"/>
      <c r="D571" s="1208"/>
      <c r="E571" s="256">
        <v>3</v>
      </c>
      <c r="F571" s="187"/>
      <c r="G571" s="187"/>
      <c r="H571" s="89"/>
      <c r="I571" s="74"/>
      <c r="J571" s="69"/>
      <c r="K571" s="75"/>
      <c r="L571" s="70"/>
      <c r="M571" s="2"/>
      <c r="N571" s="75"/>
      <c r="O571" s="70"/>
      <c r="P571" s="2"/>
      <c r="Q571" s="75"/>
      <c r="R571" s="19"/>
      <c r="S571" s="285"/>
      <c r="T571" s="362">
        <f t="shared" si="36"/>
        <v>0</v>
      </c>
      <c r="U571" s="360">
        <f t="shared" si="35"/>
        <v>8</v>
      </c>
    </row>
    <row r="572" spans="1:21" hidden="1" outlineLevel="1" x14ac:dyDescent="0.2">
      <c r="A572" s="1230"/>
      <c r="B572" s="1231"/>
      <c r="C572" s="1208"/>
      <c r="D572" s="1208"/>
      <c r="E572" s="256">
        <v>4</v>
      </c>
      <c r="F572" s="187"/>
      <c r="G572" s="187"/>
      <c r="H572" s="89"/>
      <c r="I572" s="74"/>
      <c r="J572" s="69"/>
      <c r="K572" s="74"/>
      <c r="L572" s="69"/>
      <c r="M572" s="2"/>
      <c r="N572" s="74"/>
      <c r="O572" s="70"/>
      <c r="P572" s="15"/>
      <c r="Q572" s="75"/>
      <c r="R572" s="19"/>
      <c r="S572" s="285"/>
      <c r="T572" s="362">
        <f t="shared" ref="T572:T602" si="37">IF(J572="",0,INT(SUM(PRODUCT(J572,L572,O572),R572)))</f>
        <v>0</v>
      </c>
      <c r="U572" s="360">
        <f t="shared" si="35"/>
        <v>8</v>
      </c>
    </row>
    <row r="573" spans="1:21" hidden="1" outlineLevel="1" x14ac:dyDescent="0.2">
      <c r="A573" s="1230"/>
      <c r="B573" s="1231"/>
      <c r="C573" s="1208"/>
      <c r="D573" s="1208"/>
      <c r="E573" s="256">
        <v>5</v>
      </c>
      <c r="F573" s="187"/>
      <c r="G573" s="187"/>
      <c r="H573" s="89"/>
      <c r="I573" s="74"/>
      <c r="J573" s="69"/>
      <c r="K573" s="74"/>
      <c r="L573" s="69"/>
      <c r="M573" s="2"/>
      <c r="N573" s="74"/>
      <c r="O573" s="70"/>
      <c r="P573" s="15"/>
      <c r="Q573" s="75"/>
      <c r="R573" s="19"/>
      <c r="S573" s="285"/>
      <c r="T573" s="362">
        <f t="shared" si="37"/>
        <v>0</v>
      </c>
      <c r="U573" s="360">
        <f t="shared" si="35"/>
        <v>8</v>
      </c>
    </row>
    <row r="574" spans="1:21" hidden="1" outlineLevel="1" x14ac:dyDescent="0.2">
      <c r="A574" s="1230"/>
      <c r="B574" s="1231"/>
      <c r="C574" s="1208"/>
      <c r="D574" s="1208"/>
      <c r="E574" s="256">
        <v>6</v>
      </c>
      <c r="F574" s="187"/>
      <c r="G574" s="187"/>
      <c r="H574" s="89"/>
      <c r="I574" s="74"/>
      <c r="J574" s="69"/>
      <c r="K574" s="74"/>
      <c r="L574" s="69"/>
      <c r="M574" s="2"/>
      <c r="N574" s="74"/>
      <c r="O574" s="70"/>
      <c r="P574" s="15"/>
      <c r="Q574" s="75"/>
      <c r="R574" s="19"/>
      <c r="S574" s="285"/>
      <c r="T574" s="362">
        <f t="shared" si="37"/>
        <v>0</v>
      </c>
      <c r="U574" s="360">
        <f t="shared" si="35"/>
        <v>8</v>
      </c>
    </row>
    <row r="575" spans="1:21" hidden="1" outlineLevel="1" x14ac:dyDescent="0.2">
      <c r="A575" s="1230"/>
      <c r="B575" s="1231"/>
      <c r="C575" s="1208"/>
      <c r="D575" s="1208"/>
      <c r="E575" s="256">
        <v>7</v>
      </c>
      <c r="F575" s="187"/>
      <c r="G575" s="187"/>
      <c r="H575" s="89"/>
      <c r="I575" s="74"/>
      <c r="J575" s="69"/>
      <c r="K575" s="74"/>
      <c r="L575" s="69"/>
      <c r="M575" s="2"/>
      <c r="N575" s="75"/>
      <c r="O575" s="70"/>
      <c r="P575" s="2"/>
      <c r="Q575" s="75"/>
      <c r="R575" s="19"/>
      <c r="S575" s="285"/>
      <c r="T575" s="362">
        <f t="shared" si="37"/>
        <v>0</v>
      </c>
      <c r="U575" s="360">
        <f t="shared" si="35"/>
        <v>8</v>
      </c>
    </row>
    <row r="576" spans="1:21" hidden="1" outlineLevel="1" x14ac:dyDescent="0.2">
      <c r="A576" s="1230"/>
      <c r="B576" s="1231"/>
      <c r="C576" s="1208"/>
      <c r="D576" s="1208"/>
      <c r="E576" s="256">
        <v>8</v>
      </c>
      <c r="F576" s="187"/>
      <c r="G576" s="187"/>
      <c r="H576" s="120"/>
      <c r="I576" s="121"/>
      <c r="J576" s="122"/>
      <c r="K576" s="121"/>
      <c r="L576" s="122"/>
      <c r="M576" s="123"/>
      <c r="N576" s="124"/>
      <c r="O576" s="125"/>
      <c r="P576" s="123"/>
      <c r="Q576" s="124"/>
      <c r="R576" s="126"/>
      <c r="S576" s="287"/>
      <c r="T576" s="363">
        <f t="shared" si="37"/>
        <v>0</v>
      </c>
      <c r="U576" s="360">
        <f t="shared" si="35"/>
        <v>8</v>
      </c>
    </row>
    <row r="577" spans="1:21" hidden="1" outlineLevel="1" x14ac:dyDescent="0.2">
      <c r="A577" s="1230"/>
      <c r="B577" s="1231"/>
      <c r="C577" s="1208"/>
      <c r="D577" s="1208"/>
      <c r="E577" s="256">
        <v>9</v>
      </c>
      <c r="F577" s="187"/>
      <c r="G577" s="187"/>
      <c r="H577" s="120"/>
      <c r="I577" s="121"/>
      <c r="J577" s="122"/>
      <c r="K577" s="121"/>
      <c r="L577" s="122"/>
      <c r="M577" s="123"/>
      <c r="N577" s="124"/>
      <c r="O577" s="125"/>
      <c r="P577" s="123"/>
      <c r="Q577" s="124"/>
      <c r="R577" s="126"/>
      <c r="S577" s="287"/>
      <c r="T577" s="363">
        <f t="shared" si="37"/>
        <v>0</v>
      </c>
      <c r="U577" s="360">
        <f t="shared" si="35"/>
        <v>8</v>
      </c>
    </row>
    <row r="578" spans="1:21" hidden="1" outlineLevel="1" x14ac:dyDescent="0.2">
      <c r="A578" s="1230"/>
      <c r="B578" s="1231"/>
      <c r="C578" s="1208"/>
      <c r="D578" s="1208"/>
      <c r="E578" s="256">
        <v>10</v>
      </c>
      <c r="F578" s="187"/>
      <c r="G578" s="187"/>
      <c r="H578" s="120"/>
      <c r="I578" s="121"/>
      <c r="J578" s="122"/>
      <c r="K578" s="121"/>
      <c r="L578" s="122"/>
      <c r="M578" s="123"/>
      <c r="N578" s="124"/>
      <c r="O578" s="125"/>
      <c r="P578" s="123"/>
      <c r="Q578" s="124"/>
      <c r="R578" s="126"/>
      <c r="S578" s="287"/>
      <c r="T578" s="363">
        <f t="shared" si="37"/>
        <v>0</v>
      </c>
      <c r="U578" s="360">
        <f t="shared" si="35"/>
        <v>8</v>
      </c>
    </row>
    <row r="579" spans="1:21" hidden="1" outlineLevel="1" x14ac:dyDescent="0.2">
      <c r="A579" s="1230"/>
      <c r="B579" s="1231"/>
      <c r="C579" s="1208"/>
      <c r="D579" s="1208"/>
      <c r="E579" s="256">
        <v>11</v>
      </c>
      <c r="F579" s="187"/>
      <c r="G579" s="187"/>
      <c r="H579" s="120"/>
      <c r="I579" s="121"/>
      <c r="J579" s="122"/>
      <c r="K579" s="121"/>
      <c r="L579" s="122"/>
      <c r="M579" s="123"/>
      <c r="N579" s="124"/>
      <c r="O579" s="125"/>
      <c r="P579" s="123"/>
      <c r="Q579" s="124"/>
      <c r="R579" s="126"/>
      <c r="S579" s="287"/>
      <c r="T579" s="363">
        <f t="shared" si="37"/>
        <v>0</v>
      </c>
      <c r="U579" s="360">
        <f t="shared" si="35"/>
        <v>8</v>
      </c>
    </row>
    <row r="580" spans="1:21" hidden="1" outlineLevel="1" x14ac:dyDescent="0.2">
      <c r="A580" s="1230"/>
      <c r="B580" s="1231"/>
      <c r="C580" s="1208"/>
      <c r="D580" s="1208"/>
      <c r="E580" s="256">
        <v>12</v>
      </c>
      <c r="F580" s="187"/>
      <c r="G580" s="187"/>
      <c r="H580" s="120"/>
      <c r="I580" s="121"/>
      <c r="J580" s="122"/>
      <c r="K580" s="121"/>
      <c r="L580" s="122"/>
      <c r="M580" s="123"/>
      <c r="N580" s="124"/>
      <c r="O580" s="125"/>
      <c r="P580" s="123"/>
      <c r="Q580" s="124"/>
      <c r="R580" s="126"/>
      <c r="S580" s="287"/>
      <c r="T580" s="363">
        <f t="shared" si="37"/>
        <v>0</v>
      </c>
      <c r="U580" s="360">
        <f t="shared" si="35"/>
        <v>8</v>
      </c>
    </row>
    <row r="581" spans="1:21" hidden="1" outlineLevel="1" x14ac:dyDescent="0.2">
      <c r="A581" s="1230"/>
      <c r="B581" s="1231"/>
      <c r="C581" s="1208"/>
      <c r="D581" s="1208"/>
      <c r="E581" s="256">
        <v>13</v>
      </c>
      <c r="F581" s="187"/>
      <c r="G581" s="187"/>
      <c r="H581" s="120"/>
      <c r="I581" s="121"/>
      <c r="J581" s="122"/>
      <c r="K581" s="121"/>
      <c r="L581" s="122"/>
      <c r="M581" s="123"/>
      <c r="N581" s="124"/>
      <c r="O581" s="125"/>
      <c r="P581" s="123"/>
      <c r="Q581" s="124"/>
      <c r="R581" s="126"/>
      <c r="S581" s="287"/>
      <c r="T581" s="363">
        <f t="shared" si="37"/>
        <v>0</v>
      </c>
      <c r="U581" s="360">
        <f t="shared" si="35"/>
        <v>8</v>
      </c>
    </row>
    <row r="582" spans="1:21" hidden="1" outlineLevel="1" x14ac:dyDescent="0.2">
      <c r="A582" s="1230"/>
      <c r="B582" s="1231"/>
      <c r="C582" s="1208"/>
      <c r="D582" s="1208"/>
      <c r="E582" s="256">
        <v>14</v>
      </c>
      <c r="F582" s="187"/>
      <c r="G582" s="187"/>
      <c r="H582" s="120"/>
      <c r="I582" s="121"/>
      <c r="J582" s="122"/>
      <c r="K582" s="121"/>
      <c r="L582" s="122"/>
      <c r="M582" s="123"/>
      <c r="N582" s="124"/>
      <c r="O582" s="125"/>
      <c r="P582" s="123"/>
      <c r="Q582" s="124"/>
      <c r="R582" s="126"/>
      <c r="S582" s="287"/>
      <c r="T582" s="363">
        <f t="shared" si="37"/>
        <v>0</v>
      </c>
      <c r="U582" s="360">
        <f t="shared" si="35"/>
        <v>8</v>
      </c>
    </row>
    <row r="583" spans="1:21" hidden="1" outlineLevel="1" x14ac:dyDescent="0.2">
      <c r="A583" s="1230"/>
      <c r="B583" s="1231"/>
      <c r="C583" s="1208"/>
      <c r="D583" s="1208"/>
      <c r="E583" s="256">
        <v>15</v>
      </c>
      <c r="F583" s="187"/>
      <c r="G583" s="187"/>
      <c r="H583" s="120"/>
      <c r="I583" s="121"/>
      <c r="J583" s="122"/>
      <c r="K583" s="121"/>
      <c r="L583" s="122"/>
      <c r="M583" s="123"/>
      <c r="N583" s="124"/>
      <c r="O583" s="125"/>
      <c r="P583" s="123"/>
      <c r="Q583" s="124"/>
      <c r="R583" s="126"/>
      <c r="S583" s="287"/>
      <c r="T583" s="363">
        <f t="shared" si="37"/>
        <v>0</v>
      </c>
      <c r="U583" s="360">
        <f t="shared" si="35"/>
        <v>8</v>
      </c>
    </row>
    <row r="584" spans="1:21" hidden="1" outlineLevel="1" x14ac:dyDescent="0.2">
      <c r="A584" s="1230"/>
      <c r="B584" s="1231"/>
      <c r="C584" s="1208"/>
      <c r="D584" s="1208"/>
      <c r="E584" s="256">
        <v>16</v>
      </c>
      <c r="F584" s="187"/>
      <c r="G584" s="187"/>
      <c r="H584" s="120"/>
      <c r="I584" s="121"/>
      <c r="J584" s="122"/>
      <c r="K584" s="121"/>
      <c r="L584" s="122"/>
      <c r="M584" s="123"/>
      <c r="N584" s="124"/>
      <c r="O584" s="125"/>
      <c r="P584" s="123"/>
      <c r="Q584" s="124"/>
      <c r="R584" s="126"/>
      <c r="S584" s="287"/>
      <c r="T584" s="363">
        <f t="shared" si="37"/>
        <v>0</v>
      </c>
      <c r="U584" s="360">
        <f t="shared" si="35"/>
        <v>8</v>
      </c>
    </row>
    <row r="585" spans="1:21" hidden="1" outlineLevel="1" x14ac:dyDescent="0.2">
      <c r="A585" s="1230"/>
      <c r="B585" s="1231"/>
      <c r="C585" s="1208"/>
      <c r="D585" s="1208"/>
      <c r="E585" s="256">
        <v>17</v>
      </c>
      <c r="F585" s="187"/>
      <c r="G585" s="187"/>
      <c r="H585" s="120"/>
      <c r="I585" s="121"/>
      <c r="J585" s="122"/>
      <c r="K585" s="121"/>
      <c r="L585" s="122"/>
      <c r="M585" s="123"/>
      <c r="N585" s="124"/>
      <c r="O585" s="125"/>
      <c r="P585" s="123"/>
      <c r="Q585" s="124"/>
      <c r="R585" s="126"/>
      <c r="S585" s="287"/>
      <c r="T585" s="363">
        <f t="shared" si="37"/>
        <v>0</v>
      </c>
      <c r="U585" s="360">
        <f t="shared" si="35"/>
        <v>8</v>
      </c>
    </row>
    <row r="586" spans="1:21" hidden="1" outlineLevel="1" x14ac:dyDescent="0.2">
      <c r="A586" s="1230"/>
      <c r="B586" s="1231"/>
      <c r="C586" s="1208"/>
      <c r="D586" s="1208"/>
      <c r="E586" s="256">
        <v>18</v>
      </c>
      <c r="F586" s="187"/>
      <c r="G586" s="187"/>
      <c r="H586" s="120"/>
      <c r="I586" s="121"/>
      <c r="J586" s="122"/>
      <c r="K586" s="121"/>
      <c r="L586" s="122"/>
      <c r="M586" s="123"/>
      <c r="N586" s="124"/>
      <c r="O586" s="125"/>
      <c r="P586" s="123"/>
      <c r="Q586" s="124"/>
      <c r="R586" s="126"/>
      <c r="S586" s="287"/>
      <c r="T586" s="363">
        <f t="shared" si="37"/>
        <v>0</v>
      </c>
      <c r="U586" s="360">
        <f t="shared" si="35"/>
        <v>8</v>
      </c>
    </row>
    <row r="587" spans="1:21" hidden="1" outlineLevel="1" x14ac:dyDescent="0.2">
      <c r="A587" s="1230"/>
      <c r="B587" s="1231"/>
      <c r="C587" s="1208"/>
      <c r="D587" s="1208"/>
      <c r="E587" s="256">
        <v>19</v>
      </c>
      <c r="F587" s="187"/>
      <c r="G587" s="187"/>
      <c r="H587" s="120"/>
      <c r="I587" s="121"/>
      <c r="J587" s="122"/>
      <c r="K587" s="121"/>
      <c r="L587" s="122"/>
      <c r="M587" s="123"/>
      <c r="N587" s="124"/>
      <c r="O587" s="125"/>
      <c r="P587" s="123"/>
      <c r="Q587" s="124"/>
      <c r="R587" s="126"/>
      <c r="S587" s="287"/>
      <c r="T587" s="363">
        <f t="shared" si="37"/>
        <v>0</v>
      </c>
      <c r="U587" s="360">
        <f t="shared" si="35"/>
        <v>8</v>
      </c>
    </row>
    <row r="588" spans="1:21" hidden="1" outlineLevel="1" x14ac:dyDescent="0.2">
      <c r="A588" s="1230"/>
      <c r="B588" s="1231"/>
      <c r="C588" s="1208"/>
      <c r="D588" s="1208"/>
      <c r="E588" s="256">
        <v>20</v>
      </c>
      <c r="F588" s="187"/>
      <c r="G588" s="187"/>
      <c r="H588" s="120"/>
      <c r="I588" s="121"/>
      <c r="J588" s="122"/>
      <c r="K588" s="121"/>
      <c r="L588" s="122"/>
      <c r="M588" s="123"/>
      <c r="N588" s="124"/>
      <c r="O588" s="125"/>
      <c r="P588" s="123"/>
      <c r="Q588" s="124"/>
      <c r="R588" s="126"/>
      <c r="S588" s="287"/>
      <c r="T588" s="363">
        <f t="shared" si="37"/>
        <v>0</v>
      </c>
      <c r="U588" s="360">
        <f t="shared" si="35"/>
        <v>8</v>
      </c>
    </row>
    <row r="589" spans="1:21" hidden="1" outlineLevel="1" x14ac:dyDescent="0.2">
      <c r="A589" s="1230"/>
      <c r="B589" s="1231"/>
      <c r="C589" s="1208"/>
      <c r="D589" s="1208"/>
      <c r="E589" s="256">
        <v>21</v>
      </c>
      <c r="F589" s="187"/>
      <c r="G589" s="187"/>
      <c r="H589" s="120"/>
      <c r="I589" s="121"/>
      <c r="J589" s="122"/>
      <c r="K589" s="121"/>
      <c r="L589" s="122"/>
      <c r="M589" s="123"/>
      <c r="N589" s="124"/>
      <c r="O589" s="125"/>
      <c r="P589" s="123"/>
      <c r="Q589" s="124"/>
      <c r="R589" s="126"/>
      <c r="S589" s="287"/>
      <c r="T589" s="363">
        <f t="shared" si="37"/>
        <v>0</v>
      </c>
      <c r="U589" s="360">
        <f t="shared" si="35"/>
        <v>8</v>
      </c>
    </row>
    <row r="590" spans="1:21" hidden="1" outlineLevel="1" x14ac:dyDescent="0.2">
      <c r="A590" s="1230"/>
      <c r="B590" s="1231"/>
      <c r="C590" s="1208"/>
      <c r="D590" s="1208"/>
      <c r="E590" s="256">
        <v>22</v>
      </c>
      <c r="F590" s="187"/>
      <c r="G590" s="187"/>
      <c r="H590" s="120"/>
      <c r="I590" s="121"/>
      <c r="J590" s="122"/>
      <c r="K590" s="121"/>
      <c r="L590" s="122"/>
      <c r="M590" s="123"/>
      <c r="N590" s="124"/>
      <c r="O590" s="125"/>
      <c r="P590" s="123"/>
      <c r="Q590" s="124"/>
      <c r="R590" s="126"/>
      <c r="S590" s="287"/>
      <c r="T590" s="363">
        <f t="shared" si="37"/>
        <v>0</v>
      </c>
      <c r="U590" s="360">
        <f t="shared" si="35"/>
        <v>8</v>
      </c>
    </row>
    <row r="591" spans="1:21" hidden="1" outlineLevel="1" x14ac:dyDescent="0.2">
      <c r="A591" s="1230"/>
      <c r="B591" s="1231"/>
      <c r="C591" s="1208"/>
      <c r="D591" s="1208"/>
      <c r="E591" s="256">
        <v>23</v>
      </c>
      <c r="F591" s="187"/>
      <c r="G591" s="187"/>
      <c r="H591" s="120"/>
      <c r="I591" s="121"/>
      <c r="J591" s="122"/>
      <c r="K591" s="121"/>
      <c r="L591" s="122"/>
      <c r="M591" s="123"/>
      <c r="N591" s="124"/>
      <c r="O591" s="125"/>
      <c r="P591" s="123"/>
      <c r="Q591" s="124"/>
      <c r="R591" s="126"/>
      <c r="S591" s="287"/>
      <c r="T591" s="363">
        <f t="shared" si="37"/>
        <v>0</v>
      </c>
      <c r="U591" s="360">
        <f t="shared" si="35"/>
        <v>8</v>
      </c>
    </row>
    <row r="592" spans="1:21" hidden="1" outlineLevel="1" x14ac:dyDescent="0.2">
      <c r="A592" s="1230"/>
      <c r="B592" s="1231"/>
      <c r="C592" s="1208"/>
      <c r="D592" s="1208"/>
      <c r="E592" s="256">
        <v>24</v>
      </c>
      <c r="F592" s="187"/>
      <c r="G592" s="187"/>
      <c r="H592" s="120"/>
      <c r="I592" s="121"/>
      <c r="J592" s="122"/>
      <c r="K592" s="121"/>
      <c r="L592" s="122"/>
      <c r="M592" s="123"/>
      <c r="N592" s="124"/>
      <c r="O592" s="125"/>
      <c r="P592" s="123"/>
      <c r="Q592" s="124"/>
      <c r="R592" s="126"/>
      <c r="S592" s="287"/>
      <c r="T592" s="363">
        <f t="shared" si="37"/>
        <v>0</v>
      </c>
      <c r="U592" s="360">
        <f t="shared" si="35"/>
        <v>8</v>
      </c>
    </row>
    <row r="593" spans="1:21" hidden="1" outlineLevel="1" x14ac:dyDescent="0.2">
      <c r="A593" s="1230"/>
      <c r="B593" s="1231"/>
      <c r="C593" s="1208"/>
      <c r="D593" s="1208"/>
      <c r="E593" s="256">
        <v>25</v>
      </c>
      <c r="F593" s="187"/>
      <c r="G593" s="187"/>
      <c r="H593" s="120"/>
      <c r="I593" s="121"/>
      <c r="J593" s="122"/>
      <c r="K593" s="121"/>
      <c r="L593" s="122"/>
      <c r="M593" s="123"/>
      <c r="N593" s="124"/>
      <c r="O593" s="125"/>
      <c r="P593" s="123"/>
      <c r="Q593" s="124"/>
      <c r="R593" s="126"/>
      <c r="S593" s="287"/>
      <c r="T593" s="363">
        <f t="shared" si="37"/>
        <v>0</v>
      </c>
      <c r="U593" s="360">
        <f t="shared" si="35"/>
        <v>8</v>
      </c>
    </row>
    <row r="594" spans="1:21" hidden="1" outlineLevel="1" x14ac:dyDescent="0.2">
      <c r="A594" s="1230"/>
      <c r="B594" s="1231"/>
      <c r="C594" s="1208"/>
      <c r="D594" s="1208"/>
      <c r="E594" s="256">
        <v>26</v>
      </c>
      <c r="F594" s="187"/>
      <c r="G594" s="187"/>
      <c r="H594" s="120"/>
      <c r="I594" s="121"/>
      <c r="J594" s="122"/>
      <c r="K594" s="121"/>
      <c r="L594" s="122"/>
      <c r="M594" s="123"/>
      <c r="N594" s="124"/>
      <c r="O594" s="125"/>
      <c r="P594" s="123"/>
      <c r="Q594" s="124"/>
      <c r="R594" s="126"/>
      <c r="S594" s="287"/>
      <c r="T594" s="363">
        <f t="shared" si="37"/>
        <v>0</v>
      </c>
      <c r="U594" s="360">
        <f t="shared" si="35"/>
        <v>8</v>
      </c>
    </row>
    <row r="595" spans="1:21" hidden="1" outlineLevel="1" x14ac:dyDescent="0.2">
      <c r="A595" s="1230"/>
      <c r="B595" s="1231"/>
      <c r="C595" s="1208"/>
      <c r="D595" s="1208"/>
      <c r="E595" s="256">
        <v>27</v>
      </c>
      <c r="F595" s="187"/>
      <c r="G595" s="187"/>
      <c r="H595" s="120"/>
      <c r="I595" s="121"/>
      <c r="J595" s="122"/>
      <c r="K595" s="121"/>
      <c r="L595" s="122"/>
      <c r="M595" s="123"/>
      <c r="N595" s="124"/>
      <c r="O595" s="125"/>
      <c r="P595" s="123"/>
      <c r="Q595" s="124"/>
      <c r="R595" s="126"/>
      <c r="S595" s="287"/>
      <c r="T595" s="363">
        <f t="shared" si="37"/>
        <v>0</v>
      </c>
      <c r="U595" s="360">
        <f t="shared" si="35"/>
        <v>8</v>
      </c>
    </row>
    <row r="596" spans="1:21" hidden="1" outlineLevel="1" x14ac:dyDescent="0.2">
      <c r="A596" s="1230"/>
      <c r="B596" s="1231"/>
      <c r="C596" s="1208"/>
      <c r="D596" s="1208"/>
      <c r="E596" s="256">
        <v>28</v>
      </c>
      <c r="F596" s="187"/>
      <c r="G596" s="187"/>
      <c r="H596" s="89"/>
      <c r="I596" s="74"/>
      <c r="J596" s="69"/>
      <c r="K596" s="75"/>
      <c r="L596" s="70"/>
      <c r="M596" s="2"/>
      <c r="N596" s="75"/>
      <c r="O596" s="70"/>
      <c r="P596" s="2"/>
      <c r="Q596" s="75"/>
      <c r="R596" s="19"/>
      <c r="S596" s="285"/>
      <c r="T596" s="362">
        <f t="shared" si="37"/>
        <v>0</v>
      </c>
      <c r="U596" s="360">
        <f t="shared" si="35"/>
        <v>8</v>
      </c>
    </row>
    <row r="597" spans="1:21" hidden="1" outlineLevel="1" x14ac:dyDescent="0.2">
      <c r="A597" s="1230"/>
      <c r="B597" s="1231"/>
      <c r="C597" s="1208"/>
      <c r="D597" s="1208"/>
      <c r="E597" s="256">
        <v>29</v>
      </c>
      <c r="F597" s="187"/>
      <c r="G597" s="187"/>
      <c r="H597" s="89"/>
      <c r="I597" s="74"/>
      <c r="J597" s="69"/>
      <c r="K597" s="75"/>
      <c r="L597" s="70"/>
      <c r="M597" s="2"/>
      <c r="N597" s="75"/>
      <c r="O597" s="70"/>
      <c r="P597" s="2"/>
      <c r="Q597" s="75"/>
      <c r="R597" s="19"/>
      <c r="S597" s="285"/>
      <c r="T597" s="362">
        <f t="shared" si="37"/>
        <v>0</v>
      </c>
      <c r="U597" s="360">
        <f t="shared" si="35"/>
        <v>8</v>
      </c>
    </row>
    <row r="598" spans="1:21" hidden="1" outlineLevel="1" x14ac:dyDescent="0.2">
      <c r="A598" s="1230"/>
      <c r="B598" s="1231"/>
      <c r="C598" s="1208"/>
      <c r="D598" s="1208"/>
      <c r="E598" s="256">
        <v>30</v>
      </c>
      <c r="F598" s="187"/>
      <c r="G598" s="187"/>
      <c r="H598" s="89"/>
      <c r="I598" s="74"/>
      <c r="J598" s="69"/>
      <c r="K598" s="75"/>
      <c r="L598" s="70"/>
      <c r="M598" s="2"/>
      <c r="N598" s="75"/>
      <c r="O598" s="70"/>
      <c r="P598" s="2"/>
      <c r="Q598" s="75"/>
      <c r="R598" s="19"/>
      <c r="S598" s="285"/>
      <c r="T598" s="362">
        <f t="shared" si="37"/>
        <v>0</v>
      </c>
      <c r="U598" s="360">
        <f t="shared" si="35"/>
        <v>8</v>
      </c>
    </row>
    <row r="599" spans="1:21" hidden="1" outlineLevel="2" x14ac:dyDescent="0.2">
      <c r="A599" s="1230"/>
      <c r="B599" s="1231"/>
      <c r="C599" s="1208"/>
      <c r="D599" s="1208"/>
      <c r="E599" s="256">
        <v>31</v>
      </c>
      <c r="F599" s="187"/>
      <c r="G599" s="187"/>
      <c r="H599" s="89"/>
      <c r="I599" s="74"/>
      <c r="J599" s="69"/>
      <c r="K599" s="75"/>
      <c r="L599" s="70"/>
      <c r="M599" s="2"/>
      <c r="N599" s="75"/>
      <c r="O599" s="70"/>
      <c r="P599" s="2"/>
      <c r="Q599" s="75"/>
      <c r="R599" s="19"/>
      <c r="S599" s="285"/>
      <c r="T599" s="362">
        <f t="shared" si="37"/>
        <v>0</v>
      </c>
      <c r="U599" s="360">
        <f t="shared" si="35"/>
        <v>8</v>
      </c>
    </row>
    <row r="600" spans="1:21" hidden="1" outlineLevel="2" x14ac:dyDescent="0.2">
      <c r="A600" s="1230"/>
      <c r="B600" s="1231"/>
      <c r="C600" s="1208"/>
      <c r="D600" s="1208"/>
      <c r="E600" s="256">
        <v>32</v>
      </c>
      <c r="F600" s="187"/>
      <c r="G600" s="187"/>
      <c r="H600" s="89"/>
      <c r="I600" s="74"/>
      <c r="J600" s="69"/>
      <c r="K600" s="74"/>
      <c r="L600" s="69"/>
      <c r="M600" s="2"/>
      <c r="N600" s="74"/>
      <c r="O600" s="70"/>
      <c r="P600" s="15"/>
      <c r="Q600" s="75"/>
      <c r="R600" s="19"/>
      <c r="S600" s="285"/>
      <c r="T600" s="362">
        <f t="shared" si="37"/>
        <v>0</v>
      </c>
      <c r="U600" s="360">
        <f t="shared" si="35"/>
        <v>8</v>
      </c>
    </row>
    <row r="601" spans="1:21" hidden="1" outlineLevel="2" x14ac:dyDescent="0.2">
      <c r="A601" s="1230"/>
      <c r="B601" s="1231"/>
      <c r="C601" s="1208"/>
      <c r="D601" s="1208"/>
      <c r="E601" s="256">
        <v>33</v>
      </c>
      <c r="F601" s="187"/>
      <c r="G601" s="187"/>
      <c r="H601" s="89"/>
      <c r="I601" s="74"/>
      <c r="J601" s="69"/>
      <c r="K601" s="74"/>
      <c r="L601" s="69"/>
      <c r="M601" s="2"/>
      <c r="N601" s="74"/>
      <c r="O601" s="70"/>
      <c r="P601" s="15"/>
      <c r="Q601" s="75"/>
      <c r="R601" s="19"/>
      <c r="S601" s="285"/>
      <c r="T601" s="362">
        <f t="shared" si="37"/>
        <v>0</v>
      </c>
      <c r="U601" s="360">
        <f t="shared" ref="U601:U632" si="38">$A$569</f>
        <v>8</v>
      </c>
    </row>
    <row r="602" spans="1:21" hidden="1" outlineLevel="2" x14ac:dyDescent="0.2">
      <c r="A602" s="1230"/>
      <c r="B602" s="1231"/>
      <c r="C602" s="1208"/>
      <c r="D602" s="1208"/>
      <c r="E602" s="256">
        <v>34</v>
      </c>
      <c r="F602" s="187"/>
      <c r="G602" s="187"/>
      <c r="H602" s="89"/>
      <c r="I602" s="74"/>
      <c r="J602" s="69"/>
      <c r="K602" s="74"/>
      <c r="L602" s="69"/>
      <c r="M602" s="2"/>
      <c r="N602" s="74"/>
      <c r="O602" s="70"/>
      <c r="P602" s="15"/>
      <c r="Q602" s="75"/>
      <c r="R602" s="19"/>
      <c r="S602" s="285"/>
      <c r="T602" s="362">
        <f t="shared" si="37"/>
        <v>0</v>
      </c>
      <c r="U602" s="360">
        <f t="shared" si="38"/>
        <v>8</v>
      </c>
    </row>
    <row r="603" spans="1:21" hidden="1" outlineLevel="2" x14ac:dyDescent="0.2">
      <c r="A603" s="1230"/>
      <c r="B603" s="1231"/>
      <c r="C603" s="1208"/>
      <c r="D603" s="1208"/>
      <c r="E603" s="256">
        <v>35</v>
      </c>
      <c r="F603" s="187"/>
      <c r="G603" s="187"/>
      <c r="H603" s="89"/>
      <c r="I603" s="74"/>
      <c r="J603" s="69"/>
      <c r="K603" s="75"/>
      <c r="L603" s="70"/>
      <c r="M603" s="2"/>
      <c r="N603" s="75"/>
      <c r="O603" s="70"/>
      <c r="P603" s="2"/>
      <c r="Q603" s="75"/>
      <c r="R603" s="19"/>
      <c r="S603" s="285"/>
      <c r="T603" s="362">
        <f t="shared" si="36"/>
        <v>0</v>
      </c>
      <c r="U603" s="360">
        <f t="shared" si="38"/>
        <v>8</v>
      </c>
    </row>
    <row r="604" spans="1:21" hidden="1" outlineLevel="2" x14ac:dyDescent="0.2">
      <c r="A604" s="1230"/>
      <c r="B604" s="1231"/>
      <c r="C604" s="1208"/>
      <c r="D604" s="1208"/>
      <c r="E604" s="256">
        <v>36</v>
      </c>
      <c r="F604" s="187"/>
      <c r="G604" s="187"/>
      <c r="H604" s="89"/>
      <c r="I604" s="74"/>
      <c r="J604" s="69"/>
      <c r="K604" s="74"/>
      <c r="L604" s="69"/>
      <c r="M604" s="2"/>
      <c r="N604" s="74"/>
      <c r="O604" s="70"/>
      <c r="P604" s="15"/>
      <c r="Q604" s="75"/>
      <c r="R604" s="19"/>
      <c r="S604" s="285"/>
      <c r="T604" s="362">
        <f t="shared" si="36"/>
        <v>0</v>
      </c>
      <c r="U604" s="360">
        <f t="shared" si="38"/>
        <v>8</v>
      </c>
    </row>
    <row r="605" spans="1:21" hidden="1" outlineLevel="2" x14ac:dyDescent="0.2">
      <c r="A605" s="1230"/>
      <c r="B605" s="1231"/>
      <c r="C605" s="1208"/>
      <c r="D605" s="1208"/>
      <c r="E605" s="256">
        <v>37</v>
      </c>
      <c r="F605" s="187"/>
      <c r="G605" s="187"/>
      <c r="H605" s="89"/>
      <c r="I605" s="74"/>
      <c r="J605" s="69"/>
      <c r="K605" s="74"/>
      <c r="L605" s="69"/>
      <c r="M605" s="2"/>
      <c r="N605" s="74"/>
      <c r="O605" s="70"/>
      <c r="P605" s="15"/>
      <c r="Q605" s="75"/>
      <c r="R605" s="19"/>
      <c r="S605" s="285"/>
      <c r="T605" s="362">
        <f t="shared" si="36"/>
        <v>0</v>
      </c>
      <c r="U605" s="360">
        <f t="shared" si="38"/>
        <v>8</v>
      </c>
    </row>
    <row r="606" spans="1:21" hidden="1" outlineLevel="2" x14ac:dyDescent="0.2">
      <c r="A606" s="1230"/>
      <c r="B606" s="1231"/>
      <c r="C606" s="1208"/>
      <c r="D606" s="1208"/>
      <c r="E606" s="256">
        <v>38</v>
      </c>
      <c r="F606" s="187"/>
      <c r="G606" s="187"/>
      <c r="H606" s="89"/>
      <c r="I606" s="74"/>
      <c r="J606" s="69"/>
      <c r="K606" s="74"/>
      <c r="L606" s="69"/>
      <c r="M606" s="2"/>
      <c r="N606" s="74"/>
      <c r="O606" s="70"/>
      <c r="P606" s="15"/>
      <c r="Q606" s="75"/>
      <c r="R606" s="19"/>
      <c r="S606" s="285"/>
      <c r="T606" s="362">
        <f t="shared" si="36"/>
        <v>0</v>
      </c>
      <c r="U606" s="360">
        <f t="shared" si="38"/>
        <v>8</v>
      </c>
    </row>
    <row r="607" spans="1:21" hidden="1" outlineLevel="2" x14ac:dyDescent="0.2">
      <c r="A607" s="1230"/>
      <c r="B607" s="1231"/>
      <c r="C607" s="1208"/>
      <c r="D607" s="1208"/>
      <c r="E607" s="256">
        <v>39</v>
      </c>
      <c r="F607" s="187"/>
      <c r="G607" s="187"/>
      <c r="H607" s="89"/>
      <c r="I607" s="74"/>
      <c r="J607" s="69"/>
      <c r="K607" s="74"/>
      <c r="L607" s="69"/>
      <c r="M607" s="2"/>
      <c r="N607" s="75"/>
      <c r="O607" s="70"/>
      <c r="P607" s="2"/>
      <c r="Q607" s="75"/>
      <c r="R607" s="19"/>
      <c r="S607" s="285"/>
      <c r="T607" s="362">
        <f t="shared" si="36"/>
        <v>0</v>
      </c>
      <c r="U607" s="360">
        <f t="shared" si="38"/>
        <v>8</v>
      </c>
    </row>
    <row r="608" spans="1:21" hidden="1" outlineLevel="2" x14ac:dyDescent="0.2">
      <c r="A608" s="1230"/>
      <c r="B608" s="1231"/>
      <c r="C608" s="1208"/>
      <c r="D608" s="1208"/>
      <c r="E608" s="256">
        <v>40</v>
      </c>
      <c r="F608" s="187"/>
      <c r="G608" s="187"/>
      <c r="H608" s="120"/>
      <c r="I608" s="121"/>
      <c r="J608" s="122"/>
      <c r="K608" s="121"/>
      <c r="L608" s="122"/>
      <c r="M608" s="123"/>
      <c r="N608" s="124"/>
      <c r="O608" s="125"/>
      <c r="P608" s="123"/>
      <c r="Q608" s="124"/>
      <c r="R608" s="126"/>
      <c r="S608" s="287"/>
      <c r="T608" s="363">
        <f t="shared" si="36"/>
        <v>0</v>
      </c>
      <c r="U608" s="360">
        <f t="shared" si="38"/>
        <v>8</v>
      </c>
    </row>
    <row r="609" spans="1:21" hidden="1" outlineLevel="2" x14ac:dyDescent="0.2">
      <c r="A609" s="1230"/>
      <c r="B609" s="1231"/>
      <c r="C609" s="1208"/>
      <c r="D609" s="1208"/>
      <c r="E609" s="256">
        <v>41</v>
      </c>
      <c r="F609" s="187"/>
      <c r="G609" s="187"/>
      <c r="H609" s="120"/>
      <c r="I609" s="121"/>
      <c r="J609" s="122"/>
      <c r="K609" s="121"/>
      <c r="L609" s="122"/>
      <c r="M609" s="123"/>
      <c r="N609" s="124"/>
      <c r="O609" s="125"/>
      <c r="P609" s="123"/>
      <c r="Q609" s="124"/>
      <c r="R609" s="126"/>
      <c r="S609" s="287"/>
      <c r="T609" s="363">
        <f t="shared" si="36"/>
        <v>0</v>
      </c>
      <c r="U609" s="360">
        <f t="shared" si="38"/>
        <v>8</v>
      </c>
    </row>
    <row r="610" spans="1:21" hidden="1" outlineLevel="2" x14ac:dyDescent="0.2">
      <c r="A610" s="1230"/>
      <c r="B610" s="1231"/>
      <c r="C610" s="1208"/>
      <c r="D610" s="1208"/>
      <c r="E610" s="256">
        <v>42</v>
      </c>
      <c r="F610" s="187"/>
      <c r="G610" s="187"/>
      <c r="H610" s="120"/>
      <c r="I610" s="121"/>
      <c r="J610" s="122"/>
      <c r="K610" s="121"/>
      <c r="L610" s="122"/>
      <c r="M610" s="123"/>
      <c r="N610" s="124"/>
      <c r="O610" s="125"/>
      <c r="P610" s="123"/>
      <c r="Q610" s="124"/>
      <c r="R610" s="126"/>
      <c r="S610" s="287"/>
      <c r="T610" s="363">
        <f t="shared" si="36"/>
        <v>0</v>
      </c>
      <c r="U610" s="360">
        <f t="shared" si="38"/>
        <v>8</v>
      </c>
    </row>
    <row r="611" spans="1:21" hidden="1" outlineLevel="2" x14ac:dyDescent="0.2">
      <c r="A611" s="1230"/>
      <c r="B611" s="1231"/>
      <c r="C611" s="1208"/>
      <c r="D611" s="1208"/>
      <c r="E611" s="256">
        <v>43</v>
      </c>
      <c r="F611" s="187"/>
      <c r="G611" s="187"/>
      <c r="H611" s="120"/>
      <c r="I611" s="121"/>
      <c r="J611" s="122"/>
      <c r="K611" s="121"/>
      <c r="L611" s="122"/>
      <c r="M611" s="123"/>
      <c r="N611" s="124"/>
      <c r="O611" s="125"/>
      <c r="P611" s="123"/>
      <c r="Q611" s="124"/>
      <c r="R611" s="126"/>
      <c r="S611" s="287"/>
      <c r="T611" s="363">
        <f t="shared" si="36"/>
        <v>0</v>
      </c>
      <c r="U611" s="360">
        <f t="shared" si="38"/>
        <v>8</v>
      </c>
    </row>
    <row r="612" spans="1:21" hidden="1" outlineLevel="2" x14ac:dyDescent="0.2">
      <c r="A612" s="1230"/>
      <c r="B612" s="1231"/>
      <c r="C612" s="1208"/>
      <c r="D612" s="1208"/>
      <c r="E612" s="256">
        <v>44</v>
      </c>
      <c r="F612" s="187"/>
      <c r="G612" s="187"/>
      <c r="H612" s="120"/>
      <c r="I612" s="121"/>
      <c r="J612" s="122"/>
      <c r="K612" s="121"/>
      <c r="L612" s="122"/>
      <c r="M612" s="123"/>
      <c r="N612" s="124"/>
      <c r="O612" s="125"/>
      <c r="P612" s="123"/>
      <c r="Q612" s="124"/>
      <c r="R612" s="126"/>
      <c r="S612" s="287"/>
      <c r="T612" s="363">
        <f t="shared" si="36"/>
        <v>0</v>
      </c>
      <c r="U612" s="360">
        <f t="shared" si="38"/>
        <v>8</v>
      </c>
    </row>
    <row r="613" spans="1:21" hidden="1" outlineLevel="2" x14ac:dyDescent="0.2">
      <c r="A613" s="1230"/>
      <c r="B613" s="1231"/>
      <c r="C613" s="1208"/>
      <c r="D613" s="1208"/>
      <c r="E613" s="256">
        <v>45</v>
      </c>
      <c r="F613" s="187"/>
      <c r="G613" s="187"/>
      <c r="H613" s="120"/>
      <c r="I613" s="121"/>
      <c r="J613" s="122"/>
      <c r="K613" s="121"/>
      <c r="L613" s="122"/>
      <c r="M613" s="123"/>
      <c r="N613" s="124"/>
      <c r="O613" s="125"/>
      <c r="P613" s="123"/>
      <c r="Q613" s="124"/>
      <c r="R613" s="126"/>
      <c r="S613" s="287"/>
      <c r="T613" s="363">
        <f t="shared" si="36"/>
        <v>0</v>
      </c>
      <c r="U613" s="360">
        <f t="shared" si="38"/>
        <v>8</v>
      </c>
    </row>
    <row r="614" spans="1:21" hidden="1" outlineLevel="2" x14ac:dyDescent="0.2">
      <c r="A614" s="1230"/>
      <c r="B614" s="1231"/>
      <c r="C614" s="1208"/>
      <c r="D614" s="1208"/>
      <c r="E614" s="256">
        <v>46</v>
      </c>
      <c r="F614" s="187"/>
      <c r="G614" s="187"/>
      <c r="H614" s="120"/>
      <c r="I614" s="121"/>
      <c r="J614" s="122"/>
      <c r="K614" s="121"/>
      <c r="L614" s="122"/>
      <c r="M614" s="123"/>
      <c r="N614" s="124"/>
      <c r="O614" s="125"/>
      <c r="P614" s="123"/>
      <c r="Q614" s="124"/>
      <c r="R614" s="126"/>
      <c r="S614" s="287"/>
      <c r="T614" s="363">
        <f t="shared" si="36"/>
        <v>0</v>
      </c>
      <c r="U614" s="360">
        <f t="shared" si="38"/>
        <v>8</v>
      </c>
    </row>
    <row r="615" spans="1:21" hidden="1" outlineLevel="2" x14ac:dyDescent="0.2">
      <c r="A615" s="1230"/>
      <c r="B615" s="1231"/>
      <c r="C615" s="1208"/>
      <c r="D615" s="1208"/>
      <c r="E615" s="256">
        <v>47</v>
      </c>
      <c r="F615" s="187"/>
      <c r="G615" s="187"/>
      <c r="H615" s="120"/>
      <c r="I615" s="121"/>
      <c r="J615" s="122"/>
      <c r="K615" s="121"/>
      <c r="L615" s="122"/>
      <c r="M615" s="123"/>
      <c r="N615" s="124"/>
      <c r="O615" s="125"/>
      <c r="P615" s="123"/>
      <c r="Q615" s="124"/>
      <c r="R615" s="126"/>
      <c r="S615" s="287"/>
      <c r="T615" s="363">
        <f t="shared" si="36"/>
        <v>0</v>
      </c>
      <c r="U615" s="360">
        <f t="shared" si="38"/>
        <v>8</v>
      </c>
    </row>
    <row r="616" spans="1:21" hidden="1" outlineLevel="2" x14ac:dyDescent="0.2">
      <c r="A616" s="1230"/>
      <c r="B616" s="1231"/>
      <c r="C616" s="1208"/>
      <c r="D616" s="1208"/>
      <c r="E616" s="256">
        <v>48</v>
      </c>
      <c r="F616" s="187"/>
      <c r="G616" s="187"/>
      <c r="H616" s="120"/>
      <c r="I616" s="121"/>
      <c r="J616" s="122"/>
      <c r="K616" s="121"/>
      <c r="L616" s="122"/>
      <c r="M616" s="123"/>
      <c r="N616" s="124"/>
      <c r="O616" s="125"/>
      <c r="P616" s="123"/>
      <c r="Q616" s="124"/>
      <c r="R616" s="126"/>
      <c r="S616" s="287"/>
      <c r="T616" s="363">
        <f t="shared" si="36"/>
        <v>0</v>
      </c>
      <c r="U616" s="360">
        <f t="shared" si="38"/>
        <v>8</v>
      </c>
    </row>
    <row r="617" spans="1:21" hidden="1" outlineLevel="2" x14ac:dyDescent="0.2">
      <c r="A617" s="1230"/>
      <c r="B617" s="1231"/>
      <c r="C617" s="1208"/>
      <c r="D617" s="1208"/>
      <c r="E617" s="256">
        <v>49</v>
      </c>
      <c r="F617" s="187"/>
      <c r="G617" s="187"/>
      <c r="H617" s="120"/>
      <c r="I617" s="121"/>
      <c r="J617" s="122"/>
      <c r="K617" s="121"/>
      <c r="L617" s="122"/>
      <c r="M617" s="123"/>
      <c r="N617" s="124"/>
      <c r="O617" s="125"/>
      <c r="P617" s="123"/>
      <c r="Q617" s="124"/>
      <c r="R617" s="126"/>
      <c r="S617" s="287"/>
      <c r="T617" s="363">
        <f t="shared" si="36"/>
        <v>0</v>
      </c>
      <c r="U617" s="360">
        <f t="shared" si="38"/>
        <v>8</v>
      </c>
    </row>
    <row r="618" spans="1:21" hidden="1" outlineLevel="2" x14ac:dyDescent="0.2">
      <c r="A618" s="1230"/>
      <c r="B618" s="1231"/>
      <c r="C618" s="1208"/>
      <c r="D618" s="1208"/>
      <c r="E618" s="256">
        <v>50</v>
      </c>
      <c r="F618" s="187"/>
      <c r="G618" s="187"/>
      <c r="H618" s="120"/>
      <c r="I618" s="121"/>
      <c r="J618" s="122"/>
      <c r="K618" s="121"/>
      <c r="L618" s="122"/>
      <c r="M618" s="123"/>
      <c r="N618" s="124"/>
      <c r="O618" s="125"/>
      <c r="P618" s="123"/>
      <c r="Q618" s="124"/>
      <c r="R618" s="126"/>
      <c r="S618" s="287"/>
      <c r="T618" s="363">
        <f t="shared" si="36"/>
        <v>0</v>
      </c>
      <c r="U618" s="360">
        <f t="shared" si="38"/>
        <v>8</v>
      </c>
    </row>
    <row r="619" spans="1:21" hidden="1" outlineLevel="2" x14ac:dyDescent="0.2">
      <c r="A619" s="1230"/>
      <c r="B619" s="1231"/>
      <c r="C619" s="1208"/>
      <c r="D619" s="1208"/>
      <c r="E619" s="256">
        <v>51</v>
      </c>
      <c r="F619" s="187"/>
      <c r="G619" s="187"/>
      <c r="H619" s="120"/>
      <c r="I619" s="121"/>
      <c r="J619" s="122"/>
      <c r="K619" s="121"/>
      <c r="L619" s="122"/>
      <c r="M619" s="123"/>
      <c r="N619" s="124"/>
      <c r="O619" s="125"/>
      <c r="P619" s="123"/>
      <c r="Q619" s="124"/>
      <c r="R619" s="126"/>
      <c r="S619" s="287"/>
      <c r="T619" s="363">
        <f t="shared" si="36"/>
        <v>0</v>
      </c>
      <c r="U619" s="360">
        <f t="shared" si="38"/>
        <v>8</v>
      </c>
    </row>
    <row r="620" spans="1:21" hidden="1" outlineLevel="2" x14ac:dyDescent="0.2">
      <c r="A620" s="1230"/>
      <c r="B620" s="1231"/>
      <c r="C620" s="1208"/>
      <c r="D620" s="1208"/>
      <c r="E620" s="256">
        <v>52</v>
      </c>
      <c r="F620" s="187"/>
      <c r="G620" s="187"/>
      <c r="H620" s="120"/>
      <c r="I620" s="121"/>
      <c r="J620" s="122"/>
      <c r="K620" s="121"/>
      <c r="L620" s="122"/>
      <c r="M620" s="123"/>
      <c r="N620" s="124"/>
      <c r="O620" s="125"/>
      <c r="P620" s="123"/>
      <c r="Q620" s="124"/>
      <c r="R620" s="126"/>
      <c r="S620" s="287"/>
      <c r="T620" s="363">
        <f t="shared" si="36"/>
        <v>0</v>
      </c>
      <c r="U620" s="360">
        <f t="shared" si="38"/>
        <v>8</v>
      </c>
    </row>
    <row r="621" spans="1:21" hidden="1" outlineLevel="2" x14ac:dyDescent="0.2">
      <c r="A621" s="1230"/>
      <c r="B621" s="1231"/>
      <c r="C621" s="1208"/>
      <c r="D621" s="1208"/>
      <c r="E621" s="256">
        <v>53</v>
      </c>
      <c r="F621" s="187"/>
      <c r="G621" s="187"/>
      <c r="H621" s="120"/>
      <c r="I621" s="121"/>
      <c r="J621" s="122"/>
      <c r="K621" s="121"/>
      <c r="L621" s="122"/>
      <c r="M621" s="123"/>
      <c r="N621" s="124"/>
      <c r="O621" s="125"/>
      <c r="P621" s="123"/>
      <c r="Q621" s="124"/>
      <c r="R621" s="126"/>
      <c r="S621" s="287"/>
      <c r="T621" s="363">
        <f t="shared" si="36"/>
        <v>0</v>
      </c>
      <c r="U621" s="360">
        <f t="shared" si="38"/>
        <v>8</v>
      </c>
    </row>
    <row r="622" spans="1:21" hidden="1" outlineLevel="2" x14ac:dyDescent="0.2">
      <c r="A622" s="1230"/>
      <c r="B622" s="1231"/>
      <c r="C622" s="1208"/>
      <c r="D622" s="1208"/>
      <c r="E622" s="256">
        <v>54</v>
      </c>
      <c r="F622" s="187"/>
      <c r="G622" s="187"/>
      <c r="H622" s="120"/>
      <c r="I622" s="121"/>
      <c r="J622" s="122"/>
      <c r="K622" s="121"/>
      <c r="L622" s="122"/>
      <c r="M622" s="123"/>
      <c r="N622" s="124"/>
      <c r="O622" s="125"/>
      <c r="P622" s="123"/>
      <c r="Q622" s="124"/>
      <c r="R622" s="126"/>
      <c r="S622" s="287"/>
      <c r="T622" s="363">
        <f t="shared" si="36"/>
        <v>0</v>
      </c>
      <c r="U622" s="360">
        <f t="shared" si="38"/>
        <v>8</v>
      </c>
    </row>
    <row r="623" spans="1:21" hidden="1" outlineLevel="2" x14ac:dyDescent="0.2">
      <c r="A623" s="1230"/>
      <c r="B623" s="1231"/>
      <c r="C623" s="1208"/>
      <c r="D623" s="1208"/>
      <c r="E623" s="256">
        <v>55</v>
      </c>
      <c r="F623" s="187"/>
      <c r="G623" s="187"/>
      <c r="H623" s="120"/>
      <c r="I623" s="121"/>
      <c r="J623" s="122"/>
      <c r="K623" s="121"/>
      <c r="L623" s="122"/>
      <c r="M623" s="123"/>
      <c r="N623" s="124"/>
      <c r="O623" s="125"/>
      <c r="P623" s="123"/>
      <c r="Q623" s="124"/>
      <c r="R623" s="126"/>
      <c r="S623" s="287"/>
      <c r="T623" s="363">
        <f t="shared" si="36"/>
        <v>0</v>
      </c>
      <c r="U623" s="360">
        <f t="shared" si="38"/>
        <v>8</v>
      </c>
    </row>
    <row r="624" spans="1:21" hidden="1" outlineLevel="2" x14ac:dyDescent="0.2">
      <c r="A624" s="1230"/>
      <c r="B624" s="1231"/>
      <c r="C624" s="1208"/>
      <c r="D624" s="1208"/>
      <c r="E624" s="256">
        <v>56</v>
      </c>
      <c r="F624" s="187"/>
      <c r="G624" s="187"/>
      <c r="H624" s="120"/>
      <c r="I624" s="121"/>
      <c r="J624" s="122"/>
      <c r="K624" s="121"/>
      <c r="L624" s="122"/>
      <c r="M624" s="123"/>
      <c r="N624" s="124"/>
      <c r="O624" s="125"/>
      <c r="P624" s="123"/>
      <c r="Q624" s="124"/>
      <c r="R624" s="126"/>
      <c r="S624" s="287"/>
      <c r="T624" s="363">
        <f t="shared" si="36"/>
        <v>0</v>
      </c>
      <c r="U624" s="360">
        <f t="shared" si="38"/>
        <v>8</v>
      </c>
    </row>
    <row r="625" spans="1:21" hidden="1" outlineLevel="2" x14ac:dyDescent="0.2">
      <c r="A625" s="1230"/>
      <c r="B625" s="1231"/>
      <c r="C625" s="1208"/>
      <c r="D625" s="1208"/>
      <c r="E625" s="256">
        <v>57</v>
      </c>
      <c r="F625" s="187"/>
      <c r="G625" s="187"/>
      <c r="H625" s="120"/>
      <c r="I625" s="121"/>
      <c r="J625" s="122"/>
      <c r="K625" s="121"/>
      <c r="L625" s="122"/>
      <c r="M625" s="123"/>
      <c r="N625" s="124"/>
      <c r="O625" s="125"/>
      <c r="P625" s="123"/>
      <c r="Q625" s="124"/>
      <c r="R625" s="126"/>
      <c r="S625" s="287"/>
      <c r="T625" s="363">
        <f t="shared" si="36"/>
        <v>0</v>
      </c>
      <c r="U625" s="360">
        <f t="shared" si="38"/>
        <v>8</v>
      </c>
    </row>
    <row r="626" spans="1:21" hidden="1" outlineLevel="2" x14ac:dyDescent="0.2">
      <c r="A626" s="1230"/>
      <c r="B626" s="1231"/>
      <c r="C626" s="1208"/>
      <c r="D626" s="1208"/>
      <c r="E626" s="256">
        <v>58</v>
      </c>
      <c r="F626" s="187"/>
      <c r="G626" s="187"/>
      <c r="H626" s="120"/>
      <c r="I626" s="121"/>
      <c r="J626" s="122"/>
      <c r="K626" s="121"/>
      <c r="L626" s="122"/>
      <c r="M626" s="123"/>
      <c r="N626" s="124"/>
      <c r="O626" s="125"/>
      <c r="P626" s="123"/>
      <c r="Q626" s="124"/>
      <c r="R626" s="126"/>
      <c r="S626" s="287"/>
      <c r="T626" s="363">
        <f t="shared" si="36"/>
        <v>0</v>
      </c>
      <c r="U626" s="360">
        <f t="shared" si="38"/>
        <v>8</v>
      </c>
    </row>
    <row r="627" spans="1:21" hidden="1" outlineLevel="2" x14ac:dyDescent="0.2">
      <c r="A627" s="1230"/>
      <c r="B627" s="1231"/>
      <c r="C627" s="1208"/>
      <c r="D627" s="1208"/>
      <c r="E627" s="256">
        <v>59</v>
      </c>
      <c r="F627" s="187"/>
      <c r="G627" s="187"/>
      <c r="H627" s="120"/>
      <c r="I627" s="121"/>
      <c r="J627" s="122"/>
      <c r="K627" s="121"/>
      <c r="L627" s="122"/>
      <c r="M627" s="123"/>
      <c r="N627" s="124"/>
      <c r="O627" s="125"/>
      <c r="P627" s="123"/>
      <c r="Q627" s="124"/>
      <c r="R627" s="126"/>
      <c r="S627" s="287"/>
      <c r="T627" s="363">
        <f t="shared" si="36"/>
        <v>0</v>
      </c>
      <c r="U627" s="360">
        <f t="shared" si="38"/>
        <v>8</v>
      </c>
    </row>
    <row r="628" spans="1:21" hidden="1" outlineLevel="2" x14ac:dyDescent="0.2">
      <c r="A628" s="1230"/>
      <c r="B628" s="1231"/>
      <c r="C628" s="1208"/>
      <c r="D628" s="1208"/>
      <c r="E628" s="256">
        <v>60</v>
      </c>
      <c r="F628" s="187"/>
      <c r="G628" s="187"/>
      <c r="H628" s="89"/>
      <c r="I628" s="74"/>
      <c r="J628" s="69"/>
      <c r="K628" s="75"/>
      <c r="L628" s="70"/>
      <c r="M628" s="2"/>
      <c r="N628" s="75"/>
      <c r="O628" s="70"/>
      <c r="P628" s="2"/>
      <c r="Q628" s="75"/>
      <c r="R628" s="19"/>
      <c r="S628" s="285"/>
      <c r="T628" s="362">
        <f t="shared" si="34"/>
        <v>0</v>
      </c>
      <c r="U628" s="360">
        <f t="shared" si="38"/>
        <v>8</v>
      </c>
    </row>
    <row r="629" spans="1:21" hidden="1" outlineLevel="2" x14ac:dyDescent="0.2">
      <c r="A629" s="1230"/>
      <c r="B629" s="1231"/>
      <c r="C629" s="1208"/>
      <c r="D629" s="1208"/>
      <c r="E629" s="256">
        <v>61</v>
      </c>
      <c r="F629" s="187"/>
      <c r="G629" s="187"/>
      <c r="H629" s="89"/>
      <c r="I629" s="74"/>
      <c r="J629" s="69"/>
      <c r="K629" s="75"/>
      <c r="L629" s="70"/>
      <c r="M629" s="2"/>
      <c r="N629" s="75"/>
      <c r="O629" s="70"/>
      <c r="P629" s="2"/>
      <c r="Q629" s="75"/>
      <c r="R629" s="19"/>
      <c r="S629" s="285"/>
      <c r="T629" s="362">
        <f t="shared" si="34"/>
        <v>0</v>
      </c>
      <c r="U629" s="360">
        <f t="shared" si="38"/>
        <v>8</v>
      </c>
    </row>
    <row r="630" spans="1:21" hidden="1" outlineLevel="2" x14ac:dyDescent="0.2">
      <c r="A630" s="1230"/>
      <c r="B630" s="1231"/>
      <c r="C630" s="1208"/>
      <c r="D630" s="1208"/>
      <c r="E630" s="256">
        <v>62</v>
      </c>
      <c r="F630" s="187"/>
      <c r="G630" s="187"/>
      <c r="H630" s="89"/>
      <c r="I630" s="74"/>
      <c r="J630" s="69"/>
      <c r="K630" s="75"/>
      <c r="L630" s="70"/>
      <c r="M630" s="2"/>
      <c r="N630" s="75"/>
      <c r="O630" s="70"/>
      <c r="P630" s="2"/>
      <c r="Q630" s="75"/>
      <c r="R630" s="19"/>
      <c r="S630" s="285"/>
      <c r="T630" s="362">
        <f t="shared" si="34"/>
        <v>0</v>
      </c>
      <c r="U630" s="360">
        <f t="shared" si="38"/>
        <v>8</v>
      </c>
    </row>
    <row r="631" spans="1:21" hidden="1" outlineLevel="2" x14ac:dyDescent="0.2">
      <c r="A631" s="1230"/>
      <c r="B631" s="1231"/>
      <c r="C631" s="1208"/>
      <c r="D631" s="1208"/>
      <c r="E631" s="256">
        <v>63</v>
      </c>
      <c r="F631" s="187"/>
      <c r="G631" s="187"/>
      <c r="H631" s="89"/>
      <c r="I631" s="74"/>
      <c r="J631" s="69"/>
      <c r="K631" s="75"/>
      <c r="L631" s="70"/>
      <c r="M631" s="2"/>
      <c r="N631" s="75"/>
      <c r="O631" s="70"/>
      <c r="P631" s="2"/>
      <c r="Q631" s="75"/>
      <c r="R631" s="19"/>
      <c r="S631" s="285"/>
      <c r="T631" s="362">
        <f t="shared" si="34"/>
        <v>0</v>
      </c>
      <c r="U631" s="360">
        <f t="shared" si="38"/>
        <v>8</v>
      </c>
    </row>
    <row r="632" spans="1:21" hidden="1" outlineLevel="2" x14ac:dyDescent="0.2">
      <c r="A632" s="1230"/>
      <c r="B632" s="1231"/>
      <c r="C632" s="1208"/>
      <c r="D632" s="1208"/>
      <c r="E632" s="256">
        <v>64</v>
      </c>
      <c r="F632" s="187"/>
      <c r="G632" s="187"/>
      <c r="H632" s="89"/>
      <c r="I632" s="74"/>
      <c r="J632" s="69"/>
      <c r="K632" s="74"/>
      <c r="L632" s="69"/>
      <c r="M632" s="2"/>
      <c r="N632" s="74"/>
      <c r="O632" s="70"/>
      <c r="P632" s="15"/>
      <c r="Q632" s="75"/>
      <c r="R632" s="19"/>
      <c r="S632" s="285"/>
      <c r="T632" s="362">
        <f t="shared" si="34"/>
        <v>0</v>
      </c>
      <c r="U632" s="360">
        <f t="shared" si="38"/>
        <v>8</v>
      </c>
    </row>
    <row r="633" spans="1:21" hidden="1" outlineLevel="2" x14ac:dyDescent="0.2">
      <c r="A633" s="1230"/>
      <c r="B633" s="1231"/>
      <c r="C633" s="1208"/>
      <c r="D633" s="1208"/>
      <c r="E633" s="256">
        <v>65</v>
      </c>
      <c r="F633" s="187"/>
      <c r="G633" s="187"/>
      <c r="H633" s="89"/>
      <c r="I633" s="74"/>
      <c r="J633" s="69"/>
      <c r="K633" s="74"/>
      <c r="L633" s="69"/>
      <c r="M633" s="2"/>
      <c r="N633" s="74"/>
      <c r="O633" s="70"/>
      <c r="P633" s="15"/>
      <c r="Q633" s="75"/>
      <c r="R633" s="19"/>
      <c r="S633" s="285"/>
      <c r="T633" s="362">
        <f t="shared" si="34"/>
        <v>0</v>
      </c>
      <c r="U633" s="360">
        <f t="shared" ref="U633:U648" si="39">$A$569</f>
        <v>8</v>
      </c>
    </row>
    <row r="634" spans="1:21" hidden="1" outlineLevel="2" x14ac:dyDescent="0.2">
      <c r="A634" s="1230"/>
      <c r="B634" s="1231"/>
      <c r="C634" s="1208"/>
      <c r="D634" s="1208"/>
      <c r="E634" s="256">
        <v>66</v>
      </c>
      <c r="F634" s="187"/>
      <c r="G634" s="187"/>
      <c r="H634" s="89"/>
      <c r="I634" s="74"/>
      <c r="J634" s="69"/>
      <c r="K634" s="74"/>
      <c r="L634" s="69"/>
      <c r="M634" s="2"/>
      <c r="N634" s="74"/>
      <c r="O634" s="70"/>
      <c r="P634" s="15"/>
      <c r="Q634" s="75"/>
      <c r="R634" s="19"/>
      <c r="S634" s="285"/>
      <c r="T634" s="362">
        <f t="shared" si="34"/>
        <v>0</v>
      </c>
      <c r="U634" s="360">
        <f t="shared" si="39"/>
        <v>8</v>
      </c>
    </row>
    <row r="635" spans="1:21" hidden="1" outlineLevel="2" x14ac:dyDescent="0.2">
      <c r="A635" s="1230"/>
      <c r="B635" s="1231"/>
      <c r="C635" s="1208"/>
      <c r="D635" s="1208"/>
      <c r="E635" s="256">
        <v>67</v>
      </c>
      <c r="F635" s="187"/>
      <c r="G635" s="187"/>
      <c r="H635" s="89"/>
      <c r="I635" s="74"/>
      <c r="J635" s="69"/>
      <c r="K635" s="74"/>
      <c r="L635" s="69"/>
      <c r="M635" s="2"/>
      <c r="N635" s="75"/>
      <c r="O635" s="70"/>
      <c r="P635" s="2"/>
      <c r="Q635" s="75"/>
      <c r="R635" s="19"/>
      <c r="S635" s="285"/>
      <c r="T635" s="362">
        <f t="shared" si="34"/>
        <v>0</v>
      </c>
      <c r="U635" s="360">
        <f t="shared" si="39"/>
        <v>8</v>
      </c>
    </row>
    <row r="636" spans="1:21" hidden="1" outlineLevel="2" x14ac:dyDescent="0.2">
      <c r="A636" s="1230"/>
      <c r="B636" s="1231"/>
      <c r="C636" s="1208"/>
      <c r="D636" s="1208"/>
      <c r="E636" s="256">
        <v>68</v>
      </c>
      <c r="F636" s="187"/>
      <c r="G636" s="187"/>
      <c r="H636" s="120"/>
      <c r="I636" s="121"/>
      <c r="J636" s="122"/>
      <c r="K636" s="121"/>
      <c r="L636" s="122"/>
      <c r="M636" s="123"/>
      <c r="N636" s="124"/>
      <c r="O636" s="125"/>
      <c r="P636" s="123"/>
      <c r="Q636" s="124"/>
      <c r="R636" s="126"/>
      <c r="S636" s="287"/>
      <c r="T636" s="363">
        <f t="shared" si="34"/>
        <v>0</v>
      </c>
      <c r="U636" s="360">
        <f t="shared" si="39"/>
        <v>8</v>
      </c>
    </row>
    <row r="637" spans="1:21" hidden="1" outlineLevel="2" x14ac:dyDescent="0.2">
      <c r="A637" s="1230"/>
      <c r="B637" s="1231"/>
      <c r="C637" s="1208"/>
      <c r="D637" s="1208"/>
      <c r="E637" s="256">
        <v>69</v>
      </c>
      <c r="F637" s="187"/>
      <c r="G637" s="187"/>
      <c r="H637" s="120"/>
      <c r="I637" s="121"/>
      <c r="J637" s="122"/>
      <c r="K637" s="121"/>
      <c r="L637" s="122"/>
      <c r="M637" s="123"/>
      <c r="N637" s="124"/>
      <c r="O637" s="125"/>
      <c r="P637" s="123"/>
      <c r="Q637" s="124"/>
      <c r="R637" s="126"/>
      <c r="S637" s="287"/>
      <c r="T637" s="363">
        <f t="shared" si="34"/>
        <v>0</v>
      </c>
      <c r="U637" s="360">
        <f t="shared" si="39"/>
        <v>8</v>
      </c>
    </row>
    <row r="638" spans="1:21" hidden="1" outlineLevel="2" x14ac:dyDescent="0.2">
      <c r="A638" s="1230"/>
      <c r="B638" s="1231"/>
      <c r="C638" s="1208"/>
      <c r="D638" s="1208"/>
      <c r="E638" s="256">
        <v>70</v>
      </c>
      <c r="F638" s="187"/>
      <c r="G638" s="187"/>
      <c r="H638" s="120"/>
      <c r="I638" s="121"/>
      <c r="J638" s="122"/>
      <c r="K638" s="121"/>
      <c r="L638" s="122"/>
      <c r="M638" s="123"/>
      <c r="N638" s="124"/>
      <c r="O638" s="125"/>
      <c r="P638" s="123"/>
      <c r="Q638" s="124"/>
      <c r="R638" s="126"/>
      <c r="S638" s="287"/>
      <c r="T638" s="363">
        <f t="shared" si="34"/>
        <v>0</v>
      </c>
      <c r="U638" s="360">
        <f t="shared" si="39"/>
        <v>8</v>
      </c>
    </row>
    <row r="639" spans="1:21" hidden="1" outlineLevel="2" x14ac:dyDescent="0.2">
      <c r="A639" s="1230"/>
      <c r="B639" s="1231"/>
      <c r="C639" s="1208"/>
      <c r="D639" s="1208"/>
      <c r="E639" s="256">
        <v>71</v>
      </c>
      <c r="F639" s="187"/>
      <c r="G639" s="187"/>
      <c r="H639" s="120"/>
      <c r="I639" s="121"/>
      <c r="J639" s="122"/>
      <c r="K639" s="121"/>
      <c r="L639" s="122"/>
      <c r="M639" s="123"/>
      <c r="N639" s="124"/>
      <c r="O639" s="125"/>
      <c r="P639" s="123"/>
      <c r="Q639" s="124"/>
      <c r="R639" s="126"/>
      <c r="S639" s="287"/>
      <c r="T639" s="363">
        <f t="shared" si="34"/>
        <v>0</v>
      </c>
      <c r="U639" s="360">
        <f t="shared" si="39"/>
        <v>8</v>
      </c>
    </row>
    <row r="640" spans="1:21" hidden="1" outlineLevel="2" x14ac:dyDescent="0.2">
      <c r="A640" s="1230"/>
      <c r="B640" s="1231"/>
      <c r="C640" s="1208"/>
      <c r="D640" s="1208"/>
      <c r="E640" s="256">
        <v>72</v>
      </c>
      <c r="F640" s="187"/>
      <c r="G640" s="187"/>
      <c r="H640" s="120"/>
      <c r="I640" s="121"/>
      <c r="J640" s="122"/>
      <c r="K640" s="121"/>
      <c r="L640" s="122"/>
      <c r="M640" s="123"/>
      <c r="N640" s="124"/>
      <c r="O640" s="125"/>
      <c r="P640" s="123"/>
      <c r="Q640" s="124"/>
      <c r="R640" s="126"/>
      <c r="S640" s="287"/>
      <c r="T640" s="363">
        <f t="shared" si="34"/>
        <v>0</v>
      </c>
      <c r="U640" s="360">
        <f t="shared" si="39"/>
        <v>8</v>
      </c>
    </row>
    <row r="641" spans="1:21" hidden="1" outlineLevel="2" x14ac:dyDescent="0.2">
      <c r="A641" s="1230"/>
      <c r="B641" s="1231"/>
      <c r="C641" s="1208"/>
      <c r="D641" s="1208"/>
      <c r="E641" s="256">
        <v>73</v>
      </c>
      <c r="F641" s="187"/>
      <c r="G641" s="187"/>
      <c r="H641" s="120"/>
      <c r="I641" s="121"/>
      <c r="J641" s="122"/>
      <c r="K641" s="121"/>
      <c r="L641" s="122"/>
      <c r="M641" s="123"/>
      <c r="N641" s="124"/>
      <c r="O641" s="125"/>
      <c r="P641" s="123"/>
      <c r="Q641" s="124"/>
      <c r="R641" s="126"/>
      <c r="S641" s="287"/>
      <c r="T641" s="363">
        <f t="shared" si="34"/>
        <v>0</v>
      </c>
      <c r="U641" s="360">
        <f t="shared" si="39"/>
        <v>8</v>
      </c>
    </row>
    <row r="642" spans="1:21" hidden="1" outlineLevel="2" x14ac:dyDescent="0.2">
      <c r="A642" s="1230"/>
      <c r="B642" s="1231"/>
      <c r="C642" s="1208"/>
      <c r="D642" s="1208"/>
      <c r="E642" s="256">
        <v>74</v>
      </c>
      <c r="F642" s="187"/>
      <c r="G642" s="187"/>
      <c r="H642" s="120"/>
      <c r="I642" s="121"/>
      <c r="J642" s="122"/>
      <c r="K642" s="121"/>
      <c r="L642" s="122"/>
      <c r="M642" s="123"/>
      <c r="N642" s="124"/>
      <c r="O642" s="125"/>
      <c r="P642" s="123"/>
      <c r="Q642" s="124"/>
      <c r="R642" s="126"/>
      <c r="S642" s="287"/>
      <c r="T642" s="363">
        <f t="shared" si="34"/>
        <v>0</v>
      </c>
      <c r="U642" s="360">
        <f t="shared" si="39"/>
        <v>8</v>
      </c>
    </row>
    <row r="643" spans="1:21" hidden="1" outlineLevel="2" x14ac:dyDescent="0.2">
      <c r="A643" s="1230"/>
      <c r="B643" s="1231"/>
      <c r="C643" s="1208"/>
      <c r="D643" s="1208"/>
      <c r="E643" s="256">
        <v>75</v>
      </c>
      <c r="F643" s="187"/>
      <c r="G643" s="187"/>
      <c r="H643" s="120"/>
      <c r="I643" s="121"/>
      <c r="J643" s="122"/>
      <c r="K643" s="121"/>
      <c r="L643" s="122"/>
      <c r="M643" s="123"/>
      <c r="N643" s="124"/>
      <c r="O643" s="125"/>
      <c r="P643" s="123"/>
      <c r="Q643" s="124"/>
      <c r="R643" s="126"/>
      <c r="S643" s="287"/>
      <c r="T643" s="363">
        <f t="shared" si="34"/>
        <v>0</v>
      </c>
      <c r="U643" s="360">
        <f t="shared" si="39"/>
        <v>8</v>
      </c>
    </row>
    <row r="644" spans="1:21" hidden="1" outlineLevel="2" x14ac:dyDescent="0.2">
      <c r="A644" s="1230"/>
      <c r="B644" s="1231"/>
      <c r="C644" s="1208"/>
      <c r="D644" s="1208"/>
      <c r="E644" s="256">
        <v>76</v>
      </c>
      <c r="F644" s="187"/>
      <c r="G644" s="187"/>
      <c r="H644" s="120"/>
      <c r="I644" s="121"/>
      <c r="J644" s="122"/>
      <c r="K644" s="121"/>
      <c r="L644" s="122"/>
      <c r="M644" s="123"/>
      <c r="N644" s="124"/>
      <c r="O644" s="125"/>
      <c r="P644" s="123"/>
      <c r="Q644" s="124"/>
      <c r="R644" s="126"/>
      <c r="S644" s="287"/>
      <c r="T644" s="363">
        <f t="shared" si="34"/>
        <v>0</v>
      </c>
      <c r="U644" s="360">
        <f t="shared" si="39"/>
        <v>8</v>
      </c>
    </row>
    <row r="645" spans="1:21" hidden="1" outlineLevel="2" x14ac:dyDescent="0.2">
      <c r="A645" s="1230"/>
      <c r="B645" s="1231"/>
      <c r="C645" s="1208"/>
      <c r="D645" s="1208"/>
      <c r="E645" s="256">
        <v>77</v>
      </c>
      <c r="F645" s="187"/>
      <c r="G645" s="187"/>
      <c r="H645" s="120"/>
      <c r="I645" s="121"/>
      <c r="J645" s="122"/>
      <c r="K645" s="121"/>
      <c r="L645" s="122"/>
      <c r="M645" s="123"/>
      <c r="N645" s="124"/>
      <c r="O645" s="125"/>
      <c r="P645" s="123"/>
      <c r="Q645" s="124"/>
      <c r="R645" s="126"/>
      <c r="S645" s="287"/>
      <c r="T645" s="363">
        <f t="shared" si="34"/>
        <v>0</v>
      </c>
      <c r="U645" s="360">
        <f t="shared" si="39"/>
        <v>8</v>
      </c>
    </row>
    <row r="646" spans="1:21" hidden="1" outlineLevel="2" x14ac:dyDescent="0.2">
      <c r="A646" s="1230"/>
      <c r="B646" s="1231"/>
      <c r="C646" s="1208"/>
      <c r="D646" s="1208"/>
      <c r="E646" s="256">
        <v>78</v>
      </c>
      <c r="F646" s="187"/>
      <c r="G646" s="187"/>
      <c r="H646" s="120"/>
      <c r="I646" s="121"/>
      <c r="J646" s="122"/>
      <c r="K646" s="121"/>
      <c r="L646" s="122"/>
      <c r="M646" s="123"/>
      <c r="N646" s="124"/>
      <c r="O646" s="125"/>
      <c r="P646" s="123"/>
      <c r="Q646" s="124"/>
      <c r="R646" s="126"/>
      <c r="S646" s="287"/>
      <c r="T646" s="363">
        <f t="shared" si="34"/>
        <v>0</v>
      </c>
      <c r="U646" s="360">
        <f t="shared" si="39"/>
        <v>8</v>
      </c>
    </row>
    <row r="647" spans="1:21" hidden="1" outlineLevel="2" x14ac:dyDescent="0.2">
      <c r="A647" s="1230"/>
      <c r="B647" s="1231"/>
      <c r="C647" s="1208"/>
      <c r="D647" s="1208"/>
      <c r="E647" s="256">
        <v>79</v>
      </c>
      <c r="F647" s="187"/>
      <c r="G647" s="187"/>
      <c r="H647" s="120"/>
      <c r="I647" s="121"/>
      <c r="J647" s="122"/>
      <c r="K647" s="121"/>
      <c r="L647" s="122"/>
      <c r="M647" s="123"/>
      <c r="N647" s="124"/>
      <c r="O647" s="125"/>
      <c r="P647" s="123"/>
      <c r="Q647" s="124"/>
      <c r="R647" s="126"/>
      <c r="S647" s="287"/>
      <c r="T647" s="363">
        <f t="shared" si="34"/>
        <v>0</v>
      </c>
      <c r="U647" s="360">
        <f t="shared" si="39"/>
        <v>8</v>
      </c>
    </row>
    <row r="648" spans="1:21" hidden="1" outlineLevel="2" x14ac:dyDescent="0.2">
      <c r="A648" s="1230"/>
      <c r="B648" s="1231"/>
      <c r="C648" s="1208"/>
      <c r="D648" s="1208"/>
      <c r="E648" s="264">
        <v>80</v>
      </c>
      <c r="F648" s="350"/>
      <c r="G648" s="350"/>
      <c r="H648" s="120"/>
      <c r="I648" s="121"/>
      <c r="J648" s="122"/>
      <c r="K648" s="121"/>
      <c r="L648" s="122"/>
      <c r="M648" s="123"/>
      <c r="N648" s="124"/>
      <c r="O648" s="125"/>
      <c r="P648" s="123"/>
      <c r="Q648" s="124"/>
      <c r="R648" s="126"/>
      <c r="S648" s="287"/>
      <c r="T648" s="363">
        <f t="shared" si="34"/>
        <v>0</v>
      </c>
      <c r="U648" s="360">
        <f t="shared" si="39"/>
        <v>8</v>
      </c>
    </row>
    <row r="649" spans="1:21" hidden="1" outlineLevel="1" collapsed="1" x14ac:dyDescent="0.2">
      <c r="A649" s="1228">
        <v>9</v>
      </c>
      <c r="B649" s="1229"/>
      <c r="C649" s="1207" t="str">
        <f>IF(ISERROR(VLOOKUP($A649,'B-１地域番号①'!$BD:$BF,2,FALSE)),"",VLOOKUP($A649,'B-１地域番号①'!$BD:$BF,2,FALSE))</f>
        <v/>
      </c>
      <c r="D649" s="1207" t="str">
        <f>IF(ISERROR(VLOOKUP($A649,'B-１地域番号①'!$BD:$BF,3,FALSE)),"",VLOOKUP($A649,'B-１地域番号①'!$BD:$BF,3,FALSE))</f>
        <v/>
      </c>
      <c r="E649" s="256">
        <v>1</v>
      </c>
      <c r="F649" s="187"/>
      <c r="G649" s="187"/>
      <c r="H649" s="108"/>
      <c r="I649" s="109"/>
      <c r="J649" s="110"/>
      <c r="K649" s="112"/>
      <c r="L649" s="113"/>
      <c r="M649" s="111"/>
      <c r="N649" s="112"/>
      <c r="O649" s="113"/>
      <c r="P649" s="111"/>
      <c r="Q649" s="112"/>
      <c r="R649" s="114"/>
      <c r="S649" s="275"/>
      <c r="T649" s="295">
        <f t="shared" si="34"/>
        <v>0</v>
      </c>
      <c r="U649" s="360">
        <f t="shared" ref="U649:U680" si="40">$A$649</f>
        <v>9</v>
      </c>
    </row>
    <row r="650" spans="1:21" hidden="1" outlineLevel="1" x14ac:dyDescent="0.2">
      <c r="A650" s="1230"/>
      <c r="B650" s="1231"/>
      <c r="C650" s="1208"/>
      <c r="D650" s="1208"/>
      <c r="E650" s="256">
        <v>2</v>
      </c>
      <c r="F650" s="187"/>
      <c r="G650" s="187"/>
      <c r="H650" s="89"/>
      <c r="I650" s="74"/>
      <c r="J650" s="69"/>
      <c r="K650" s="75"/>
      <c r="L650" s="70"/>
      <c r="M650" s="2"/>
      <c r="N650" s="75"/>
      <c r="O650" s="70"/>
      <c r="P650" s="2"/>
      <c r="Q650" s="75"/>
      <c r="R650" s="19"/>
      <c r="S650" s="285"/>
      <c r="T650" s="362">
        <f t="shared" ref="T650:T708" si="41">IF(J650="",0,INT(SUM(PRODUCT(J650,L650,O650),R650)))</f>
        <v>0</v>
      </c>
      <c r="U650" s="360">
        <f t="shared" si="40"/>
        <v>9</v>
      </c>
    </row>
    <row r="651" spans="1:21" hidden="1" outlineLevel="1" x14ac:dyDescent="0.2">
      <c r="A651" s="1230"/>
      <c r="B651" s="1231"/>
      <c r="C651" s="1208"/>
      <c r="D651" s="1208"/>
      <c r="E651" s="256">
        <v>3</v>
      </c>
      <c r="F651" s="187"/>
      <c r="G651" s="187"/>
      <c r="H651" s="89"/>
      <c r="I651" s="74"/>
      <c r="J651" s="69"/>
      <c r="K651" s="75"/>
      <c r="L651" s="70"/>
      <c r="M651" s="2"/>
      <c r="N651" s="75"/>
      <c r="O651" s="70"/>
      <c r="P651" s="2"/>
      <c r="Q651" s="75"/>
      <c r="R651" s="19"/>
      <c r="S651" s="285"/>
      <c r="T651" s="362">
        <f t="shared" si="41"/>
        <v>0</v>
      </c>
      <c r="U651" s="360">
        <f t="shared" si="40"/>
        <v>9</v>
      </c>
    </row>
    <row r="652" spans="1:21" hidden="1" outlineLevel="1" x14ac:dyDescent="0.2">
      <c r="A652" s="1230"/>
      <c r="B652" s="1231"/>
      <c r="C652" s="1208"/>
      <c r="D652" s="1208"/>
      <c r="E652" s="256">
        <v>4</v>
      </c>
      <c r="F652" s="187"/>
      <c r="G652" s="187"/>
      <c r="H652" s="89"/>
      <c r="I652" s="74"/>
      <c r="J652" s="69"/>
      <c r="K652" s="74"/>
      <c r="L652" s="69"/>
      <c r="M652" s="2"/>
      <c r="N652" s="74"/>
      <c r="O652" s="70"/>
      <c r="P652" s="15"/>
      <c r="Q652" s="75"/>
      <c r="R652" s="19"/>
      <c r="S652" s="285"/>
      <c r="T652" s="362">
        <f t="shared" ref="T652:T685" si="42">IF(J652="",0,INT(SUM(PRODUCT(J652,L652,O652),R652)))</f>
        <v>0</v>
      </c>
      <c r="U652" s="360">
        <f t="shared" si="40"/>
        <v>9</v>
      </c>
    </row>
    <row r="653" spans="1:21" hidden="1" outlineLevel="1" x14ac:dyDescent="0.2">
      <c r="A653" s="1230"/>
      <c r="B653" s="1231"/>
      <c r="C653" s="1208"/>
      <c r="D653" s="1208"/>
      <c r="E653" s="256">
        <v>5</v>
      </c>
      <c r="F653" s="187"/>
      <c r="G653" s="187"/>
      <c r="H653" s="89"/>
      <c r="I653" s="74"/>
      <c r="J653" s="69"/>
      <c r="K653" s="74"/>
      <c r="L653" s="69"/>
      <c r="M653" s="2"/>
      <c r="N653" s="74"/>
      <c r="O653" s="70"/>
      <c r="P653" s="15"/>
      <c r="Q653" s="75"/>
      <c r="R653" s="19"/>
      <c r="S653" s="285"/>
      <c r="T653" s="362">
        <f t="shared" si="42"/>
        <v>0</v>
      </c>
      <c r="U653" s="360">
        <f t="shared" si="40"/>
        <v>9</v>
      </c>
    </row>
    <row r="654" spans="1:21" hidden="1" outlineLevel="1" x14ac:dyDescent="0.2">
      <c r="A654" s="1230"/>
      <c r="B654" s="1231"/>
      <c r="C654" s="1208"/>
      <c r="D654" s="1208"/>
      <c r="E654" s="256">
        <v>6</v>
      </c>
      <c r="F654" s="187"/>
      <c r="G654" s="187"/>
      <c r="H654" s="89"/>
      <c r="I654" s="74"/>
      <c r="J654" s="69"/>
      <c r="K654" s="74"/>
      <c r="L654" s="69"/>
      <c r="M654" s="2"/>
      <c r="N654" s="74"/>
      <c r="O654" s="70"/>
      <c r="P654" s="15"/>
      <c r="Q654" s="75"/>
      <c r="R654" s="19"/>
      <c r="S654" s="285"/>
      <c r="T654" s="362">
        <f t="shared" si="42"/>
        <v>0</v>
      </c>
      <c r="U654" s="360">
        <f t="shared" si="40"/>
        <v>9</v>
      </c>
    </row>
    <row r="655" spans="1:21" hidden="1" outlineLevel="1" x14ac:dyDescent="0.2">
      <c r="A655" s="1230"/>
      <c r="B655" s="1231"/>
      <c r="C655" s="1208"/>
      <c r="D655" s="1208"/>
      <c r="E655" s="256">
        <v>7</v>
      </c>
      <c r="F655" s="187"/>
      <c r="G655" s="187"/>
      <c r="H655" s="89"/>
      <c r="I655" s="74"/>
      <c r="J655" s="69"/>
      <c r="K655" s="74"/>
      <c r="L655" s="69"/>
      <c r="M655" s="2"/>
      <c r="N655" s="75"/>
      <c r="O655" s="70"/>
      <c r="P655" s="2"/>
      <c r="Q655" s="75"/>
      <c r="R655" s="19"/>
      <c r="S655" s="285"/>
      <c r="T655" s="362">
        <f t="shared" si="42"/>
        <v>0</v>
      </c>
      <c r="U655" s="360">
        <f t="shared" si="40"/>
        <v>9</v>
      </c>
    </row>
    <row r="656" spans="1:21" hidden="1" outlineLevel="1" x14ac:dyDescent="0.2">
      <c r="A656" s="1230"/>
      <c r="B656" s="1231"/>
      <c r="C656" s="1208"/>
      <c r="D656" s="1208"/>
      <c r="E656" s="256">
        <v>8</v>
      </c>
      <c r="F656" s="187"/>
      <c r="G656" s="187"/>
      <c r="H656" s="120"/>
      <c r="I656" s="121"/>
      <c r="J656" s="122"/>
      <c r="K656" s="121"/>
      <c r="L656" s="122"/>
      <c r="M656" s="123"/>
      <c r="N656" s="124"/>
      <c r="O656" s="125"/>
      <c r="P656" s="123"/>
      <c r="Q656" s="124"/>
      <c r="R656" s="126"/>
      <c r="S656" s="287"/>
      <c r="T656" s="363">
        <f t="shared" si="42"/>
        <v>0</v>
      </c>
      <c r="U656" s="360">
        <f t="shared" si="40"/>
        <v>9</v>
      </c>
    </row>
    <row r="657" spans="1:21" hidden="1" outlineLevel="1" x14ac:dyDescent="0.2">
      <c r="A657" s="1230"/>
      <c r="B657" s="1231"/>
      <c r="C657" s="1208"/>
      <c r="D657" s="1208"/>
      <c r="E657" s="256">
        <v>9</v>
      </c>
      <c r="F657" s="187"/>
      <c r="G657" s="187"/>
      <c r="H657" s="120"/>
      <c r="I657" s="121"/>
      <c r="J657" s="122"/>
      <c r="K657" s="121"/>
      <c r="L657" s="122"/>
      <c r="M657" s="123"/>
      <c r="N657" s="124"/>
      <c r="O657" s="125"/>
      <c r="P657" s="123"/>
      <c r="Q657" s="124"/>
      <c r="R657" s="126"/>
      <c r="S657" s="287"/>
      <c r="T657" s="363">
        <f t="shared" si="42"/>
        <v>0</v>
      </c>
      <c r="U657" s="360">
        <f t="shared" si="40"/>
        <v>9</v>
      </c>
    </row>
    <row r="658" spans="1:21" hidden="1" outlineLevel="1" x14ac:dyDescent="0.2">
      <c r="A658" s="1230"/>
      <c r="B658" s="1231"/>
      <c r="C658" s="1208"/>
      <c r="D658" s="1208"/>
      <c r="E658" s="256">
        <v>10</v>
      </c>
      <c r="F658" s="187"/>
      <c r="G658" s="187"/>
      <c r="H658" s="120"/>
      <c r="I658" s="121"/>
      <c r="J658" s="122"/>
      <c r="K658" s="121"/>
      <c r="L658" s="122"/>
      <c r="M658" s="123"/>
      <c r="N658" s="124"/>
      <c r="O658" s="125"/>
      <c r="P658" s="123"/>
      <c r="Q658" s="124"/>
      <c r="R658" s="126"/>
      <c r="S658" s="287"/>
      <c r="T658" s="363">
        <f t="shared" si="42"/>
        <v>0</v>
      </c>
      <c r="U658" s="360">
        <f t="shared" si="40"/>
        <v>9</v>
      </c>
    </row>
    <row r="659" spans="1:21" hidden="1" outlineLevel="1" x14ac:dyDescent="0.2">
      <c r="A659" s="1230"/>
      <c r="B659" s="1231"/>
      <c r="C659" s="1208"/>
      <c r="D659" s="1208"/>
      <c r="E659" s="256">
        <v>11</v>
      </c>
      <c r="F659" s="187"/>
      <c r="G659" s="187"/>
      <c r="H659" s="120"/>
      <c r="I659" s="121"/>
      <c r="J659" s="122"/>
      <c r="K659" s="121"/>
      <c r="L659" s="122"/>
      <c r="M659" s="123"/>
      <c r="N659" s="124"/>
      <c r="O659" s="125"/>
      <c r="P659" s="123"/>
      <c r="Q659" s="124"/>
      <c r="R659" s="126"/>
      <c r="S659" s="287"/>
      <c r="T659" s="363">
        <f t="shared" si="42"/>
        <v>0</v>
      </c>
      <c r="U659" s="360">
        <f t="shared" si="40"/>
        <v>9</v>
      </c>
    </row>
    <row r="660" spans="1:21" hidden="1" outlineLevel="1" x14ac:dyDescent="0.2">
      <c r="A660" s="1230"/>
      <c r="B660" s="1231"/>
      <c r="C660" s="1208"/>
      <c r="D660" s="1208"/>
      <c r="E660" s="256">
        <v>12</v>
      </c>
      <c r="F660" s="187"/>
      <c r="G660" s="187"/>
      <c r="H660" s="120"/>
      <c r="I660" s="121"/>
      <c r="J660" s="122"/>
      <c r="K660" s="121"/>
      <c r="L660" s="122"/>
      <c r="M660" s="123"/>
      <c r="N660" s="124"/>
      <c r="O660" s="125"/>
      <c r="P660" s="123"/>
      <c r="Q660" s="124"/>
      <c r="R660" s="126"/>
      <c r="S660" s="287"/>
      <c r="T660" s="363">
        <f t="shared" si="42"/>
        <v>0</v>
      </c>
      <c r="U660" s="360">
        <f t="shared" si="40"/>
        <v>9</v>
      </c>
    </row>
    <row r="661" spans="1:21" hidden="1" outlineLevel="1" x14ac:dyDescent="0.2">
      <c r="A661" s="1230"/>
      <c r="B661" s="1231"/>
      <c r="C661" s="1208"/>
      <c r="D661" s="1208"/>
      <c r="E661" s="256">
        <v>13</v>
      </c>
      <c r="F661" s="187"/>
      <c r="G661" s="187"/>
      <c r="H661" s="120"/>
      <c r="I661" s="121"/>
      <c r="J661" s="122"/>
      <c r="K661" s="121"/>
      <c r="L661" s="122"/>
      <c r="M661" s="123"/>
      <c r="N661" s="124"/>
      <c r="O661" s="125"/>
      <c r="P661" s="123"/>
      <c r="Q661" s="124"/>
      <c r="R661" s="126"/>
      <c r="S661" s="287"/>
      <c r="T661" s="363">
        <f t="shared" si="42"/>
        <v>0</v>
      </c>
      <c r="U661" s="360">
        <f t="shared" si="40"/>
        <v>9</v>
      </c>
    </row>
    <row r="662" spans="1:21" hidden="1" outlineLevel="1" x14ac:dyDescent="0.2">
      <c r="A662" s="1230"/>
      <c r="B662" s="1231"/>
      <c r="C662" s="1208"/>
      <c r="D662" s="1208"/>
      <c r="E662" s="256">
        <v>14</v>
      </c>
      <c r="F662" s="187"/>
      <c r="G662" s="187"/>
      <c r="H662" s="120"/>
      <c r="I662" s="121"/>
      <c r="J662" s="122"/>
      <c r="K662" s="121"/>
      <c r="L662" s="122"/>
      <c r="M662" s="123"/>
      <c r="N662" s="124"/>
      <c r="O662" s="125"/>
      <c r="P662" s="123"/>
      <c r="Q662" s="124"/>
      <c r="R662" s="126"/>
      <c r="S662" s="287"/>
      <c r="T662" s="363">
        <f t="shared" si="42"/>
        <v>0</v>
      </c>
      <c r="U662" s="360">
        <f t="shared" si="40"/>
        <v>9</v>
      </c>
    </row>
    <row r="663" spans="1:21" hidden="1" outlineLevel="1" x14ac:dyDescent="0.2">
      <c r="A663" s="1230"/>
      <c r="B663" s="1231"/>
      <c r="C663" s="1208"/>
      <c r="D663" s="1208"/>
      <c r="E663" s="256">
        <v>15</v>
      </c>
      <c r="F663" s="187"/>
      <c r="G663" s="187"/>
      <c r="H663" s="120"/>
      <c r="I663" s="121"/>
      <c r="J663" s="122"/>
      <c r="K663" s="121"/>
      <c r="L663" s="122"/>
      <c r="M663" s="123"/>
      <c r="N663" s="124"/>
      <c r="O663" s="125"/>
      <c r="P663" s="123"/>
      <c r="Q663" s="124"/>
      <c r="R663" s="126"/>
      <c r="S663" s="287"/>
      <c r="T663" s="363">
        <f t="shared" si="42"/>
        <v>0</v>
      </c>
      <c r="U663" s="360">
        <f t="shared" si="40"/>
        <v>9</v>
      </c>
    </row>
    <row r="664" spans="1:21" hidden="1" outlineLevel="1" x14ac:dyDescent="0.2">
      <c r="A664" s="1230"/>
      <c r="B664" s="1231"/>
      <c r="C664" s="1208"/>
      <c r="D664" s="1208"/>
      <c r="E664" s="256">
        <v>16</v>
      </c>
      <c r="F664" s="187"/>
      <c r="G664" s="187"/>
      <c r="H664" s="120"/>
      <c r="I664" s="121"/>
      <c r="J664" s="122"/>
      <c r="K664" s="121"/>
      <c r="L664" s="122"/>
      <c r="M664" s="123"/>
      <c r="N664" s="124"/>
      <c r="O664" s="125"/>
      <c r="P664" s="123"/>
      <c r="Q664" s="124"/>
      <c r="R664" s="126"/>
      <c r="S664" s="287"/>
      <c r="T664" s="363">
        <f t="shared" si="42"/>
        <v>0</v>
      </c>
      <c r="U664" s="360">
        <f t="shared" si="40"/>
        <v>9</v>
      </c>
    </row>
    <row r="665" spans="1:21" hidden="1" outlineLevel="1" x14ac:dyDescent="0.2">
      <c r="A665" s="1230"/>
      <c r="B665" s="1231"/>
      <c r="C665" s="1208"/>
      <c r="D665" s="1208"/>
      <c r="E665" s="256">
        <v>17</v>
      </c>
      <c r="F665" s="187"/>
      <c r="G665" s="187"/>
      <c r="H665" s="120"/>
      <c r="I665" s="121"/>
      <c r="J665" s="122"/>
      <c r="K665" s="121"/>
      <c r="L665" s="122"/>
      <c r="M665" s="123"/>
      <c r="N665" s="124"/>
      <c r="O665" s="125"/>
      <c r="P665" s="123"/>
      <c r="Q665" s="124"/>
      <c r="R665" s="126"/>
      <c r="S665" s="287"/>
      <c r="T665" s="363">
        <f t="shared" si="42"/>
        <v>0</v>
      </c>
      <c r="U665" s="360">
        <f t="shared" si="40"/>
        <v>9</v>
      </c>
    </row>
    <row r="666" spans="1:21" hidden="1" outlineLevel="1" x14ac:dyDescent="0.2">
      <c r="A666" s="1230"/>
      <c r="B666" s="1231"/>
      <c r="C666" s="1208"/>
      <c r="D666" s="1208"/>
      <c r="E666" s="256">
        <v>18</v>
      </c>
      <c r="F666" s="187"/>
      <c r="G666" s="187"/>
      <c r="H666" s="120"/>
      <c r="I666" s="121"/>
      <c r="J666" s="122"/>
      <c r="K666" s="121"/>
      <c r="L666" s="122"/>
      <c r="M666" s="123"/>
      <c r="N666" s="124"/>
      <c r="O666" s="125"/>
      <c r="P666" s="123"/>
      <c r="Q666" s="124"/>
      <c r="R666" s="126"/>
      <c r="S666" s="287"/>
      <c r="T666" s="363">
        <f t="shared" si="42"/>
        <v>0</v>
      </c>
      <c r="U666" s="360">
        <f t="shared" si="40"/>
        <v>9</v>
      </c>
    </row>
    <row r="667" spans="1:21" hidden="1" outlineLevel="1" x14ac:dyDescent="0.2">
      <c r="A667" s="1230"/>
      <c r="B667" s="1231"/>
      <c r="C667" s="1208"/>
      <c r="D667" s="1208"/>
      <c r="E667" s="256">
        <v>19</v>
      </c>
      <c r="F667" s="187"/>
      <c r="G667" s="187"/>
      <c r="H667" s="120"/>
      <c r="I667" s="121"/>
      <c r="J667" s="122"/>
      <c r="K667" s="121"/>
      <c r="L667" s="122"/>
      <c r="M667" s="123"/>
      <c r="N667" s="124"/>
      <c r="O667" s="125"/>
      <c r="P667" s="123"/>
      <c r="Q667" s="124"/>
      <c r="R667" s="126"/>
      <c r="S667" s="287"/>
      <c r="T667" s="363">
        <f t="shared" si="42"/>
        <v>0</v>
      </c>
      <c r="U667" s="360">
        <f t="shared" si="40"/>
        <v>9</v>
      </c>
    </row>
    <row r="668" spans="1:21" hidden="1" outlineLevel="1" x14ac:dyDescent="0.2">
      <c r="A668" s="1230"/>
      <c r="B668" s="1231"/>
      <c r="C668" s="1208"/>
      <c r="D668" s="1208"/>
      <c r="E668" s="256">
        <v>20</v>
      </c>
      <c r="F668" s="187"/>
      <c r="G668" s="187"/>
      <c r="H668" s="120"/>
      <c r="I668" s="121"/>
      <c r="J668" s="122"/>
      <c r="K668" s="121"/>
      <c r="L668" s="122"/>
      <c r="M668" s="123"/>
      <c r="N668" s="124"/>
      <c r="O668" s="125"/>
      <c r="P668" s="123"/>
      <c r="Q668" s="124"/>
      <c r="R668" s="126"/>
      <c r="S668" s="287"/>
      <c r="T668" s="363">
        <f t="shared" si="42"/>
        <v>0</v>
      </c>
      <c r="U668" s="360">
        <f t="shared" si="40"/>
        <v>9</v>
      </c>
    </row>
    <row r="669" spans="1:21" hidden="1" outlineLevel="1" x14ac:dyDescent="0.2">
      <c r="A669" s="1230"/>
      <c r="B669" s="1231"/>
      <c r="C669" s="1208"/>
      <c r="D669" s="1208"/>
      <c r="E669" s="256">
        <v>21</v>
      </c>
      <c r="F669" s="187"/>
      <c r="G669" s="187"/>
      <c r="H669" s="120"/>
      <c r="I669" s="121"/>
      <c r="J669" s="122"/>
      <c r="K669" s="121"/>
      <c r="L669" s="122"/>
      <c r="M669" s="123"/>
      <c r="N669" s="124"/>
      <c r="O669" s="125"/>
      <c r="P669" s="123"/>
      <c r="Q669" s="124"/>
      <c r="R669" s="126"/>
      <c r="S669" s="287"/>
      <c r="T669" s="363">
        <f t="shared" si="42"/>
        <v>0</v>
      </c>
      <c r="U669" s="360">
        <f t="shared" si="40"/>
        <v>9</v>
      </c>
    </row>
    <row r="670" spans="1:21" hidden="1" outlineLevel="1" x14ac:dyDescent="0.2">
      <c r="A670" s="1230"/>
      <c r="B670" s="1231"/>
      <c r="C670" s="1208"/>
      <c r="D670" s="1208"/>
      <c r="E670" s="256">
        <v>22</v>
      </c>
      <c r="F670" s="187"/>
      <c r="G670" s="187"/>
      <c r="H670" s="120"/>
      <c r="I670" s="121"/>
      <c r="J670" s="122"/>
      <c r="K670" s="121"/>
      <c r="L670" s="122"/>
      <c r="M670" s="123"/>
      <c r="N670" s="124"/>
      <c r="O670" s="125"/>
      <c r="P670" s="123"/>
      <c r="Q670" s="124"/>
      <c r="R670" s="126"/>
      <c r="S670" s="287"/>
      <c r="T670" s="363">
        <f t="shared" si="42"/>
        <v>0</v>
      </c>
      <c r="U670" s="360">
        <f t="shared" si="40"/>
        <v>9</v>
      </c>
    </row>
    <row r="671" spans="1:21" hidden="1" outlineLevel="1" x14ac:dyDescent="0.2">
      <c r="A671" s="1230"/>
      <c r="B671" s="1231"/>
      <c r="C671" s="1208"/>
      <c r="D671" s="1208"/>
      <c r="E671" s="256">
        <v>23</v>
      </c>
      <c r="F671" s="187"/>
      <c r="G671" s="187"/>
      <c r="H671" s="120"/>
      <c r="I671" s="121"/>
      <c r="J671" s="122"/>
      <c r="K671" s="121"/>
      <c r="L671" s="122"/>
      <c r="M671" s="123"/>
      <c r="N671" s="124"/>
      <c r="O671" s="125"/>
      <c r="P671" s="123"/>
      <c r="Q671" s="124"/>
      <c r="R671" s="126"/>
      <c r="S671" s="287"/>
      <c r="T671" s="363">
        <f t="shared" si="42"/>
        <v>0</v>
      </c>
      <c r="U671" s="360">
        <f t="shared" si="40"/>
        <v>9</v>
      </c>
    </row>
    <row r="672" spans="1:21" hidden="1" outlineLevel="1" x14ac:dyDescent="0.2">
      <c r="A672" s="1230"/>
      <c r="B672" s="1231"/>
      <c r="C672" s="1208"/>
      <c r="D672" s="1208"/>
      <c r="E672" s="256">
        <v>24</v>
      </c>
      <c r="F672" s="187"/>
      <c r="G672" s="187"/>
      <c r="H672" s="120"/>
      <c r="I672" s="121"/>
      <c r="J672" s="122"/>
      <c r="K672" s="121"/>
      <c r="L672" s="122"/>
      <c r="M672" s="123"/>
      <c r="N672" s="124"/>
      <c r="O672" s="125"/>
      <c r="P672" s="123"/>
      <c r="Q672" s="124"/>
      <c r="R672" s="126"/>
      <c r="S672" s="287"/>
      <c r="T672" s="363">
        <f t="shared" si="42"/>
        <v>0</v>
      </c>
      <c r="U672" s="360">
        <f t="shared" si="40"/>
        <v>9</v>
      </c>
    </row>
    <row r="673" spans="1:21" hidden="1" outlineLevel="1" x14ac:dyDescent="0.2">
      <c r="A673" s="1230"/>
      <c r="B673" s="1231"/>
      <c r="C673" s="1208"/>
      <c r="D673" s="1208"/>
      <c r="E673" s="256">
        <v>25</v>
      </c>
      <c r="F673" s="187"/>
      <c r="G673" s="187"/>
      <c r="H673" s="120"/>
      <c r="I673" s="121"/>
      <c r="J673" s="122"/>
      <c r="K673" s="121"/>
      <c r="L673" s="122"/>
      <c r="M673" s="123"/>
      <c r="N673" s="124"/>
      <c r="O673" s="125"/>
      <c r="P673" s="123"/>
      <c r="Q673" s="124"/>
      <c r="R673" s="126"/>
      <c r="S673" s="287"/>
      <c r="T673" s="363">
        <f t="shared" si="42"/>
        <v>0</v>
      </c>
      <c r="U673" s="360">
        <f t="shared" si="40"/>
        <v>9</v>
      </c>
    </row>
    <row r="674" spans="1:21" hidden="1" outlineLevel="1" x14ac:dyDescent="0.2">
      <c r="A674" s="1230"/>
      <c r="B674" s="1231"/>
      <c r="C674" s="1208"/>
      <c r="D674" s="1208"/>
      <c r="E674" s="256">
        <v>26</v>
      </c>
      <c r="F674" s="187"/>
      <c r="G674" s="187"/>
      <c r="H674" s="89"/>
      <c r="I674" s="74"/>
      <c r="J674" s="69"/>
      <c r="K674" s="75"/>
      <c r="L674" s="70"/>
      <c r="M674" s="2"/>
      <c r="N674" s="75"/>
      <c r="O674" s="70"/>
      <c r="P674" s="2"/>
      <c r="Q674" s="75"/>
      <c r="R674" s="19"/>
      <c r="S674" s="285"/>
      <c r="T674" s="362">
        <f t="shared" si="42"/>
        <v>0</v>
      </c>
      <c r="U674" s="360">
        <f t="shared" si="40"/>
        <v>9</v>
      </c>
    </row>
    <row r="675" spans="1:21" hidden="1" outlineLevel="1" x14ac:dyDescent="0.2">
      <c r="A675" s="1230"/>
      <c r="B675" s="1231"/>
      <c r="C675" s="1208"/>
      <c r="D675" s="1208"/>
      <c r="E675" s="256">
        <v>27</v>
      </c>
      <c r="F675" s="187"/>
      <c r="G675" s="187"/>
      <c r="H675" s="89"/>
      <c r="I675" s="74"/>
      <c r="J675" s="69"/>
      <c r="K675" s="75"/>
      <c r="L675" s="70"/>
      <c r="M675" s="2"/>
      <c r="N675" s="75"/>
      <c r="O675" s="70"/>
      <c r="P675" s="2"/>
      <c r="Q675" s="75"/>
      <c r="R675" s="19"/>
      <c r="S675" s="285"/>
      <c r="T675" s="362">
        <f t="shared" si="42"/>
        <v>0</v>
      </c>
      <c r="U675" s="360">
        <f t="shared" si="40"/>
        <v>9</v>
      </c>
    </row>
    <row r="676" spans="1:21" hidden="1" outlineLevel="1" x14ac:dyDescent="0.2">
      <c r="A676" s="1230"/>
      <c r="B676" s="1231"/>
      <c r="C676" s="1208"/>
      <c r="D676" s="1208"/>
      <c r="E676" s="256">
        <v>28</v>
      </c>
      <c r="F676" s="187"/>
      <c r="G676" s="187"/>
      <c r="H676" s="89"/>
      <c r="I676" s="74"/>
      <c r="J676" s="69"/>
      <c r="K676" s="75"/>
      <c r="L676" s="70"/>
      <c r="M676" s="2"/>
      <c r="N676" s="75"/>
      <c r="O676" s="70"/>
      <c r="P676" s="2"/>
      <c r="Q676" s="75"/>
      <c r="R676" s="19"/>
      <c r="S676" s="285"/>
      <c r="T676" s="362">
        <f t="shared" si="42"/>
        <v>0</v>
      </c>
      <c r="U676" s="360">
        <f t="shared" si="40"/>
        <v>9</v>
      </c>
    </row>
    <row r="677" spans="1:21" hidden="1" outlineLevel="1" x14ac:dyDescent="0.2">
      <c r="A677" s="1230"/>
      <c r="B677" s="1231"/>
      <c r="C677" s="1208"/>
      <c r="D677" s="1208"/>
      <c r="E677" s="256">
        <v>29</v>
      </c>
      <c r="F677" s="187"/>
      <c r="G677" s="187"/>
      <c r="H677" s="89"/>
      <c r="I677" s="74"/>
      <c r="J677" s="69"/>
      <c r="K677" s="75"/>
      <c r="L677" s="70"/>
      <c r="M677" s="2"/>
      <c r="N677" s="75"/>
      <c r="O677" s="70"/>
      <c r="P677" s="2"/>
      <c r="Q677" s="75"/>
      <c r="R677" s="19"/>
      <c r="S677" s="285"/>
      <c r="T677" s="362">
        <f t="shared" si="42"/>
        <v>0</v>
      </c>
      <c r="U677" s="360">
        <f t="shared" si="40"/>
        <v>9</v>
      </c>
    </row>
    <row r="678" spans="1:21" hidden="1" outlineLevel="1" x14ac:dyDescent="0.2">
      <c r="A678" s="1230"/>
      <c r="B678" s="1231"/>
      <c r="C678" s="1208"/>
      <c r="D678" s="1208"/>
      <c r="E678" s="256">
        <v>30</v>
      </c>
      <c r="F678" s="187"/>
      <c r="G678" s="187"/>
      <c r="H678" s="89"/>
      <c r="I678" s="74"/>
      <c r="J678" s="69"/>
      <c r="K678" s="74"/>
      <c r="L678" s="69"/>
      <c r="M678" s="2"/>
      <c r="N678" s="74"/>
      <c r="O678" s="70"/>
      <c r="P678" s="15"/>
      <c r="Q678" s="75"/>
      <c r="R678" s="19"/>
      <c r="S678" s="285"/>
      <c r="T678" s="362">
        <f t="shared" si="42"/>
        <v>0</v>
      </c>
      <c r="U678" s="360">
        <f t="shared" si="40"/>
        <v>9</v>
      </c>
    </row>
    <row r="679" spans="1:21" hidden="1" outlineLevel="2" x14ac:dyDescent="0.2">
      <c r="A679" s="1230"/>
      <c r="B679" s="1231"/>
      <c r="C679" s="1208"/>
      <c r="D679" s="1208"/>
      <c r="E679" s="256">
        <v>31</v>
      </c>
      <c r="F679" s="187"/>
      <c r="G679" s="187"/>
      <c r="H679" s="89"/>
      <c r="I679" s="74"/>
      <c r="J679" s="69"/>
      <c r="K679" s="74"/>
      <c r="L679" s="69"/>
      <c r="M679" s="2"/>
      <c r="N679" s="74"/>
      <c r="O679" s="70"/>
      <c r="P679" s="15"/>
      <c r="Q679" s="75"/>
      <c r="R679" s="19"/>
      <c r="S679" s="285"/>
      <c r="T679" s="362">
        <f t="shared" si="42"/>
        <v>0</v>
      </c>
      <c r="U679" s="360">
        <f t="shared" si="40"/>
        <v>9</v>
      </c>
    </row>
    <row r="680" spans="1:21" ht="12.65" hidden="1" customHeight="1" outlineLevel="2" x14ac:dyDescent="0.2">
      <c r="A680" s="1230"/>
      <c r="B680" s="1231"/>
      <c r="C680" s="1208"/>
      <c r="D680" s="1208"/>
      <c r="E680" s="256">
        <v>32</v>
      </c>
      <c r="F680" s="187"/>
      <c r="G680" s="187"/>
      <c r="H680" s="89"/>
      <c r="I680" s="74"/>
      <c r="J680" s="69"/>
      <c r="K680" s="74"/>
      <c r="L680" s="69"/>
      <c r="M680" s="2"/>
      <c r="N680" s="74"/>
      <c r="O680" s="70"/>
      <c r="P680" s="15"/>
      <c r="Q680" s="75"/>
      <c r="R680" s="19"/>
      <c r="S680" s="285"/>
      <c r="T680" s="362">
        <f t="shared" si="42"/>
        <v>0</v>
      </c>
      <c r="U680" s="360">
        <f t="shared" si="40"/>
        <v>9</v>
      </c>
    </row>
    <row r="681" spans="1:21" hidden="1" outlineLevel="2" x14ac:dyDescent="0.2">
      <c r="A681" s="1230"/>
      <c r="B681" s="1231"/>
      <c r="C681" s="1208"/>
      <c r="D681" s="1208"/>
      <c r="E681" s="256">
        <v>33</v>
      </c>
      <c r="F681" s="187"/>
      <c r="G681" s="187"/>
      <c r="H681" s="89"/>
      <c r="I681" s="74"/>
      <c r="J681" s="69"/>
      <c r="K681" s="74"/>
      <c r="L681" s="69"/>
      <c r="M681" s="2"/>
      <c r="N681" s="75"/>
      <c r="O681" s="70"/>
      <c r="P681" s="2"/>
      <c r="Q681" s="75"/>
      <c r="R681" s="19"/>
      <c r="S681" s="285"/>
      <c r="T681" s="362">
        <f t="shared" si="42"/>
        <v>0</v>
      </c>
      <c r="U681" s="360">
        <f t="shared" ref="U681:U712" si="43">$A$649</f>
        <v>9</v>
      </c>
    </row>
    <row r="682" spans="1:21" hidden="1" outlineLevel="2" x14ac:dyDescent="0.2">
      <c r="A682" s="1230"/>
      <c r="B682" s="1231"/>
      <c r="C682" s="1208"/>
      <c r="D682" s="1208"/>
      <c r="E682" s="256">
        <v>34</v>
      </c>
      <c r="F682" s="187"/>
      <c r="G682" s="187"/>
      <c r="H682" s="120"/>
      <c r="I682" s="121"/>
      <c r="J682" s="122"/>
      <c r="K682" s="121"/>
      <c r="L682" s="122"/>
      <c r="M682" s="123"/>
      <c r="N682" s="124"/>
      <c r="O682" s="125"/>
      <c r="P682" s="123"/>
      <c r="Q682" s="124"/>
      <c r="R682" s="126"/>
      <c r="S682" s="287"/>
      <c r="T682" s="363">
        <f t="shared" si="42"/>
        <v>0</v>
      </c>
      <c r="U682" s="360">
        <f t="shared" si="43"/>
        <v>9</v>
      </c>
    </row>
    <row r="683" spans="1:21" hidden="1" outlineLevel="2" x14ac:dyDescent="0.2">
      <c r="A683" s="1230"/>
      <c r="B683" s="1231"/>
      <c r="C683" s="1208"/>
      <c r="D683" s="1208"/>
      <c r="E683" s="256">
        <v>35</v>
      </c>
      <c r="F683" s="187"/>
      <c r="G683" s="187"/>
      <c r="H683" s="120"/>
      <c r="I683" s="121"/>
      <c r="J683" s="122"/>
      <c r="K683" s="121"/>
      <c r="L683" s="122"/>
      <c r="M683" s="123"/>
      <c r="N683" s="124"/>
      <c r="O683" s="125"/>
      <c r="P683" s="123"/>
      <c r="Q683" s="124"/>
      <c r="R683" s="126"/>
      <c r="S683" s="287"/>
      <c r="T683" s="363">
        <f t="shared" si="42"/>
        <v>0</v>
      </c>
      <c r="U683" s="360">
        <f t="shared" si="43"/>
        <v>9</v>
      </c>
    </row>
    <row r="684" spans="1:21" hidden="1" outlineLevel="2" x14ac:dyDescent="0.2">
      <c r="A684" s="1230"/>
      <c r="B684" s="1231"/>
      <c r="C684" s="1208"/>
      <c r="D684" s="1208"/>
      <c r="E684" s="256">
        <v>36</v>
      </c>
      <c r="F684" s="187"/>
      <c r="G684" s="187"/>
      <c r="H684" s="120"/>
      <c r="I684" s="121"/>
      <c r="J684" s="122"/>
      <c r="K684" s="121"/>
      <c r="L684" s="122"/>
      <c r="M684" s="123"/>
      <c r="N684" s="124"/>
      <c r="O684" s="125"/>
      <c r="P684" s="123"/>
      <c r="Q684" s="124"/>
      <c r="R684" s="126"/>
      <c r="S684" s="287"/>
      <c r="T684" s="363">
        <f t="shared" si="42"/>
        <v>0</v>
      </c>
      <c r="U684" s="360">
        <f t="shared" si="43"/>
        <v>9</v>
      </c>
    </row>
    <row r="685" spans="1:21" hidden="1" outlineLevel="2" x14ac:dyDescent="0.2">
      <c r="A685" s="1230"/>
      <c r="B685" s="1231"/>
      <c r="C685" s="1208"/>
      <c r="D685" s="1208"/>
      <c r="E685" s="256">
        <v>37</v>
      </c>
      <c r="F685" s="187"/>
      <c r="G685" s="187"/>
      <c r="H685" s="120"/>
      <c r="I685" s="121"/>
      <c r="J685" s="122"/>
      <c r="K685" s="121"/>
      <c r="L685" s="122"/>
      <c r="M685" s="123"/>
      <c r="N685" s="124"/>
      <c r="O685" s="125"/>
      <c r="P685" s="123"/>
      <c r="Q685" s="124"/>
      <c r="R685" s="126"/>
      <c r="S685" s="287"/>
      <c r="T685" s="363">
        <f t="shared" si="42"/>
        <v>0</v>
      </c>
      <c r="U685" s="360">
        <f t="shared" si="43"/>
        <v>9</v>
      </c>
    </row>
    <row r="686" spans="1:21" hidden="1" outlineLevel="2" x14ac:dyDescent="0.2">
      <c r="A686" s="1230"/>
      <c r="B686" s="1231"/>
      <c r="C686" s="1208"/>
      <c r="D686" s="1208"/>
      <c r="E686" s="256">
        <v>38</v>
      </c>
      <c r="F686" s="187"/>
      <c r="G686" s="187"/>
      <c r="H686" s="89"/>
      <c r="I686" s="74"/>
      <c r="J686" s="69"/>
      <c r="K686" s="75"/>
      <c r="L686" s="70"/>
      <c r="M686" s="2"/>
      <c r="N686" s="75"/>
      <c r="O686" s="70"/>
      <c r="P686" s="2"/>
      <c r="Q686" s="75"/>
      <c r="R686" s="19"/>
      <c r="S686" s="285"/>
      <c r="T686" s="362">
        <f t="shared" si="41"/>
        <v>0</v>
      </c>
      <c r="U686" s="360">
        <f t="shared" si="43"/>
        <v>9</v>
      </c>
    </row>
    <row r="687" spans="1:21" hidden="1" outlineLevel="2" x14ac:dyDescent="0.2">
      <c r="A687" s="1230"/>
      <c r="B687" s="1231"/>
      <c r="C687" s="1208"/>
      <c r="D687" s="1208"/>
      <c r="E687" s="256">
        <v>39</v>
      </c>
      <c r="F687" s="187"/>
      <c r="G687" s="187"/>
      <c r="H687" s="89"/>
      <c r="I687" s="74"/>
      <c r="J687" s="69"/>
      <c r="K687" s="74"/>
      <c r="L687" s="69"/>
      <c r="M687" s="2"/>
      <c r="N687" s="74"/>
      <c r="O687" s="70"/>
      <c r="P687" s="15"/>
      <c r="Q687" s="75"/>
      <c r="R687" s="19"/>
      <c r="S687" s="285"/>
      <c r="T687" s="362">
        <f t="shared" si="41"/>
        <v>0</v>
      </c>
      <c r="U687" s="360">
        <f t="shared" si="43"/>
        <v>9</v>
      </c>
    </row>
    <row r="688" spans="1:21" hidden="1" outlineLevel="2" x14ac:dyDescent="0.2">
      <c r="A688" s="1230"/>
      <c r="B688" s="1231"/>
      <c r="C688" s="1208"/>
      <c r="D688" s="1208"/>
      <c r="E688" s="256">
        <v>40</v>
      </c>
      <c r="F688" s="187"/>
      <c r="G688" s="187"/>
      <c r="H688" s="89"/>
      <c r="I688" s="74"/>
      <c r="J688" s="69"/>
      <c r="K688" s="74"/>
      <c r="L688" s="69"/>
      <c r="M688" s="2"/>
      <c r="N688" s="74"/>
      <c r="O688" s="70"/>
      <c r="P688" s="15"/>
      <c r="Q688" s="75"/>
      <c r="R688" s="19"/>
      <c r="S688" s="285"/>
      <c r="T688" s="362">
        <f t="shared" si="41"/>
        <v>0</v>
      </c>
      <c r="U688" s="360">
        <f t="shared" si="43"/>
        <v>9</v>
      </c>
    </row>
    <row r="689" spans="1:21" hidden="1" outlineLevel="2" x14ac:dyDescent="0.2">
      <c r="A689" s="1230"/>
      <c r="B689" s="1231"/>
      <c r="C689" s="1208"/>
      <c r="D689" s="1208"/>
      <c r="E689" s="256">
        <v>41</v>
      </c>
      <c r="F689" s="187"/>
      <c r="G689" s="187"/>
      <c r="H689" s="89"/>
      <c r="I689" s="74"/>
      <c r="J689" s="69"/>
      <c r="K689" s="74"/>
      <c r="L689" s="69"/>
      <c r="M689" s="2"/>
      <c r="N689" s="74"/>
      <c r="O689" s="70"/>
      <c r="P689" s="15"/>
      <c r="Q689" s="75"/>
      <c r="R689" s="19"/>
      <c r="S689" s="285"/>
      <c r="T689" s="362">
        <f t="shared" si="41"/>
        <v>0</v>
      </c>
      <c r="U689" s="360">
        <f t="shared" si="43"/>
        <v>9</v>
      </c>
    </row>
    <row r="690" spans="1:21" hidden="1" outlineLevel="2" x14ac:dyDescent="0.2">
      <c r="A690" s="1230"/>
      <c r="B690" s="1231"/>
      <c r="C690" s="1208"/>
      <c r="D690" s="1208"/>
      <c r="E690" s="256">
        <v>42</v>
      </c>
      <c r="F690" s="187"/>
      <c r="G690" s="187"/>
      <c r="H690" s="89"/>
      <c r="I690" s="74"/>
      <c r="J690" s="69"/>
      <c r="K690" s="74"/>
      <c r="L690" s="69"/>
      <c r="M690" s="2"/>
      <c r="N690" s="75"/>
      <c r="O690" s="70"/>
      <c r="P690" s="2"/>
      <c r="Q690" s="75"/>
      <c r="R690" s="19"/>
      <c r="S690" s="285"/>
      <c r="T690" s="362">
        <f t="shared" si="41"/>
        <v>0</v>
      </c>
      <c r="U690" s="360">
        <f t="shared" si="43"/>
        <v>9</v>
      </c>
    </row>
    <row r="691" spans="1:21" hidden="1" outlineLevel="2" x14ac:dyDescent="0.2">
      <c r="A691" s="1230"/>
      <c r="B691" s="1231"/>
      <c r="C691" s="1208"/>
      <c r="D691" s="1208"/>
      <c r="E691" s="256">
        <v>43</v>
      </c>
      <c r="F691" s="187"/>
      <c r="G691" s="187"/>
      <c r="H691" s="120"/>
      <c r="I691" s="121"/>
      <c r="J691" s="122"/>
      <c r="K691" s="121"/>
      <c r="L691" s="122"/>
      <c r="M691" s="123"/>
      <c r="N691" s="124"/>
      <c r="O691" s="125"/>
      <c r="P691" s="123"/>
      <c r="Q691" s="124"/>
      <c r="R691" s="126"/>
      <c r="S691" s="287"/>
      <c r="T691" s="363">
        <f t="shared" si="41"/>
        <v>0</v>
      </c>
      <c r="U691" s="360">
        <f t="shared" si="43"/>
        <v>9</v>
      </c>
    </row>
    <row r="692" spans="1:21" hidden="1" outlineLevel="2" x14ac:dyDescent="0.2">
      <c r="A692" s="1230"/>
      <c r="B692" s="1231"/>
      <c r="C692" s="1208"/>
      <c r="D692" s="1208"/>
      <c r="E692" s="256">
        <v>44</v>
      </c>
      <c r="F692" s="187"/>
      <c r="G692" s="187"/>
      <c r="H692" s="120"/>
      <c r="I692" s="121"/>
      <c r="J692" s="122"/>
      <c r="K692" s="121"/>
      <c r="L692" s="122"/>
      <c r="M692" s="123"/>
      <c r="N692" s="124"/>
      <c r="O692" s="125"/>
      <c r="P692" s="123"/>
      <c r="Q692" s="124"/>
      <c r="R692" s="126"/>
      <c r="S692" s="287"/>
      <c r="T692" s="363">
        <f t="shared" si="41"/>
        <v>0</v>
      </c>
      <c r="U692" s="360">
        <f t="shared" si="43"/>
        <v>9</v>
      </c>
    </row>
    <row r="693" spans="1:21" hidden="1" outlineLevel="2" x14ac:dyDescent="0.2">
      <c r="A693" s="1230"/>
      <c r="B693" s="1231"/>
      <c r="C693" s="1208"/>
      <c r="D693" s="1208"/>
      <c r="E693" s="256">
        <v>45</v>
      </c>
      <c r="F693" s="187"/>
      <c r="G693" s="187"/>
      <c r="H693" s="120"/>
      <c r="I693" s="121"/>
      <c r="J693" s="122"/>
      <c r="K693" s="121"/>
      <c r="L693" s="122"/>
      <c r="M693" s="123"/>
      <c r="N693" s="124"/>
      <c r="O693" s="125"/>
      <c r="P693" s="123"/>
      <c r="Q693" s="124"/>
      <c r="R693" s="126"/>
      <c r="S693" s="287"/>
      <c r="T693" s="363">
        <f t="shared" si="41"/>
        <v>0</v>
      </c>
      <c r="U693" s="360">
        <f t="shared" si="43"/>
        <v>9</v>
      </c>
    </row>
    <row r="694" spans="1:21" hidden="1" outlineLevel="2" x14ac:dyDescent="0.2">
      <c r="A694" s="1230"/>
      <c r="B694" s="1231"/>
      <c r="C694" s="1208"/>
      <c r="D694" s="1208"/>
      <c r="E694" s="256">
        <v>46</v>
      </c>
      <c r="F694" s="187"/>
      <c r="G694" s="187"/>
      <c r="H694" s="120"/>
      <c r="I694" s="121"/>
      <c r="J694" s="122"/>
      <c r="K694" s="121"/>
      <c r="L694" s="122"/>
      <c r="M694" s="123"/>
      <c r="N694" s="124"/>
      <c r="O694" s="125"/>
      <c r="P694" s="123"/>
      <c r="Q694" s="124"/>
      <c r="R694" s="126"/>
      <c r="S694" s="287"/>
      <c r="T694" s="363">
        <f t="shared" si="41"/>
        <v>0</v>
      </c>
      <c r="U694" s="360">
        <f t="shared" si="43"/>
        <v>9</v>
      </c>
    </row>
    <row r="695" spans="1:21" hidden="1" outlineLevel="2" x14ac:dyDescent="0.2">
      <c r="A695" s="1230"/>
      <c r="B695" s="1231"/>
      <c r="C695" s="1208"/>
      <c r="D695" s="1208"/>
      <c r="E695" s="256">
        <v>47</v>
      </c>
      <c r="F695" s="187"/>
      <c r="G695" s="187"/>
      <c r="H695" s="120"/>
      <c r="I695" s="121"/>
      <c r="J695" s="122"/>
      <c r="K695" s="121"/>
      <c r="L695" s="122"/>
      <c r="M695" s="123"/>
      <c r="N695" s="124"/>
      <c r="O695" s="125"/>
      <c r="P695" s="123"/>
      <c r="Q695" s="124"/>
      <c r="R695" s="126"/>
      <c r="S695" s="287"/>
      <c r="T695" s="363">
        <f t="shared" si="41"/>
        <v>0</v>
      </c>
      <c r="U695" s="360">
        <f t="shared" si="43"/>
        <v>9</v>
      </c>
    </row>
    <row r="696" spans="1:21" hidden="1" outlineLevel="2" x14ac:dyDescent="0.2">
      <c r="A696" s="1230"/>
      <c r="B696" s="1231"/>
      <c r="C696" s="1208"/>
      <c r="D696" s="1208"/>
      <c r="E696" s="256">
        <v>48</v>
      </c>
      <c r="F696" s="187"/>
      <c r="G696" s="187"/>
      <c r="H696" s="120"/>
      <c r="I696" s="121"/>
      <c r="J696" s="122"/>
      <c r="K696" s="121"/>
      <c r="L696" s="122"/>
      <c r="M696" s="123"/>
      <c r="N696" s="124"/>
      <c r="O696" s="125"/>
      <c r="P696" s="123"/>
      <c r="Q696" s="124"/>
      <c r="R696" s="126"/>
      <c r="S696" s="287"/>
      <c r="T696" s="363">
        <f t="shared" si="41"/>
        <v>0</v>
      </c>
      <c r="U696" s="360">
        <f t="shared" si="43"/>
        <v>9</v>
      </c>
    </row>
    <row r="697" spans="1:21" hidden="1" outlineLevel="2" x14ac:dyDescent="0.2">
      <c r="A697" s="1230"/>
      <c r="B697" s="1231"/>
      <c r="C697" s="1208"/>
      <c r="D697" s="1208"/>
      <c r="E697" s="256">
        <v>49</v>
      </c>
      <c r="F697" s="187"/>
      <c r="G697" s="187"/>
      <c r="H697" s="120"/>
      <c r="I697" s="121"/>
      <c r="J697" s="122"/>
      <c r="K697" s="121"/>
      <c r="L697" s="122"/>
      <c r="M697" s="123"/>
      <c r="N697" s="124"/>
      <c r="O697" s="125"/>
      <c r="P697" s="123"/>
      <c r="Q697" s="124"/>
      <c r="R697" s="126"/>
      <c r="S697" s="287"/>
      <c r="T697" s="363">
        <f t="shared" si="41"/>
        <v>0</v>
      </c>
      <c r="U697" s="360">
        <f t="shared" si="43"/>
        <v>9</v>
      </c>
    </row>
    <row r="698" spans="1:21" hidden="1" outlineLevel="2" x14ac:dyDescent="0.2">
      <c r="A698" s="1230"/>
      <c r="B698" s="1231"/>
      <c r="C698" s="1208"/>
      <c r="D698" s="1208"/>
      <c r="E698" s="256">
        <v>50</v>
      </c>
      <c r="F698" s="187"/>
      <c r="G698" s="187"/>
      <c r="H698" s="120"/>
      <c r="I698" s="121"/>
      <c r="J698" s="122"/>
      <c r="K698" s="121"/>
      <c r="L698" s="122"/>
      <c r="M698" s="123"/>
      <c r="N698" s="124"/>
      <c r="O698" s="125"/>
      <c r="P698" s="123"/>
      <c r="Q698" s="124"/>
      <c r="R698" s="126"/>
      <c r="S698" s="287"/>
      <c r="T698" s="363">
        <f t="shared" si="41"/>
        <v>0</v>
      </c>
      <c r="U698" s="360">
        <f t="shared" si="43"/>
        <v>9</v>
      </c>
    </row>
    <row r="699" spans="1:21" hidden="1" outlineLevel="2" x14ac:dyDescent="0.2">
      <c r="A699" s="1230"/>
      <c r="B699" s="1231"/>
      <c r="C699" s="1208"/>
      <c r="D699" s="1208"/>
      <c r="E699" s="256">
        <v>51</v>
      </c>
      <c r="F699" s="187"/>
      <c r="G699" s="187"/>
      <c r="H699" s="120"/>
      <c r="I699" s="121"/>
      <c r="J699" s="122"/>
      <c r="K699" s="121"/>
      <c r="L699" s="122"/>
      <c r="M699" s="123"/>
      <c r="N699" s="124"/>
      <c r="O699" s="125"/>
      <c r="P699" s="123"/>
      <c r="Q699" s="124"/>
      <c r="R699" s="126"/>
      <c r="S699" s="287"/>
      <c r="T699" s="363">
        <f t="shared" si="41"/>
        <v>0</v>
      </c>
      <c r="U699" s="360">
        <f t="shared" si="43"/>
        <v>9</v>
      </c>
    </row>
    <row r="700" spans="1:21" hidden="1" outlineLevel="2" x14ac:dyDescent="0.2">
      <c r="A700" s="1230"/>
      <c r="B700" s="1231"/>
      <c r="C700" s="1208"/>
      <c r="D700" s="1208"/>
      <c r="E700" s="256">
        <v>52</v>
      </c>
      <c r="F700" s="187"/>
      <c r="G700" s="187"/>
      <c r="H700" s="120"/>
      <c r="I700" s="121"/>
      <c r="J700" s="122"/>
      <c r="K700" s="121"/>
      <c r="L700" s="122"/>
      <c r="M700" s="123"/>
      <c r="N700" s="124"/>
      <c r="O700" s="125"/>
      <c r="P700" s="123"/>
      <c r="Q700" s="124"/>
      <c r="R700" s="126"/>
      <c r="S700" s="287"/>
      <c r="T700" s="363">
        <f t="shared" si="41"/>
        <v>0</v>
      </c>
      <c r="U700" s="360">
        <f t="shared" si="43"/>
        <v>9</v>
      </c>
    </row>
    <row r="701" spans="1:21" hidden="1" outlineLevel="2" x14ac:dyDescent="0.2">
      <c r="A701" s="1230"/>
      <c r="B701" s="1231"/>
      <c r="C701" s="1208"/>
      <c r="D701" s="1208"/>
      <c r="E701" s="256">
        <v>53</v>
      </c>
      <c r="F701" s="187"/>
      <c r="G701" s="187"/>
      <c r="H701" s="120"/>
      <c r="I701" s="121"/>
      <c r="J701" s="122"/>
      <c r="K701" s="121"/>
      <c r="L701" s="122"/>
      <c r="M701" s="123"/>
      <c r="N701" s="124"/>
      <c r="O701" s="125"/>
      <c r="P701" s="123"/>
      <c r="Q701" s="124"/>
      <c r="R701" s="126"/>
      <c r="S701" s="287"/>
      <c r="T701" s="363">
        <f t="shared" si="41"/>
        <v>0</v>
      </c>
      <c r="U701" s="360">
        <f t="shared" si="43"/>
        <v>9</v>
      </c>
    </row>
    <row r="702" spans="1:21" hidden="1" outlineLevel="2" x14ac:dyDescent="0.2">
      <c r="A702" s="1230"/>
      <c r="B702" s="1231"/>
      <c r="C702" s="1208"/>
      <c r="D702" s="1208"/>
      <c r="E702" s="256">
        <v>54</v>
      </c>
      <c r="F702" s="187"/>
      <c r="G702" s="187"/>
      <c r="H702" s="120"/>
      <c r="I702" s="121"/>
      <c r="J702" s="122"/>
      <c r="K702" s="121"/>
      <c r="L702" s="122"/>
      <c r="M702" s="123"/>
      <c r="N702" s="124"/>
      <c r="O702" s="125"/>
      <c r="P702" s="123"/>
      <c r="Q702" s="124"/>
      <c r="R702" s="126"/>
      <c r="S702" s="287"/>
      <c r="T702" s="363">
        <f t="shared" si="41"/>
        <v>0</v>
      </c>
      <c r="U702" s="360">
        <f t="shared" si="43"/>
        <v>9</v>
      </c>
    </row>
    <row r="703" spans="1:21" hidden="1" outlineLevel="2" x14ac:dyDescent="0.2">
      <c r="A703" s="1230"/>
      <c r="B703" s="1231"/>
      <c r="C703" s="1208"/>
      <c r="D703" s="1208"/>
      <c r="E703" s="256">
        <v>55</v>
      </c>
      <c r="F703" s="187"/>
      <c r="G703" s="187"/>
      <c r="H703" s="120"/>
      <c r="I703" s="121"/>
      <c r="J703" s="122"/>
      <c r="K703" s="121"/>
      <c r="L703" s="122"/>
      <c r="M703" s="123"/>
      <c r="N703" s="124"/>
      <c r="O703" s="125"/>
      <c r="P703" s="123"/>
      <c r="Q703" s="124"/>
      <c r="R703" s="126"/>
      <c r="S703" s="287"/>
      <c r="T703" s="363">
        <f t="shared" si="41"/>
        <v>0</v>
      </c>
      <c r="U703" s="360">
        <f t="shared" si="43"/>
        <v>9</v>
      </c>
    </row>
    <row r="704" spans="1:21" hidden="1" outlineLevel="2" x14ac:dyDescent="0.2">
      <c r="A704" s="1230"/>
      <c r="B704" s="1231"/>
      <c r="C704" s="1208"/>
      <c r="D704" s="1208"/>
      <c r="E704" s="256">
        <v>56</v>
      </c>
      <c r="F704" s="187"/>
      <c r="G704" s="187"/>
      <c r="H704" s="120"/>
      <c r="I704" s="121"/>
      <c r="J704" s="122"/>
      <c r="K704" s="121"/>
      <c r="L704" s="122"/>
      <c r="M704" s="123"/>
      <c r="N704" s="124"/>
      <c r="O704" s="125"/>
      <c r="P704" s="123"/>
      <c r="Q704" s="124"/>
      <c r="R704" s="126"/>
      <c r="S704" s="287"/>
      <c r="T704" s="363">
        <f t="shared" si="41"/>
        <v>0</v>
      </c>
      <c r="U704" s="360">
        <f t="shared" si="43"/>
        <v>9</v>
      </c>
    </row>
    <row r="705" spans="1:21" hidden="1" outlineLevel="2" x14ac:dyDescent="0.2">
      <c r="A705" s="1230"/>
      <c r="B705" s="1231"/>
      <c r="C705" s="1208"/>
      <c r="D705" s="1208"/>
      <c r="E705" s="256">
        <v>57</v>
      </c>
      <c r="F705" s="187"/>
      <c r="G705" s="187"/>
      <c r="H705" s="120"/>
      <c r="I705" s="121"/>
      <c r="J705" s="122"/>
      <c r="K705" s="121"/>
      <c r="L705" s="122"/>
      <c r="M705" s="123"/>
      <c r="N705" s="124"/>
      <c r="O705" s="125"/>
      <c r="P705" s="123"/>
      <c r="Q705" s="124"/>
      <c r="R705" s="126"/>
      <c r="S705" s="287"/>
      <c r="T705" s="363">
        <f t="shared" si="41"/>
        <v>0</v>
      </c>
      <c r="U705" s="360">
        <f t="shared" si="43"/>
        <v>9</v>
      </c>
    </row>
    <row r="706" spans="1:21" hidden="1" outlineLevel="2" x14ac:dyDescent="0.2">
      <c r="A706" s="1230"/>
      <c r="B706" s="1231"/>
      <c r="C706" s="1208"/>
      <c r="D706" s="1208"/>
      <c r="E706" s="256">
        <v>58</v>
      </c>
      <c r="F706" s="187"/>
      <c r="G706" s="187"/>
      <c r="H706" s="120"/>
      <c r="I706" s="121"/>
      <c r="J706" s="122"/>
      <c r="K706" s="121"/>
      <c r="L706" s="122"/>
      <c r="M706" s="123"/>
      <c r="N706" s="124"/>
      <c r="O706" s="125"/>
      <c r="P706" s="123"/>
      <c r="Q706" s="124"/>
      <c r="R706" s="126"/>
      <c r="S706" s="287"/>
      <c r="T706" s="363">
        <f t="shared" si="41"/>
        <v>0</v>
      </c>
      <c r="U706" s="360">
        <f t="shared" si="43"/>
        <v>9</v>
      </c>
    </row>
    <row r="707" spans="1:21" hidden="1" outlineLevel="2" x14ac:dyDescent="0.2">
      <c r="A707" s="1230"/>
      <c r="B707" s="1231"/>
      <c r="C707" s="1208"/>
      <c r="D707" s="1208"/>
      <c r="E707" s="256">
        <v>59</v>
      </c>
      <c r="F707" s="187"/>
      <c r="G707" s="187"/>
      <c r="H707" s="120"/>
      <c r="I707" s="121"/>
      <c r="J707" s="122"/>
      <c r="K707" s="121"/>
      <c r="L707" s="122"/>
      <c r="M707" s="123"/>
      <c r="N707" s="124"/>
      <c r="O707" s="125"/>
      <c r="P707" s="123"/>
      <c r="Q707" s="124"/>
      <c r="R707" s="126"/>
      <c r="S707" s="287"/>
      <c r="T707" s="363">
        <f t="shared" si="41"/>
        <v>0</v>
      </c>
      <c r="U707" s="360">
        <f t="shared" si="43"/>
        <v>9</v>
      </c>
    </row>
    <row r="708" spans="1:21" hidden="1" outlineLevel="2" x14ac:dyDescent="0.2">
      <c r="A708" s="1230"/>
      <c r="B708" s="1231"/>
      <c r="C708" s="1208"/>
      <c r="D708" s="1208"/>
      <c r="E708" s="256">
        <v>60</v>
      </c>
      <c r="F708" s="187"/>
      <c r="G708" s="187"/>
      <c r="H708" s="120"/>
      <c r="I708" s="121"/>
      <c r="J708" s="122"/>
      <c r="K708" s="121"/>
      <c r="L708" s="122"/>
      <c r="M708" s="123"/>
      <c r="N708" s="124"/>
      <c r="O708" s="125"/>
      <c r="P708" s="123"/>
      <c r="Q708" s="124"/>
      <c r="R708" s="126"/>
      <c r="S708" s="287"/>
      <c r="T708" s="363">
        <f t="shared" si="41"/>
        <v>0</v>
      </c>
      <c r="U708" s="360">
        <f t="shared" si="43"/>
        <v>9</v>
      </c>
    </row>
    <row r="709" spans="1:21" hidden="1" outlineLevel="2" x14ac:dyDescent="0.2">
      <c r="A709" s="1230"/>
      <c r="B709" s="1231"/>
      <c r="C709" s="1208"/>
      <c r="D709" s="1208"/>
      <c r="E709" s="256">
        <v>61</v>
      </c>
      <c r="F709" s="187"/>
      <c r="G709" s="187"/>
      <c r="H709" s="89"/>
      <c r="I709" s="74"/>
      <c r="J709" s="69"/>
      <c r="K709" s="75"/>
      <c r="L709" s="70"/>
      <c r="M709" s="2"/>
      <c r="N709" s="75"/>
      <c r="O709" s="70"/>
      <c r="P709" s="2"/>
      <c r="Q709" s="75"/>
      <c r="R709" s="19"/>
      <c r="S709" s="285"/>
      <c r="T709" s="362">
        <f t="shared" si="34"/>
        <v>0</v>
      </c>
      <c r="U709" s="360">
        <f t="shared" si="43"/>
        <v>9</v>
      </c>
    </row>
    <row r="710" spans="1:21" hidden="1" outlineLevel="2" x14ac:dyDescent="0.2">
      <c r="A710" s="1230"/>
      <c r="B710" s="1231"/>
      <c r="C710" s="1208"/>
      <c r="D710" s="1208"/>
      <c r="E710" s="256">
        <v>62</v>
      </c>
      <c r="F710" s="187"/>
      <c r="G710" s="187"/>
      <c r="H710" s="89"/>
      <c r="I710" s="74"/>
      <c r="J710" s="69"/>
      <c r="K710" s="75"/>
      <c r="L710" s="70"/>
      <c r="M710" s="2"/>
      <c r="N710" s="75"/>
      <c r="O710" s="70"/>
      <c r="P710" s="2"/>
      <c r="Q710" s="75"/>
      <c r="R710" s="19"/>
      <c r="S710" s="285"/>
      <c r="T710" s="362">
        <f t="shared" si="34"/>
        <v>0</v>
      </c>
      <c r="U710" s="360">
        <f t="shared" si="43"/>
        <v>9</v>
      </c>
    </row>
    <row r="711" spans="1:21" hidden="1" outlineLevel="2" x14ac:dyDescent="0.2">
      <c r="A711" s="1230"/>
      <c r="B711" s="1231"/>
      <c r="C711" s="1208"/>
      <c r="D711" s="1208"/>
      <c r="E711" s="256">
        <v>63</v>
      </c>
      <c r="F711" s="187"/>
      <c r="G711" s="187"/>
      <c r="H711" s="89"/>
      <c r="I711" s="74"/>
      <c r="J711" s="69"/>
      <c r="K711" s="75"/>
      <c r="L711" s="70"/>
      <c r="M711" s="2"/>
      <c r="N711" s="75"/>
      <c r="O711" s="70"/>
      <c r="P711" s="2"/>
      <c r="Q711" s="75"/>
      <c r="R711" s="19"/>
      <c r="S711" s="285"/>
      <c r="T711" s="362">
        <f t="shared" si="34"/>
        <v>0</v>
      </c>
      <c r="U711" s="360">
        <f t="shared" si="43"/>
        <v>9</v>
      </c>
    </row>
    <row r="712" spans="1:21" hidden="1" outlineLevel="2" x14ac:dyDescent="0.2">
      <c r="A712" s="1230"/>
      <c r="B712" s="1231"/>
      <c r="C712" s="1208"/>
      <c r="D712" s="1208"/>
      <c r="E712" s="256">
        <v>64</v>
      </c>
      <c r="F712" s="187"/>
      <c r="G712" s="187"/>
      <c r="H712" s="89"/>
      <c r="I712" s="74"/>
      <c r="J712" s="69"/>
      <c r="K712" s="75"/>
      <c r="L712" s="70"/>
      <c r="M712" s="2"/>
      <c r="N712" s="75"/>
      <c r="O712" s="70"/>
      <c r="P712" s="2"/>
      <c r="Q712" s="75"/>
      <c r="R712" s="19"/>
      <c r="S712" s="285"/>
      <c r="T712" s="362">
        <f t="shared" si="34"/>
        <v>0</v>
      </c>
      <c r="U712" s="360">
        <f t="shared" si="43"/>
        <v>9</v>
      </c>
    </row>
    <row r="713" spans="1:21" hidden="1" outlineLevel="2" x14ac:dyDescent="0.2">
      <c r="A713" s="1230"/>
      <c r="B713" s="1231"/>
      <c r="C713" s="1208"/>
      <c r="D713" s="1208"/>
      <c r="E713" s="256">
        <v>65</v>
      </c>
      <c r="F713" s="187"/>
      <c r="G713" s="187"/>
      <c r="H713" s="89"/>
      <c r="I713" s="74"/>
      <c r="J713" s="69"/>
      <c r="K713" s="74"/>
      <c r="L713" s="69"/>
      <c r="M713" s="2"/>
      <c r="N713" s="74"/>
      <c r="O713" s="70"/>
      <c r="P713" s="15"/>
      <c r="Q713" s="75"/>
      <c r="R713" s="19"/>
      <c r="S713" s="285"/>
      <c r="T713" s="362">
        <f t="shared" si="34"/>
        <v>0</v>
      </c>
      <c r="U713" s="360">
        <f t="shared" ref="U713:U728" si="44">$A$649</f>
        <v>9</v>
      </c>
    </row>
    <row r="714" spans="1:21" hidden="1" outlineLevel="2" x14ac:dyDescent="0.2">
      <c r="A714" s="1230"/>
      <c r="B714" s="1231"/>
      <c r="C714" s="1208"/>
      <c r="D714" s="1208"/>
      <c r="E714" s="256">
        <v>66</v>
      </c>
      <c r="F714" s="187"/>
      <c r="G714" s="187"/>
      <c r="H714" s="89"/>
      <c r="I714" s="74"/>
      <c r="J714" s="69"/>
      <c r="K714" s="74"/>
      <c r="L714" s="69"/>
      <c r="M714" s="2"/>
      <c r="N714" s="74"/>
      <c r="O714" s="70"/>
      <c r="P714" s="15"/>
      <c r="Q714" s="75"/>
      <c r="R714" s="19"/>
      <c r="S714" s="285"/>
      <c r="T714" s="362">
        <f t="shared" si="34"/>
        <v>0</v>
      </c>
      <c r="U714" s="360">
        <f t="shared" si="44"/>
        <v>9</v>
      </c>
    </row>
    <row r="715" spans="1:21" hidden="1" outlineLevel="2" x14ac:dyDescent="0.2">
      <c r="A715" s="1230"/>
      <c r="B715" s="1231"/>
      <c r="C715" s="1208"/>
      <c r="D715" s="1208"/>
      <c r="E715" s="256">
        <v>67</v>
      </c>
      <c r="F715" s="187"/>
      <c r="G715" s="187"/>
      <c r="H715" s="89"/>
      <c r="I715" s="74"/>
      <c r="J715" s="69"/>
      <c r="K715" s="74"/>
      <c r="L715" s="69"/>
      <c r="M715" s="2"/>
      <c r="N715" s="74"/>
      <c r="O715" s="70"/>
      <c r="P715" s="15"/>
      <c r="Q715" s="75"/>
      <c r="R715" s="19"/>
      <c r="S715" s="285"/>
      <c r="T715" s="362">
        <f t="shared" si="34"/>
        <v>0</v>
      </c>
      <c r="U715" s="360">
        <f t="shared" si="44"/>
        <v>9</v>
      </c>
    </row>
    <row r="716" spans="1:21" hidden="1" outlineLevel="2" x14ac:dyDescent="0.2">
      <c r="A716" s="1230"/>
      <c r="B716" s="1231"/>
      <c r="C716" s="1208"/>
      <c r="D716" s="1208"/>
      <c r="E716" s="256">
        <v>68</v>
      </c>
      <c r="F716" s="187"/>
      <c r="G716" s="187"/>
      <c r="H716" s="89"/>
      <c r="I716" s="74"/>
      <c r="J716" s="69"/>
      <c r="K716" s="74"/>
      <c r="L716" s="69"/>
      <c r="M716" s="2"/>
      <c r="N716" s="75"/>
      <c r="O716" s="70"/>
      <c r="P716" s="2"/>
      <c r="Q716" s="75"/>
      <c r="R716" s="19"/>
      <c r="S716" s="285"/>
      <c r="T716" s="362">
        <f t="shared" si="34"/>
        <v>0</v>
      </c>
      <c r="U716" s="360">
        <f t="shared" si="44"/>
        <v>9</v>
      </c>
    </row>
    <row r="717" spans="1:21" hidden="1" outlineLevel="2" x14ac:dyDescent="0.2">
      <c r="A717" s="1230"/>
      <c r="B717" s="1231"/>
      <c r="C717" s="1208"/>
      <c r="D717" s="1208"/>
      <c r="E717" s="256">
        <v>69</v>
      </c>
      <c r="F717" s="187"/>
      <c r="G717" s="187"/>
      <c r="H717" s="120"/>
      <c r="I717" s="121"/>
      <c r="J717" s="122"/>
      <c r="K717" s="121"/>
      <c r="L717" s="122"/>
      <c r="M717" s="123"/>
      <c r="N717" s="124"/>
      <c r="O717" s="125"/>
      <c r="P717" s="123"/>
      <c r="Q717" s="124"/>
      <c r="R717" s="126"/>
      <c r="S717" s="287"/>
      <c r="T717" s="363">
        <f t="shared" si="34"/>
        <v>0</v>
      </c>
      <c r="U717" s="360">
        <f t="shared" si="44"/>
        <v>9</v>
      </c>
    </row>
    <row r="718" spans="1:21" hidden="1" outlineLevel="2" x14ac:dyDescent="0.2">
      <c r="A718" s="1230"/>
      <c r="B718" s="1231"/>
      <c r="C718" s="1208"/>
      <c r="D718" s="1208"/>
      <c r="E718" s="256">
        <v>70</v>
      </c>
      <c r="F718" s="187"/>
      <c r="G718" s="187"/>
      <c r="H718" s="120"/>
      <c r="I718" s="121"/>
      <c r="J718" s="122"/>
      <c r="K718" s="121"/>
      <c r="L718" s="122"/>
      <c r="M718" s="123"/>
      <c r="N718" s="124"/>
      <c r="O718" s="125"/>
      <c r="P718" s="123"/>
      <c r="Q718" s="124"/>
      <c r="R718" s="126"/>
      <c r="S718" s="287"/>
      <c r="T718" s="363">
        <f t="shared" si="34"/>
        <v>0</v>
      </c>
      <c r="U718" s="360">
        <f t="shared" si="44"/>
        <v>9</v>
      </c>
    </row>
    <row r="719" spans="1:21" hidden="1" outlineLevel="2" x14ac:dyDescent="0.2">
      <c r="A719" s="1230"/>
      <c r="B719" s="1231"/>
      <c r="C719" s="1208"/>
      <c r="D719" s="1208"/>
      <c r="E719" s="256">
        <v>71</v>
      </c>
      <c r="F719" s="187"/>
      <c r="G719" s="187"/>
      <c r="H719" s="120"/>
      <c r="I719" s="121"/>
      <c r="J719" s="122"/>
      <c r="K719" s="121"/>
      <c r="L719" s="122"/>
      <c r="M719" s="123"/>
      <c r="N719" s="124"/>
      <c r="O719" s="125"/>
      <c r="P719" s="123"/>
      <c r="Q719" s="124"/>
      <c r="R719" s="126"/>
      <c r="S719" s="287"/>
      <c r="T719" s="363">
        <f t="shared" si="34"/>
        <v>0</v>
      </c>
      <c r="U719" s="360">
        <f t="shared" si="44"/>
        <v>9</v>
      </c>
    </row>
    <row r="720" spans="1:21" hidden="1" outlineLevel="2" x14ac:dyDescent="0.2">
      <c r="A720" s="1230"/>
      <c r="B720" s="1231"/>
      <c r="C720" s="1208"/>
      <c r="D720" s="1208"/>
      <c r="E720" s="256">
        <v>72</v>
      </c>
      <c r="F720" s="187"/>
      <c r="G720" s="187"/>
      <c r="H720" s="120"/>
      <c r="I720" s="121"/>
      <c r="J720" s="122"/>
      <c r="K720" s="121"/>
      <c r="L720" s="122"/>
      <c r="M720" s="123"/>
      <c r="N720" s="124"/>
      <c r="O720" s="125"/>
      <c r="P720" s="123"/>
      <c r="Q720" s="124"/>
      <c r="R720" s="126"/>
      <c r="S720" s="287"/>
      <c r="T720" s="363">
        <f t="shared" si="34"/>
        <v>0</v>
      </c>
      <c r="U720" s="360">
        <f t="shared" si="44"/>
        <v>9</v>
      </c>
    </row>
    <row r="721" spans="1:21" hidden="1" outlineLevel="2" x14ac:dyDescent="0.2">
      <c r="A721" s="1230"/>
      <c r="B721" s="1231"/>
      <c r="C721" s="1208"/>
      <c r="D721" s="1208"/>
      <c r="E721" s="256">
        <v>73</v>
      </c>
      <c r="F721" s="187"/>
      <c r="G721" s="187"/>
      <c r="H721" s="120"/>
      <c r="I721" s="121"/>
      <c r="J721" s="122"/>
      <c r="K721" s="121"/>
      <c r="L721" s="122"/>
      <c r="M721" s="123"/>
      <c r="N721" s="124"/>
      <c r="O721" s="125"/>
      <c r="P721" s="123"/>
      <c r="Q721" s="124"/>
      <c r="R721" s="126"/>
      <c r="S721" s="287"/>
      <c r="T721" s="363">
        <f t="shared" si="34"/>
        <v>0</v>
      </c>
      <c r="U721" s="360">
        <f t="shared" si="44"/>
        <v>9</v>
      </c>
    </row>
    <row r="722" spans="1:21" hidden="1" outlineLevel="2" x14ac:dyDescent="0.2">
      <c r="A722" s="1230"/>
      <c r="B722" s="1231"/>
      <c r="C722" s="1208"/>
      <c r="D722" s="1208"/>
      <c r="E722" s="256">
        <v>74</v>
      </c>
      <c r="F722" s="187"/>
      <c r="G722" s="187"/>
      <c r="H722" s="120"/>
      <c r="I722" s="121"/>
      <c r="J722" s="122"/>
      <c r="K722" s="121"/>
      <c r="L722" s="122"/>
      <c r="M722" s="123"/>
      <c r="N722" s="124"/>
      <c r="O722" s="125"/>
      <c r="P722" s="123"/>
      <c r="Q722" s="124"/>
      <c r="R722" s="126"/>
      <c r="S722" s="287"/>
      <c r="T722" s="363">
        <f t="shared" si="34"/>
        <v>0</v>
      </c>
      <c r="U722" s="360">
        <f t="shared" si="44"/>
        <v>9</v>
      </c>
    </row>
    <row r="723" spans="1:21" hidden="1" outlineLevel="2" x14ac:dyDescent="0.2">
      <c r="A723" s="1230"/>
      <c r="B723" s="1231"/>
      <c r="C723" s="1208"/>
      <c r="D723" s="1208"/>
      <c r="E723" s="256">
        <v>75</v>
      </c>
      <c r="F723" s="187"/>
      <c r="G723" s="187"/>
      <c r="H723" s="120"/>
      <c r="I723" s="121"/>
      <c r="J723" s="122"/>
      <c r="K723" s="121"/>
      <c r="L723" s="122"/>
      <c r="M723" s="123"/>
      <c r="N723" s="124"/>
      <c r="O723" s="125"/>
      <c r="P723" s="123"/>
      <c r="Q723" s="124"/>
      <c r="R723" s="126"/>
      <c r="S723" s="287"/>
      <c r="T723" s="363">
        <f t="shared" si="34"/>
        <v>0</v>
      </c>
      <c r="U723" s="360">
        <f t="shared" si="44"/>
        <v>9</v>
      </c>
    </row>
    <row r="724" spans="1:21" hidden="1" outlineLevel="2" x14ac:dyDescent="0.2">
      <c r="A724" s="1230"/>
      <c r="B724" s="1231"/>
      <c r="C724" s="1208"/>
      <c r="D724" s="1208"/>
      <c r="E724" s="256">
        <v>76</v>
      </c>
      <c r="F724" s="187"/>
      <c r="G724" s="187"/>
      <c r="H724" s="120"/>
      <c r="I724" s="121"/>
      <c r="J724" s="122"/>
      <c r="K724" s="121"/>
      <c r="L724" s="122"/>
      <c r="M724" s="123"/>
      <c r="N724" s="124"/>
      <c r="O724" s="125"/>
      <c r="P724" s="123"/>
      <c r="Q724" s="124"/>
      <c r="R724" s="126"/>
      <c r="S724" s="287"/>
      <c r="T724" s="363">
        <f t="shared" si="34"/>
        <v>0</v>
      </c>
      <c r="U724" s="360">
        <f t="shared" si="44"/>
        <v>9</v>
      </c>
    </row>
    <row r="725" spans="1:21" hidden="1" outlineLevel="2" x14ac:dyDescent="0.2">
      <c r="A725" s="1230"/>
      <c r="B725" s="1231"/>
      <c r="C725" s="1208"/>
      <c r="D725" s="1208"/>
      <c r="E725" s="256">
        <v>77</v>
      </c>
      <c r="F725" s="187"/>
      <c r="G725" s="187"/>
      <c r="H725" s="120"/>
      <c r="I725" s="121"/>
      <c r="J725" s="122"/>
      <c r="K725" s="121"/>
      <c r="L725" s="122"/>
      <c r="M725" s="123"/>
      <c r="N725" s="124"/>
      <c r="O725" s="125"/>
      <c r="P725" s="123"/>
      <c r="Q725" s="124"/>
      <c r="R725" s="126"/>
      <c r="S725" s="287"/>
      <c r="T725" s="363">
        <f t="shared" si="34"/>
        <v>0</v>
      </c>
      <c r="U725" s="360">
        <f t="shared" si="44"/>
        <v>9</v>
      </c>
    </row>
    <row r="726" spans="1:21" hidden="1" outlineLevel="2" x14ac:dyDescent="0.2">
      <c r="A726" s="1230"/>
      <c r="B726" s="1231"/>
      <c r="C726" s="1208"/>
      <c r="D726" s="1208"/>
      <c r="E726" s="256">
        <v>78</v>
      </c>
      <c r="F726" s="187"/>
      <c r="G726" s="187"/>
      <c r="H726" s="120"/>
      <c r="I726" s="121"/>
      <c r="J726" s="122"/>
      <c r="K726" s="121"/>
      <c r="L726" s="122"/>
      <c r="M726" s="123"/>
      <c r="N726" s="124"/>
      <c r="O726" s="125"/>
      <c r="P726" s="123"/>
      <c r="Q726" s="124"/>
      <c r="R726" s="126"/>
      <c r="S726" s="287"/>
      <c r="T726" s="363">
        <f t="shared" si="34"/>
        <v>0</v>
      </c>
      <c r="U726" s="360">
        <f t="shared" si="44"/>
        <v>9</v>
      </c>
    </row>
    <row r="727" spans="1:21" hidden="1" outlineLevel="2" x14ac:dyDescent="0.2">
      <c r="A727" s="1230"/>
      <c r="B727" s="1231"/>
      <c r="C727" s="1208"/>
      <c r="D727" s="1208"/>
      <c r="E727" s="256">
        <v>79</v>
      </c>
      <c r="F727" s="187"/>
      <c r="G727" s="187"/>
      <c r="H727" s="120"/>
      <c r="I727" s="121"/>
      <c r="J727" s="122"/>
      <c r="K727" s="121"/>
      <c r="L727" s="122"/>
      <c r="M727" s="123"/>
      <c r="N727" s="124"/>
      <c r="O727" s="125"/>
      <c r="P727" s="123"/>
      <c r="Q727" s="124"/>
      <c r="R727" s="126"/>
      <c r="S727" s="287"/>
      <c r="T727" s="363">
        <f t="shared" si="34"/>
        <v>0</v>
      </c>
      <c r="U727" s="360">
        <f t="shared" si="44"/>
        <v>9</v>
      </c>
    </row>
    <row r="728" spans="1:21" hidden="1" outlineLevel="2" x14ac:dyDescent="0.2">
      <c r="A728" s="1230"/>
      <c r="B728" s="1231"/>
      <c r="C728" s="1208"/>
      <c r="D728" s="1208"/>
      <c r="E728" s="264">
        <v>80</v>
      </c>
      <c r="F728" s="350"/>
      <c r="G728" s="350"/>
      <c r="H728" s="120"/>
      <c r="I728" s="121"/>
      <c r="J728" s="122"/>
      <c r="K728" s="121"/>
      <c r="L728" s="122"/>
      <c r="M728" s="123"/>
      <c r="N728" s="124"/>
      <c r="O728" s="125"/>
      <c r="P728" s="123"/>
      <c r="Q728" s="124"/>
      <c r="R728" s="126"/>
      <c r="S728" s="287"/>
      <c r="T728" s="363">
        <f t="shared" si="34"/>
        <v>0</v>
      </c>
      <c r="U728" s="360">
        <f t="shared" si="44"/>
        <v>9</v>
      </c>
    </row>
    <row r="729" spans="1:21" hidden="1" outlineLevel="1" collapsed="1" x14ac:dyDescent="0.2">
      <c r="A729" s="1228">
        <v>10</v>
      </c>
      <c r="B729" s="1229"/>
      <c r="C729" s="1207" t="str">
        <f>IF(ISERROR(VLOOKUP($A729,'B-１地域番号①'!$BD:$BF,2,FALSE)),"",VLOOKUP($A729,'B-１地域番号①'!$BD:$BF,2,FALSE))</f>
        <v/>
      </c>
      <c r="D729" s="1207" t="str">
        <f>IF(ISERROR(VLOOKUP($A729,'B-１地域番号①'!$BD:$BF,3,FALSE)),"",VLOOKUP($A729,'B-１地域番号①'!$BD:$BF,3,FALSE))</f>
        <v/>
      </c>
      <c r="E729" s="256">
        <v>1</v>
      </c>
      <c r="F729" s="187"/>
      <c r="G729" s="187"/>
      <c r="H729" s="108"/>
      <c r="I729" s="109"/>
      <c r="J729" s="110"/>
      <c r="K729" s="112"/>
      <c r="L729" s="113"/>
      <c r="M729" s="111"/>
      <c r="N729" s="112"/>
      <c r="O729" s="113"/>
      <c r="P729" s="111"/>
      <c r="Q729" s="112"/>
      <c r="R729" s="114"/>
      <c r="S729" s="275"/>
      <c r="T729" s="295">
        <f t="shared" ref="T729:T888" si="45">IF(J729="",0,INT(SUM(PRODUCT(J729,L729,O729),R729)))</f>
        <v>0</v>
      </c>
      <c r="U729" s="360">
        <f t="shared" ref="U729:U760" si="46">$A$729</f>
        <v>10</v>
      </c>
    </row>
    <row r="730" spans="1:21" hidden="1" outlineLevel="1" x14ac:dyDescent="0.2">
      <c r="A730" s="1230"/>
      <c r="B730" s="1231"/>
      <c r="C730" s="1208"/>
      <c r="D730" s="1208"/>
      <c r="E730" s="256">
        <v>2</v>
      </c>
      <c r="F730" s="187"/>
      <c r="G730" s="187"/>
      <c r="H730" s="89"/>
      <c r="I730" s="74"/>
      <c r="J730" s="69"/>
      <c r="K730" s="75"/>
      <c r="L730" s="70"/>
      <c r="M730" s="2"/>
      <c r="N730" s="75"/>
      <c r="O730" s="70"/>
      <c r="P730" s="2"/>
      <c r="Q730" s="75"/>
      <c r="R730" s="19"/>
      <c r="S730" s="285"/>
      <c r="T730" s="362">
        <f t="shared" si="45"/>
        <v>0</v>
      </c>
      <c r="U730" s="360">
        <f t="shared" si="46"/>
        <v>10</v>
      </c>
    </row>
    <row r="731" spans="1:21" hidden="1" outlineLevel="1" x14ac:dyDescent="0.2">
      <c r="A731" s="1230"/>
      <c r="B731" s="1231"/>
      <c r="C731" s="1208"/>
      <c r="D731" s="1208"/>
      <c r="E731" s="256">
        <v>3</v>
      </c>
      <c r="F731" s="187"/>
      <c r="G731" s="187"/>
      <c r="H731" s="89"/>
      <c r="I731" s="74"/>
      <c r="J731" s="69"/>
      <c r="K731" s="75"/>
      <c r="L731" s="70"/>
      <c r="M731" s="2"/>
      <c r="N731" s="75"/>
      <c r="O731" s="70"/>
      <c r="P731" s="2"/>
      <c r="Q731" s="75"/>
      <c r="R731" s="19"/>
      <c r="S731" s="285"/>
      <c r="T731" s="362">
        <f t="shared" si="45"/>
        <v>0</v>
      </c>
      <c r="U731" s="360">
        <f t="shared" si="46"/>
        <v>10</v>
      </c>
    </row>
    <row r="732" spans="1:21" hidden="1" outlineLevel="1" x14ac:dyDescent="0.2">
      <c r="A732" s="1230"/>
      <c r="B732" s="1231"/>
      <c r="C732" s="1208"/>
      <c r="D732" s="1208"/>
      <c r="E732" s="256">
        <v>4</v>
      </c>
      <c r="F732" s="187"/>
      <c r="G732" s="187"/>
      <c r="H732" s="89"/>
      <c r="I732" s="74"/>
      <c r="J732" s="69"/>
      <c r="K732" s="75"/>
      <c r="L732" s="70"/>
      <c r="M732" s="2"/>
      <c r="N732" s="75"/>
      <c r="O732" s="70"/>
      <c r="P732" s="2"/>
      <c r="Q732" s="75"/>
      <c r="R732" s="19"/>
      <c r="S732" s="285"/>
      <c r="T732" s="362">
        <f t="shared" si="45"/>
        <v>0</v>
      </c>
      <c r="U732" s="360">
        <f t="shared" si="46"/>
        <v>10</v>
      </c>
    </row>
    <row r="733" spans="1:21" hidden="1" outlineLevel="1" x14ac:dyDescent="0.2">
      <c r="A733" s="1230"/>
      <c r="B733" s="1231"/>
      <c r="C733" s="1208"/>
      <c r="D733" s="1208"/>
      <c r="E733" s="256">
        <v>5</v>
      </c>
      <c r="F733" s="187"/>
      <c r="G733" s="187"/>
      <c r="H733" s="89"/>
      <c r="I733" s="74"/>
      <c r="J733" s="69"/>
      <c r="K733" s="74"/>
      <c r="L733" s="69"/>
      <c r="M733" s="2"/>
      <c r="N733" s="74"/>
      <c r="O733" s="70"/>
      <c r="P733" s="15"/>
      <c r="Q733" s="75"/>
      <c r="R733" s="19"/>
      <c r="S733" s="285"/>
      <c r="T733" s="362">
        <f t="shared" si="45"/>
        <v>0</v>
      </c>
      <c r="U733" s="360">
        <f t="shared" si="46"/>
        <v>10</v>
      </c>
    </row>
    <row r="734" spans="1:21" hidden="1" outlineLevel="1" x14ac:dyDescent="0.2">
      <c r="A734" s="1230"/>
      <c r="B734" s="1231"/>
      <c r="C734" s="1208"/>
      <c r="D734" s="1208"/>
      <c r="E734" s="256">
        <v>6</v>
      </c>
      <c r="F734" s="187"/>
      <c r="G734" s="187"/>
      <c r="H734" s="89"/>
      <c r="I734" s="74"/>
      <c r="J734" s="69"/>
      <c r="K734" s="74"/>
      <c r="L734" s="69"/>
      <c r="M734" s="2"/>
      <c r="N734" s="74"/>
      <c r="O734" s="70"/>
      <c r="P734" s="15"/>
      <c r="Q734" s="75"/>
      <c r="R734" s="19"/>
      <c r="S734" s="285"/>
      <c r="T734" s="362">
        <f t="shared" si="45"/>
        <v>0</v>
      </c>
      <c r="U734" s="360">
        <f t="shared" si="46"/>
        <v>10</v>
      </c>
    </row>
    <row r="735" spans="1:21" hidden="1" outlineLevel="1" x14ac:dyDescent="0.2">
      <c r="A735" s="1230"/>
      <c r="B735" s="1231"/>
      <c r="C735" s="1208"/>
      <c r="D735" s="1208"/>
      <c r="E735" s="256">
        <v>7</v>
      </c>
      <c r="F735" s="187"/>
      <c r="G735" s="187"/>
      <c r="H735" s="89"/>
      <c r="I735" s="74"/>
      <c r="J735" s="69"/>
      <c r="K735" s="74"/>
      <c r="L735" s="69"/>
      <c r="M735" s="2"/>
      <c r="N735" s="74"/>
      <c r="O735" s="70"/>
      <c r="P735" s="15"/>
      <c r="Q735" s="75"/>
      <c r="R735" s="19"/>
      <c r="S735" s="285"/>
      <c r="T735" s="362">
        <f t="shared" si="45"/>
        <v>0</v>
      </c>
      <c r="U735" s="360">
        <f t="shared" si="46"/>
        <v>10</v>
      </c>
    </row>
    <row r="736" spans="1:21" hidden="1" outlineLevel="1" x14ac:dyDescent="0.2">
      <c r="A736" s="1230"/>
      <c r="B736" s="1231"/>
      <c r="C736" s="1208"/>
      <c r="D736" s="1208"/>
      <c r="E736" s="256">
        <v>8</v>
      </c>
      <c r="F736" s="187"/>
      <c r="G736" s="187"/>
      <c r="H736" s="89"/>
      <c r="I736" s="74"/>
      <c r="J736" s="69"/>
      <c r="K736" s="74"/>
      <c r="L736" s="69"/>
      <c r="M736" s="2"/>
      <c r="N736" s="75"/>
      <c r="O736" s="70"/>
      <c r="P736" s="2"/>
      <c r="Q736" s="75"/>
      <c r="R736" s="19"/>
      <c r="S736" s="285"/>
      <c r="T736" s="362">
        <f t="shared" si="45"/>
        <v>0</v>
      </c>
      <c r="U736" s="360">
        <f t="shared" si="46"/>
        <v>10</v>
      </c>
    </row>
    <row r="737" spans="1:21" hidden="1" outlineLevel="1" x14ac:dyDescent="0.2">
      <c r="A737" s="1230"/>
      <c r="B737" s="1231"/>
      <c r="C737" s="1208"/>
      <c r="D737" s="1208"/>
      <c r="E737" s="256">
        <v>9</v>
      </c>
      <c r="F737" s="187"/>
      <c r="G737" s="187"/>
      <c r="H737" s="120"/>
      <c r="I737" s="121"/>
      <c r="J737" s="122"/>
      <c r="K737" s="121"/>
      <c r="L737" s="122"/>
      <c r="M737" s="123"/>
      <c r="N737" s="124"/>
      <c r="O737" s="125"/>
      <c r="P737" s="123"/>
      <c r="Q737" s="124"/>
      <c r="R737" s="126"/>
      <c r="S737" s="287"/>
      <c r="T737" s="363">
        <f t="shared" si="45"/>
        <v>0</v>
      </c>
      <c r="U737" s="360">
        <f t="shared" si="46"/>
        <v>10</v>
      </c>
    </row>
    <row r="738" spans="1:21" hidden="1" outlineLevel="1" x14ac:dyDescent="0.2">
      <c r="A738" s="1230"/>
      <c r="B738" s="1231"/>
      <c r="C738" s="1208"/>
      <c r="D738" s="1208"/>
      <c r="E738" s="256">
        <v>10</v>
      </c>
      <c r="F738" s="187"/>
      <c r="G738" s="187"/>
      <c r="H738" s="120"/>
      <c r="I738" s="121"/>
      <c r="J738" s="122"/>
      <c r="K738" s="121"/>
      <c r="L738" s="122"/>
      <c r="M738" s="123"/>
      <c r="N738" s="124"/>
      <c r="O738" s="125"/>
      <c r="P738" s="123"/>
      <c r="Q738" s="124"/>
      <c r="R738" s="126"/>
      <c r="S738" s="287"/>
      <c r="T738" s="363">
        <f t="shared" si="45"/>
        <v>0</v>
      </c>
      <c r="U738" s="360">
        <f t="shared" si="46"/>
        <v>10</v>
      </c>
    </row>
    <row r="739" spans="1:21" hidden="1" outlineLevel="1" x14ac:dyDescent="0.2">
      <c r="A739" s="1230"/>
      <c r="B739" s="1231"/>
      <c r="C739" s="1208"/>
      <c r="D739" s="1208"/>
      <c r="E739" s="256">
        <v>11</v>
      </c>
      <c r="F739" s="187"/>
      <c r="G739" s="187"/>
      <c r="H739" s="120"/>
      <c r="I739" s="121"/>
      <c r="J739" s="122"/>
      <c r="K739" s="121"/>
      <c r="L739" s="122"/>
      <c r="M739" s="123"/>
      <c r="N739" s="124"/>
      <c r="O739" s="125"/>
      <c r="P739" s="123"/>
      <c r="Q739" s="124"/>
      <c r="R739" s="126"/>
      <c r="S739" s="287"/>
      <c r="T739" s="363">
        <f t="shared" si="45"/>
        <v>0</v>
      </c>
      <c r="U739" s="360">
        <f t="shared" si="46"/>
        <v>10</v>
      </c>
    </row>
    <row r="740" spans="1:21" hidden="1" outlineLevel="1" x14ac:dyDescent="0.2">
      <c r="A740" s="1230"/>
      <c r="B740" s="1231"/>
      <c r="C740" s="1208"/>
      <c r="D740" s="1208"/>
      <c r="E740" s="256">
        <v>12</v>
      </c>
      <c r="F740" s="187"/>
      <c r="G740" s="187"/>
      <c r="H740" s="120"/>
      <c r="I740" s="121"/>
      <c r="J740" s="122"/>
      <c r="K740" s="121"/>
      <c r="L740" s="122"/>
      <c r="M740" s="123"/>
      <c r="N740" s="124"/>
      <c r="O740" s="125"/>
      <c r="P740" s="123"/>
      <c r="Q740" s="124"/>
      <c r="R740" s="126"/>
      <c r="S740" s="287"/>
      <c r="T740" s="363">
        <f t="shared" si="45"/>
        <v>0</v>
      </c>
      <c r="U740" s="360">
        <f t="shared" si="46"/>
        <v>10</v>
      </c>
    </row>
    <row r="741" spans="1:21" hidden="1" outlineLevel="1" x14ac:dyDescent="0.2">
      <c r="A741" s="1230"/>
      <c r="B741" s="1231"/>
      <c r="C741" s="1208"/>
      <c r="D741" s="1208"/>
      <c r="E741" s="256">
        <v>13</v>
      </c>
      <c r="F741" s="187"/>
      <c r="G741" s="187"/>
      <c r="H741" s="120"/>
      <c r="I741" s="121"/>
      <c r="J741" s="122"/>
      <c r="K741" s="121"/>
      <c r="L741" s="122"/>
      <c r="M741" s="123"/>
      <c r="N741" s="124"/>
      <c r="O741" s="125"/>
      <c r="P741" s="123"/>
      <c r="Q741" s="124"/>
      <c r="R741" s="126"/>
      <c r="S741" s="287"/>
      <c r="T741" s="363">
        <f t="shared" si="45"/>
        <v>0</v>
      </c>
      <c r="U741" s="360">
        <f t="shared" si="46"/>
        <v>10</v>
      </c>
    </row>
    <row r="742" spans="1:21" hidden="1" outlineLevel="1" x14ac:dyDescent="0.2">
      <c r="A742" s="1230"/>
      <c r="B742" s="1231"/>
      <c r="C742" s="1208"/>
      <c r="D742" s="1208"/>
      <c r="E742" s="256">
        <v>14</v>
      </c>
      <c r="F742" s="187"/>
      <c r="G742" s="187"/>
      <c r="H742" s="120"/>
      <c r="I742" s="121"/>
      <c r="J742" s="122"/>
      <c r="K742" s="121"/>
      <c r="L742" s="122"/>
      <c r="M742" s="123"/>
      <c r="N742" s="124"/>
      <c r="O742" s="125"/>
      <c r="P742" s="123"/>
      <c r="Q742" s="124"/>
      <c r="R742" s="126"/>
      <c r="S742" s="287"/>
      <c r="T742" s="363">
        <f t="shared" si="45"/>
        <v>0</v>
      </c>
      <c r="U742" s="360">
        <f t="shared" si="46"/>
        <v>10</v>
      </c>
    </row>
    <row r="743" spans="1:21" hidden="1" outlineLevel="1" x14ac:dyDescent="0.2">
      <c r="A743" s="1230"/>
      <c r="B743" s="1231"/>
      <c r="C743" s="1208"/>
      <c r="D743" s="1208"/>
      <c r="E743" s="256">
        <v>15</v>
      </c>
      <c r="F743" s="187"/>
      <c r="G743" s="187"/>
      <c r="H743" s="120"/>
      <c r="I743" s="121"/>
      <c r="J743" s="122"/>
      <c r="K743" s="121"/>
      <c r="L743" s="122"/>
      <c r="M743" s="123"/>
      <c r="N743" s="124"/>
      <c r="O743" s="125"/>
      <c r="P743" s="123"/>
      <c r="Q743" s="124"/>
      <c r="R743" s="126"/>
      <c r="S743" s="287"/>
      <c r="T743" s="363">
        <f t="shared" si="45"/>
        <v>0</v>
      </c>
      <c r="U743" s="360">
        <f t="shared" si="46"/>
        <v>10</v>
      </c>
    </row>
    <row r="744" spans="1:21" hidden="1" outlineLevel="1" x14ac:dyDescent="0.2">
      <c r="A744" s="1230"/>
      <c r="B744" s="1231"/>
      <c r="C744" s="1208"/>
      <c r="D744" s="1208"/>
      <c r="E744" s="256">
        <v>16</v>
      </c>
      <c r="F744" s="187"/>
      <c r="G744" s="187"/>
      <c r="H744" s="120"/>
      <c r="I744" s="121"/>
      <c r="J744" s="122"/>
      <c r="K744" s="121"/>
      <c r="L744" s="122"/>
      <c r="M744" s="123"/>
      <c r="N744" s="124"/>
      <c r="O744" s="125"/>
      <c r="P744" s="123"/>
      <c r="Q744" s="124"/>
      <c r="R744" s="126"/>
      <c r="S744" s="287"/>
      <c r="T744" s="363">
        <f t="shared" si="45"/>
        <v>0</v>
      </c>
      <c r="U744" s="360">
        <f t="shared" si="46"/>
        <v>10</v>
      </c>
    </row>
    <row r="745" spans="1:21" hidden="1" outlineLevel="1" x14ac:dyDescent="0.2">
      <c r="A745" s="1230"/>
      <c r="B745" s="1231"/>
      <c r="C745" s="1208"/>
      <c r="D745" s="1208"/>
      <c r="E745" s="256">
        <v>17</v>
      </c>
      <c r="F745" s="187"/>
      <c r="G745" s="187"/>
      <c r="H745" s="120"/>
      <c r="I745" s="121"/>
      <c r="J745" s="122"/>
      <c r="K745" s="121"/>
      <c r="L745" s="122"/>
      <c r="M745" s="123"/>
      <c r="N745" s="124"/>
      <c r="O745" s="125"/>
      <c r="P745" s="123"/>
      <c r="Q745" s="124"/>
      <c r="R745" s="126"/>
      <c r="S745" s="287"/>
      <c r="T745" s="363">
        <f t="shared" si="45"/>
        <v>0</v>
      </c>
      <c r="U745" s="360">
        <f t="shared" si="46"/>
        <v>10</v>
      </c>
    </row>
    <row r="746" spans="1:21" hidden="1" outlineLevel="1" x14ac:dyDescent="0.2">
      <c r="A746" s="1230"/>
      <c r="B746" s="1231"/>
      <c r="C746" s="1208"/>
      <c r="D746" s="1208"/>
      <c r="E746" s="256">
        <v>18</v>
      </c>
      <c r="F746" s="187"/>
      <c r="G746" s="187"/>
      <c r="H746" s="120"/>
      <c r="I746" s="121"/>
      <c r="J746" s="122"/>
      <c r="K746" s="121"/>
      <c r="L746" s="122"/>
      <c r="M746" s="123"/>
      <c r="N746" s="124"/>
      <c r="O746" s="125"/>
      <c r="P746" s="123"/>
      <c r="Q746" s="124"/>
      <c r="R746" s="126"/>
      <c r="S746" s="287"/>
      <c r="T746" s="363">
        <f t="shared" si="45"/>
        <v>0</v>
      </c>
      <c r="U746" s="360">
        <f t="shared" si="46"/>
        <v>10</v>
      </c>
    </row>
    <row r="747" spans="1:21" hidden="1" outlineLevel="1" x14ac:dyDescent="0.2">
      <c r="A747" s="1230"/>
      <c r="B747" s="1231"/>
      <c r="C747" s="1208"/>
      <c r="D747" s="1208"/>
      <c r="E747" s="256">
        <v>19</v>
      </c>
      <c r="F747" s="187"/>
      <c r="G747" s="187"/>
      <c r="H747" s="120"/>
      <c r="I747" s="121"/>
      <c r="J747" s="122"/>
      <c r="K747" s="121"/>
      <c r="L747" s="122"/>
      <c r="M747" s="123"/>
      <c r="N747" s="124"/>
      <c r="O747" s="125"/>
      <c r="P747" s="123"/>
      <c r="Q747" s="124"/>
      <c r="R747" s="126"/>
      <c r="S747" s="287"/>
      <c r="T747" s="363">
        <f t="shared" si="45"/>
        <v>0</v>
      </c>
      <c r="U747" s="360">
        <f t="shared" si="46"/>
        <v>10</v>
      </c>
    </row>
    <row r="748" spans="1:21" hidden="1" outlineLevel="1" x14ac:dyDescent="0.2">
      <c r="A748" s="1230"/>
      <c r="B748" s="1231"/>
      <c r="C748" s="1208"/>
      <c r="D748" s="1208"/>
      <c r="E748" s="256">
        <v>20</v>
      </c>
      <c r="F748" s="187"/>
      <c r="G748" s="187"/>
      <c r="H748" s="120"/>
      <c r="I748" s="121"/>
      <c r="J748" s="122"/>
      <c r="K748" s="121"/>
      <c r="L748" s="122"/>
      <c r="M748" s="123"/>
      <c r="N748" s="124"/>
      <c r="O748" s="125"/>
      <c r="P748" s="123"/>
      <c r="Q748" s="124"/>
      <c r="R748" s="126"/>
      <c r="S748" s="287"/>
      <c r="T748" s="363">
        <f t="shared" si="45"/>
        <v>0</v>
      </c>
      <c r="U748" s="360">
        <f t="shared" si="46"/>
        <v>10</v>
      </c>
    </row>
    <row r="749" spans="1:21" hidden="1" outlineLevel="1" x14ac:dyDescent="0.2">
      <c r="A749" s="1230"/>
      <c r="B749" s="1231"/>
      <c r="C749" s="1208"/>
      <c r="D749" s="1208"/>
      <c r="E749" s="256">
        <v>21</v>
      </c>
      <c r="F749" s="187"/>
      <c r="G749" s="187"/>
      <c r="H749" s="120"/>
      <c r="I749" s="121"/>
      <c r="J749" s="122"/>
      <c r="K749" s="121"/>
      <c r="L749" s="122"/>
      <c r="M749" s="123"/>
      <c r="N749" s="124"/>
      <c r="O749" s="125"/>
      <c r="P749" s="123"/>
      <c r="Q749" s="124"/>
      <c r="R749" s="126"/>
      <c r="S749" s="287"/>
      <c r="T749" s="363">
        <f t="shared" si="45"/>
        <v>0</v>
      </c>
      <c r="U749" s="360">
        <f t="shared" si="46"/>
        <v>10</v>
      </c>
    </row>
    <row r="750" spans="1:21" hidden="1" outlineLevel="1" x14ac:dyDescent="0.2">
      <c r="A750" s="1230"/>
      <c r="B750" s="1231"/>
      <c r="C750" s="1208"/>
      <c r="D750" s="1208"/>
      <c r="E750" s="256">
        <v>22</v>
      </c>
      <c r="F750" s="187"/>
      <c r="G750" s="187"/>
      <c r="H750" s="120"/>
      <c r="I750" s="121"/>
      <c r="J750" s="122"/>
      <c r="K750" s="121"/>
      <c r="L750" s="122"/>
      <c r="M750" s="123"/>
      <c r="N750" s="124"/>
      <c r="O750" s="125"/>
      <c r="P750" s="123"/>
      <c r="Q750" s="124"/>
      <c r="R750" s="126"/>
      <c r="S750" s="287"/>
      <c r="T750" s="363">
        <f t="shared" si="45"/>
        <v>0</v>
      </c>
      <c r="U750" s="360">
        <f t="shared" si="46"/>
        <v>10</v>
      </c>
    </row>
    <row r="751" spans="1:21" hidden="1" outlineLevel="1" x14ac:dyDescent="0.2">
      <c r="A751" s="1230"/>
      <c r="B751" s="1231"/>
      <c r="C751" s="1208"/>
      <c r="D751" s="1208"/>
      <c r="E751" s="256">
        <v>23</v>
      </c>
      <c r="F751" s="187"/>
      <c r="G751" s="187"/>
      <c r="H751" s="120"/>
      <c r="I751" s="121"/>
      <c r="J751" s="122"/>
      <c r="K751" s="121"/>
      <c r="L751" s="122"/>
      <c r="M751" s="123"/>
      <c r="N751" s="124"/>
      <c r="O751" s="125"/>
      <c r="P751" s="123"/>
      <c r="Q751" s="124"/>
      <c r="R751" s="126"/>
      <c r="S751" s="287"/>
      <c r="T751" s="363">
        <f t="shared" si="45"/>
        <v>0</v>
      </c>
      <c r="U751" s="360">
        <f t="shared" si="46"/>
        <v>10</v>
      </c>
    </row>
    <row r="752" spans="1:21" hidden="1" outlineLevel="1" x14ac:dyDescent="0.2">
      <c r="A752" s="1230"/>
      <c r="B752" s="1231"/>
      <c r="C752" s="1208"/>
      <c r="D752" s="1208"/>
      <c r="E752" s="256">
        <v>24</v>
      </c>
      <c r="F752" s="187"/>
      <c r="G752" s="187"/>
      <c r="H752" s="120"/>
      <c r="I752" s="121"/>
      <c r="J752" s="122"/>
      <c r="K752" s="121"/>
      <c r="L752" s="122"/>
      <c r="M752" s="123"/>
      <c r="N752" s="124"/>
      <c r="O752" s="125"/>
      <c r="P752" s="123"/>
      <c r="Q752" s="124"/>
      <c r="R752" s="126"/>
      <c r="S752" s="287"/>
      <c r="T752" s="363">
        <f t="shared" si="45"/>
        <v>0</v>
      </c>
      <c r="U752" s="360">
        <f t="shared" si="46"/>
        <v>10</v>
      </c>
    </row>
    <row r="753" spans="1:21" hidden="1" outlineLevel="1" x14ac:dyDescent="0.2">
      <c r="A753" s="1230"/>
      <c r="B753" s="1231"/>
      <c r="C753" s="1208"/>
      <c r="D753" s="1208"/>
      <c r="E753" s="256">
        <v>25</v>
      </c>
      <c r="F753" s="187"/>
      <c r="G753" s="187"/>
      <c r="H753" s="120"/>
      <c r="I753" s="121"/>
      <c r="J753" s="122"/>
      <c r="K753" s="121"/>
      <c r="L753" s="122"/>
      <c r="M753" s="123"/>
      <c r="N753" s="124"/>
      <c r="O753" s="125"/>
      <c r="P753" s="123"/>
      <c r="Q753" s="124"/>
      <c r="R753" s="126"/>
      <c r="S753" s="287"/>
      <c r="T753" s="363">
        <f t="shared" si="45"/>
        <v>0</v>
      </c>
      <c r="U753" s="360">
        <f t="shared" si="46"/>
        <v>10</v>
      </c>
    </row>
    <row r="754" spans="1:21" hidden="1" outlineLevel="1" x14ac:dyDescent="0.2">
      <c r="A754" s="1230"/>
      <c r="B754" s="1231"/>
      <c r="C754" s="1208"/>
      <c r="D754" s="1208"/>
      <c r="E754" s="256">
        <v>26</v>
      </c>
      <c r="F754" s="187"/>
      <c r="G754" s="187"/>
      <c r="H754" s="120"/>
      <c r="I754" s="121"/>
      <c r="J754" s="122"/>
      <c r="K754" s="121"/>
      <c r="L754" s="122"/>
      <c r="M754" s="123"/>
      <c r="N754" s="124"/>
      <c r="O754" s="125"/>
      <c r="P754" s="123"/>
      <c r="Q754" s="124"/>
      <c r="R754" s="126"/>
      <c r="S754" s="287"/>
      <c r="T754" s="363">
        <f t="shared" si="45"/>
        <v>0</v>
      </c>
      <c r="U754" s="360">
        <f t="shared" si="46"/>
        <v>10</v>
      </c>
    </row>
    <row r="755" spans="1:21" hidden="1" outlineLevel="1" x14ac:dyDescent="0.2">
      <c r="A755" s="1230"/>
      <c r="B755" s="1231"/>
      <c r="C755" s="1208"/>
      <c r="D755" s="1208"/>
      <c r="E755" s="256">
        <v>27</v>
      </c>
      <c r="F755" s="187"/>
      <c r="G755" s="187"/>
      <c r="H755" s="120"/>
      <c r="I755" s="121"/>
      <c r="J755" s="122"/>
      <c r="K755" s="121"/>
      <c r="L755" s="122"/>
      <c r="M755" s="123"/>
      <c r="N755" s="124"/>
      <c r="O755" s="125"/>
      <c r="P755" s="123"/>
      <c r="Q755" s="124"/>
      <c r="R755" s="126"/>
      <c r="S755" s="287"/>
      <c r="T755" s="363">
        <f t="shared" si="45"/>
        <v>0</v>
      </c>
      <c r="U755" s="360">
        <f t="shared" si="46"/>
        <v>10</v>
      </c>
    </row>
    <row r="756" spans="1:21" hidden="1" outlineLevel="1" x14ac:dyDescent="0.2">
      <c r="A756" s="1230"/>
      <c r="B756" s="1231"/>
      <c r="C756" s="1208"/>
      <c r="D756" s="1208"/>
      <c r="E756" s="256">
        <v>28</v>
      </c>
      <c r="F756" s="187"/>
      <c r="G756" s="187"/>
      <c r="H756" s="120"/>
      <c r="I756" s="121"/>
      <c r="J756" s="122"/>
      <c r="K756" s="121"/>
      <c r="L756" s="122"/>
      <c r="M756" s="123"/>
      <c r="N756" s="124"/>
      <c r="O756" s="125"/>
      <c r="P756" s="123"/>
      <c r="Q756" s="124"/>
      <c r="R756" s="126"/>
      <c r="S756" s="287"/>
      <c r="T756" s="363">
        <f t="shared" si="45"/>
        <v>0</v>
      </c>
      <c r="U756" s="360">
        <f t="shared" si="46"/>
        <v>10</v>
      </c>
    </row>
    <row r="757" spans="1:21" hidden="1" outlineLevel="1" x14ac:dyDescent="0.2">
      <c r="A757" s="1230"/>
      <c r="B757" s="1231"/>
      <c r="C757" s="1208"/>
      <c r="D757" s="1208"/>
      <c r="E757" s="256">
        <v>29</v>
      </c>
      <c r="F757" s="187"/>
      <c r="G757" s="187"/>
      <c r="H757" s="89"/>
      <c r="I757" s="74"/>
      <c r="J757" s="69"/>
      <c r="K757" s="75"/>
      <c r="L757" s="70"/>
      <c r="M757" s="2"/>
      <c r="N757" s="75"/>
      <c r="O757" s="70"/>
      <c r="P757" s="2"/>
      <c r="Q757" s="75"/>
      <c r="R757" s="19"/>
      <c r="S757" s="285"/>
      <c r="T757" s="362">
        <f t="shared" ref="T757:T764" si="47">IF(J757="",0,INT(SUM(PRODUCT(J757,L757,O757),R757)))</f>
        <v>0</v>
      </c>
      <c r="U757" s="360">
        <f t="shared" si="46"/>
        <v>10</v>
      </c>
    </row>
    <row r="758" spans="1:21" hidden="1" outlineLevel="1" x14ac:dyDescent="0.2">
      <c r="A758" s="1230"/>
      <c r="B758" s="1231"/>
      <c r="C758" s="1208"/>
      <c r="D758" s="1208"/>
      <c r="E758" s="256">
        <v>30</v>
      </c>
      <c r="F758" s="187"/>
      <c r="G758" s="187"/>
      <c r="H758" s="89"/>
      <c r="I758" s="74"/>
      <c r="J758" s="69"/>
      <c r="K758" s="75"/>
      <c r="L758" s="70"/>
      <c r="M758" s="2"/>
      <c r="N758" s="75"/>
      <c r="O758" s="70"/>
      <c r="P758" s="2"/>
      <c r="Q758" s="75"/>
      <c r="R758" s="19"/>
      <c r="S758" s="285"/>
      <c r="T758" s="362">
        <f t="shared" si="47"/>
        <v>0</v>
      </c>
      <c r="U758" s="360">
        <f t="shared" si="46"/>
        <v>10</v>
      </c>
    </row>
    <row r="759" spans="1:21" hidden="1" outlineLevel="2" x14ac:dyDescent="0.2">
      <c r="A759" s="1230"/>
      <c r="B759" s="1231"/>
      <c r="C759" s="1208"/>
      <c r="D759" s="1208"/>
      <c r="E759" s="256">
        <v>31</v>
      </c>
      <c r="F759" s="187"/>
      <c r="G759" s="187"/>
      <c r="H759" s="89"/>
      <c r="I759" s="74"/>
      <c r="J759" s="69"/>
      <c r="K759" s="75"/>
      <c r="L759" s="70"/>
      <c r="M759" s="2"/>
      <c r="N759" s="75"/>
      <c r="O759" s="70"/>
      <c r="P759" s="2"/>
      <c r="Q759" s="75"/>
      <c r="R759" s="19"/>
      <c r="S759" s="285"/>
      <c r="T759" s="362">
        <f t="shared" si="47"/>
        <v>0</v>
      </c>
      <c r="U759" s="360">
        <f t="shared" si="46"/>
        <v>10</v>
      </c>
    </row>
    <row r="760" spans="1:21" hidden="1" outlineLevel="2" x14ac:dyDescent="0.2">
      <c r="A760" s="1230"/>
      <c r="B760" s="1231"/>
      <c r="C760" s="1208"/>
      <c r="D760" s="1208"/>
      <c r="E760" s="256">
        <v>32</v>
      </c>
      <c r="F760" s="187"/>
      <c r="G760" s="187"/>
      <c r="H760" s="89"/>
      <c r="I760" s="74"/>
      <c r="J760" s="69"/>
      <c r="K760" s="75"/>
      <c r="L760" s="70"/>
      <c r="M760" s="2"/>
      <c r="N760" s="75"/>
      <c r="O760" s="70"/>
      <c r="P760" s="2"/>
      <c r="Q760" s="75"/>
      <c r="R760" s="19"/>
      <c r="S760" s="285"/>
      <c r="T760" s="362">
        <f t="shared" si="47"/>
        <v>0</v>
      </c>
      <c r="U760" s="360">
        <f t="shared" si="46"/>
        <v>10</v>
      </c>
    </row>
    <row r="761" spans="1:21" hidden="1" outlineLevel="2" x14ac:dyDescent="0.2">
      <c r="A761" s="1230"/>
      <c r="B761" s="1231"/>
      <c r="C761" s="1208"/>
      <c r="D761" s="1208"/>
      <c r="E761" s="256">
        <v>33</v>
      </c>
      <c r="F761" s="187"/>
      <c r="G761" s="187"/>
      <c r="H761" s="89"/>
      <c r="I761" s="74"/>
      <c r="J761" s="69"/>
      <c r="K761" s="74"/>
      <c r="L761" s="69"/>
      <c r="M761" s="2"/>
      <c r="N761" s="74"/>
      <c r="O761" s="70"/>
      <c r="P761" s="15"/>
      <c r="Q761" s="75"/>
      <c r="R761" s="19"/>
      <c r="S761" s="285"/>
      <c r="T761" s="362">
        <f t="shared" si="47"/>
        <v>0</v>
      </c>
      <c r="U761" s="360">
        <f t="shared" ref="U761:U792" si="48">$A$729</f>
        <v>10</v>
      </c>
    </row>
    <row r="762" spans="1:21" hidden="1" outlineLevel="2" x14ac:dyDescent="0.2">
      <c r="A762" s="1230"/>
      <c r="B762" s="1231"/>
      <c r="C762" s="1208"/>
      <c r="D762" s="1208"/>
      <c r="E762" s="256">
        <v>34</v>
      </c>
      <c r="F762" s="187"/>
      <c r="G762" s="187"/>
      <c r="H762" s="89"/>
      <c r="I762" s="74"/>
      <c r="J762" s="69"/>
      <c r="K762" s="74"/>
      <c r="L762" s="69"/>
      <c r="M762" s="2"/>
      <c r="N762" s="74"/>
      <c r="O762" s="70"/>
      <c r="P762" s="15"/>
      <c r="Q762" s="75"/>
      <c r="R762" s="19"/>
      <c r="S762" s="285"/>
      <c r="T762" s="362">
        <f t="shared" si="47"/>
        <v>0</v>
      </c>
      <c r="U762" s="360">
        <f t="shared" si="48"/>
        <v>10</v>
      </c>
    </row>
    <row r="763" spans="1:21" hidden="1" outlineLevel="2" x14ac:dyDescent="0.2">
      <c r="A763" s="1230"/>
      <c r="B763" s="1231"/>
      <c r="C763" s="1208"/>
      <c r="D763" s="1208"/>
      <c r="E763" s="256">
        <v>35</v>
      </c>
      <c r="F763" s="187"/>
      <c r="G763" s="187"/>
      <c r="H763" s="89"/>
      <c r="I763" s="74"/>
      <c r="J763" s="69"/>
      <c r="K763" s="74"/>
      <c r="L763" s="69"/>
      <c r="M763" s="2"/>
      <c r="N763" s="74"/>
      <c r="O763" s="70"/>
      <c r="P763" s="15"/>
      <c r="Q763" s="75"/>
      <c r="R763" s="19"/>
      <c r="S763" s="285"/>
      <c r="T763" s="362">
        <f t="shared" si="47"/>
        <v>0</v>
      </c>
      <c r="U763" s="360">
        <f t="shared" si="48"/>
        <v>10</v>
      </c>
    </row>
    <row r="764" spans="1:21" hidden="1" outlineLevel="2" x14ac:dyDescent="0.2">
      <c r="A764" s="1230"/>
      <c r="B764" s="1231"/>
      <c r="C764" s="1208"/>
      <c r="D764" s="1208"/>
      <c r="E764" s="256">
        <v>36</v>
      </c>
      <c r="F764" s="187"/>
      <c r="G764" s="187"/>
      <c r="H764" s="89"/>
      <c r="I764" s="74"/>
      <c r="J764" s="69"/>
      <c r="K764" s="74"/>
      <c r="L764" s="69"/>
      <c r="M764" s="2"/>
      <c r="N764" s="75"/>
      <c r="O764" s="70"/>
      <c r="P764" s="2"/>
      <c r="Q764" s="75"/>
      <c r="R764" s="19"/>
      <c r="S764" s="285"/>
      <c r="T764" s="362">
        <f t="shared" si="47"/>
        <v>0</v>
      </c>
      <c r="U764" s="360">
        <f t="shared" si="48"/>
        <v>10</v>
      </c>
    </row>
    <row r="765" spans="1:21" hidden="1" outlineLevel="2" x14ac:dyDescent="0.2">
      <c r="A765" s="1230"/>
      <c r="B765" s="1231"/>
      <c r="C765" s="1208"/>
      <c r="D765" s="1208"/>
      <c r="E765" s="256">
        <v>37</v>
      </c>
      <c r="F765" s="187"/>
      <c r="G765" s="187"/>
      <c r="H765" s="89"/>
      <c r="I765" s="74"/>
      <c r="J765" s="69"/>
      <c r="K765" s="75"/>
      <c r="L765" s="70"/>
      <c r="M765" s="2"/>
      <c r="N765" s="75"/>
      <c r="O765" s="70"/>
      <c r="P765" s="2"/>
      <c r="Q765" s="75"/>
      <c r="R765" s="19"/>
      <c r="S765" s="285"/>
      <c r="T765" s="362">
        <f t="shared" ref="T765:T791" si="49">IF(J765="",0,INT(SUM(PRODUCT(J765,L765,O765),R765)))</f>
        <v>0</v>
      </c>
      <c r="U765" s="360">
        <f t="shared" si="48"/>
        <v>10</v>
      </c>
    </row>
    <row r="766" spans="1:21" hidden="1" outlineLevel="2" x14ac:dyDescent="0.2">
      <c r="A766" s="1230"/>
      <c r="B766" s="1231"/>
      <c r="C766" s="1208"/>
      <c r="D766" s="1208"/>
      <c r="E766" s="256">
        <v>38</v>
      </c>
      <c r="F766" s="187"/>
      <c r="G766" s="187"/>
      <c r="H766" s="89"/>
      <c r="I766" s="74"/>
      <c r="J766" s="69"/>
      <c r="K766" s="75"/>
      <c r="L766" s="70"/>
      <c r="M766" s="2"/>
      <c r="N766" s="75"/>
      <c r="O766" s="70"/>
      <c r="P766" s="2"/>
      <c r="Q766" s="75"/>
      <c r="R766" s="19"/>
      <c r="S766" s="285"/>
      <c r="T766" s="362">
        <f t="shared" si="49"/>
        <v>0</v>
      </c>
      <c r="U766" s="360">
        <f t="shared" si="48"/>
        <v>10</v>
      </c>
    </row>
    <row r="767" spans="1:21" hidden="1" outlineLevel="2" x14ac:dyDescent="0.2">
      <c r="A767" s="1230"/>
      <c r="B767" s="1231"/>
      <c r="C767" s="1208"/>
      <c r="D767" s="1208"/>
      <c r="E767" s="256">
        <v>39</v>
      </c>
      <c r="F767" s="187"/>
      <c r="G767" s="187"/>
      <c r="H767" s="89"/>
      <c r="I767" s="74"/>
      <c r="J767" s="69"/>
      <c r="K767" s="75"/>
      <c r="L767" s="70"/>
      <c r="M767" s="2"/>
      <c r="N767" s="75"/>
      <c r="O767" s="70"/>
      <c r="P767" s="2"/>
      <c r="Q767" s="75"/>
      <c r="R767" s="19"/>
      <c r="S767" s="285"/>
      <c r="T767" s="362">
        <f t="shared" si="49"/>
        <v>0</v>
      </c>
      <c r="U767" s="360">
        <f t="shared" si="48"/>
        <v>10</v>
      </c>
    </row>
    <row r="768" spans="1:21" hidden="1" outlineLevel="2" x14ac:dyDescent="0.2">
      <c r="A768" s="1230"/>
      <c r="B768" s="1231"/>
      <c r="C768" s="1208"/>
      <c r="D768" s="1208"/>
      <c r="E768" s="256">
        <v>40</v>
      </c>
      <c r="F768" s="187"/>
      <c r="G768" s="187"/>
      <c r="H768" s="89"/>
      <c r="I768" s="74"/>
      <c r="J768" s="69"/>
      <c r="K768" s="74"/>
      <c r="L768" s="69"/>
      <c r="M768" s="2"/>
      <c r="N768" s="74"/>
      <c r="O768" s="70"/>
      <c r="P768" s="15"/>
      <c r="Q768" s="75"/>
      <c r="R768" s="19"/>
      <c r="S768" s="285"/>
      <c r="T768" s="362">
        <f t="shared" si="49"/>
        <v>0</v>
      </c>
      <c r="U768" s="360">
        <f t="shared" si="48"/>
        <v>10</v>
      </c>
    </row>
    <row r="769" spans="1:21" hidden="1" outlineLevel="2" x14ac:dyDescent="0.2">
      <c r="A769" s="1230"/>
      <c r="B769" s="1231"/>
      <c r="C769" s="1208"/>
      <c r="D769" s="1208"/>
      <c r="E769" s="256">
        <v>41</v>
      </c>
      <c r="F769" s="187"/>
      <c r="G769" s="187"/>
      <c r="H769" s="89"/>
      <c r="I769" s="74"/>
      <c r="J769" s="69"/>
      <c r="K769" s="74"/>
      <c r="L769" s="69"/>
      <c r="M769" s="2"/>
      <c r="N769" s="74"/>
      <c r="O769" s="70"/>
      <c r="P769" s="15"/>
      <c r="Q769" s="75"/>
      <c r="R769" s="19"/>
      <c r="S769" s="285"/>
      <c r="T769" s="362">
        <f t="shared" si="49"/>
        <v>0</v>
      </c>
      <c r="U769" s="360">
        <f t="shared" si="48"/>
        <v>10</v>
      </c>
    </row>
    <row r="770" spans="1:21" hidden="1" outlineLevel="2" x14ac:dyDescent="0.2">
      <c r="A770" s="1230"/>
      <c r="B770" s="1231"/>
      <c r="C770" s="1208"/>
      <c r="D770" s="1208"/>
      <c r="E770" s="256">
        <v>42</v>
      </c>
      <c r="F770" s="187"/>
      <c r="G770" s="187"/>
      <c r="H770" s="89"/>
      <c r="I770" s="74"/>
      <c r="J770" s="69"/>
      <c r="K770" s="74"/>
      <c r="L770" s="69"/>
      <c r="M770" s="2"/>
      <c r="N770" s="74"/>
      <c r="O770" s="70"/>
      <c r="P770" s="15"/>
      <c r="Q770" s="75"/>
      <c r="R770" s="19"/>
      <c r="S770" s="285"/>
      <c r="T770" s="362">
        <f t="shared" si="49"/>
        <v>0</v>
      </c>
      <c r="U770" s="360">
        <f t="shared" si="48"/>
        <v>10</v>
      </c>
    </row>
    <row r="771" spans="1:21" hidden="1" outlineLevel="2" x14ac:dyDescent="0.2">
      <c r="A771" s="1230"/>
      <c r="B771" s="1231"/>
      <c r="C771" s="1208"/>
      <c r="D771" s="1208"/>
      <c r="E771" s="256">
        <v>43</v>
      </c>
      <c r="F771" s="187"/>
      <c r="G771" s="187"/>
      <c r="H771" s="89"/>
      <c r="I771" s="74"/>
      <c r="J771" s="69"/>
      <c r="K771" s="74"/>
      <c r="L771" s="69"/>
      <c r="M771" s="2"/>
      <c r="N771" s="75"/>
      <c r="O771" s="70"/>
      <c r="P771" s="2"/>
      <c r="Q771" s="75"/>
      <c r="R771" s="19"/>
      <c r="S771" s="285"/>
      <c r="T771" s="362">
        <f t="shared" si="49"/>
        <v>0</v>
      </c>
      <c r="U771" s="360">
        <f t="shared" si="48"/>
        <v>10</v>
      </c>
    </row>
    <row r="772" spans="1:21" hidden="1" outlineLevel="2" x14ac:dyDescent="0.2">
      <c r="A772" s="1230"/>
      <c r="B772" s="1231"/>
      <c r="C772" s="1208"/>
      <c r="D772" s="1208"/>
      <c r="E772" s="256">
        <v>44</v>
      </c>
      <c r="F772" s="187"/>
      <c r="G772" s="187"/>
      <c r="H772" s="120"/>
      <c r="I772" s="121"/>
      <c r="J772" s="122"/>
      <c r="K772" s="121"/>
      <c r="L772" s="122"/>
      <c r="M772" s="123"/>
      <c r="N772" s="124"/>
      <c r="O772" s="125"/>
      <c r="P772" s="123"/>
      <c r="Q772" s="124"/>
      <c r="R772" s="126"/>
      <c r="S772" s="287"/>
      <c r="T772" s="363">
        <f t="shared" si="49"/>
        <v>0</v>
      </c>
      <c r="U772" s="360">
        <f t="shared" si="48"/>
        <v>10</v>
      </c>
    </row>
    <row r="773" spans="1:21" hidden="1" outlineLevel="2" x14ac:dyDescent="0.2">
      <c r="A773" s="1230"/>
      <c r="B773" s="1231"/>
      <c r="C773" s="1208"/>
      <c r="D773" s="1208"/>
      <c r="E773" s="256">
        <v>45</v>
      </c>
      <c r="F773" s="187"/>
      <c r="G773" s="187"/>
      <c r="H773" s="120"/>
      <c r="I773" s="121"/>
      <c r="J773" s="122"/>
      <c r="K773" s="121"/>
      <c r="L773" s="122"/>
      <c r="M773" s="123"/>
      <c r="N773" s="124"/>
      <c r="O773" s="125"/>
      <c r="P773" s="123"/>
      <c r="Q773" s="124"/>
      <c r="R773" s="126"/>
      <c r="S773" s="287"/>
      <c r="T773" s="363">
        <f t="shared" si="49"/>
        <v>0</v>
      </c>
      <c r="U773" s="360">
        <f t="shared" si="48"/>
        <v>10</v>
      </c>
    </row>
    <row r="774" spans="1:21" hidden="1" outlineLevel="2" x14ac:dyDescent="0.2">
      <c r="A774" s="1230"/>
      <c r="B774" s="1231"/>
      <c r="C774" s="1208"/>
      <c r="D774" s="1208"/>
      <c r="E774" s="256">
        <v>46</v>
      </c>
      <c r="F774" s="187"/>
      <c r="G774" s="187"/>
      <c r="H774" s="120"/>
      <c r="I774" s="121"/>
      <c r="J774" s="122"/>
      <c r="K774" s="121"/>
      <c r="L774" s="122"/>
      <c r="M774" s="123"/>
      <c r="N774" s="124"/>
      <c r="O774" s="125"/>
      <c r="P774" s="123"/>
      <c r="Q774" s="124"/>
      <c r="R774" s="126"/>
      <c r="S774" s="287"/>
      <c r="T774" s="363">
        <f t="shared" si="49"/>
        <v>0</v>
      </c>
      <c r="U774" s="360">
        <f t="shared" si="48"/>
        <v>10</v>
      </c>
    </row>
    <row r="775" spans="1:21" hidden="1" outlineLevel="2" x14ac:dyDescent="0.2">
      <c r="A775" s="1230"/>
      <c r="B775" s="1231"/>
      <c r="C775" s="1208"/>
      <c r="D775" s="1208"/>
      <c r="E775" s="256">
        <v>47</v>
      </c>
      <c r="F775" s="187"/>
      <c r="G775" s="187"/>
      <c r="H775" s="120"/>
      <c r="I775" s="121"/>
      <c r="J775" s="122"/>
      <c r="K775" s="121"/>
      <c r="L775" s="122"/>
      <c r="M775" s="123"/>
      <c r="N775" s="124"/>
      <c r="O775" s="125"/>
      <c r="P775" s="123"/>
      <c r="Q775" s="124"/>
      <c r="R775" s="126"/>
      <c r="S775" s="287"/>
      <c r="T775" s="363">
        <f t="shared" si="49"/>
        <v>0</v>
      </c>
      <c r="U775" s="360">
        <f t="shared" si="48"/>
        <v>10</v>
      </c>
    </row>
    <row r="776" spans="1:21" hidden="1" outlineLevel="2" x14ac:dyDescent="0.2">
      <c r="A776" s="1230"/>
      <c r="B776" s="1231"/>
      <c r="C776" s="1208"/>
      <c r="D776" s="1208"/>
      <c r="E776" s="256">
        <v>48</v>
      </c>
      <c r="F776" s="187"/>
      <c r="G776" s="187"/>
      <c r="H776" s="120"/>
      <c r="I776" s="121"/>
      <c r="J776" s="122"/>
      <c r="K776" s="121"/>
      <c r="L776" s="122"/>
      <c r="M776" s="123"/>
      <c r="N776" s="124"/>
      <c r="O776" s="125"/>
      <c r="P776" s="123"/>
      <c r="Q776" s="124"/>
      <c r="R776" s="126"/>
      <c r="S776" s="287"/>
      <c r="T776" s="363">
        <f t="shared" si="49"/>
        <v>0</v>
      </c>
      <c r="U776" s="360">
        <f t="shared" si="48"/>
        <v>10</v>
      </c>
    </row>
    <row r="777" spans="1:21" hidden="1" outlineLevel="2" x14ac:dyDescent="0.2">
      <c r="A777" s="1230"/>
      <c r="B777" s="1231"/>
      <c r="C777" s="1208"/>
      <c r="D777" s="1208"/>
      <c r="E777" s="256">
        <v>49</v>
      </c>
      <c r="F777" s="187"/>
      <c r="G777" s="187"/>
      <c r="H777" s="120"/>
      <c r="I777" s="121"/>
      <c r="J777" s="122"/>
      <c r="K777" s="121"/>
      <c r="L777" s="122"/>
      <c r="M777" s="123"/>
      <c r="N777" s="124"/>
      <c r="O777" s="125"/>
      <c r="P777" s="123"/>
      <c r="Q777" s="124"/>
      <c r="R777" s="126"/>
      <c r="S777" s="287"/>
      <c r="T777" s="363">
        <f t="shared" si="49"/>
        <v>0</v>
      </c>
      <c r="U777" s="360">
        <f t="shared" si="48"/>
        <v>10</v>
      </c>
    </row>
    <row r="778" spans="1:21" hidden="1" outlineLevel="2" x14ac:dyDescent="0.2">
      <c r="A778" s="1230"/>
      <c r="B778" s="1231"/>
      <c r="C778" s="1208"/>
      <c r="D778" s="1208"/>
      <c r="E778" s="256">
        <v>50</v>
      </c>
      <c r="F778" s="187"/>
      <c r="G778" s="187"/>
      <c r="H778" s="120"/>
      <c r="I778" s="121"/>
      <c r="J778" s="122"/>
      <c r="K778" s="121"/>
      <c r="L778" s="122"/>
      <c r="M778" s="123"/>
      <c r="N778" s="124"/>
      <c r="O778" s="125"/>
      <c r="P778" s="123"/>
      <c r="Q778" s="124"/>
      <c r="R778" s="126"/>
      <c r="S778" s="287"/>
      <c r="T778" s="363">
        <f t="shared" si="49"/>
        <v>0</v>
      </c>
      <c r="U778" s="360">
        <f t="shared" si="48"/>
        <v>10</v>
      </c>
    </row>
    <row r="779" spans="1:21" hidden="1" outlineLevel="2" x14ac:dyDescent="0.2">
      <c r="A779" s="1230"/>
      <c r="B779" s="1231"/>
      <c r="C779" s="1208"/>
      <c r="D779" s="1208"/>
      <c r="E779" s="256">
        <v>51</v>
      </c>
      <c r="F779" s="187"/>
      <c r="G779" s="187"/>
      <c r="H779" s="120"/>
      <c r="I779" s="121"/>
      <c r="J779" s="122"/>
      <c r="K779" s="121"/>
      <c r="L779" s="122"/>
      <c r="M779" s="123"/>
      <c r="N779" s="124"/>
      <c r="O779" s="125"/>
      <c r="P779" s="123"/>
      <c r="Q779" s="124"/>
      <c r="R779" s="126"/>
      <c r="S779" s="287"/>
      <c r="T779" s="363">
        <f t="shared" si="49"/>
        <v>0</v>
      </c>
      <c r="U779" s="360">
        <f t="shared" si="48"/>
        <v>10</v>
      </c>
    </row>
    <row r="780" spans="1:21" hidden="1" outlineLevel="2" x14ac:dyDescent="0.2">
      <c r="A780" s="1230"/>
      <c r="B780" s="1231"/>
      <c r="C780" s="1208"/>
      <c r="D780" s="1208"/>
      <c r="E780" s="256">
        <v>52</v>
      </c>
      <c r="F780" s="187"/>
      <c r="G780" s="187"/>
      <c r="H780" s="120"/>
      <c r="I780" s="121"/>
      <c r="J780" s="122"/>
      <c r="K780" s="121"/>
      <c r="L780" s="122"/>
      <c r="M780" s="123"/>
      <c r="N780" s="124"/>
      <c r="O780" s="125"/>
      <c r="P780" s="123"/>
      <c r="Q780" s="124"/>
      <c r="R780" s="126"/>
      <c r="S780" s="287"/>
      <c r="T780" s="363">
        <f t="shared" si="49"/>
        <v>0</v>
      </c>
      <c r="U780" s="360">
        <f t="shared" si="48"/>
        <v>10</v>
      </c>
    </row>
    <row r="781" spans="1:21" hidden="1" outlineLevel="2" x14ac:dyDescent="0.2">
      <c r="A781" s="1230"/>
      <c r="B781" s="1231"/>
      <c r="C781" s="1208"/>
      <c r="D781" s="1208"/>
      <c r="E781" s="256">
        <v>53</v>
      </c>
      <c r="F781" s="187"/>
      <c r="G781" s="187"/>
      <c r="H781" s="120"/>
      <c r="I781" s="121"/>
      <c r="J781" s="122"/>
      <c r="K781" s="121"/>
      <c r="L781" s="122"/>
      <c r="M781" s="123"/>
      <c r="N781" s="124"/>
      <c r="O781" s="125"/>
      <c r="P781" s="123"/>
      <c r="Q781" s="124"/>
      <c r="R781" s="126"/>
      <c r="S781" s="287"/>
      <c r="T781" s="363">
        <f t="shared" si="49"/>
        <v>0</v>
      </c>
      <c r="U781" s="360">
        <f t="shared" si="48"/>
        <v>10</v>
      </c>
    </row>
    <row r="782" spans="1:21" hidden="1" outlineLevel="2" x14ac:dyDescent="0.2">
      <c r="A782" s="1230"/>
      <c r="B782" s="1231"/>
      <c r="C782" s="1208"/>
      <c r="D782" s="1208"/>
      <c r="E782" s="256">
        <v>54</v>
      </c>
      <c r="F782" s="187"/>
      <c r="G782" s="187"/>
      <c r="H782" s="120"/>
      <c r="I782" s="121"/>
      <c r="J782" s="122"/>
      <c r="K782" s="121"/>
      <c r="L782" s="122"/>
      <c r="M782" s="123"/>
      <c r="N782" s="124"/>
      <c r="O782" s="125"/>
      <c r="P782" s="123"/>
      <c r="Q782" s="124"/>
      <c r="R782" s="126"/>
      <c r="S782" s="287"/>
      <c r="T782" s="363">
        <f t="shared" si="49"/>
        <v>0</v>
      </c>
      <c r="U782" s="360">
        <f t="shared" si="48"/>
        <v>10</v>
      </c>
    </row>
    <row r="783" spans="1:21" hidden="1" outlineLevel="2" x14ac:dyDescent="0.2">
      <c r="A783" s="1230"/>
      <c r="B783" s="1231"/>
      <c r="C783" s="1208"/>
      <c r="D783" s="1208"/>
      <c r="E783" s="256">
        <v>55</v>
      </c>
      <c r="F783" s="187"/>
      <c r="G783" s="187"/>
      <c r="H783" s="120"/>
      <c r="I783" s="121"/>
      <c r="J783" s="122"/>
      <c r="K783" s="121"/>
      <c r="L783" s="122"/>
      <c r="M783" s="123"/>
      <c r="N783" s="124"/>
      <c r="O783" s="125"/>
      <c r="P783" s="123"/>
      <c r="Q783" s="124"/>
      <c r="R783" s="126"/>
      <c r="S783" s="287"/>
      <c r="T783" s="363">
        <f t="shared" si="49"/>
        <v>0</v>
      </c>
      <c r="U783" s="360">
        <f t="shared" si="48"/>
        <v>10</v>
      </c>
    </row>
    <row r="784" spans="1:21" hidden="1" outlineLevel="2" x14ac:dyDescent="0.2">
      <c r="A784" s="1230"/>
      <c r="B784" s="1231"/>
      <c r="C784" s="1208"/>
      <c r="D784" s="1208"/>
      <c r="E784" s="256">
        <v>56</v>
      </c>
      <c r="F784" s="187"/>
      <c r="G784" s="187"/>
      <c r="H784" s="120"/>
      <c r="I784" s="121"/>
      <c r="J784" s="122"/>
      <c r="K784" s="121"/>
      <c r="L784" s="122"/>
      <c r="M784" s="123"/>
      <c r="N784" s="124"/>
      <c r="O784" s="125"/>
      <c r="P784" s="123"/>
      <c r="Q784" s="124"/>
      <c r="R784" s="126"/>
      <c r="S784" s="287"/>
      <c r="T784" s="363">
        <f t="shared" si="49"/>
        <v>0</v>
      </c>
      <c r="U784" s="360">
        <f t="shared" si="48"/>
        <v>10</v>
      </c>
    </row>
    <row r="785" spans="1:21" hidden="1" outlineLevel="2" x14ac:dyDescent="0.2">
      <c r="A785" s="1230"/>
      <c r="B785" s="1231"/>
      <c r="C785" s="1208"/>
      <c r="D785" s="1208"/>
      <c r="E785" s="256">
        <v>57</v>
      </c>
      <c r="F785" s="187"/>
      <c r="G785" s="187"/>
      <c r="H785" s="120"/>
      <c r="I785" s="121"/>
      <c r="J785" s="122"/>
      <c r="K785" s="121"/>
      <c r="L785" s="122"/>
      <c r="M785" s="123"/>
      <c r="N785" s="124"/>
      <c r="O785" s="125"/>
      <c r="P785" s="123"/>
      <c r="Q785" s="124"/>
      <c r="R785" s="126"/>
      <c r="S785" s="287"/>
      <c r="T785" s="363">
        <f t="shared" si="49"/>
        <v>0</v>
      </c>
      <c r="U785" s="360">
        <f t="shared" si="48"/>
        <v>10</v>
      </c>
    </row>
    <row r="786" spans="1:21" hidden="1" outlineLevel="2" x14ac:dyDescent="0.2">
      <c r="A786" s="1230"/>
      <c r="B786" s="1231"/>
      <c r="C786" s="1208"/>
      <c r="D786" s="1208"/>
      <c r="E786" s="256">
        <v>58</v>
      </c>
      <c r="F786" s="187"/>
      <c r="G786" s="187"/>
      <c r="H786" s="120"/>
      <c r="I786" s="121"/>
      <c r="J786" s="122"/>
      <c r="K786" s="121"/>
      <c r="L786" s="122"/>
      <c r="M786" s="123"/>
      <c r="N786" s="124"/>
      <c r="O786" s="125"/>
      <c r="P786" s="123"/>
      <c r="Q786" s="124"/>
      <c r="R786" s="126"/>
      <c r="S786" s="287"/>
      <c r="T786" s="363">
        <f t="shared" si="49"/>
        <v>0</v>
      </c>
      <c r="U786" s="360">
        <f t="shared" si="48"/>
        <v>10</v>
      </c>
    </row>
    <row r="787" spans="1:21" hidden="1" outlineLevel="2" x14ac:dyDescent="0.2">
      <c r="A787" s="1230"/>
      <c r="B787" s="1231"/>
      <c r="C787" s="1208"/>
      <c r="D787" s="1208"/>
      <c r="E787" s="256">
        <v>59</v>
      </c>
      <c r="F787" s="187"/>
      <c r="G787" s="187"/>
      <c r="H787" s="120"/>
      <c r="I787" s="121"/>
      <c r="J787" s="122"/>
      <c r="K787" s="121"/>
      <c r="L787" s="122"/>
      <c r="M787" s="123"/>
      <c r="N787" s="124"/>
      <c r="O787" s="125"/>
      <c r="P787" s="123"/>
      <c r="Q787" s="124"/>
      <c r="R787" s="126"/>
      <c r="S787" s="287"/>
      <c r="T787" s="363">
        <f t="shared" si="49"/>
        <v>0</v>
      </c>
      <c r="U787" s="360">
        <f t="shared" si="48"/>
        <v>10</v>
      </c>
    </row>
    <row r="788" spans="1:21" hidden="1" outlineLevel="2" x14ac:dyDescent="0.2">
      <c r="A788" s="1230"/>
      <c r="B788" s="1231"/>
      <c r="C788" s="1208"/>
      <c r="D788" s="1208"/>
      <c r="E788" s="256">
        <v>60</v>
      </c>
      <c r="F788" s="187"/>
      <c r="G788" s="187"/>
      <c r="H788" s="120"/>
      <c r="I788" s="121"/>
      <c r="J788" s="122"/>
      <c r="K788" s="121"/>
      <c r="L788" s="122"/>
      <c r="M788" s="123"/>
      <c r="N788" s="124"/>
      <c r="O788" s="125"/>
      <c r="P788" s="123"/>
      <c r="Q788" s="124"/>
      <c r="R788" s="126"/>
      <c r="S788" s="287"/>
      <c r="T788" s="363">
        <f t="shared" si="49"/>
        <v>0</v>
      </c>
      <c r="U788" s="360">
        <f t="shared" si="48"/>
        <v>10</v>
      </c>
    </row>
    <row r="789" spans="1:21" hidden="1" outlineLevel="2" x14ac:dyDescent="0.2">
      <c r="A789" s="1230"/>
      <c r="B789" s="1231"/>
      <c r="C789" s="1208"/>
      <c r="D789" s="1208"/>
      <c r="E789" s="256">
        <v>61</v>
      </c>
      <c r="F789" s="187"/>
      <c r="G789" s="187"/>
      <c r="H789" s="120"/>
      <c r="I789" s="121"/>
      <c r="J789" s="122"/>
      <c r="K789" s="121"/>
      <c r="L789" s="122"/>
      <c r="M789" s="123"/>
      <c r="N789" s="124"/>
      <c r="O789" s="125"/>
      <c r="P789" s="123"/>
      <c r="Q789" s="124"/>
      <c r="R789" s="126"/>
      <c r="S789" s="287"/>
      <c r="T789" s="363">
        <f t="shared" si="49"/>
        <v>0</v>
      </c>
      <c r="U789" s="360">
        <f t="shared" si="48"/>
        <v>10</v>
      </c>
    </row>
    <row r="790" spans="1:21" hidden="1" outlineLevel="2" x14ac:dyDescent="0.2">
      <c r="A790" s="1230"/>
      <c r="B790" s="1231"/>
      <c r="C790" s="1208"/>
      <c r="D790" s="1208"/>
      <c r="E790" s="256">
        <v>62</v>
      </c>
      <c r="F790" s="187"/>
      <c r="G790" s="187"/>
      <c r="H790" s="120"/>
      <c r="I790" s="121"/>
      <c r="J790" s="122"/>
      <c r="K790" s="121"/>
      <c r="L790" s="122"/>
      <c r="M790" s="123"/>
      <c r="N790" s="124"/>
      <c r="O790" s="125"/>
      <c r="P790" s="123"/>
      <c r="Q790" s="124"/>
      <c r="R790" s="126"/>
      <c r="S790" s="287"/>
      <c r="T790" s="363">
        <f t="shared" si="49"/>
        <v>0</v>
      </c>
      <c r="U790" s="360">
        <f t="shared" si="48"/>
        <v>10</v>
      </c>
    </row>
    <row r="791" spans="1:21" hidden="1" outlineLevel="2" x14ac:dyDescent="0.2">
      <c r="A791" s="1230"/>
      <c r="B791" s="1231"/>
      <c r="C791" s="1208"/>
      <c r="D791" s="1208"/>
      <c r="E791" s="256">
        <v>63</v>
      </c>
      <c r="F791" s="187"/>
      <c r="G791" s="187"/>
      <c r="H791" s="120"/>
      <c r="I791" s="121"/>
      <c r="J791" s="122"/>
      <c r="K791" s="121"/>
      <c r="L791" s="122"/>
      <c r="M791" s="123"/>
      <c r="N791" s="124"/>
      <c r="O791" s="125"/>
      <c r="P791" s="123"/>
      <c r="Q791" s="124"/>
      <c r="R791" s="126"/>
      <c r="S791" s="287"/>
      <c r="T791" s="363">
        <f t="shared" si="49"/>
        <v>0</v>
      </c>
      <c r="U791" s="360">
        <f t="shared" si="48"/>
        <v>10</v>
      </c>
    </row>
    <row r="792" spans="1:21" hidden="1" outlineLevel="2" x14ac:dyDescent="0.2">
      <c r="A792" s="1230"/>
      <c r="B792" s="1231"/>
      <c r="C792" s="1208"/>
      <c r="D792" s="1208"/>
      <c r="E792" s="256">
        <v>64</v>
      </c>
      <c r="F792" s="187"/>
      <c r="G792" s="187"/>
      <c r="H792" s="89"/>
      <c r="I792" s="74"/>
      <c r="J792" s="69"/>
      <c r="K792" s="75"/>
      <c r="L792" s="70"/>
      <c r="M792" s="2"/>
      <c r="N792" s="75"/>
      <c r="O792" s="70"/>
      <c r="P792" s="2"/>
      <c r="Q792" s="75"/>
      <c r="R792" s="19"/>
      <c r="S792" s="285"/>
      <c r="T792" s="362">
        <f t="shared" si="45"/>
        <v>0</v>
      </c>
      <c r="U792" s="360">
        <f t="shared" si="48"/>
        <v>10</v>
      </c>
    </row>
    <row r="793" spans="1:21" hidden="1" outlineLevel="2" x14ac:dyDescent="0.2">
      <c r="A793" s="1230"/>
      <c r="B793" s="1231"/>
      <c r="C793" s="1208"/>
      <c r="D793" s="1208"/>
      <c r="E793" s="256">
        <v>65</v>
      </c>
      <c r="F793" s="187"/>
      <c r="G793" s="187"/>
      <c r="H793" s="89"/>
      <c r="I793" s="74"/>
      <c r="J793" s="69"/>
      <c r="K793" s="75"/>
      <c r="L793" s="70"/>
      <c r="M793" s="2"/>
      <c r="N793" s="75"/>
      <c r="O793" s="70"/>
      <c r="P793" s="2"/>
      <c r="Q793" s="75"/>
      <c r="R793" s="19"/>
      <c r="S793" s="285"/>
      <c r="T793" s="362">
        <f t="shared" si="45"/>
        <v>0</v>
      </c>
      <c r="U793" s="360">
        <f t="shared" ref="U793:U808" si="50">$A$729</f>
        <v>10</v>
      </c>
    </row>
    <row r="794" spans="1:21" hidden="1" outlineLevel="2" x14ac:dyDescent="0.2">
      <c r="A794" s="1230"/>
      <c r="B794" s="1231"/>
      <c r="C794" s="1208"/>
      <c r="D794" s="1208"/>
      <c r="E794" s="256">
        <v>66</v>
      </c>
      <c r="F794" s="187"/>
      <c r="G794" s="187"/>
      <c r="H794" s="89"/>
      <c r="I794" s="74"/>
      <c r="J794" s="69"/>
      <c r="K794" s="75"/>
      <c r="L794" s="70"/>
      <c r="M794" s="2"/>
      <c r="N794" s="75"/>
      <c r="O794" s="70"/>
      <c r="P794" s="2"/>
      <c r="Q794" s="75"/>
      <c r="R794" s="19"/>
      <c r="S794" s="285"/>
      <c r="T794" s="362">
        <f t="shared" si="45"/>
        <v>0</v>
      </c>
      <c r="U794" s="360">
        <f t="shared" si="50"/>
        <v>10</v>
      </c>
    </row>
    <row r="795" spans="1:21" hidden="1" outlineLevel="2" x14ac:dyDescent="0.2">
      <c r="A795" s="1230"/>
      <c r="B795" s="1231"/>
      <c r="C795" s="1208"/>
      <c r="D795" s="1208"/>
      <c r="E795" s="256">
        <v>67</v>
      </c>
      <c r="F795" s="187"/>
      <c r="G795" s="187"/>
      <c r="H795" s="89"/>
      <c r="I795" s="74"/>
      <c r="J795" s="69"/>
      <c r="K795" s="75"/>
      <c r="L795" s="70"/>
      <c r="M795" s="2"/>
      <c r="N795" s="75"/>
      <c r="O795" s="70"/>
      <c r="P795" s="2"/>
      <c r="Q795" s="75"/>
      <c r="R795" s="19"/>
      <c r="S795" s="285"/>
      <c r="T795" s="362">
        <f t="shared" si="45"/>
        <v>0</v>
      </c>
      <c r="U795" s="360">
        <f t="shared" si="50"/>
        <v>10</v>
      </c>
    </row>
    <row r="796" spans="1:21" hidden="1" outlineLevel="2" x14ac:dyDescent="0.2">
      <c r="A796" s="1230"/>
      <c r="B796" s="1231"/>
      <c r="C796" s="1208"/>
      <c r="D796" s="1208"/>
      <c r="E796" s="256">
        <v>68</v>
      </c>
      <c r="F796" s="187"/>
      <c r="G796" s="187"/>
      <c r="H796" s="89"/>
      <c r="I796" s="74"/>
      <c r="J796" s="69"/>
      <c r="K796" s="74"/>
      <c r="L796" s="69"/>
      <c r="M796" s="2"/>
      <c r="N796" s="74"/>
      <c r="O796" s="70"/>
      <c r="P796" s="15"/>
      <c r="Q796" s="75"/>
      <c r="R796" s="19"/>
      <c r="S796" s="285"/>
      <c r="T796" s="362">
        <f t="shared" si="45"/>
        <v>0</v>
      </c>
      <c r="U796" s="360">
        <f t="shared" si="50"/>
        <v>10</v>
      </c>
    </row>
    <row r="797" spans="1:21" hidden="1" outlineLevel="2" x14ac:dyDescent="0.2">
      <c r="A797" s="1230"/>
      <c r="B797" s="1231"/>
      <c r="C797" s="1208"/>
      <c r="D797" s="1208"/>
      <c r="E797" s="256">
        <v>69</v>
      </c>
      <c r="F797" s="187"/>
      <c r="G797" s="187"/>
      <c r="H797" s="89"/>
      <c r="I797" s="74"/>
      <c r="J797" s="69"/>
      <c r="K797" s="74"/>
      <c r="L797" s="69"/>
      <c r="M797" s="2"/>
      <c r="N797" s="74"/>
      <c r="O797" s="70"/>
      <c r="P797" s="15"/>
      <c r="Q797" s="75"/>
      <c r="R797" s="19"/>
      <c r="S797" s="285"/>
      <c r="T797" s="362">
        <f t="shared" si="45"/>
        <v>0</v>
      </c>
      <c r="U797" s="360">
        <f t="shared" si="50"/>
        <v>10</v>
      </c>
    </row>
    <row r="798" spans="1:21" hidden="1" outlineLevel="2" x14ac:dyDescent="0.2">
      <c r="A798" s="1230"/>
      <c r="B798" s="1231"/>
      <c r="C798" s="1208"/>
      <c r="D798" s="1208"/>
      <c r="E798" s="256">
        <v>70</v>
      </c>
      <c r="F798" s="187"/>
      <c r="G798" s="187"/>
      <c r="H798" s="89"/>
      <c r="I798" s="74"/>
      <c r="J798" s="69"/>
      <c r="K798" s="74"/>
      <c r="L798" s="69"/>
      <c r="M798" s="2"/>
      <c r="N798" s="74"/>
      <c r="O798" s="70"/>
      <c r="P798" s="15"/>
      <c r="Q798" s="75"/>
      <c r="R798" s="19"/>
      <c r="S798" s="285"/>
      <c r="T798" s="362">
        <f t="shared" si="45"/>
        <v>0</v>
      </c>
      <c r="U798" s="360">
        <f t="shared" si="50"/>
        <v>10</v>
      </c>
    </row>
    <row r="799" spans="1:21" hidden="1" outlineLevel="2" x14ac:dyDescent="0.2">
      <c r="A799" s="1230"/>
      <c r="B799" s="1231"/>
      <c r="C799" s="1208"/>
      <c r="D799" s="1208"/>
      <c r="E799" s="256">
        <v>71</v>
      </c>
      <c r="F799" s="187"/>
      <c r="G799" s="187"/>
      <c r="H799" s="89"/>
      <c r="I799" s="74"/>
      <c r="J799" s="69"/>
      <c r="K799" s="74"/>
      <c r="L799" s="69"/>
      <c r="M799" s="2"/>
      <c r="N799" s="75"/>
      <c r="O799" s="70"/>
      <c r="P799" s="2"/>
      <c r="Q799" s="75"/>
      <c r="R799" s="19"/>
      <c r="S799" s="285"/>
      <c r="T799" s="362">
        <f t="shared" si="45"/>
        <v>0</v>
      </c>
      <c r="U799" s="360">
        <f t="shared" si="50"/>
        <v>10</v>
      </c>
    </row>
    <row r="800" spans="1:21" hidden="1" outlineLevel="2" x14ac:dyDescent="0.2">
      <c r="A800" s="1230"/>
      <c r="B800" s="1231"/>
      <c r="C800" s="1208"/>
      <c r="D800" s="1208"/>
      <c r="E800" s="256">
        <v>72</v>
      </c>
      <c r="F800" s="187"/>
      <c r="G800" s="187"/>
      <c r="H800" s="120"/>
      <c r="I800" s="121"/>
      <c r="J800" s="122"/>
      <c r="K800" s="121"/>
      <c r="L800" s="122"/>
      <c r="M800" s="123"/>
      <c r="N800" s="124"/>
      <c r="O800" s="125"/>
      <c r="P800" s="123"/>
      <c r="Q800" s="124"/>
      <c r="R800" s="126"/>
      <c r="S800" s="287"/>
      <c r="T800" s="363">
        <f t="shared" si="45"/>
        <v>0</v>
      </c>
      <c r="U800" s="360">
        <f t="shared" si="50"/>
        <v>10</v>
      </c>
    </row>
    <row r="801" spans="1:21" hidden="1" outlineLevel="2" x14ac:dyDescent="0.2">
      <c r="A801" s="1230"/>
      <c r="B801" s="1231"/>
      <c r="C801" s="1208"/>
      <c r="D801" s="1208"/>
      <c r="E801" s="256">
        <v>73</v>
      </c>
      <c r="F801" s="187"/>
      <c r="G801" s="187"/>
      <c r="H801" s="120"/>
      <c r="I801" s="121"/>
      <c r="J801" s="122"/>
      <c r="K801" s="121"/>
      <c r="L801" s="122"/>
      <c r="M801" s="123"/>
      <c r="N801" s="124"/>
      <c r="O801" s="125"/>
      <c r="P801" s="123"/>
      <c r="Q801" s="124"/>
      <c r="R801" s="126"/>
      <c r="S801" s="287"/>
      <c r="T801" s="363">
        <f t="shared" si="45"/>
        <v>0</v>
      </c>
      <c r="U801" s="360">
        <f t="shared" si="50"/>
        <v>10</v>
      </c>
    </row>
    <row r="802" spans="1:21" hidden="1" outlineLevel="2" x14ac:dyDescent="0.2">
      <c r="A802" s="1230"/>
      <c r="B802" s="1231"/>
      <c r="C802" s="1208"/>
      <c r="D802" s="1208"/>
      <c r="E802" s="256">
        <v>74</v>
      </c>
      <c r="F802" s="187"/>
      <c r="G802" s="187"/>
      <c r="H802" s="120"/>
      <c r="I802" s="121"/>
      <c r="J802" s="122"/>
      <c r="K802" s="121"/>
      <c r="L802" s="122"/>
      <c r="M802" s="123"/>
      <c r="N802" s="124"/>
      <c r="O802" s="125"/>
      <c r="P802" s="123"/>
      <c r="Q802" s="124"/>
      <c r="R802" s="126"/>
      <c r="S802" s="287"/>
      <c r="T802" s="363">
        <f t="shared" si="45"/>
        <v>0</v>
      </c>
      <c r="U802" s="360">
        <f t="shared" si="50"/>
        <v>10</v>
      </c>
    </row>
    <row r="803" spans="1:21" hidden="1" outlineLevel="2" x14ac:dyDescent="0.2">
      <c r="A803" s="1230"/>
      <c r="B803" s="1231"/>
      <c r="C803" s="1208"/>
      <c r="D803" s="1208"/>
      <c r="E803" s="256">
        <v>75</v>
      </c>
      <c r="F803" s="187"/>
      <c r="G803" s="187"/>
      <c r="H803" s="120"/>
      <c r="I803" s="121"/>
      <c r="J803" s="122"/>
      <c r="K803" s="121"/>
      <c r="L803" s="122"/>
      <c r="M803" s="123"/>
      <c r="N803" s="124"/>
      <c r="O803" s="125"/>
      <c r="P803" s="123"/>
      <c r="Q803" s="124"/>
      <c r="R803" s="126"/>
      <c r="S803" s="287"/>
      <c r="T803" s="363">
        <f t="shared" si="45"/>
        <v>0</v>
      </c>
      <c r="U803" s="360">
        <f t="shared" si="50"/>
        <v>10</v>
      </c>
    </row>
    <row r="804" spans="1:21" hidden="1" outlineLevel="2" x14ac:dyDescent="0.2">
      <c r="A804" s="1230"/>
      <c r="B804" s="1231"/>
      <c r="C804" s="1208"/>
      <c r="D804" s="1208"/>
      <c r="E804" s="256">
        <v>76</v>
      </c>
      <c r="F804" s="187"/>
      <c r="G804" s="187"/>
      <c r="H804" s="120"/>
      <c r="I804" s="121"/>
      <c r="J804" s="122"/>
      <c r="K804" s="121"/>
      <c r="L804" s="122"/>
      <c r="M804" s="123"/>
      <c r="N804" s="124"/>
      <c r="O804" s="125"/>
      <c r="P804" s="123"/>
      <c r="Q804" s="124"/>
      <c r="R804" s="126"/>
      <c r="S804" s="287"/>
      <c r="T804" s="363">
        <f t="shared" si="45"/>
        <v>0</v>
      </c>
      <c r="U804" s="360">
        <f t="shared" si="50"/>
        <v>10</v>
      </c>
    </row>
    <row r="805" spans="1:21" hidden="1" outlineLevel="2" x14ac:dyDescent="0.2">
      <c r="A805" s="1230"/>
      <c r="B805" s="1231"/>
      <c r="C805" s="1208"/>
      <c r="D805" s="1208"/>
      <c r="E805" s="256">
        <v>77</v>
      </c>
      <c r="F805" s="187"/>
      <c r="G805" s="187"/>
      <c r="H805" s="120"/>
      <c r="I805" s="121"/>
      <c r="J805" s="122"/>
      <c r="K805" s="121"/>
      <c r="L805" s="122"/>
      <c r="M805" s="123"/>
      <c r="N805" s="124"/>
      <c r="O805" s="125"/>
      <c r="P805" s="123"/>
      <c r="Q805" s="124"/>
      <c r="R805" s="126"/>
      <c r="S805" s="287"/>
      <c r="T805" s="363">
        <f t="shared" si="45"/>
        <v>0</v>
      </c>
      <c r="U805" s="360">
        <f t="shared" si="50"/>
        <v>10</v>
      </c>
    </row>
    <row r="806" spans="1:21" hidden="1" outlineLevel="2" x14ac:dyDescent="0.2">
      <c r="A806" s="1230"/>
      <c r="B806" s="1231"/>
      <c r="C806" s="1208"/>
      <c r="D806" s="1208"/>
      <c r="E806" s="256">
        <v>78</v>
      </c>
      <c r="F806" s="187"/>
      <c r="G806" s="187"/>
      <c r="H806" s="120"/>
      <c r="I806" s="121"/>
      <c r="J806" s="122"/>
      <c r="K806" s="121"/>
      <c r="L806" s="122"/>
      <c r="M806" s="123"/>
      <c r="N806" s="124"/>
      <c r="O806" s="125"/>
      <c r="P806" s="123"/>
      <c r="Q806" s="124"/>
      <c r="R806" s="126"/>
      <c r="S806" s="287"/>
      <c r="T806" s="363">
        <f t="shared" si="45"/>
        <v>0</v>
      </c>
      <c r="U806" s="360">
        <f t="shared" si="50"/>
        <v>10</v>
      </c>
    </row>
    <row r="807" spans="1:21" hidden="1" outlineLevel="2" x14ac:dyDescent="0.2">
      <c r="A807" s="1230"/>
      <c r="B807" s="1231"/>
      <c r="C807" s="1208"/>
      <c r="D807" s="1208"/>
      <c r="E807" s="256">
        <v>79</v>
      </c>
      <c r="F807" s="187"/>
      <c r="G807" s="187"/>
      <c r="H807" s="120"/>
      <c r="I807" s="121"/>
      <c r="J807" s="122"/>
      <c r="K807" s="121"/>
      <c r="L807" s="122"/>
      <c r="M807" s="123"/>
      <c r="N807" s="124"/>
      <c r="O807" s="125"/>
      <c r="P807" s="123"/>
      <c r="Q807" s="124"/>
      <c r="R807" s="126"/>
      <c r="S807" s="287"/>
      <c r="T807" s="363">
        <f t="shared" si="45"/>
        <v>0</v>
      </c>
      <c r="U807" s="360">
        <f t="shared" si="50"/>
        <v>10</v>
      </c>
    </row>
    <row r="808" spans="1:21" hidden="1" outlineLevel="2" x14ac:dyDescent="0.2">
      <c r="A808" s="1230"/>
      <c r="B808" s="1231"/>
      <c r="C808" s="1208"/>
      <c r="D808" s="1208"/>
      <c r="E808" s="264">
        <v>80</v>
      </c>
      <c r="F808" s="350"/>
      <c r="G808" s="350"/>
      <c r="H808" s="120"/>
      <c r="I808" s="121"/>
      <c r="J808" s="122"/>
      <c r="K808" s="121"/>
      <c r="L808" s="122"/>
      <c r="M808" s="123"/>
      <c r="N808" s="124"/>
      <c r="O808" s="125"/>
      <c r="P808" s="123"/>
      <c r="Q808" s="124"/>
      <c r="R808" s="126"/>
      <c r="S808" s="287"/>
      <c r="T808" s="363">
        <f t="shared" si="45"/>
        <v>0</v>
      </c>
      <c r="U808" s="360">
        <f t="shared" si="50"/>
        <v>10</v>
      </c>
    </row>
    <row r="809" spans="1:21" hidden="1" outlineLevel="2" collapsed="1" x14ac:dyDescent="0.2">
      <c r="A809" s="1228">
        <v>11</v>
      </c>
      <c r="B809" s="1229"/>
      <c r="C809" s="1207" t="str">
        <f>IF(ISERROR(VLOOKUP($A809,'B-１地域番号①'!$BD:$BF,2,FALSE)),"",VLOOKUP($A809,'B-１地域番号①'!$BD:$BF,2,FALSE))</f>
        <v/>
      </c>
      <c r="D809" s="1207" t="str">
        <f>IF(ISERROR(VLOOKUP($A809,'B-１地域番号①'!$BD:$BF,3,FALSE)),"",VLOOKUP($A809,'B-１地域番号①'!$BD:$BF,3,FALSE))</f>
        <v/>
      </c>
      <c r="E809" s="256">
        <v>1</v>
      </c>
      <c r="F809" s="187"/>
      <c r="G809" s="187"/>
      <c r="H809" s="108"/>
      <c r="I809" s="109"/>
      <c r="J809" s="110"/>
      <c r="K809" s="112"/>
      <c r="L809" s="113"/>
      <c r="M809" s="111"/>
      <c r="N809" s="112"/>
      <c r="O809" s="113"/>
      <c r="P809" s="111"/>
      <c r="Q809" s="112"/>
      <c r="R809" s="114"/>
      <c r="S809" s="275"/>
      <c r="T809" s="295">
        <f t="shared" si="45"/>
        <v>0</v>
      </c>
      <c r="U809" s="360">
        <f t="shared" ref="U809:U840" si="51">$A$809</f>
        <v>11</v>
      </c>
    </row>
    <row r="810" spans="1:21" hidden="1" outlineLevel="2" x14ac:dyDescent="0.2">
      <c r="A810" s="1230"/>
      <c r="B810" s="1231"/>
      <c r="C810" s="1208"/>
      <c r="D810" s="1208"/>
      <c r="E810" s="256">
        <v>2</v>
      </c>
      <c r="F810" s="187"/>
      <c r="G810" s="187"/>
      <c r="H810" s="89"/>
      <c r="I810" s="74"/>
      <c r="J810" s="69"/>
      <c r="K810" s="75"/>
      <c r="L810" s="70"/>
      <c r="M810" s="2"/>
      <c r="N810" s="75"/>
      <c r="O810" s="70"/>
      <c r="P810" s="2"/>
      <c r="Q810" s="75"/>
      <c r="R810" s="19"/>
      <c r="S810" s="285"/>
      <c r="T810" s="362">
        <f t="shared" ref="T810:T861" si="52">IF(J810="",0,INT(SUM(PRODUCT(J810,L810,O810),R810)))</f>
        <v>0</v>
      </c>
      <c r="U810" s="360">
        <f t="shared" si="51"/>
        <v>11</v>
      </c>
    </row>
    <row r="811" spans="1:21" hidden="1" outlineLevel="2" x14ac:dyDescent="0.2">
      <c r="A811" s="1230"/>
      <c r="B811" s="1231"/>
      <c r="C811" s="1208"/>
      <c r="D811" s="1208"/>
      <c r="E811" s="256">
        <v>3</v>
      </c>
      <c r="F811" s="187"/>
      <c r="G811" s="187"/>
      <c r="H811" s="89"/>
      <c r="I811" s="74"/>
      <c r="J811" s="69"/>
      <c r="K811" s="75"/>
      <c r="L811" s="70"/>
      <c r="M811" s="2"/>
      <c r="N811" s="75"/>
      <c r="O811" s="70"/>
      <c r="P811" s="2"/>
      <c r="Q811" s="75"/>
      <c r="R811" s="19"/>
      <c r="S811" s="285"/>
      <c r="T811" s="362">
        <f t="shared" si="52"/>
        <v>0</v>
      </c>
      <c r="U811" s="360">
        <f t="shared" si="51"/>
        <v>11</v>
      </c>
    </row>
    <row r="812" spans="1:21" hidden="1" outlineLevel="2" x14ac:dyDescent="0.2">
      <c r="A812" s="1230"/>
      <c r="B812" s="1231"/>
      <c r="C812" s="1208"/>
      <c r="D812" s="1208"/>
      <c r="E812" s="256">
        <v>4</v>
      </c>
      <c r="F812" s="187"/>
      <c r="G812" s="187"/>
      <c r="H812" s="89"/>
      <c r="I812" s="74"/>
      <c r="J812" s="69"/>
      <c r="K812" s="74"/>
      <c r="L812" s="69"/>
      <c r="M812" s="2"/>
      <c r="N812" s="74"/>
      <c r="O812" s="70"/>
      <c r="P812" s="15"/>
      <c r="Q812" s="75"/>
      <c r="R812" s="19"/>
      <c r="S812" s="285"/>
      <c r="T812" s="362">
        <f t="shared" ref="T812:T836" si="53">IF(J812="",0,INT(SUM(PRODUCT(J812,L812,O812),R812)))</f>
        <v>0</v>
      </c>
      <c r="U812" s="360">
        <f t="shared" si="51"/>
        <v>11</v>
      </c>
    </row>
    <row r="813" spans="1:21" hidden="1" outlineLevel="2" x14ac:dyDescent="0.2">
      <c r="A813" s="1230"/>
      <c r="B813" s="1231"/>
      <c r="C813" s="1208"/>
      <c r="D813" s="1208"/>
      <c r="E813" s="256">
        <v>5</v>
      </c>
      <c r="F813" s="187"/>
      <c r="G813" s="187"/>
      <c r="H813" s="89"/>
      <c r="I813" s="74"/>
      <c r="J813" s="69"/>
      <c r="K813" s="74"/>
      <c r="L813" s="69"/>
      <c r="M813" s="2"/>
      <c r="N813" s="74"/>
      <c r="O813" s="70"/>
      <c r="P813" s="15"/>
      <c r="Q813" s="75"/>
      <c r="R813" s="19"/>
      <c r="S813" s="285"/>
      <c r="T813" s="362">
        <f t="shared" si="53"/>
        <v>0</v>
      </c>
      <c r="U813" s="360">
        <f t="shared" si="51"/>
        <v>11</v>
      </c>
    </row>
    <row r="814" spans="1:21" hidden="1" outlineLevel="2" x14ac:dyDescent="0.2">
      <c r="A814" s="1230"/>
      <c r="B814" s="1231"/>
      <c r="C814" s="1208"/>
      <c r="D814" s="1208"/>
      <c r="E814" s="256">
        <v>6</v>
      </c>
      <c r="F814" s="187"/>
      <c r="G814" s="187"/>
      <c r="H814" s="89"/>
      <c r="I814" s="74"/>
      <c r="J814" s="69"/>
      <c r="K814" s="74"/>
      <c r="L814" s="69"/>
      <c r="M814" s="2"/>
      <c r="N814" s="74"/>
      <c r="O814" s="70"/>
      <c r="P814" s="15"/>
      <c r="Q814" s="75"/>
      <c r="R814" s="19"/>
      <c r="S814" s="285"/>
      <c r="T814" s="362">
        <f t="shared" si="53"/>
        <v>0</v>
      </c>
      <c r="U814" s="360">
        <f t="shared" si="51"/>
        <v>11</v>
      </c>
    </row>
    <row r="815" spans="1:21" hidden="1" outlineLevel="2" x14ac:dyDescent="0.2">
      <c r="A815" s="1230"/>
      <c r="B815" s="1231"/>
      <c r="C815" s="1208"/>
      <c r="D815" s="1208"/>
      <c r="E815" s="256">
        <v>7</v>
      </c>
      <c r="F815" s="187"/>
      <c r="G815" s="187"/>
      <c r="H815" s="89"/>
      <c r="I815" s="74"/>
      <c r="J815" s="69"/>
      <c r="K815" s="74"/>
      <c r="L815" s="69"/>
      <c r="M815" s="2"/>
      <c r="N815" s="75"/>
      <c r="O815" s="70"/>
      <c r="P815" s="2"/>
      <c r="Q815" s="75"/>
      <c r="R815" s="19"/>
      <c r="S815" s="285"/>
      <c r="T815" s="362">
        <f t="shared" si="53"/>
        <v>0</v>
      </c>
      <c r="U815" s="360">
        <f t="shared" si="51"/>
        <v>11</v>
      </c>
    </row>
    <row r="816" spans="1:21" hidden="1" outlineLevel="2" x14ac:dyDescent="0.2">
      <c r="A816" s="1230"/>
      <c r="B816" s="1231"/>
      <c r="C816" s="1208"/>
      <c r="D816" s="1208"/>
      <c r="E816" s="256">
        <v>8</v>
      </c>
      <c r="F816" s="187"/>
      <c r="G816" s="187"/>
      <c r="H816" s="120"/>
      <c r="I816" s="121"/>
      <c r="J816" s="122"/>
      <c r="K816" s="121"/>
      <c r="L816" s="122"/>
      <c r="M816" s="123"/>
      <c r="N816" s="124"/>
      <c r="O816" s="125"/>
      <c r="P816" s="123"/>
      <c r="Q816" s="124"/>
      <c r="R816" s="126"/>
      <c r="S816" s="287"/>
      <c r="T816" s="363">
        <f t="shared" si="53"/>
        <v>0</v>
      </c>
      <c r="U816" s="360">
        <f t="shared" si="51"/>
        <v>11</v>
      </c>
    </row>
    <row r="817" spans="1:21" hidden="1" outlineLevel="2" x14ac:dyDescent="0.2">
      <c r="A817" s="1230"/>
      <c r="B817" s="1231"/>
      <c r="C817" s="1208"/>
      <c r="D817" s="1208"/>
      <c r="E817" s="256">
        <v>9</v>
      </c>
      <c r="F817" s="187"/>
      <c r="G817" s="187"/>
      <c r="H817" s="120"/>
      <c r="I817" s="121"/>
      <c r="J817" s="122"/>
      <c r="K817" s="121"/>
      <c r="L817" s="122"/>
      <c r="M817" s="123"/>
      <c r="N817" s="124"/>
      <c r="O817" s="125"/>
      <c r="P817" s="123"/>
      <c r="Q817" s="124"/>
      <c r="R817" s="126"/>
      <c r="S817" s="287"/>
      <c r="T817" s="363">
        <f t="shared" si="53"/>
        <v>0</v>
      </c>
      <c r="U817" s="360">
        <f t="shared" si="51"/>
        <v>11</v>
      </c>
    </row>
    <row r="818" spans="1:21" hidden="1" outlineLevel="2" x14ac:dyDescent="0.2">
      <c r="A818" s="1230"/>
      <c r="B818" s="1231"/>
      <c r="C818" s="1208"/>
      <c r="D818" s="1208"/>
      <c r="E818" s="256">
        <v>10</v>
      </c>
      <c r="F818" s="187"/>
      <c r="G818" s="187"/>
      <c r="H818" s="120"/>
      <c r="I818" s="121"/>
      <c r="J818" s="122"/>
      <c r="K818" s="121"/>
      <c r="L818" s="122"/>
      <c r="M818" s="123"/>
      <c r="N818" s="124"/>
      <c r="O818" s="125"/>
      <c r="P818" s="123"/>
      <c r="Q818" s="124"/>
      <c r="R818" s="126"/>
      <c r="S818" s="287"/>
      <c r="T818" s="363">
        <f t="shared" si="53"/>
        <v>0</v>
      </c>
      <c r="U818" s="360">
        <f t="shared" si="51"/>
        <v>11</v>
      </c>
    </row>
    <row r="819" spans="1:21" hidden="1" outlineLevel="2" x14ac:dyDescent="0.2">
      <c r="A819" s="1230"/>
      <c r="B819" s="1231"/>
      <c r="C819" s="1208"/>
      <c r="D819" s="1208"/>
      <c r="E819" s="256">
        <v>11</v>
      </c>
      <c r="F819" s="187"/>
      <c r="G819" s="187"/>
      <c r="H819" s="120"/>
      <c r="I819" s="121"/>
      <c r="J819" s="122"/>
      <c r="K819" s="121"/>
      <c r="L819" s="122"/>
      <c r="M819" s="123"/>
      <c r="N819" s="124"/>
      <c r="O819" s="125"/>
      <c r="P819" s="123"/>
      <c r="Q819" s="124"/>
      <c r="R819" s="126"/>
      <c r="S819" s="287"/>
      <c r="T819" s="363">
        <f t="shared" si="53"/>
        <v>0</v>
      </c>
      <c r="U819" s="360">
        <f t="shared" si="51"/>
        <v>11</v>
      </c>
    </row>
    <row r="820" spans="1:21" hidden="1" outlineLevel="2" x14ac:dyDescent="0.2">
      <c r="A820" s="1230"/>
      <c r="B820" s="1231"/>
      <c r="C820" s="1208"/>
      <c r="D820" s="1208"/>
      <c r="E820" s="256">
        <v>12</v>
      </c>
      <c r="F820" s="187"/>
      <c r="G820" s="187"/>
      <c r="H820" s="120"/>
      <c r="I820" s="121"/>
      <c r="J820" s="122"/>
      <c r="K820" s="121"/>
      <c r="L820" s="122"/>
      <c r="M820" s="123"/>
      <c r="N820" s="124"/>
      <c r="O820" s="125"/>
      <c r="P820" s="123"/>
      <c r="Q820" s="124"/>
      <c r="R820" s="126"/>
      <c r="S820" s="287"/>
      <c r="T820" s="363">
        <f t="shared" si="53"/>
        <v>0</v>
      </c>
      <c r="U820" s="360">
        <f t="shared" si="51"/>
        <v>11</v>
      </c>
    </row>
    <row r="821" spans="1:21" hidden="1" outlineLevel="2" x14ac:dyDescent="0.2">
      <c r="A821" s="1230"/>
      <c r="B821" s="1231"/>
      <c r="C821" s="1208"/>
      <c r="D821" s="1208"/>
      <c r="E821" s="256">
        <v>13</v>
      </c>
      <c r="F821" s="187"/>
      <c r="G821" s="187"/>
      <c r="H821" s="120"/>
      <c r="I821" s="121"/>
      <c r="J821" s="122"/>
      <c r="K821" s="121"/>
      <c r="L821" s="122"/>
      <c r="M821" s="123"/>
      <c r="N821" s="124"/>
      <c r="O821" s="125"/>
      <c r="P821" s="123"/>
      <c r="Q821" s="124"/>
      <c r="R821" s="126"/>
      <c r="S821" s="287"/>
      <c r="T821" s="363">
        <f t="shared" si="53"/>
        <v>0</v>
      </c>
      <c r="U821" s="360">
        <f t="shared" si="51"/>
        <v>11</v>
      </c>
    </row>
    <row r="822" spans="1:21" hidden="1" outlineLevel="2" x14ac:dyDescent="0.2">
      <c r="A822" s="1230"/>
      <c r="B822" s="1231"/>
      <c r="C822" s="1208"/>
      <c r="D822" s="1208"/>
      <c r="E822" s="256">
        <v>14</v>
      </c>
      <c r="F822" s="187"/>
      <c r="G822" s="187"/>
      <c r="H822" s="120"/>
      <c r="I822" s="121"/>
      <c r="J822" s="122"/>
      <c r="K822" s="121"/>
      <c r="L822" s="122"/>
      <c r="M822" s="123"/>
      <c r="N822" s="124"/>
      <c r="O822" s="125"/>
      <c r="P822" s="123"/>
      <c r="Q822" s="124"/>
      <c r="R822" s="126"/>
      <c r="S822" s="287"/>
      <c r="T822" s="363">
        <f t="shared" si="53"/>
        <v>0</v>
      </c>
      <c r="U822" s="360">
        <f t="shared" si="51"/>
        <v>11</v>
      </c>
    </row>
    <row r="823" spans="1:21" hidden="1" outlineLevel="2" x14ac:dyDescent="0.2">
      <c r="A823" s="1230"/>
      <c r="B823" s="1231"/>
      <c r="C823" s="1208"/>
      <c r="D823" s="1208"/>
      <c r="E823" s="256">
        <v>15</v>
      </c>
      <c r="F823" s="187"/>
      <c r="G823" s="187"/>
      <c r="H823" s="120"/>
      <c r="I823" s="121"/>
      <c r="J823" s="122"/>
      <c r="K823" s="121"/>
      <c r="L823" s="122"/>
      <c r="M823" s="123"/>
      <c r="N823" s="124"/>
      <c r="O823" s="125"/>
      <c r="P823" s="123"/>
      <c r="Q823" s="124"/>
      <c r="R823" s="126"/>
      <c r="S823" s="287"/>
      <c r="T823" s="363">
        <f t="shared" si="53"/>
        <v>0</v>
      </c>
      <c r="U823" s="360">
        <f t="shared" si="51"/>
        <v>11</v>
      </c>
    </row>
    <row r="824" spans="1:21" hidden="1" outlineLevel="2" x14ac:dyDescent="0.2">
      <c r="A824" s="1230"/>
      <c r="B824" s="1231"/>
      <c r="C824" s="1208"/>
      <c r="D824" s="1208"/>
      <c r="E824" s="256">
        <v>16</v>
      </c>
      <c r="F824" s="187"/>
      <c r="G824" s="187"/>
      <c r="H824" s="120"/>
      <c r="I824" s="121"/>
      <c r="J824" s="122"/>
      <c r="K824" s="121"/>
      <c r="L824" s="122"/>
      <c r="M824" s="123"/>
      <c r="N824" s="124"/>
      <c r="O824" s="125"/>
      <c r="P824" s="123"/>
      <c r="Q824" s="124"/>
      <c r="R824" s="126"/>
      <c r="S824" s="287"/>
      <c r="T824" s="363">
        <f t="shared" si="53"/>
        <v>0</v>
      </c>
      <c r="U824" s="360">
        <f t="shared" si="51"/>
        <v>11</v>
      </c>
    </row>
    <row r="825" spans="1:21" hidden="1" outlineLevel="2" x14ac:dyDescent="0.2">
      <c r="A825" s="1230"/>
      <c r="B825" s="1231"/>
      <c r="C825" s="1208"/>
      <c r="D825" s="1208"/>
      <c r="E825" s="256">
        <v>17</v>
      </c>
      <c r="F825" s="187"/>
      <c r="G825" s="187"/>
      <c r="H825" s="120"/>
      <c r="I825" s="121"/>
      <c r="J825" s="122"/>
      <c r="K825" s="121"/>
      <c r="L825" s="122"/>
      <c r="M825" s="123"/>
      <c r="N825" s="124"/>
      <c r="O825" s="125"/>
      <c r="P825" s="123"/>
      <c r="Q825" s="124"/>
      <c r="R825" s="126"/>
      <c r="S825" s="287"/>
      <c r="T825" s="363">
        <f t="shared" si="53"/>
        <v>0</v>
      </c>
      <c r="U825" s="360">
        <f t="shared" si="51"/>
        <v>11</v>
      </c>
    </row>
    <row r="826" spans="1:21" hidden="1" outlineLevel="2" x14ac:dyDescent="0.2">
      <c r="A826" s="1230"/>
      <c r="B826" s="1231"/>
      <c r="C826" s="1208"/>
      <c r="D826" s="1208"/>
      <c r="E826" s="256">
        <v>18</v>
      </c>
      <c r="F826" s="187"/>
      <c r="G826" s="187"/>
      <c r="H826" s="120"/>
      <c r="I826" s="121"/>
      <c r="J826" s="122"/>
      <c r="K826" s="121"/>
      <c r="L826" s="122"/>
      <c r="M826" s="123"/>
      <c r="N826" s="124"/>
      <c r="O826" s="125"/>
      <c r="P826" s="123"/>
      <c r="Q826" s="124"/>
      <c r="R826" s="126"/>
      <c r="S826" s="287"/>
      <c r="T826" s="363">
        <f t="shared" si="53"/>
        <v>0</v>
      </c>
      <c r="U826" s="360">
        <f t="shared" si="51"/>
        <v>11</v>
      </c>
    </row>
    <row r="827" spans="1:21" hidden="1" outlineLevel="2" x14ac:dyDescent="0.2">
      <c r="A827" s="1230"/>
      <c r="B827" s="1231"/>
      <c r="C827" s="1208"/>
      <c r="D827" s="1208"/>
      <c r="E827" s="256">
        <v>19</v>
      </c>
      <c r="F827" s="187"/>
      <c r="G827" s="187"/>
      <c r="H827" s="120"/>
      <c r="I827" s="121"/>
      <c r="J827" s="122"/>
      <c r="K827" s="121"/>
      <c r="L827" s="122"/>
      <c r="M827" s="123"/>
      <c r="N827" s="124"/>
      <c r="O827" s="125"/>
      <c r="P827" s="123"/>
      <c r="Q827" s="124"/>
      <c r="R827" s="126"/>
      <c r="S827" s="287"/>
      <c r="T827" s="363">
        <f t="shared" si="53"/>
        <v>0</v>
      </c>
      <c r="U827" s="360">
        <f t="shared" si="51"/>
        <v>11</v>
      </c>
    </row>
    <row r="828" spans="1:21" hidden="1" outlineLevel="2" x14ac:dyDescent="0.2">
      <c r="A828" s="1230"/>
      <c r="B828" s="1231"/>
      <c r="C828" s="1208"/>
      <c r="D828" s="1208"/>
      <c r="E828" s="256">
        <v>20</v>
      </c>
      <c r="F828" s="187"/>
      <c r="G828" s="187"/>
      <c r="H828" s="120"/>
      <c r="I828" s="121"/>
      <c r="J828" s="122"/>
      <c r="K828" s="121"/>
      <c r="L828" s="122"/>
      <c r="M828" s="123"/>
      <c r="N828" s="124"/>
      <c r="O828" s="125"/>
      <c r="P828" s="123"/>
      <c r="Q828" s="124"/>
      <c r="R828" s="126"/>
      <c r="S828" s="287"/>
      <c r="T828" s="363">
        <f t="shared" si="53"/>
        <v>0</v>
      </c>
      <c r="U828" s="360">
        <f t="shared" si="51"/>
        <v>11</v>
      </c>
    </row>
    <row r="829" spans="1:21" hidden="1" outlineLevel="2" x14ac:dyDescent="0.2">
      <c r="A829" s="1230"/>
      <c r="B829" s="1231"/>
      <c r="C829" s="1208"/>
      <c r="D829" s="1208"/>
      <c r="E829" s="256">
        <v>21</v>
      </c>
      <c r="F829" s="187"/>
      <c r="G829" s="187"/>
      <c r="H829" s="120"/>
      <c r="I829" s="121"/>
      <c r="J829" s="122"/>
      <c r="K829" s="121"/>
      <c r="L829" s="122"/>
      <c r="M829" s="123"/>
      <c r="N829" s="124"/>
      <c r="O829" s="125"/>
      <c r="P829" s="123"/>
      <c r="Q829" s="124"/>
      <c r="R829" s="126"/>
      <c r="S829" s="287"/>
      <c r="T829" s="363">
        <f t="shared" si="53"/>
        <v>0</v>
      </c>
      <c r="U829" s="360">
        <f t="shared" si="51"/>
        <v>11</v>
      </c>
    </row>
    <row r="830" spans="1:21" hidden="1" outlineLevel="2" x14ac:dyDescent="0.2">
      <c r="A830" s="1230"/>
      <c r="B830" s="1231"/>
      <c r="C830" s="1208"/>
      <c r="D830" s="1208"/>
      <c r="E830" s="256">
        <v>22</v>
      </c>
      <c r="F830" s="187"/>
      <c r="G830" s="187"/>
      <c r="H830" s="120"/>
      <c r="I830" s="121"/>
      <c r="J830" s="122"/>
      <c r="K830" s="121"/>
      <c r="L830" s="122"/>
      <c r="M830" s="123"/>
      <c r="N830" s="124"/>
      <c r="O830" s="125"/>
      <c r="P830" s="123"/>
      <c r="Q830" s="124"/>
      <c r="R830" s="126"/>
      <c r="S830" s="287"/>
      <c r="T830" s="363">
        <f t="shared" si="53"/>
        <v>0</v>
      </c>
      <c r="U830" s="360">
        <f t="shared" si="51"/>
        <v>11</v>
      </c>
    </row>
    <row r="831" spans="1:21" hidden="1" outlineLevel="2" x14ac:dyDescent="0.2">
      <c r="A831" s="1230"/>
      <c r="B831" s="1231"/>
      <c r="C831" s="1208"/>
      <c r="D831" s="1208"/>
      <c r="E831" s="256">
        <v>23</v>
      </c>
      <c r="F831" s="187"/>
      <c r="G831" s="187"/>
      <c r="H831" s="120"/>
      <c r="I831" s="121"/>
      <c r="J831" s="122"/>
      <c r="K831" s="121"/>
      <c r="L831" s="122"/>
      <c r="M831" s="123"/>
      <c r="N831" s="124"/>
      <c r="O831" s="125"/>
      <c r="P831" s="123"/>
      <c r="Q831" s="124"/>
      <c r="R831" s="126"/>
      <c r="S831" s="287"/>
      <c r="T831" s="363">
        <f t="shared" si="53"/>
        <v>0</v>
      </c>
      <c r="U831" s="360">
        <f t="shared" si="51"/>
        <v>11</v>
      </c>
    </row>
    <row r="832" spans="1:21" hidden="1" outlineLevel="2" x14ac:dyDescent="0.2">
      <c r="A832" s="1230"/>
      <c r="B832" s="1231"/>
      <c r="C832" s="1208"/>
      <c r="D832" s="1208"/>
      <c r="E832" s="256">
        <v>24</v>
      </c>
      <c r="F832" s="187"/>
      <c r="G832" s="187"/>
      <c r="H832" s="120"/>
      <c r="I832" s="121"/>
      <c r="J832" s="122"/>
      <c r="K832" s="121"/>
      <c r="L832" s="122"/>
      <c r="M832" s="123"/>
      <c r="N832" s="124"/>
      <c r="O832" s="125"/>
      <c r="P832" s="123"/>
      <c r="Q832" s="124"/>
      <c r="R832" s="126"/>
      <c r="S832" s="287"/>
      <c r="T832" s="363">
        <f t="shared" si="53"/>
        <v>0</v>
      </c>
      <c r="U832" s="360">
        <f t="shared" si="51"/>
        <v>11</v>
      </c>
    </row>
    <row r="833" spans="1:21" hidden="1" outlineLevel="2" x14ac:dyDescent="0.2">
      <c r="A833" s="1230"/>
      <c r="B833" s="1231"/>
      <c r="C833" s="1208"/>
      <c r="D833" s="1208"/>
      <c r="E833" s="256">
        <v>25</v>
      </c>
      <c r="F833" s="187"/>
      <c r="G833" s="187"/>
      <c r="H833" s="120"/>
      <c r="I833" s="121"/>
      <c r="J833" s="122"/>
      <c r="K833" s="121"/>
      <c r="L833" s="122"/>
      <c r="M833" s="123"/>
      <c r="N833" s="124"/>
      <c r="O833" s="125"/>
      <c r="P833" s="123"/>
      <c r="Q833" s="124"/>
      <c r="R833" s="126"/>
      <c r="S833" s="287"/>
      <c r="T833" s="363">
        <f t="shared" si="53"/>
        <v>0</v>
      </c>
      <c r="U833" s="360">
        <f t="shared" si="51"/>
        <v>11</v>
      </c>
    </row>
    <row r="834" spans="1:21" hidden="1" outlineLevel="2" x14ac:dyDescent="0.2">
      <c r="A834" s="1230"/>
      <c r="B834" s="1231"/>
      <c r="C834" s="1208"/>
      <c r="D834" s="1208"/>
      <c r="E834" s="256">
        <v>26</v>
      </c>
      <c r="F834" s="187"/>
      <c r="G834" s="187"/>
      <c r="H834" s="120"/>
      <c r="I834" s="121"/>
      <c r="J834" s="122"/>
      <c r="K834" s="121"/>
      <c r="L834" s="122"/>
      <c r="M834" s="123"/>
      <c r="N834" s="124"/>
      <c r="O834" s="125"/>
      <c r="P834" s="123"/>
      <c r="Q834" s="124"/>
      <c r="R834" s="126"/>
      <c r="S834" s="287"/>
      <c r="T834" s="363">
        <f t="shared" si="53"/>
        <v>0</v>
      </c>
      <c r="U834" s="360">
        <f t="shared" si="51"/>
        <v>11</v>
      </c>
    </row>
    <row r="835" spans="1:21" hidden="1" outlineLevel="2" x14ac:dyDescent="0.2">
      <c r="A835" s="1230"/>
      <c r="B835" s="1231"/>
      <c r="C835" s="1208"/>
      <c r="D835" s="1208"/>
      <c r="E835" s="256">
        <v>27</v>
      </c>
      <c r="F835" s="187"/>
      <c r="G835" s="187"/>
      <c r="H835" s="120"/>
      <c r="I835" s="121"/>
      <c r="J835" s="122"/>
      <c r="K835" s="121"/>
      <c r="L835" s="122"/>
      <c r="M835" s="123"/>
      <c r="N835" s="124"/>
      <c r="O835" s="125"/>
      <c r="P835" s="123"/>
      <c r="Q835" s="124"/>
      <c r="R835" s="126"/>
      <c r="S835" s="287"/>
      <c r="T835" s="363">
        <f t="shared" si="53"/>
        <v>0</v>
      </c>
      <c r="U835" s="360">
        <f t="shared" si="51"/>
        <v>11</v>
      </c>
    </row>
    <row r="836" spans="1:21" hidden="1" outlineLevel="2" x14ac:dyDescent="0.2">
      <c r="A836" s="1230"/>
      <c r="B836" s="1231"/>
      <c r="C836" s="1208"/>
      <c r="D836" s="1208"/>
      <c r="E836" s="256">
        <v>28</v>
      </c>
      <c r="F836" s="187"/>
      <c r="G836" s="187"/>
      <c r="H836" s="89"/>
      <c r="I836" s="74"/>
      <c r="J836" s="69"/>
      <c r="K836" s="75"/>
      <c r="L836" s="70"/>
      <c r="M836" s="2"/>
      <c r="N836" s="75"/>
      <c r="O836" s="70"/>
      <c r="P836" s="2"/>
      <c r="Q836" s="75"/>
      <c r="R836" s="19"/>
      <c r="S836" s="285"/>
      <c r="T836" s="362">
        <f t="shared" si="53"/>
        <v>0</v>
      </c>
      <c r="U836" s="360">
        <f t="shared" si="51"/>
        <v>11</v>
      </c>
    </row>
    <row r="837" spans="1:21" hidden="1" outlineLevel="2" x14ac:dyDescent="0.2">
      <c r="A837" s="1230"/>
      <c r="B837" s="1231"/>
      <c r="C837" s="1208"/>
      <c r="D837" s="1208"/>
      <c r="E837" s="256">
        <v>29</v>
      </c>
      <c r="F837" s="187"/>
      <c r="G837" s="187"/>
      <c r="H837" s="89"/>
      <c r="I837" s="74"/>
      <c r="J837" s="69"/>
      <c r="K837" s="75"/>
      <c r="L837" s="70"/>
      <c r="M837" s="2"/>
      <c r="N837" s="75"/>
      <c r="O837" s="70"/>
      <c r="P837" s="2"/>
      <c r="Q837" s="75"/>
      <c r="R837" s="19"/>
      <c r="S837" s="285"/>
      <c r="T837" s="362">
        <f t="shared" si="52"/>
        <v>0</v>
      </c>
      <c r="U837" s="360">
        <f t="shared" si="51"/>
        <v>11</v>
      </c>
    </row>
    <row r="838" spans="1:21" hidden="1" outlineLevel="2" x14ac:dyDescent="0.2">
      <c r="A838" s="1230"/>
      <c r="B838" s="1231"/>
      <c r="C838" s="1208"/>
      <c r="D838" s="1208"/>
      <c r="E838" s="256">
        <v>30</v>
      </c>
      <c r="F838" s="187"/>
      <c r="G838" s="187"/>
      <c r="H838" s="89"/>
      <c r="I838" s="74"/>
      <c r="J838" s="69"/>
      <c r="K838" s="74"/>
      <c r="L838" s="69"/>
      <c r="M838" s="2"/>
      <c r="N838" s="74"/>
      <c r="O838" s="70"/>
      <c r="P838" s="15"/>
      <c r="Q838" s="75"/>
      <c r="R838" s="19"/>
      <c r="S838" s="285"/>
      <c r="T838" s="362">
        <f t="shared" si="52"/>
        <v>0</v>
      </c>
      <c r="U838" s="360">
        <f t="shared" si="51"/>
        <v>11</v>
      </c>
    </row>
    <row r="839" spans="1:21" hidden="1" outlineLevel="3" x14ac:dyDescent="0.2">
      <c r="A839" s="1230"/>
      <c r="B839" s="1231"/>
      <c r="C839" s="1208"/>
      <c r="D839" s="1208"/>
      <c r="E839" s="256">
        <v>31</v>
      </c>
      <c r="F839" s="187"/>
      <c r="G839" s="187"/>
      <c r="H839" s="89"/>
      <c r="I839" s="74"/>
      <c r="J839" s="69"/>
      <c r="K839" s="74"/>
      <c r="L839" s="69"/>
      <c r="M839" s="2"/>
      <c r="N839" s="74"/>
      <c r="O839" s="70"/>
      <c r="P839" s="15"/>
      <c r="Q839" s="75"/>
      <c r="R839" s="19"/>
      <c r="S839" s="285"/>
      <c r="T839" s="362">
        <f t="shared" si="52"/>
        <v>0</v>
      </c>
      <c r="U839" s="360">
        <f t="shared" si="51"/>
        <v>11</v>
      </c>
    </row>
    <row r="840" spans="1:21" hidden="1" outlineLevel="3" x14ac:dyDescent="0.2">
      <c r="A840" s="1230"/>
      <c r="B840" s="1231"/>
      <c r="C840" s="1208"/>
      <c r="D840" s="1208"/>
      <c r="E840" s="256">
        <v>32</v>
      </c>
      <c r="F840" s="187"/>
      <c r="G840" s="187"/>
      <c r="H840" s="89"/>
      <c r="I840" s="74"/>
      <c r="J840" s="69"/>
      <c r="K840" s="74"/>
      <c r="L840" s="69"/>
      <c r="M840" s="2"/>
      <c r="N840" s="74"/>
      <c r="O840" s="70"/>
      <c r="P840" s="15"/>
      <c r="Q840" s="75"/>
      <c r="R840" s="19"/>
      <c r="S840" s="285"/>
      <c r="T840" s="362">
        <f t="shared" si="52"/>
        <v>0</v>
      </c>
      <c r="U840" s="360">
        <f t="shared" si="51"/>
        <v>11</v>
      </c>
    </row>
    <row r="841" spans="1:21" hidden="1" outlineLevel="3" x14ac:dyDescent="0.2">
      <c r="A841" s="1230"/>
      <c r="B841" s="1231"/>
      <c r="C841" s="1208"/>
      <c r="D841" s="1208"/>
      <c r="E841" s="256">
        <v>33</v>
      </c>
      <c r="F841" s="187"/>
      <c r="G841" s="187"/>
      <c r="H841" s="89"/>
      <c r="I841" s="74"/>
      <c r="J841" s="69"/>
      <c r="K841" s="74"/>
      <c r="L841" s="69"/>
      <c r="M841" s="2"/>
      <c r="N841" s="75"/>
      <c r="O841" s="70"/>
      <c r="P841" s="2"/>
      <c r="Q841" s="75"/>
      <c r="R841" s="19"/>
      <c r="S841" s="285"/>
      <c r="T841" s="362">
        <f t="shared" si="52"/>
        <v>0</v>
      </c>
      <c r="U841" s="360">
        <f t="shared" ref="U841:U872" si="54">$A$809</f>
        <v>11</v>
      </c>
    </row>
    <row r="842" spans="1:21" hidden="1" outlineLevel="3" x14ac:dyDescent="0.2">
      <c r="A842" s="1230"/>
      <c r="B842" s="1231"/>
      <c r="C842" s="1208"/>
      <c r="D842" s="1208"/>
      <c r="E842" s="256">
        <v>34</v>
      </c>
      <c r="F842" s="187"/>
      <c r="G842" s="187"/>
      <c r="H842" s="120"/>
      <c r="I842" s="121"/>
      <c r="J842" s="122"/>
      <c r="K842" s="121"/>
      <c r="L842" s="122"/>
      <c r="M842" s="123"/>
      <c r="N842" s="124"/>
      <c r="O842" s="125"/>
      <c r="P842" s="123"/>
      <c r="Q842" s="124"/>
      <c r="R842" s="126"/>
      <c r="S842" s="287"/>
      <c r="T842" s="363">
        <f t="shared" si="52"/>
        <v>0</v>
      </c>
      <c r="U842" s="360">
        <f t="shared" si="54"/>
        <v>11</v>
      </c>
    </row>
    <row r="843" spans="1:21" hidden="1" outlineLevel="3" x14ac:dyDescent="0.2">
      <c r="A843" s="1230"/>
      <c r="B843" s="1231"/>
      <c r="C843" s="1208"/>
      <c r="D843" s="1208"/>
      <c r="E843" s="256">
        <v>35</v>
      </c>
      <c r="F843" s="187"/>
      <c r="G843" s="187"/>
      <c r="H843" s="120"/>
      <c r="I843" s="121"/>
      <c r="J843" s="122"/>
      <c r="K843" s="121"/>
      <c r="L843" s="122"/>
      <c r="M843" s="123"/>
      <c r="N843" s="124"/>
      <c r="O843" s="125"/>
      <c r="P843" s="123"/>
      <c r="Q843" s="124"/>
      <c r="R843" s="126"/>
      <c r="S843" s="287"/>
      <c r="T843" s="363">
        <f t="shared" si="52"/>
        <v>0</v>
      </c>
      <c r="U843" s="360">
        <f t="shared" si="54"/>
        <v>11</v>
      </c>
    </row>
    <row r="844" spans="1:21" hidden="1" outlineLevel="3" x14ac:dyDescent="0.2">
      <c r="A844" s="1230"/>
      <c r="B844" s="1231"/>
      <c r="C844" s="1208"/>
      <c r="D844" s="1208"/>
      <c r="E844" s="256">
        <v>36</v>
      </c>
      <c r="F844" s="187"/>
      <c r="G844" s="187"/>
      <c r="H844" s="120"/>
      <c r="I844" s="121"/>
      <c r="J844" s="122"/>
      <c r="K844" s="121"/>
      <c r="L844" s="122"/>
      <c r="M844" s="123"/>
      <c r="N844" s="124"/>
      <c r="O844" s="125"/>
      <c r="P844" s="123"/>
      <c r="Q844" s="124"/>
      <c r="R844" s="126"/>
      <c r="S844" s="287"/>
      <c r="T844" s="363">
        <f t="shared" si="52"/>
        <v>0</v>
      </c>
      <c r="U844" s="360">
        <f t="shared" si="54"/>
        <v>11</v>
      </c>
    </row>
    <row r="845" spans="1:21" hidden="1" outlineLevel="3" x14ac:dyDescent="0.2">
      <c r="A845" s="1230"/>
      <c r="B845" s="1231"/>
      <c r="C845" s="1208"/>
      <c r="D845" s="1208"/>
      <c r="E845" s="256">
        <v>37</v>
      </c>
      <c r="F845" s="187"/>
      <c r="G845" s="187"/>
      <c r="H845" s="120"/>
      <c r="I845" s="121"/>
      <c r="J845" s="122"/>
      <c r="K845" s="121"/>
      <c r="L845" s="122"/>
      <c r="M845" s="123"/>
      <c r="N845" s="124"/>
      <c r="O845" s="125"/>
      <c r="P845" s="123"/>
      <c r="Q845" s="124"/>
      <c r="R845" s="126"/>
      <c r="S845" s="287"/>
      <c r="T845" s="363">
        <f t="shared" si="52"/>
        <v>0</v>
      </c>
      <c r="U845" s="360">
        <f t="shared" si="54"/>
        <v>11</v>
      </c>
    </row>
    <row r="846" spans="1:21" hidden="1" outlineLevel="3" x14ac:dyDescent="0.2">
      <c r="A846" s="1230"/>
      <c r="B846" s="1231"/>
      <c r="C846" s="1208"/>
      <c r="D846" s="1208"/>
      <c r="E846" s="256">
        <v>38</v>
      </c>
      <c r="F846" s="187"/>
      <c r="G846" s="187"/>
      <c r="H846" s="120"/>
      <c r="I846" s="121"/>
      <c r="J846" s="122"/>
      <c r="K846" s="121"/>
      <c r="L846" s="122"/>
      <c r="M846" s="123"/>
      <c r="N846" s="124"/>
      <c r="O846" s="125"/>
      <c r="P846" s="123"/>
      <c r="Q846" s="124"/>
      <c r="R846" s="126"/>
      <c r="S846" s="287"/>
      <c r="T846" s="363">
        <f t="shared" si="52"/>
        <v>0</v>
      </c>
      <c r="U846" s="360">
        <f t="shared" si="54"/>
        <v>11</v>
      </c>
    </row>
    <row r="847" spans="1:21" hidden="1" outlineLevel="3" x14ac:dyDescent="0.2">
      <c r="A847" s="1230"/>
      <c r="B847" s="1231"/>
      <c r="C847" s="1208"/>
      <c r="D847" s="1208"/>
      <c r="E847" s="256">
        <v>39</v>
      </c>
      <c r="F847" s="187"/>
      <c r="G847" s="187"/>
      <c r="H847" s="120"/>
      <c r="I847" s="121"/>
      <c r="J847" s="122"/>
      <c r="K847" s="121"/>
      <c r="L847" s="122"/>
      <c r="M847" s="123"/>
      <c r="N847" s="124"/>
      <c r="O847" s="125"/>
      <c r="P847" s="123"/>
      <c r="Q847" s="124"/>
      <c r="R847" s="126"/>
      <c r="S847" s="287"/>
      <c r="T847" s="363">
        <f t="shared" si="52"/>
        <v>0</v>
      </c>
      <c r="U847" s="360">
        <f t="shared" si="54"/>
        <v>11</v>
      </c>
    </row>
    <row r="848" spans="1:21" hidden="1" outlineLevel="3" x14ac:dyDescent="0.2">
      <c r="A848" s="1230"/>
      <c r="B848" s="1231"/>
      <c r="C848" s="1208"/>
      <c r="D848" s="1208"/>
      <c r="E848" s="256">
        <v>40</v>
      </c>
      <c r="F848" s="187"/>
      <c r="G848" s="187"/>
      <c r="H848" s="120"/>
      <c r="I848" s="121"/>
      <c r="J848" s="122"/>
      <c r="K848" s="121"/>
      <c r="L848" s="122"/>
      <c r="M848" s="123"/>
      <c r="N848" s="124"/>
      <c r="O848" s="125"/>
      <c r="P848" s="123"/>
      <c r="Q848" s="124"/>
      <c r="R848" s="126"/>
      <c r="S848" s="287"/>
      <c r="T848" s="363">
        <f t="shared" si="52"/>
        <v>0</v>
      </c>
      <c r="U848" s="360">
        <f t="shared" si="54"/>
        <v>11</v>
      </c>
    </row>
    <row r="849" spans="1:21" hidden="1" outlineLevel="3" x14ac:dyDescent="0.2">
      <c r="A849" s="1230"/>
      <c r="B849" s="1231"/>
      <c r="C849" s="1208"/>
      <c r="D849" s="1208"/>
      <c r="E849" s="256">
        <v>41</v>
      </c>
      <c r="F849" s="187"/>
      <c r="G849" s="187"/>
      <c r="H849" s="120"/>
      <c r="I849" s="121"/>
      <c r="J849" s="122"/>
      <c r="K849" s="121"/>
      <c r="L849" s="122"/>
      <c r="M849" s="123"/>
      <c r="N849" s="124"/>
      <c r="O849" s="125"/>
      <c r="P849" s="123"/>
      <c r="Q849" s="124"/>
      <c r="R849" s="126"/>
      <c r="S849" s="287"/>
      <c r="T849" s="363">
        <f t="shared" si="52"/>
        <v>0</v>
      </c>
      <c r="U849" s="360">
        <f t="shared" si="54"/>
        <v>11</v>
      </c>
    </row>
    <row r="850" spans="1:21" hidden="1" outlineLevel="3" x14ac:dyDescent="0.2">
      <c r="A850" s="1230"/>
      <c r="B850" s="1231"/>
      <c r="C850" s="1208"/>
      <c r="D850" s="1208"/>
      <c r="E850" s="256">
        <v>42</v>
      </c>
      <c r="F850" s="187"/>
      <c r="G850" s="187"/>
      <c r="H850" s="120"/>
      <c r="I850" s="121"/>
      <c r="J850" s="122"/>
      <c r="K850" s="121"/>
      <c r="L850" s="122"/>
      <c r="M850" s="123"/>
      <c r="N850" s="124"/>
      <c r="O850" s="125"/>
      <c r="P850" s="123"/>
      <c r="Q850" s="124"/>
      <c r="R850" s="126"/>
      <c r="S850" s="287"/>
      <c r="T850" s="363">
        <f t="shared" si="52"/>
        <v>0</v>
      </c>
      <c r="U850" s="360">
        <f t="shared" si="54"/>
        <v>11</v>
      </c>
    </row>
    <row r="851" spans="1:21" hidden="1" outlineLevel="3" x14ac:dyDescent="0.2">
      <c r="A851" s="1230"/>
      <c r="B851" s="1231"/>
      <c r="C851" s="1208"/>
      <c r="D851" s="1208"/>
      <c r="E851" s="256">
        <v>43</v>
      </c>
      <c r="F851" s="187"/>
      <c r="G851" s="187"/>
      <c r="H851" s="120"/>
      <c r="I851" s="121"/>
      <c r="J851" s="122"/>
      <c r="K851" s="121"/>
      <c r="L851" s="122"/>
      <c r="M851" s="123"/>
      <c r="N851" s="124"/>
      <c r="O851" s="125"/>
      <c r="P851" s="123"/>
      <c r="Q851" s="124"/>
      <c r="R851" s="126"/>
      <c r="S851" s="287"/>
      <c r="T851" s="363">
        <f t="shared" si="52"/>
        <v>0</v>
      </c>
      <c r="U851" s="360">
        <f t="shared" si="54"/>
        <v>11</v>
      </c>
    </row>
    <row r="852" spans="1:21" hidden="1" outlineLevel="3" x14ac:dyDescent="0.2">
      <c r="A852" s="1230"/>
      <c r="B852" s="1231"/>
      <c r="C852" s="1208"/>
      <c r="D852" s="1208"/>
      <c r="E852" s="256">
        <v>44</v>
      </c>
      <c r="F852" s="187"/>
      <c r="G852" s="187"/>
      <c r="H852" s="120"/>
      <c r="I852" s="121"/>
      <c r="J852" s="122"/>
      <c r="K852" s="121"/>
      <c r="L852" s="122"/>
      <c r="M852" s="123"/>
      <c r="N852" s="124"/>
      <c r="O852" s="125"/>
      <c r="P852" s="123"/>
      <c r="Q852" s="124"/>
      <c r="R852" s="126"/>
      <c r="S852" s="287"/>
      <c r="T852" s="363">
        <f t="shared" si="52"/>
        <v>0</v>
      </c>
      <c r="U852" s="360">
        <f t="shared" si="54"/>
        <v>11</v>
      </c>
    </row>
    <row r="853" spans="1:21" hidden="1" outlineLevel="3" x14ac:dyDescent="0.2">
      <c r="A853" s="1230"/>
      <c r="B853" s="1231"/>
      <c r="C853" s="1208"/>
      <c r="D853" s="1208"/>
      <c r="E853" s="256">
        <v>45</v>
      </c>
      <c r="F853" s="187"/>
      <c r="G853" s="187"/>
      <c r="H853" s="120"/>
      <c r="I853" s="121"/>
      <c r="J853" s="122"/>
      <c r="K853" s="121"/>
      <c r="L853" s="122"/>
      <c r="M853" s="123"/>
      <c r="N853" s="124"/>
      <c r="O853" s="125"/>
      <c r="P853" s="123"/>
      <c r="Q853" s="124"/>
      <c r="R853" s="126"/>
      <c r="S853" s="287"/>
      <c r="T853" s="363">
        <f t="shared" si="52"/>
        <v>0</v>
      </c>
      <c r="U853" s="360">
        <f t="shared" si="54"/>
        <v>11</v>
      </c>
    </row>
    <row r="854" spans="1:21" hidden="1" outlineLevel="3" x14ac:dyDescent="0.2">
      <c r="A854" s="1230"/>
      <c r="B854" s="1231"/>
      <c r="C854" s="1208"/>
      <c r="D854" s="1208"/>
      <c r="E854" s="256">
        <v>46</v>
      </c>
      <c r="F854" s="187"/>
      <c r="G854" s="187"/>
      <c r="H854" s="120"/>
      <c r="I854" s="121"/>
      <c r="J854" s="122"/>
      <c r="K854" s="121"/>
      <c r="L854" s="122"/>
      <c r="M854" s="123"/>
      <c r="N854" s="124"/>
      <c r="O854" s="125"/>
      <c r="P854" s="123"/>
      <c r="Q854" s="124"/>
      <c r="R854" s="126"/>
      <c r="S854" s="287"/>
      <c r="T854" s="363">
        <f t="shared" si="52"/>
        <v>0</v>
      </c>
      <c r="U854" s="360">
        <f t="shared" si="54"/>
        <v>11</v>
      </c>
    </row>
    <row r="855" spans="1:21" hidden="1" outlineLevel="3" x14ac:dyDescent="0.2">
      <c r="A855" s="1230"/>
      <c r="B855" s="1231"/>
      <c r="C855" s="1208"/>
      <c r="D855" s="1208"/>
      <c r="E855" s="256">
        <v>47</v>
      </c>
      <c r="F855" s="187"/>
      <c r="G855" s="187"/>
      <c r="H855" s="120"/>
      <c r="I855" s="121"/>
      <c r="J855" s="122"/>
      <c r="K855" s="121"/>
      <c r="L855" s="122"/>
      <c r="M855" s="123"/>
      <c r="N855" s="124"/>
      <c r="O855" s="125"/>
      <c r="P855" s="123"/>
      <c r="Q855" s="124"/>
      <c r="R855" s="126"/>
      <c r="S855" s="287"/>
      <c r="T855" s="363">
        <f t="shared" si="52"/>
        <v>0</v>
      </c>
      <c r="U855" s="360">
        <f t="shared" si="54"/>
        <v>11</v>
      </c>
    </row>
    <row r="856" spans="1:21" hidden="1" outlineLevel="3" x14ac:dyDescent="0.2">
      <c r="A856" s="1230"/>
      <c r="B856" s="1231"/>
      <c r="C856" s="1208"/>
      <c r="D856" s="1208"/>
      <c r="E856" s="256">
        <v>48</v>
      </c>
      <c r="F856" s="187"/>
      <c r="G856" s="187"/>
      <c r="H856" s="120"/>
      <c r="I856" s="121"/>
      <c r="J856" s="122"/>
      <c r="K856" s="121"/>
      <c r="L856" s="122"/>
      <c r="M856" s="123"/>
      <c r="N856" s="124"/>
      <c r="O856" s="125"/>
      <c r="P856" s="123"/>
      <c r="Q856" s="124"/>
      <c r="R856" s="126"/>
      <c r="S856" s="287"/>
      <c r="T856" s="363">
        <f t="shared" si="52"/>
        <v>0</v>
      </c>
      <c r="U856" s="360">
        <f t="shared" si="54"/>
        <v>11</v>
      </c>
    </row>
    <row r="857" spans="1:21" hidden="1" outlineLevel="3" x14ac:dyDescent="0.2">
      <c r="A857" s="1230"/>
      <c r="B857" s="1231"/>
      <c r="C857" s="1208"/>
      <c r="D857" s="1208"/>
      <c r="E857" s="256">
        <v>49</v>
      </c>
      <c r="F857" s="187"/>
      <c r="G857" s="187"/>
      <c r="H857" s="120"/>
      <c r="I857" s="121"/>
      <c r="J857" s="122"/>
      <c r="K857" s="121"/>
      <c r="L857" s="122"/>
      <c r="M857" s="123"/>
      <c r="N857" s="124"/>
      <c r="O857" s="125"/>
      <c r="P857" s="123"/>
      <c r="Q857" s="124"/>
      <c r="R857" s="126"/>
      <c r="S857" s="287"/>
      <c r="T857" s="363">
        <f t="shared" si="52"/>
        <v>0</v>
      </c>
      <c r="U857" s="360">
        <f t="shared" si="54"/>
        <v>11</v>
      </c>
    </row>
    <row r="858" spans="1:21" hidden="1" outlineLevel="3" x14ac:dyDescent="0.2">
      <c r="A858" s="1230"/>
      <c r="B858" s="1231"/>
      <c r="C858" s="1208"/>
      <c r="D858" s="1208"/>
      <c r="E858" s="256">
        <v>50</v>
      </c>
      <c r="F858" s="187"/>
      <c r="G858" s="187"/>
      <c r="H858" s="120"/>
      <c r="I858" s="121"/>
      <c r="J858" s="122"/>
      <c r="K858" s="121"/>
      <c r="L858" s="122"/>
      <c r="M858" s="123"/>
      <c r="N858" s="124"/>
      <c r="O858" s="125"/>
      <c r="P858" s="123"/>
      <c r="Q858" s="124"/>
      <c r="R858" s="126"/>
      <c r="S858" s="287"/>
      <c r="T858" s="363">
        <f t="shared" si="52"/>
        <v>0</v>
      </c>
      <c r="U858" s="360">
        <f t="shared" si="54"/>
        <v>11</v>
      </c>
    </row>
    <row r="859" spans="1:21" hidden="1" outlineLevel="3" x14ac:dyDescent="0.2">
      <c r="A859" s="1230"/>
      <c r="B859" s="1231"/>
      <c r="C859" s="1208"/>
      <c r="D859" s="1208"/>
      <c r="E859" s="256">
        <v>51</v>
      </c>
      <c r="F859" s="187"/>
      <c r="G859" s="187"/>
      <c r="H859" s="120"/>
      <c r="I859" s="121"/>
      <c r="J859" s="122"/>
      <c r="K859" s="121"/>
      <c r="L859" s="122"/>
      <c r="M859" s="123"/>
      <c r="N859" s="124"/>
      <c r="O859" s="125"/>
      <c r="P859" s="123"/>
      <c r="Q859" s="124"/>
      <c r="R859" s="126"/>
      <c r="S859" s="287"/>
      <c r="T859" s="363">
        <f t="shared" si="52"/>
        <v>0</v>
      </c>
      <c r="U859" s="360">
        <f t="shared" si="54"/>
        <v>11</v>
      </c>
    </row>
    <row r="860" spans="1:21" hidden="1" outlineLevel="3" x14ac:dyDescent="0.2">
      <c r="A860" s="1230"/>
      <c r="B860" s="1231"/>
      <c r="C860" s="1208"/>
      <c r="D860" s="1208"/>
      <c r="E860" s="256">
        <v>52</v>
      </c>
      <c r="F860" s="187"/>
      <c r="G860" s="187"/>
      <c r="H860" s="120"/>
      <c r="I860" s="121"/>
      <c r="J860" s="122"/>
      <c r="K860" s="121"/>
      <c r="L860" s="122"/>
      <c r="M860" s="123"/>
      <c r="N860" s="124"/>
      <c r="O860" s="125"/>
      <c r="P860" s="123"/>
      <c r="Q860" s="124"/>
      <c r="R860" s="126"/>
      <c r="S860" s="287"/>
      <c r="T860" s="363">
        <f t="shared" si="52"/>
        <v>0</v>
      </c>
      <c r="U860" s="360">
        <f t="shared" si="54"/>
        <v>11</v>
      </c>
    </row>
    <row r="861" spans="1:21" hidden="1" outlineLevel="3" x14ac:dyDescent="0.2">
      <c r="A861" s="1230"/>
      <c r="B861" s="1231"/>
      <c r="C861" s="1208"/>
      <c r="D861" s="1208"/>
      <c r="E861" s="256">
        <v>53</v>
      </c>
      <c r="F861" s="187"/>
      <c r="G861" s="187"/>
      <c r="H861" s="120"/>
      <c r="I861" s="121"/>
      <c r="J861" s="122"/>
      <c r="K861" s="121"/>
      <c r="L861" s="122"/>
      <c r="M861" s="123"/>
      <c r="N861" s="124"/>
      <c r="O861" s="125"/>
      <c r="P861" s="123"/>
      <c r="Q861" s="124"/>
      <c r="R861" s="126"/>
      <c r="S861" s="287"/>
      <c r="T861" s="363">
        <f t="shared" si="52"/>
        <v>0</v>
      </c>
      <c r="U861" s="360">
        <f t="shared" si="54"/>
        <v>11</v>
      </c>
    </row>
    <row r="862" spans="1:21" hidden="1" outlineLevel="3" x14ac:dyDescent="0.2">
      <c r="A862" s="1230"/>
      <c r="B862" s="1231"/>
      <c r="C862" s="1208"/>
      <c r="D862" s="1208"/>
      <c r="E862" s="256">
        <v>54</v>
      </c>
      <c r="F862" s="187"/>
      <c r="G862" s="187"/>
      <c r="H862" s="89"/>
      <c r="I862" s="74"/>
      <c r="J862" s="69"/>
      <c r="K862" s="75"/>
      <c r="L862" s="70"/>
      <c r="M862" s="2"/>
      <c r="N862" s="75"/>
      <c r="O862" s="70"/>
      <c r="P862" s="2"/>
      <c r="Q862" s="75"/>
      <c r="R862" s="19"/>
      <c r="S862" s="285"/>
      <c r="T862" s="362">
        <f t="shared" si="45"/>
        <v>0</v>
      </c>
      <c r="U862" s="360">
        <f t="shared" si="54"/>
        <v>11</v>
      </c>
    </row>
    <row r="863" spans="1:21" hidden="1" outlineLevel="3" x14ac:dyDescent="0.2">
      <c r="A863" s="1230"/>
      <c r="B863" s="1231"/>
      <c r="C863" s="1208"/>
      <c r="D863" s="1208"/>
      <c r="E863" s="256">
        <v>55</v>
      </c>
      <c r="F863" s="187"/>
      <c r="G863" s="187"/>
      <c r="H863" s="89"/>
      <c r="I863" s="74"/>
      <c r="J863" s="69"/>
      <c r="K863" s="75"/>
      <c r="L863" s="70"/>
      <c r="M863" s="2"/>
      <c r="N863" s="75"/>
      <c r="O863" s="70"/>
      <c r="P863" s="2"/>
      <c r="Q863" s="75"/>
      <c r="R863" s="19"/>
      <c r="S863" s="285"/>
      <c r="T863" s="362">
        <f t="shared" si="45"/>
        <v>0</v>
      </c>
      <c r="U863" s="360">
        <f t="shared" si="54"/>
        <v>11</v>
      </c>
    </row>
    <row r="864" spans="1:21" hidden="1" outlineLevel="3" x14ac:dyDescent="0.2">
      <c r="A864" s="1230"/>
      <c r="B864" s="1231"/>
      <c r="C864" s="1208"/>
      <c r="D864" s="1208"/>
      <c r="E864" s="256">
        <v>56</v>
      </c>
      <c r="F864" s="187"/>
      <c r="G864" s="187"/>
      <c r="H864" s="89"/>
      <c r="I864" s="74"/>
      <c r="J864" s="69"/>
      <c r="K864" s="75"/>
      <c r="L864" s="70"/>
      <c r="M864" s="2"/>
      <c r="N864" s="75"/>
      <c r="O864" s="70"/>
      <c r="P864" s="2"/>
      <c r="Q864" s="75"/>
      <c r="R864" s="19"/>
      <c r="S864" s="285"/>
      <c r="T864" s="362">
        <f t="shared" si="45"/>
        <v>0</v>
      </c>
      <c r="U864" s="360">
        <f t="shared" si="54"/>
        <v>11</v>
      </c>
    </row>
    <row r="865" spans="1:21" hidden="1" outlineLevel="3" x14ac:dyDescent="0.2">
      <c r="A865" s="1230"/>
      <c r="B865" s="1231"/>
      <c r="C865" s="1208"/>
      <c r="D865" s="1208"/>
      <c r="E865" s="256">
        <v>57</v>
      </c>
      <c r="F865" s="187"/>
      <c r="G865" s="187"/>
      <c r="H865" s="89"/>
      <c r="I865" s="74"/>
      <c r="J865" s="69"/>
      <c r="K865" s="75"/>
      <c r="L865" s="70"/>
      <c r="M865" s="2"/>
      <c r="N865" s="75"/>
      <c r="O865" s="70"/>
      <c r="P865" s="2"/>
      <c r="Q865" s="75"/>
      <c r="R865" s="19"/>
      <c r="S865" s="285"/>
      <c r="T865" s="362">
        <f t="shared" si="45"/>
        <v>0</v>
      </c>
      <c r="U865" s="360">
        <f t="shared" si="54"/>
        <v>11</v>
      </c>
    </row>
    <row r="866" spans="1:21" hidden="1" outlineLevel="3" x14ac:dyDescent="0.2">
      <c r="A866" s="1230"/>
      <c r="B866" s="1231"/>
      <c r="C866" s="1208"/>
      <c r="D866" s="1208"/>
      <c r="E866" s="256">
        <v>58</v>
      </c>
      <c r="F866" s="187"/>
      <c r="G866" s="187"/>
      <c r="H866" s="89"/>
      <c r="I866" s="74"/>
      <c r="J866" s="69"/>
      <c r="K866" s="74"/>
      <c r="L866" s="69"/>
      <c r="M866" s="2"/>
      <c r="N866" s="74"/>
      <c r="O866" s="70"/>
      <c r="P866" s="15"/>
      <c r="Q866" s="75"/>
      <c r="R866" s="19"/>
      <c r="S866" s="285"/>
      <c r="T866" s="362">
        <f t="shared" si="45"/>
        <v>0</v>
      </c>
      <c r="U866" s="360">
        <f t="shared" si="54"/>
        <v>11</v>
      </c>
    </row>
    <row r="867" spans="1:21" hidden="1" outlineLevel="3" x14ac:dyDescent="0.2">
      <c r="A867" s="1230"/>
      <c r="B867" s="1231"/>
      <c r="C867" s="1208"/>
      <c r="D867" s="1208"/>
      <c r="E867" s="256">
        <v>59</v>
      </c>
      <c r="F867" s="187"/>
      <c r="G867" s="187"/>
      <c r="H867" s="89"/>
      <c r="I867" s="74"/>
      <c r="J867" s="69"/>
      <c r="K867" s="74"/>
      <c r="L867" s="69"/>
      <c r="M867" s="2"/>
      <c r="N867" s="74"/>
      <c r="O867" s="70"/>
      <c r="P867" s="15"/>
      <c r="Q867" s="75"/>
      <c r="R867" s="19"/>
      <c r="S867" s="285"/>
      <c r="T867" s="362">
        <f t="shared" si="45"/>
        <v>0</v>
      </c>
      <c r="U867" s="360">
        <f t="shared" si="54"/>
        <v>11</v>
      </c>
    </row>
    <row r="868" spans="1:21" hidden="1" outlineLevel="3" x14ac:dyDescent="0.2">
      <c r="A868" s="1230"/>
      <c r="B868" s="1231"/>
      <c r="C868" s="1208"/>
      <c r="D868" s="1208"/>
      <c r="E868" s="256">
        <v>60</v>
      </c>
      <c r="F868" s="187"/>
      <c r="G868" s="187"/>
      <c r="H868" s="89"/>
      <c r="I868" s="74"/>
      <c r="J868" s="69"/>
      <c r="K868" s="74"/>
      <c r="L868" s="69"/>
      <c r="M868" s="2"/>
      <c r="N868" s="74"/>
      <c r="O868" s="70"/>
      <c r="P868" s="15"/>
      <c r="Q868" s="75"/>
      <c r="R868" s="19"/>
      <c r="S868" s="285"/>
      <c r="T868" s="362">
        <f t="shared" si="45"/>
        <v>0</v>
      </c>
      <c r="U868" s="360">
        <f t="shared" si="54"/>
        <v>11</v>
      </c>
    </row>
    <row r="869" spans="1:21" hidden="1" outlineLevel="3" x14ac:dyDescent="0.2">
      <c r="A869" s="1230"/>
      <c r="B869" s="1231"/>
      <c r="C869" s="1208"/>
      <c r="D869" s="1208"/>
      <c r="E869" s="256">
        <v>61</v>
      </c>
      <c r="F869" s="187"/>
      <c r="G869" s="187"/>
      <c r="H869" s="89"/>
      <c r="I869" s="74"/>
      <c r="J869" s="69"/>
      <c r="K869" s="74"/>
      <c r="L869" s="69"/>
      <c r="M869" s="2"/>
      <c r="N869" s="75"/>
      <c r="O869" s="70"/>
      <c r="P869" s="2"/>
      <c r="Q869" s="75"/>
      <c r="R869" s="19"/>
      <c r="S869" s="285"/>
      <c r="T869" s="362">
        <f t="shared" si="45"/>
        <v>0</v>
      </c>
      <c r="U869" s="360">
        <f t="shared" si="54"/>
        <v>11</v>
      </c>
    </row>
    <row r="870" spans="1:21" hidden="1" outlineLevel="3" x14ac:dyDescent="0.2">
      <c r="A870" s="1230"/>
      <c r="B870" s="1231"/>
      <c r="C870" s="1208"/>
      <c r="D870" s="1208"/>
      <c r="E870" s="256">
        <v>62</v>
      </c>
      <c r="F870" s="187"/>
      <c r="G870" s="187"/>
      <c r="H870" s="120"/>
      <c r="I870" s="121"/>
      <c r="J870" s="122"/>
      <c r="K870" s="121"/>
      <c r="L870" s="122"/>
      <c r="M870" s="123"/>
      <c r="N870" s="124"/>
      <c r="O870" s="125"/>
      <c r="P870" s="123"/>
      <c r="Q870" s="124"/>
      <c r="R870" s="126"/>
      <c r="S870" s="287"/>
      <c r="T870" s="363">
        <f t="shared" si="45"/>
        <v>0</v>
      </c>
      <c r="U870" s="360">
        <f t="shared" si="54"/>
        <v>11</v>
      </c>
    </row>
    <row r="871" spans="1:21" hidden="1" outlineLevel="3" x14ac:dyDescent="0.2">
      <c r="A871" s="1230"/>
      <c r="B871" s="1231"/>
      <c r="C871" s="1208"/>
      <c r="D871" s="1208"/>
      <c r="E871" s="256">
        <v>63</v>
      </c>
      <c r="F871" s="187"/>
      <c r="G871" s="187"/>
      <c r="H871" s="120"/>
      <c r="I871" s="121"/>
      <c r="J871" s="122"/>
      <c r="K871" s="121"/>
      <c r="L871" s="122"/>
      <c r="M871" s="123"/>
      <c r="N871" s="124"/>
      <c r="O871" s="125"/>
      <c r="P871" s="123"/>
      <c r="Q871" s="124"/>
      <c r="R871" s="126"/>
      <c r="S871" s="287"/>
      <c r="T871" s="363">
        <f t="shared" si="45"/>
        <v>0</v>
      </c>
      <c r="U871" s="360">
        <f t="shared" si="54"/>
        <v>11</v>
      </c>
    </row>
    <row r="872" spans="1:21" hidden="1" outlineLevel="3" x14ac:dyDescent="0.2">
      <c r="A872" s="1230"/>
      <c r="B872" s="1231"/>
      <c r="C872" s="1208"/>
      <c r="D872" s="1208"/>
      <c r="E872" s="256">
        <v>64</v>
      </c>
      <c r="F872" s="187"/>
      <c r="G872" s="187"/>
      <c r="H872" s="120"/>
      <c r="I872" s="121"/>
      <c r="J872" s="122"/>
      <c r="K872" s="121"/>
      <c r="L872" s="122"/>
      <c r="M872" s="123"/>
      <c r="N872" s="124"/>
      <c r="O872" s="125"/>
      <c r="P872" s="123"/>
      <c r="Q872" s="124"/>
      <c r="R872" s="126"/>
      <c r="S872" s="287"/>
      <c r="T872" s="363">
        <f t="shared" si="45"/>
        <v>0</v>
      </c>
      <c r="U872" s="360">
        <f t="shared" si="54"/>
        <v>11</v>
      </c>
    </row>
    <row r="873" spans="1:21" hidden="1" outlineLevel="3" x14ac:dyDescent="0.2">
      <c r="A873" s="1230"/>
      <c r="B873" s="1231"/>
      <c r="C873" s="1208"/>
      <c r="D873" s="1208"/>
      <c r="E873" s="256">
        <v>65</v>
      </c>
      <c r="F873" s="187"/>
      <c r="G873" s="187"/>
      <c r="H873" s="120"/>
      <c r="I873" s="121"/>
      <c r="J873" s="122"/>
      <c r="K873" s="121"/>
      <c r="L873" s="122"/>
      <c r="M873" s="123"/>
      <c r="N873" s="124"/>
      <c r="O873" s="125"/>
      <c r="P873" s="123"/>
      <c r="Q873" s="124"/>
      <c r="R873" s="126"/>
      <c r="S873" s="287"/>
      <c r="T873" s="363">
        <f t="shared" si="45"/>
        <v>0</v>
      </c>
      <c r="U873" s="360">
        <f t="shared" ref="U873:U888" si="55">$A$809</f>
        <v>11</v>
      </c>
    </row>
    <row r="874" spans="1:21" hidden="1" outlineLevel="3" x14ac:dyDescent="0.2">
      <c r="A874" s="1230"/>
      <c r="B874" s="1231"/>
      <c r="C874" s="1208"/>
      <c r="D874" s="1208"/>
      <c r="E874" s="256">
        <v>66</v>
      </c>
      <c r="F874" s="187"/>
      <c r="G874" s="187"/>
      <c r="H874" s="120"/>
      <c r="I874" s="121"/>
      <c r="J874" s="122"/>
      <c r="K874" s="121"/>
      <c r="L874" s="122"/>
      <c r="M874" s="123"/>
      <c r="N874" s="124"/>
      <c r="O874" s="125"/>
      <c r="P874" s="123"/>
      <c r="Q874" s="124"/>
      <c r="R874" s="126"/>
      <c r="S874" s="287"/>
      <c r="T874" s="363">
        <f t="shared" si="45"/>
        <v>0</v>
      </c>
      <c r="U874" s="360">
        <f t="shared" si="55"/>
        <v>11</v>
      </c>
    </row>
    <row r="875" spans="1:21" hidden="1" outlineLevel="3" x14ac:dyDescent="0.2">
      <c r="A875" s="1230"/>
      <c r="B875" s="1231"/>
      <c r="C875" s="1208"/>
      <c r="D875" s="1208"/>
      <c r="E875" s="256">
        <v>67</v>
      </c>
      <c r="F875" s="187"/>
      <c r="G875" s="187"/>
      <c r="H875" s="120"/>
      <c r="I875" s="121"/>
      <c r="J875" s="122"/>
      <c r="K875" s="121"/>
      <c r="L875" s="122"/>
      <c r="M875" s="123"/>
      <c r="N875" s="124"/>
      <c r="O875" s="125"/>
      <c r="P875" s="123"/>
      <c r="Q875" s="124"/>
      <c r="R875" s="126"/>
      <c r="S875" s="287"/>
      <c r="T875" s="363">
        <f t="shared" si="45"/>
        <v>0</v>
      </c>
      <c r="U875" s="360">
        <f t="shared" si="55"/>
        <v>11</v>
      </c>
    </row>
    <row r="876" spans="1:21" hidden="1" outlineLevel="3" x14ac:dyDescent="0.2">
      <c r="A876" s="1230"/>
      <c r="B876" s="1231"/>
      <c r="C876" s="1208"/>
      <c r="D876" s="1208"/>
      <c r="E876" s="256">
        <v>68</v>
      </c>
      <c r="F876" s="187"/>
      <c r="G876" s="187"/>
      <c r="H876" s="120"/>
      <c r="I876" s="121"/>
      <c r="J876" s="122"/>
      <c r="K876" s="121"/>
      <c r="L876" s="122"/>
      <c r="M876" s="123"/>
      <c r="N876" s="124"/>
      <c r="O876" s="125"/>
      <c r="P876" s="123"/>
      <c r="Q876" s="124"/>
      <c r="R876" s="126"/>
      <c r="S876" s="287"/>
      <c r="T876" s="363">
        <f t="shared" si="45"/>
        <v>0</v>
      </c>
      <c r="U876" s="360">
        <f t="shared" si="55"/>
        <v>11</v>
      </c>
    </row>
    <row r="877" spans="1:21" hidden="1" outlineLevel="3" x14ac:dyDescent="0.2">
      <c r="A877" s="1230"/>
      <c r="B877" s="1231"/>
      <c r="C877" s="1208"/>
      <c r="D877" s="1208"/>
      <c r="E877" s="256">
        <v>69</v>
      </c>
      <c r="F877" s="187"/>
      <c r="G877" s="187"/>
      <c r="H877" s="120"/>
      <c r="I877" s="121"/>
      <c r="J877" s="122"/>
      <c r="K877" s="121"/>
      <c r="L877" s="122"/>
      <c r="M877" s="123"/>
      <c r="N877" s="124"/>
      <c r="O877" s="125"/>
      <c r="P877" s="123"/>
      <c r="Q877" s="124"/>
      <c r="R877" s="126"/>
      <c r="S877" s="287"/>
      <c r="T877" s="363">
        <f t="shared" si="45"/>
        <v>0</v>
      </c>
      <c r="U877" s="360">
        <f t="shared" si="55"/>
        <v>11</v>
      </c>
    </row>
    <row r="878" spans="1:21" hidden="1" outlineLevel="3" x14ac:dyDescent="0.2">
      <c r="A878" s="1230"/>
      <c r="B878" s="1231"/>
      <c r="C878" s="1208"/>
      <c r="D878" s="1208"/>
      <c r="E878" s="256">
        <v>70</v>
      </c>
      <c r="F878" s="187"/>
      <c r="G878" s="187"/>
      <c r="H878" s="120"/>
      <c r="I878" s="121"/>
      <c r="J878" s="122"/>
      <c r="K878" s="121"/>
      <c r="L878" s="122"/>
      <c r="M878" s="123"/>
      <c r="N878" s="124"/>
      <c r="O878" s="125"/>
      <c r="P878" s="123"/>
      <c r="Q878" s="124"/>
      <c r="R878" s="126"/>
      <c r="S878" s="287"/>
      <c r="T878" s="363">
        <f t="shared" si="45"/>
        <v>0</v>
      </c>
      <c r="U878" s="360">
        <f t="shared" si="55"/>
        <v>11</v>
      </c>
    </row>
    <row r="879" spans="1:21" hidden="1" outlineLevel="3" x14ac:dyDescent="0.2">
      <c r="A879" s="1230"/>
      <c r="B879" s="1231"/>
      <c r="C879" s="1208"/>
      <c r="D879" s="1208"/>
      <c r="E879" s="256">
        <v>71</v>
      </c>
      <c r="F879" s="187"/>
      <c r="G879" s="187"/>
      <c r="H879" s="120"/>
      <c r="I879" s="121"/>
      <c r="J879" s="122"/>
      <c r="K879" s="121"/>
      <c r="L879" s="122"/>
      <c r="M879" s="123"/>
      <c r="N879" s="124"/>
      <c r="O879" s="125"/>
      <c r="P879" s="123"/>
      <c r="Q879" s="124"/>
      <c r="R879" s="126"/>
      <c r="S879" s="287"/>
      <c r="T879" s="363">
        <f t="shared" si="45"/>
        <v>0</v>
      </c>
      <c r="U879" s="360">
        <f t="shared" si="55"/>
        <v>11</v>
      </c>
    </row>
    <row r="880" spans="1:21" hidden="1" outlineLevel="3" x14ac:dyDescent="0.2">
      <c r="A880" s="1230"/>
      <c r="B880" s="1231"/>
      <c r="C880" s="1208"/>
      <c r="D880" s="1208"/>
      <c r="E880" s="256">
        <v>72</v>
      </c>
      <c r="F880" s="187"/>
      <c r="G880" s="187"/>
      <c r="H880" s="120"/>
      <c r="I880" s="121"/>
      <c r="J880" s="122"/>
      <c r="K880" s="121"/>
      <c r="L880" s="122"/>
      <c r="M880" s="123"/>
      <c r="N880" s="124"/>
      <c r="O880" s="125"/>
      <c r="P880" s="123"/>
      <c r="Q880" s="124"/>
      <c r="R880" s="126"/>
      <c r="S880" s="287"/>
      <c r="T880" s="363">
        <f t="shared" si="45"/>
        <v>0</v>
      </c>
      <c r="U880" s="360">
        <f t="shared" si="55"/>
        <v>11</v>
      </c>
    </row>
    <row r="881" spans="1:21" hidden="1" outlineLevel="3" x14ac:dyDescent="0.2">
      <c r="A881" s="1230"/>
      <c r="B881" s="1231"/>
      <c r="C881" s="1208"/>
      <c r="D881" s="1208"/>
      <c r="E881" s="256">
        <v>73</v>
      </c>
      <c r="F881" s="187"/>
      <c r="G881" s="187"/>
      <c r="H881" s="120"/>
      <c r="I881" s="121"/>
      <c r="J881" s="122"/>
      <c r="K881" s="121"/>
      <c r="L881" s="122"/>
      <c r="M881" s="123"/>
      <c r="N881" s="124"/>
      <c r="O881" s="125"/>
      <c r="P881" s="123"/>
      <c r="Q881" s="124"/>
      <c r="R881" s="126"/>
      <c r="S881" s="287"/>
      <c r="T881" s="363">
        <f t="shared" si="45"/>
        <v>0</v>
      </c>
      <c r="U881" s="360">
        <f t="shared" si="55"/>
        <v>11</v>
      </c>
    </row>
    <row r="882" spans="1:21" hidden="1" outlineLevel="3" x14ac:dyDescent="0.2">
      <c r="A882" s="1230"/>
      <c r="B882" s="1231"/>
      <c r="C882" s="1208"/>
      <c r="D882" s="1208"/>
      <c r="E882" s="256">
        <v>74</v>
      </c>
      <c r="F882" s="187"/>
      <c r="G882" s="187"/>
      <c r="H882" s="120"/>
      <c r="I882" s="121"/>
      <c r="J882" s="122"/>
      <c r="K882" s="121"/>
      <c r="L882" s="122"/>
      <c r="M882" s="123"/>
      <c r="N882" s="124"/>
      <c r="O882" s="125"/>
      <c r="P882" s="123"/>
      <c r="Q882" s="124"/>
      <c r="R882" s="126"/>
      <c r="S882" s="287"/>
      <c r="T882" s="363">
        <f t="shared" si="45"/>
        <v>0</v>
      </c>
      <c r="U882" s="360">
        <f t="shared" si="55"/>
        <v>11</v>
      </c>
    </row>
    <row r="883" spans="1:21" hidden="1" outlineLevel="3" x14ac:dyDescent="0.2">
      <c r="A883" s="1230"/>
      <c r="B883" s="1231"/>
      <c r="C883" s="1208"/>
      <c r="D883" s="1208"/>
      <c r="E883" s="256">
        <v>75</v>
      </c>
      <c r="F883" s="187"/>
      <c r="G883" s="187"/>
      <c r="H883" s="120"/>
      <c r="I883" s="121"/>
      <c r="J883" s="122"/>
      <c r="K883" s="121"/>
      <c r="L883" s="122"/>
      <c r="M883" s="123"/>
      <c r="N883" s="124"/>
      <c r="O883" s="125"/>
      <c r="P883" s="123"/>
      <c r="Q883" s="124"/>
      <c r="R883" s="126"/>
      <c r="S883" s="287"/>
      <c r="T883" s="363">
        <f t="shared" si="45"/>
        <v>0</v>
      </c>
      <c r="U883" s="360">
        <f t="shared" si="55"/>
        <v>11</v>
      </c>
    </row>
    <row r="884" spans="1:21" hidden="1" outlineLevel="3" x14ac:dyDescent="0.2">
      <c r="A884" s="1230"/>
      <c r="B884" s="1231"/>
      <c r="C884" s="1208"/>
      <c r="D884" s="1208"/>
      <c r="E884" s="256">
        <v>76</v>
      </c>
      <c r="F884" s="187"/>
      <c r="G884" s="187"/>
      <c r="H884" s="120"/>
      <c r="I884" s="121"/>
      <c r="J884" s="122"/>
      <c r="K884" s="121"/>
      <c r="L884" s="122"/>
      <c r="M884" s="123"/>
      <c r="N884" s="124"/>
      <c r="O884" s="125"/>
      <c r="P884" s="123"/>
      <c r="Q884" s="124"/>
      <c r="R884" s="126"/>
      <c r="S884" s="287"/>
      <c r="T884" s="363">
        <f t="shared" si="45"/>
        <v>0</v>
      </c>
      <c r="U884" s="360">
        <f t="shared" si="55"/>
        <v>11</v>
      </c>
    </row>
    <row r="885" spans="1:21" hidden="1" outlineLevel="3" x14ac:dyDescent="0.2">
      <c r="A885" s="1230"/>
      <c r="B885" s="1231"/>
      <c r="C885" s="1208"/>
      <c r="D885" s="1208"/>
      <c r="E885" s="256">
        <v>77</v>
      </c>
      <c r="F885" s="187"/>
      <c r="G885" s="187"/>
      <c r="H885" s="120"/>
      <c r="I885" s="121"/>
      <c r="J885" s="122"/>
      <c r="K885" s="121"/>
      <c r="L885" s="122"/>
      <c r="M885" s="123"/>
      <c r="N885" s="124"/>
      <c r="O885" s="125"/>
      <c r="P885" s="123"/>
      <c r="Q885" s="124"/>
      <c r="R885" s="126"/>
      <c r="S885" s="287"/>
      <c r="T885" s="363">
        <f t="shared" si="45"/>
        <v>0</v>
      </c>
      <c r="U885" s="360">
        <f t="shared" si="55"/>
        <v>11</v>
      </c>
    </row>
    <row r="886" spans="1:21" hidden="1" outlineLevel="3" x14ac:dyDescent="0.2">
      <c r="A886" s="1230"/>
      <c r="B886" s="1231"/>
      <c r="C886" s="1208"/>
      <c r="D886" s="1208"/>
      <c r="E886" s="256">
        <v>78</v>
      </c>
      <c r="F886" s="187"/>
      <c r="G886" s="187"/>
      <c r="H886" s="120"/>
      <c r="I886" s="121"/>
      <c r="J886" s="122"/>
      <c r="K886" s="121"/>
      <c r="L886" s="122"/>
      <c r="M886" s="123"/>
      <c r="N886" s="124"/>
      <c r="O886" s="125"/>
      <c r="P886" s="123"/>
      <c r="Q886" s="124"/>
      <c r="R886" s="126"/>
      <c r="S886" s="287"/>
      <c r="T886" s="363">
        <f t="shared" si="45"/>
        <v>0</v>
      </c>
      <c r="U886" s="360">
        <f t="shared" si="55"/>
        <v>11</v>
      </c>
    </row>
    <row r="887" spans="1:21" hidden="1" outlineLevel="3" x14ac:dyDescent="0.2">
      <c r="A887" s="1230"/>
      <c r="B887" s="1231"/>
      <c r="C887" s="1208"/>
      <c r="D887" s="1208"/>
      <c r="E887" s="256">
        <v>79</v>
      </c>
      <c r="F887" s="187"/>
      <c r="G887" s="187"/>
      <c r="H887" s="120"/>
      <c r="I887" s="121"/>
      <c r="J887" s="122"/>
      <c r="K887" s="121"/>
      <c r="L887" s="122"/>
      <c r="M887" s="123"/>
      <c r="N887" s="124"/>
      <c r="O887" s="125"/>
      <c r="P887" s="123"/>
      <c r="Q887" s="124"/>
      <c r="R887" s="126"/>
      <c r="S887" s="287"/>
      <c r="T887" s="363">
        <f t="shared" si="45"/>
        <v>0</v>
      </c>
      <c r="U887" s="360">
        <f t="shared" si="55"/>
        <v>11</v>
      </c>
    </row>
    <row r="888" spans="1:21" hidden="1" outlineLevel="3" x14ac:dyDescent="0.2">
      <c r="A888" s="1230"/>
      <c r="B888" s="1231"/>
      <c r="C888" s="1208"/>
      <c r="D888" s="1208"/>
      <c r="E888" s="264">
        <v>80</v>
      </c>
      <c r="F888" s="350"/>
      <c r="G888" s="350"/>
      <c r="H888" s="120"/>
      <c r="I888" s="121"/>
      <c r="J888" s="122"/>
      <c r="K888" s="121"/>
      <c r="L888" s="122"/>
      <c r="M888" s="123"/>
      <c r="N888" s="124"/>
      <c r="O888" s="125"/>
      <c r="P888" s="123"/>
      <c r="Q888" s="124"/>
      <c r="R888" s="126"/>
      <c r="S888" s="287"/>
      <c r="T888" s="363">
        <f t="shared" si="45"/>
        <v>0</v>
      </c>
      <c r="U888" s="360">
        <f t="shared" si="55"/>
        <v>11</v>
      </c>
    </row>
    <row r="889" spans="1:21" hidden="1" outlineLevel="2" collapsed="1" x14ac:dyDescent="0.2">
      <c r="A889" s="1228">
        <v>12</v>
      </c>
      <c r="B889" s="1229"/>
      <c r="C889" s="1207" t="str">
        <f>IF(ISERROR(VLOOKUP($A889,'B-１地域番号①'!$BD:$BF,2,FALSE)),"",VLOOKUP($A889,'B-１地域番号①'!$BD:$BF,2,FALSE))</f>
        <v/>
      </c>
      <c r="D889" s="1207" t="str">
        <f>IF(ISERROR(VLOOKUP($A889,'B-１地域番号①'!$BD:$BF,3,FALSE)),"",VLOOKUP($A889,'B-１地域番号①'!$BD:$BF,3,FALSE))</f>
        <v/>
      </c>
      <c r="E889" s="256">
        <v>1</v>
      </c>
      <c r="F889" s="187"/>
      <c r="G889" s="187"/>
      <c r="H889" s="108"/>
      <c r="I889" s="109"/>
      <c r="J889" s="110"/>
      <c r="K889" s="112"/>
      <c r="L889" s="113"/>
      <c r="M889" s="111"/>
      <c r="N889" s="112"/>
      <c r="O889" s="113"/>
      <c r="P889" s="111"/>
      <c r="Q889" s="112"/>
      <c r="R889" s="114"/>
      <c r="S889" s="275"/>
      <c r="T889" s="295">
        <f t="shared" ref="T889:T1105" si="56">IF(J889="",0,INT(SUM(PRODUCT(J889,L889,O889),R889)))</f>
        <v>0</v>
      </c>
      <c r="U889" s="360">
        <f t="shared" ref="U889:U920" si="57">$A$889</f>
        <v>12</v>
      </c>
    </row>
    <row r="890" spans="1:21" hidden="1" outlineLevel="2" x14ac:dyDescent="0.2">
      <c r="A890" s="1230"/>
      <c r="B890" s="1231"/>
      <c r="C890" s="1208"/>
      <c r="D890" s="1208"/>
      <c r="E890" s="256">
        <v>2</v>
      </c>
      <c r="F890" s="187"/>
      <c r="G890" s="187"/>
      <c r="H890" s="89"/>
      <c r="I890" s="74"/>
      <c r="J890" s="69"/>
      <c r="K890" s="75"/>
      <c r="L890" s="70"/>
      <c r="M890" s="2"/>
      <c r="N890" s="75"/>
      <c r="O890" s="70"/>
      <c r="P890" s="2"/>
      <c r="Q890" s="75"/>
      <c r="R890" s="19"/>
      <c r="S890" s="285"/>
      <c r="T890" s="362">
        <f t="shared" ref="T890:T961" si="58">IF(J890="",0,INT(SUM(PRODUCT(J890,L890,O890),R890)))</f>
        <v>0</v>
      </c>
      <c r="U890" s="360">
        <f t="shared" si="57"/>
        <v>12</v>
      </c>
    </row>
    <row r="891" spans="1:21" hidden="1" outlineLevel="2" x14ac:dyDescent="0.2">
      <c r="A891" s="1230"/>
      <c r="B891" s="1231"/>
      <c r="C891" s="1208"/>
      <c r="D891" s="1208"/>
      <c r="E891" s="256">
        <v>3</v>
      </c>
      <c r="F891" s="187"/>
      <c r="G891" s="187"/>
      <c r="H891" s="89"/>
      <c r="I891" s="74"/>
      <c r="J891" s="69"/>
      <c r="K891" s="75"/>
      <c r="L891" s="70"/>
      <c r="M891" s="2"/>
      <c r="N891" s="75"/>
      <c r="O891" s="70"/>
      <c r="P891" s="2"/>
      <c r="Q891" s="75"/>
      <c r="R891" s="19"/>
      <c r="S891" s="285"/>
      <c r="T891" s="362">
        <f t="shared" ref="T891:T935" si="59">IF(J891="",0,INT(SUM(PRODUCT(J891,L891,O891),R891)))</f>
        <v>0</v>
      </c>
      <c r="U891" s="360">
        <f t="shared" si="57"/>
        <v>12</v>
      </c>
    </row>
    <row r="892" spans="1:21" hidden="1" outlineLevel="2" x14ac:dyDescent="0.2">
      <c r="A892" s="1230"/>
      <c r="B892" s="1231"/>
      <c r="C892" s="1208"/>
      <c r="D892" s="1208"/>
      <c r="E892" s="256">
        <v>4</v>
      </c>
      <c r="F892" s="187"/>
      <c r="G892" s="187"/>
      <c r="H892" s="89"/>
      <c r="I892" s="74"/>
      <c r="J892" s="69"/>
      <c r="K892" s="74"/>
      <c r="L892" s="69"/>
      <c r="M892" s="2"/>
      <c r="N892" s="74"/>
      <c r="O892" s="70"/>
      <c r="P892" s="15"/>
      <c r="Q892" s="75"/>
      <c r="R892" s="19"/>
      <c r="S892" s="285"/>
      <c r="T892" s="362">
        <f t="shared" si="59"/>
        <v>0</v>
      </c>
      <c r="U892" s="360">
        <f t="shared" si="57"/>
        <v>12</v>
      </c>
    </row>
    <row r="893" spans="1:21" hidden="1" outlineLevel="2" x14ac:dyDescent="0.2">
      <c r="A893" s="1230"/>
      <c r="B893" s="1231"/>
      <c r="C893" s="1208"/>
      <c r="D893" s="1208"/>
      <c r="E893" s="256">
        <v>5</v>
      </c>
      <c r="F893" s="187"/>
      <c r="G893" s="187"/>
      <c r="H893" s="89"/>
      <c r="I893" s="74"/>
      <c r="J893" s="69"/>
      <c r="K893" s="74"/>
      <c r="L893" s="69"/>
      <c r="M893" s="2"/>
      <c r="N893" s="74"/>
      <c r="O893" s="70"/>
      <c r="P893" s="15"/>
      <c r="Q893" s="75"/>
      <c r="R893" s="19"/>
      <c r="S893" s="285"/>
      <c r="T893" s="362">
        <f t="shared" si="59"/>
        <v>0</v>
      </c>
      <c r="U893" s="360">
        <f t="shared" si="57"/>
        <v>12</v>
      </c>
    </row>
    <row r="894" spans="1:21" hidden="1" outlineLevel="2" x14ac:dyDescent="0.2">
      <c r="A894" s="1230"/>
      <c r="B894" s="1231"/>
      <c r="C894" s="1208"/>
      <c r="D894" s="1208"/>
      <c r="E894" s="256">
        <v>6</v>
      </c>
      <c r="F894" s="187"/>
      <c r="G894" s="187"/>
      <c r="H894" s="89"/>
      <c r="I894" s="74"/>
      <c r="J894" s="69"/>
      <c r="K894" s="74"/>
      <c r="L894" s="69"/>
      <c r="M894" s="2"/>
      <c r="N894" s="74"/>
      <c r="O894" s="70"/>
      <c r="P894" s="15"/>
      <c r="Q894" s="75"/>
      <c r="R894" s="19"/>
      <c r="S894" s="285"/>
      <c r="T894" s="362">
        <f t="shared" si="59"/>
        <v>0</v>
      </c>
      <c r="U894" s="360">
        <f t="shared" si="57"/>
        <v>12</v>
      </c>
    </row>
    <row r="895" spans="1:21" hidden="1" outlineLevel="2" x14ac:dyDescent="0.2">
      <c r="A895" s="1230"/>
      <c r="B895" s="1231"/>
      <c r="C895" s="1208"/>
      <c r="D895" s="1208"/>
      <c r="E895" s="256">
        <v>7</v>
      </c>
      <c r="F895" s="187"/>
      <c r="G895" s="187"/>
      <c r="H895" s="89"/>
      <c r="I895" s="74"/>
      <c r="J895" s="69"/>
      <c r="K895" s="74"/>
      <c r="L895" s="69"/>
      <c r="M895" s="2"/>
      <c r="N895" s="75"/>
      <c r="O895" s="70"/>
      <c r="P895" s="2"/>
      <c r="Q895" s="75"/>
      <c r="R895" s="19"/>
      <c r="S895" s="285"/>
      <c r="T895" s="362">
        <f t="shared" si="59"/>
        <v>0</v>
      </c>
      <c r="U895" s="360">
        <f t="shared" si="57"/>
        <v>12</v>
      </c>
    </row>
    <row r="896" spans="1:21" hidden="1" outlineLevel="2" x14ac:dyDescent="0.2">
      <c r="A896" s="1230"/>
      <c r="B896" s="1231"/>
      <c r="C896" s="1208"/>
      <c r="D896" s="1208"/>
      <c r="E896" s="256">
        <v>8</v>
      </c>
      <c r="F896" s="187"/>
      <c r="G896" s="187"/>
      <c r="H896" s="120"/>
      <c r="I896" s="121"/>
      <c r="J896" s="122"/>
      <c r="K896" s="121"/>
      <c r="L896" s="122"/>
      <c r="M896" s="123"/>
      <c r="N896" s="124"/>
      <c r="O896" s="125"/>
      <c r="P896" s="123"/>
      <c r="Q896" s="124"/>
      <c r="R896" s="126"/>
      <c r="S896" s="287"/>
      <c r="T896" s="363">
        <f t="shared" si="59"/>
        <v>0</v>
      </c>
      <c r="U896" s="360">
        <f t="shared" si="57"/>
        <v>12</v>
      </c>
    </row>
    <row r="897" spans="1:21" hidden="1" outlineLevel="2" x14ac:dyDescent="0.2">
      <c r="A897" s="1230"/>
      <c r="B897" s="1231"/>
      <c r="C897" s="1208"/>
      <c r="D897" s="1208"/>
      <c r="E897" s="256">
        <v>9</v>
      </c>
      <c r="F897" s="187"/>
      <c r="G897" s="187"/>
      <c r="H897" s="120"/>
      <c r="I897" s="121"/>
      <c r="J897" s="122"/>
      <c r="K897" s="121"/>
      <c r="L897" s="122"/>
      <c r="M897" s="123"/>
      <c r="N897" s="124"/>
      <c r="O897" s="125"/>
      <c r="P897" s="123"/>
      <c r="Q897" s="124"/>
      <c r="R897" s="126"/>
      <c r="S897" s="287"/>
      <c r="T897" s="363">
        <f t="shared" si="59"/>
        <v>0</v>
      </c>
      <c r="U897" s="360">
        <f t="shared" si="57"/>
        <v>12</v>
      </c>
    </row>
    <row r="898" spans="1:21" hidden="1" outlineLevel="2" x14ac:dyDescent="0.2">
      <c r="A898" s="1230"/>
      <c r="B898" s="1231"/>
      <c r="C898" s="1208"/>
      <c r="D898" s="1208"/>
      <c r="E898" s="256">
        <v>10</v>
      </c>
      <c r="F898" s="187"/>
      <c r="G898" s="187"/>
      <c r="H898" s="120"/>
      <c r="I898" s="121"/>
      <c r="J898" s="122"/>
      <c r="K898" s="121"/>
      <c r="L898" s="122"/>
      <c r="M898" s="123"/>
      <c r="N898" s="124"/>
      <c r="O898" s="125"/>
      <c r="P898" s="123"/>
      <c r="Q898" s="124"/>
      <c r="R898" s="126"/>
      <c r="S898" s="287"/>
      <c r="T898" s="363">
        <f t="shared" si="59"/>
        <v>0</v>
      </c>
      <c r="U898" s="360">
        <f t="shared" si="57"/>
        <v>12</v>
      </c>
    </row>
    <row r="899" spans="1:21" hidden="1" outlineLevel="2" x14ac:dyDescent="0.2">
      <c r="A899" s="1230"/>
      <c r="B899" s="1231"/>
      <c r="C899" s="1208"/>
      <c r="D899" s="1208"/>
      <c r="E899" s="256">
        <v>11</v>
      </c>
      <c r="F899" s="187"/>
      <c r="G899" s="187"/>
      <c r="H899" s="120"/>
      <c r="I899" s="121"/>
      <c r="J899" s="122"/>
      <c r="K899" s="121"/>
      <c r="L899" s="122"/>
      <c r="M899" s="123"/>
      <c r="N899" s="124"/>
      <c r="O899" s="125"/>
      <c r="P899" s="123"/>
      <c r="Q899" s="124"/>
      <c r="R899" s="126"/>
      <c r="S899" s="287"/>
      <c r="T899" s="363">
        <f t="shared" si="59"/>
        <v>0</v>
      </c>
      <c r="U899" s="360">
        <f t="shared" si="57"/>
        <v>12</v>
      </c>
    </row>
    <row r="900" spans="1:21" hidden="1" outlineLevel="2" x14ac:dyDescent="0.2">
      <c r="A900" s="1230"/>
      <c r="B900" s="1231"/>
      <c r="C900" s="1208"/>
      <c r="D900" s="1208"/>
      <c r="E900" s="256">
        <v>12</v>
      </c>
      <c r="F900" s="187"/>
      <c r="G900" s="187"/>
      <c r="H900" s="120"/>
      <c r="I900" s="121"/>
      <c r="J900" s="122"/>
      <c r="K900" s="121"/>
      <c r="L900" s="122"/>
      <c r="M900" s="123"/>
      <c r="N900" s="124"/>
      <c r="O900" s="125"/>
      <c r="P900" s="123"/>
      <c r="Q900" s="124"/>
      <c r="R900" s="126"/>
      <c r="S900" s="287"/>
      <c r="T900" s="363">
        <f t="shared" si="59"/>
        <v>0</v>
      </c>
      <c r="U900" s="360">
        <f t="shared" si="57"/>
        <v>12</v>
      </c>
    </row>
    <row r="901" spans="1:21" hidden="1" outlineLevel="2" x14ac:dyDescent="0.2">
      <c r="A901" s="1230"/>
      <c r="B901" s="1231"/>
      <c r="C901" s="1208"/>
      <c r="D901" s="1208"/>
      <c r="E901" s="256">
        <v>13</v>
      </c>
      <c r="F901" s="187"/>
      <c r="G901" s="187"/>
      <c r="H901" s="120"/>
      <c r="I901" s="121"/>
      <c r="J901" s="122"/>
      <c r="K901" s="121"/>
      <c r="L901" s="122"/>
      <c r="M901" s="123"/>
      <c r="N901" s="124"/>
      <c r="O901" s="125"/>
      <c r="P901" s="123"/>
      <c r="Q901" s="124"/>
      <c r="R901" s="126"/>
      <c r="S901" s="287"/>
      <c r="T901" s="363">
        <f t="shared" si="59"/>
        <v>0</v>
      </c>
      <c r="U901" s="360">
        <f t="shared" si="57"/>
        <v>12</v>
      </c>
    </row>
    <row r="902" spans="1:21" hidden="1" outlineLevel="2" x14ac:dyDescent="0.2">
      <c r="A902" s="1230"/>
      <c r="B902" s="1231"/>
      <c r="C902" s="1208"/>
      <c r="D902" s="1208"/>
      <c r="E902" s="256">
        <v>14</v>
      </c>
      <c r="F902" s="187"/>
      <c r="G902" s="187"/>
      <c r="H902" s="120"/>
      <c r="I902" s="121"/>
      <c r="J902" s="122"/>
      <c r="K902" s="121"/>
      <c r="L902" s="122"/>
      <c r="M902" s="123"/>
      <c r="N902" s="124"/>
      <c r="O902" s="125"/>
      <c r="P902" s="123"/>
      <c r="Q902" s="124"/>
      <c r="R902" s="126"/>
      <c r="S902" s="287"/>
      <c r="T902" s="363">
        <f t="shared" si="59"/>
        <v>0</v>
      </c>
      <c r="U902" s="360">
        <f t="shared" si="57"/>
        <v>12</v>
      </c>
    </row>
    <row r="903" spans="1:21" hidden="1" outlineLevel="2" x14ac:dyDescent="0.2">
      <c r="A903" s="1230"/>
      <c r="B903" s="1231"/>
      <c r="C903" s="1208"/>
      <c r="D903" s="1208"/>
      <c r="E903" s="256">
        <v>15</v>
      </c>
      <c r="F903" s="187"/>
      <c r="G903" s="187"/>
      <c r="H903" s="120"/>
      <c r="I903" s="121"/>
      <c r="J903" s="122"/>
      <c r="K903" s="121"/>
      <c r="L903" s="122"/>
      <c r="M903" s="123"/>
      <c r="N903" s="124"/>
      <c r="O903" s="125"/>
      <c r="P903" s="123"/>
      <c r="Q903" s="124"/>
      <c r="R903" s="126"/>
      <c r="S903" s="287"/>
      <c r="T903" s="363">
        <f t="shared" si="59"/>
        <v>0</v>
      </c>
      <c r="U903" s="360">
        <f t="shared" si="57"/>
        <v>12</v>
      </c>
    </row>
    <row r="904" spans="1:21" hidden="1" outlineLevel="2" x14ac:dyDescent="0.2">
      <c r="A904" s="1230"/>
      <c r="B904" s="1231"/>
      <c r="C904" s="1208"/>
      <c r="D904" s="1208"/>
      <c r="E904" s="256">
        <v>16</v>
      </c>
      <c r="F904" s="187"/>
      <c r="G904" s="187"/>
      <c r="H904" s="120"/>
      <c r="I904" s="121"/>
      <c r="J904" s="122"/>
      <c r="K904" s="121"/>
      <c r="L904" s="122"/>
      <c r="M904" s="123"/>
      <c r="N904" s="124"/>
      <c r="O904" s="125"/>
      <c r="P904" s="123"/>
      <c r="Q904" s="124"/>
      <c r="R904" s="126"/>
      <c r="S904" s="287"/>
      <c r="T904" s="363">
        <f t="shared" si="59"/>
        <v>0</v>
      </c>
      <c r="U904" s="360">
        <f t="shared" si="57"/>
        <v>12</v>
      </c>
    </row>
    <row r="905" spans="1:21" hidden="1" outlineLevel="2" x14ac:dyDescent="0.2">
      <c r="A905" s="1230"/>
      <c r="B905" s="1231"/>
      <c r="C905" s="1208"/>
      <c r="D905" s="1208"/>
      <c r="E905" s="256">
        <v>17</v>
      </c>
      <c r="F905" s="187"/>
      <c r="G905" s="187"/>
      <c r="H905" s="120"/>
      <c r="I905" s="121"/>
      <c r="J905" s="122"/>
      <c r="K905" s="121"/>
      <c r="L905" s="122"/>
      <c r="M905" s="123"/>
      <c r="N905" s="124"/>
      <c r="O905" s="125"/>
      <c r="P905" s="123"/>
      <c r="Q905" s="124"/>
      <c r="R905" s="126"/>
      <c r="S905" s="287"/>
      <c r="T905" s="363">
        <f t="shared" si="59"/>
        <v>0</v>
      </c>
      <c r="U905" s="360">
        <f t="shared" si="57"/>
        <v>12</v>
      </c>
    </row>
    <row r="906" spans="1:21" hidden="1" outlineLevel="2" x14ac:dyDescent="0.2">
      <c r="A906" s="1230"/>
      <c r="B906" s="1231"/>
      <c r="C906" s="1208"/>
      <c r="D906" s="1208"/>
      <c r="E906" s="256">
        <v>18</v>
      </c>
      <c r="F906" s="187"/>
      <c r="G906" s="187"/>
      <c r="H906" s="120"/>
      <c r="I906" s="121"/>
      <c r="J906" s="122"/>
      <c r="K906" s="121"/>
      <c r="L906" s="122"/>
      <c r="M906" s="123"/>
      <c r="N906" s="124"/>
      <c r="O906" s="125"/>
      <c r="P906" s="123"/>
      <c r="Q906" s="124"/>
      <c r="R906" s="126"/>
      <c r="S906" s="287"/>
      <c r="T906" s="363">
        <f t="shared" si="59"/>
        <v>0</v>
      </c>
      <c r="U906" s="360">
        <f t="shared" si="57"/>
        <v>12</v>
      </c>
    </row>
    <row r="907" spans="1:21" hidden="1" outlineLevel="2" x14ac:dyDescent="0.2">
      <c r="A907" s="1230"/>
      <c r="B907" s="1231"/>
      <c r="C907" s="1208"/>
      <c r="D907" s="1208"/>
      <c r="E907" s="256">
        <v>19</v>
      </c>
      <c r="F907" s="187"/>
      <c r="G907" s="187"/>
      <c r="H907" s="120"/>
      <c r="I907" s="121"/>
      <c r="J907" s="122"/>
      <c r="K907" s="121"/>
      <c r="L907" s="122"/>
      <c r="M907" s="123"/>
      <c r="N907" s="124"/>
      <c r="O907" s="125"/>
      <c r="P907" s="123"/>
      <c r="Q907" s="124"/>
      <c r="R907" s="126"/>
      <c r="S907" s="287"/>
      <c r="T907" s="363">
        <f t="shared" si="59"/>
        <v>0</v>
      </c>
      <c r="U907" s="360">
        <f t="shared" si="57"/>
        <v>12</v>
      </c>
    </row>
    <row r="908" spans="1:21" hidden="1" outlineLevel="2" x14ac:dyDescent="0.2">
      <c r="A908" s="1230"/>
      <c r="B908" s="1231"/>
      <c r="C908" s="1208"/>
      <c r="D908" s="1208"/>
      <c r="E908" s="256">
        <v>20</v>
      </c>
      <c r="F908" s="187"/>
      <c r="G908" s="187"/>
      <c r="H908" s="120"/>
      <c r="I908" s="121"/>
      <c r="J908" s="122"/>
      <c r="K908" s="121"/>
      <c r="L908" s="122"/>
      <c r="M908" s="123"/>
      <c r="N908" s="124"/>
      <c r="O908" s="125"/>
      <c r="P908" s="123"/>
      <c r="Q908" s="124"/>
      <c r="R908" s="126"/>
      <c r="S908" s="287"/>
      <c r="T908" s="363">
        <f t="shared" si="59"/>
        <v>0</v>
      </c>
      <c r="U908" s="360">
        <f t="shared" si="57"/>
        <v>12</v>
      </c>
    </row>
    <row r="909" spans="1:21" hidden="1" outlineLevel="2" x14ac:dyDescent="0.2">
      <c r="A909" s="1230"/>
      <c r="B909" s="1231"/>
      <c r="C909" s="1208"/>
      <c r="D909" s="1208"/>
      <c r="E909" s="256">
        <v>21</v>
      </c>
      <c r="F909" s="187"/>
      <c r="G909" s="187"/>
      <c r="H909" s="120"/>
      <c r="I909" s="121"/>
      <c r="J909" s="122"/>
      <c r="K909" s="121"/>
      <c r="L909" s="122"/>
      <c r="M909" s="123"/>
      <c r="N909" s="124"/>
      <c r="O909" s="125"/>
      <c r="P909" s="123"/>
      <c r="Q909" s="124"/>
      <c r="R909" s="126"/>
      <c r="S909" s="287"/>
      <c r="T909" s="363">
        <f t="shared" si="59"/>
        <v>0</v>
      </c>
      <c r="U909" s="360">
        <f t="shared" si="57"/>
        <v>12</v>
      </c>
    </row>
    <row r="910" spans="1:21" hidden="1" outlineLevel="2" x14ac:dyDescent="0.2">
      <c r="A910" s="1230"/>
      <c r="B910" s="1231"/>
      <c r="C910" s="1208"/>
      <c r="D910" s="1208"/>
      <c r="E910" s="256">
        <v>22</v>
      </c>
      <c r="F910" s="187"/>
      <c r="G910" s="187"/>
      <c r="H910" s="120"/>
      <c r="I910" s="121"/>
      <c r="J910" s="122"/>
      <c r="K910" s="121"/>
      <c r="L910" s="122"/>
      <c r="M910" s="123"/>
      <c r="N910" s="124"/>
      <c r="O910" s="125"/>
      <c r="P910" s="123"/>
      <c r="Q910" s="124"/>
      <c r="R910" s="126"/>
      <c r="S910" s="287"/>
      <c r="T910" s="363">
        <f t="shared" si="59"/>
        <v>0</v>
      </c>
      <c r="U910" s="360">
        <f t="shared" si="57"/>
        <v>12</v>
      </c>
    </row>
    <row r="911" spans="1:21" hidden="1" outlineLevel="2" x14ac:dyDescent="0.2">
      <c r="A911" s="1230"/>
      <c r="B911" s="1231"/>
      <c r="C911" s="1208"/>
      <c r="D911" s="1208"/>
      <c r="E911" s="256">
        <v>23</v>
      </c>
      <c r="F911" s="187"/>
      <c r="G911" s="187"/>
      <c r="H911" s="120"/>
      <c r="I911" s="121"/>
      <c r="J911" s="122"/>
      <c r="K911" s="121"/>
      <c r="L911" s="122"/>
      <c r="M911" s="123"/>
      <c r="N911" s="124"/>
      <c r="O911" s="125"/>
      <c r="P911" s="123"/>
      <c r="Q911" s="124"/>
      <c r="R911" s="126"/>
      <c r="S911" s="287"/>
      <c r="T911" s="363">
        <f t="shared" si="59"/>
        <v>0</v>
      </c>
      <c r="U911" s="360">
        <f t="shared" si="57"/>
        <v>12</v>
      </c>
    </row>
    <row r="912" spans="1:21" hidden="1" outlineLevel="2" x14ac:dyDescent="0.2">
      <c r="A912" s="1230"/>
      <c r="B912" s="1231"/>
      <c r="C912" s="1208"/>
      <c r="D912" s="1208"/>
      <c r="E912" s="256">
        <v>24</v>
      </c>
      <c r="F912" s="187"/>
      <c r="G912" s="187"/>
      <c r="H912" s="120"/>
      <c r="I912" s="121"/>
      <c r="J912" s="122"/>
      <c r="K912" s="121"/>
      <c r="L912" s="122"/>
      <c r="M912" s="123"/>
      <c r="N912" s="124"/>
      <c r="O912" s="125"/>
      <c r="P912" s="123"/>
      <c r="Q912" s="124"/>
      <c r="R912" s="126"/>
      <c r="S912" s="287"/>
      <c r="T912" s="363">
        <f t="shared" si="59"/>
        <v>0</v>
      </c>
      <c r="U912" s="360">
        <f t="shared" si="57"/>
        <v>12</v>
      </c>
    </row>
    <row r="913" spans="1:21" hidden="1" outlineLevel="2" x14ac:dyDescent="0.2">
      <c r="A913" s="1230"/>
      <c r="B913" s="1231"/>
      <c r="C913" s="1208"/>
      <c r="D913" s="1208"/>
      <c r="E913" s="256">
        <v>25</v>
      </c>
      <c r="F913" s="187"/>
      <c r="G913" s="187"/>
      <c r="H913" s="120"/>
      <c r="I913" s="121"/>
      <c r="J913" s="122"/>
      <c r="K913" s="121"/>
      <c r="L913" s="122"/>
      <c r="M913" s="123"/>
      <c r="N913" s="124"/>
      <c r="O913" s="125"/>
      <c r="P913" s="123"/>
      <c r="Q913" s="124"/>
      <c r="R913" s="126"/>
      <c r="S913" s="287"/>
      <c r="T913" s="363">
        <f t="shared" si="59"/>
        <v>0</v>
      </c>
      <c r="U913" s="360">
        <f t="shared" si="57"/>
        <v>12</v>
      </c>
    </row>
    <row r="914" spans="1:21" hidden="1" outlineLevel="2" x14ac:dyDescent="0.2">
      <c r="A914" s="1230"/>
      <c r="B914" s="1231"/>
      <c r="C914" s="1208"/>
      <c r="D914" s="1208"/>
      <c r="E914" s="256">
        <v>26</v>
      </c>
      <c r="F914" s="187"/>
      <c r="G914" s="187"/>
      <c r="H914" s="120"/>
      <c r="I914" s="121"/>
      <c r="J914" s="122"/>
      <c r="K914" s="121"/>
      <c r="L914" s="122"/>
      <c r="M914" s="123"/>
      <c r="N914" s="124"/>
      <c r="O914" s="125"/>
      <c r="P914" s="123"/>
      <c r="Q914" s="124"/>
      <c r="R914" s="126"/>
      <c r="S914" s="287"/>
      <c r="T914" s="363">
        <f t="shared" si="59"/>
        <v>0</v>
      </c>
      <c r="U914" s="360">
        <f t="shared" si="57"/>
        <v>12</v>
      </c>
    </row>
    <row r="915" spans="1:21" hidden="1" outlineLevel="2" x14ac:dyDescent="0.2">
      <c r="A915" s="1230"/>
      <c r="B915" s="1231"/>
      <c r="C915" s="1208"/>
      <c r="D915" s="1208"/>
      <c r="E915" s="256">
        <v>27</v>
      </c>
      <c r="F915" s="187"/>
      <c r="G915" s="187"/>
      <c r="H915" s="120"/>
      <c r="I915" s="121"/>
      <c r="J915" s="122"/>
      <c r="K915" s="121"/>
      <c r="L915" s="122"/>
      <c r="M915" s="123"/>
      <c r="N915" s="124"/>
      <c r="O915" s="125"/>
      <c r="P915" s="123"/>
      <c r="Q915" s="124"/>
      <c r="R915" s="126"/>
      <c r="S915" s="287"/>
      <c r="T915" s="363">
        <f t="shared" si="59"/>
        <v>0</v>
      </c>
      <c r="U915" s="360">
        <f t="shared" si="57"/>
        <v>12</v>
      </c>
    </row>
    <row r="916" spans="1:21" hidden="1" outlineLevel="2" x14ac:dyDescent="0.2">
      <c r="A916" s="1230"/>
      <c r="B916" s="1231"/>
      <c r="C916" s="1208"/>
      <c r="D916" s="1208"/>
      <c r="E916" s="256">
        <v>28</v>
      </c>
      <c r="F916" s="187"/>
      <c r="G916" s="187"/>
      <c r="H916" s="89"/>
      <c r="I916" s="74"/>
      <c r="J916" s="69"/>
      <c r="K916" s="75"/>
      <c r="L916" s="70"/>
      <c r="M916" s="2"/>
      <c r="N916" s="75"/>
      <c r="O916" s="70"/>
      <c r="P916" s="2"/>
      <c r="Q916" s="75"/>
      <c r="R916" s="19"/>
      <c r="S916" s="285"/>
      <c r="T916" s="362">
        <f t="shared" si="59"/>
        <v>0</v>
      </c>
      <c r="U916" s="360">
        <f t="shared" si="57"/>
        <v>12</v>
      </c>
    </row>
    <row r="917" spans="1:21" hidden="1" outlineLevel="2" x14ac:dyDescent="0.2">
      <c r="A917" s="1230"/>
      <c r="B917" s="1231"/>
      <c r="C917" s="1208"/>
      <c r="D917" s="1208"/>
      <c r="E917" s="256">
        <v>29</v>
      </c>
      <c r="F917" s="187"/>
      <c r="G917" s="187"/>
      <c r="H917" s="89"/>
      <c r="I917" s="74"/>
      <c r="J917" s="69"/>
      <c r="K917" s="75"/>
      <c r="L917" s="70"/>
      <c r="M917" s="2"/>
      <c r="N917" s="75"/>
      <c r="O917" s="70"/>
      <c r="P917" s="2"/>
      <c r="Q917" s="75"/>
      <c r="R917" s="19"/>
      <c r="S917" s="285"/>
      <c r="T917" s="362">
        <f t="shared" si="59"/>
        <v>0</v>
      </c>
      <c r="U917" s="360">
        <f t="shared" si="57"/>
        <v>12</v>
      </c>
    </row>
    <row r="918" spans="1:21" hidden="1" outlineLevel="2" x14ac:dyDescent="0.2">
      <c r="A918" s="1230"/>
      <c r="B918" s="1231"/>
      <c r="C918" s="1208"/>
      <c r="D918" s="1208"/>
      <c r="E918" s="256">
        <v>30</v>
      </c>
      <c r="F918" s="187"/>
      <c r="G918" s="187"/>
      <c r="H918" s="89"/>
      <c r="I918" s="74"/>
      <c r="J918" s="69"/>
      <c r="K918" s="75"/>
      <c r="L918" s="70"/>
      <c r="M918" s="2"/>
      <c r="N918" s="75"/>
      <c r="O918" s="70"/>
      <c r="P918" s="2"/>
      <c r="Q918" s="75"/>
      <c r="R918" s="19"/>
      <c r="S918" s="285"/>
      <c r="T918" s="362">
        <f t="shared" si="59"/>
        <v>0</v>
      </c>
      <c r="U918" s="360">
        <f t="shared" si="57"/>
        <v>12</v>
      </c>
    </row>
    <row r="919" spans="1:21" hidden="1" outlineLevel="3" x14ac:dyDescent="0.2">
      <c r="A919" s="1230"/>
      <c r="B919" s="1231"/>
      <c r="C919" s="1208"/>
      <c r="D919" s="1208"/>
      <c r="E919" s="256">
        <v>31</v>
      </c>
      <c r="F919" s="187"/>
      <c r="G919" s="187"/>
      <c r="H919" s="89"/>
      <c r="I919" s="74"/>
      <c r="J919" s="69"/>
      <c r="K919" s="75"/>
      <c r="L919" s="70"/>
      <c r="M919" s="2"/>
      <c r="N919" s="75"/>
      <c r="O919" s="70"/>
      <c r="P919" s="2"/>
      <c r="Q919" s="75"/>
      <c r="R919" s="19"/>
      <c r="S919" s="285"/>
      <c r="T919" s="362">
        <f t="shared" si="59"/>
        <v>0</v>
      </c>
      <c r="U919" s="360">
        <f t="shared" si="57"/>
        <v>12</v>
      </c>
    </row>
    <row r="920" spans="1:21" hidden="1" outlineLevel="3" x14ac:dyDescent="0.2">
      <c r="A920" s="1230"/>
      <c r="B920" s="1231"/>
      <c r="C920" s="1208"/>
      <c r="D920" s="1208"/>
      <c r="E920" s="256">
        <v>32</v>
      </c>
      <c r="F920" s="187"/>
      <c r="G920" s="187"/>
      <c r="H920" s="89"/>
      <c r="I920" s="74"/>
      <c r="J920" s="69"/>
      <c r="K920" s="74"/>
      <c r="L920" s="69"/>
      <c r="M920" s="2"/>
      <c r="N920" s="74"/>
      <c r="O920" s="70"/>
      <c r="P920" s="15"/>
      <c r="Q920" s="75"/>
      <c r="R920" s="19"/>
      <c r="S920" s="285"/>
      <c r="T920" s="362">
        <f t="shared" si="59"/>
        <v>0</v>
      </c>
      <c r="U920" s="360">
        <f t="shared" si="57"/>
        <v>12</v>
      </c>
    </row>
    <row r="921" spans="1:21" hidden="1" outlineLevel="3" x14ac:dyDescent="0.2">
      <c r="A921" s="1230"/>
      <c r="B921" s="1231"/>
      <c r="C921" s="1208"/>
      <c r="D921" s="1208"/>
      <c r="E921" s="256">
        <v>33</v>
      </c>
      <c r="F921" s="187"/>
      <c r="G921" s="187"/>
      <c r="H921" s="89"/>
      <c r="I921" s="74"/>
      <c r="J921" s="69"/>
      <c r="K921" s="74"/>
      <c r="L921" s="69"/>
      <c r="M921" s="2"/>
      <c r="N921" s="74"/>
      <c r="O921" s="70"/>
      <c r="P921" s="15"/>
      <c r="Q921" s="75"/>
      <c r="R921" s="19"/>
      <c r="S921" s="285"/>
      <c r="T921" s="362">
        <f t="shared" si="59"/>
        <v>0</v>
      </c>
      <c r="U921" s="360">
        <f t="shared" ref="U921:U952" si="60">$A$889</f>
        <v>12</v>
      </c>
    </row>
    <row r="922" spans="1:21" hidden="1" outlineLevel="3" x14ac:dyDescent="0.2">
      <c r="A922" s="1230"/>
      <c r="B922" s="1231"/>
      <c r="C922" s="1208"/>
      <c r="D922" s="1208"/>
      <c r="E922" s="256">
        <v>34</v>
      </c>
      <c r="F922" s="187"/>
      <c r="G922" s="187"/>
      <c r="H922" s="89"/>
      <c r="I922" s="74"/>
      <c r="J922" s="69"/>
      <c r="K922" s="74"/>
      <c r="L922" s="69"/>
      <c r="M922" s="2"/>
      <c r="N922" s="74"/>
      <c r="O922" s="70"/>
      <c r="P922" s="15"/>
      <c r="Q922" s="75"/>
      <c r="R922" s="19"/>
      <c r="S922" s="285"/>
      <c r="T922" s="362">
        <f t="shared" si="59"/>
        <v>0</v>
      </c>
      <c r="U922" s="360">
        <f t="shared" si="60"/>
        <v>12</v>
      </c>
    </row>
    <row r="923" spans="1:21" hidden="1" outlineLevel="3" x14ac:dyDescent="0.2">
      <c r="A923" s="1230"/>
      <c r="B923" s="1231"/>
      <c r="C923" s="1208"/>
      <c r="D923" s="1208"/>
      <c r="E923" s="256">
        <v>35</v>
      </c>
      <c r="F923" s="187"/>
      <c r="G923" s="187"/>
      <c r="H923" s="89"/>
      <c r="I923" s="74"/>
      <c r="J923" s="69"/>
      <c r="K923" s="74"/>
      <c r="L923" s="69"/>
      <c r="M923" s="2"/>
      <c r="N923" s="75"/>
      <c r="O923" s="70"/>
      <c r="P923" s="2"/>
      <c r="Q923" s="75"/>
      <c r="R923" s="19"/>
      <c r="S923" s="285"/>
      <c r="T923" s="362">
        <f t="shared" si="59"/>
        <v>0</v>
      </c>
      <c r="U923" s="360">
        <f t="shared" si="60"/>
        <v>12</v>
      </c>
    </row>
    <row r="924" spans="1:21" hidden="1" outlineLevel="3" x14ac:dyDescent="0.2">
      <c r="A924" s="1230"/>
      <c r="B924" s="1231"/>
      <c r="C924" s="1208"/>
      <c r="D924" s="1208"/>
      <c r="E924" s="256">
        <v>36</v>
      </c>
      <c r="F924" s="187"/>
      <c r="G924" s="187"/>
      <c r="H924" s="120"/>
      <c r="I924" s="121"/>
      <c r="J924" s="122"/>
      <c r="K924" s="121"/>
      <c r="L924" s="122"/>
      <c r="M924" s="123"/>
      <c r="N924" s="124"/>
      <c r="O924" s="125"/>
      <c r="P924" s="123"/>
      <c r="Q924" s="124"/>
      <c r="R924" s="126"/>
      <c r="S924" s="287"/>
      <c r="T924" s="363">
        <f t="shared" si="59"/>
        <v>0</v>
      </c>
      <c r="U924" s="360">
        <f t="shared" si="60"/>
        <v>12</v>
      </c>
    </row>
    <row r="925" spans="1:21" hidden="1" outlineLevel="3" x14ac:dyDescent="0.2">
      <c r="A925" s="1230"/>
      <c r="B925" s="1231"/>
      <c r="C925" s="1208"/>
      <c r="D925" s="1208"/>
      <c r="E925" s="256">
        <v>37</v>
      </c>
      <c r="F925" s="187"/>
      <c r="G925" s="187"/>
      <c r="H925" s="120"/>
      <c r="I925" s="121"/>
      <c r="J925" s="122"/>
      <c r="K925" s="121"/>
      <c r="L925" s="122"/>
      <c r="M925" s="123"/>
      <c r="N925" s="124"/>
      <c r="O925" s="125"/>
      <c r="P925" s="123"/>
      <c r="Q925" s="124"/>
      <c r="R925" s="126"/>
      <c r="S925" s="287"/>
      <c r="T925" s="363">
        <f t="shared" si="59"/>
        <v>0</v>
      </c>
      <c r="U925" s="360">
        <f t="shared" si="60"/>
        <v>12</v>
      </c>
    </row>
    <row r="926" spans="1:21" hidden="1" outlineLevel="3" x14ac:dyDescent="0.2">
      <c r="A926" s="1230"/>
      <c r="B926" s="1231"/>
      <c r="C926" s="1208"/>
      <c r="D926" s="1208"/>
      <c r="E926" s="256">
        <v>38</v>
      </c>
      <c r="F926" s="187"/>
      <c r="G926" s="187"/>
      <c r="H926" s="120"/>
      <c r="I926" s="121"/>
      <c r="J926" s="122"/>
      <c r="K926" s="121"/>
      <c r="L926" s="122"/>
      <c r="M926" s="123"/>
      <c r="N926" s="124"/>
      <c r="O926" s="125"/>
      <c r="P926" s="123"/>
      <c r="Q926" s="124"/>
      <c r="R926" s="126"/>
      <c r="S926" s="287"/>
      <c r="T926" s="363">
        <f t="shared" si="59"/>
        <v>0</v>
      </c>
      <c r="U926" s="360">
        <f t="shared" si="60"/>
        <v>12</v>
      </c>
    </row>
    <row r="927" spans="1:21" hidden="1" outlineLevel="3" x14ac:dyDescent="0.2">
      <c r="A927" s="1230"/>
      <c r="B927" s="1231"/>
      <c r="C927" s="1208"/>
      <c r="D927" s="1208"/>
      <c r="E927" s="256">
        <v>39</v>
      </c>
      <c r="F927" s="187"/>
      <c r="G927" s="187"/>
      <c r="H927" s="120"/>
      <c r="I927" s="121"/>
      <c r="J927" s="122"/>
      <c r="K927" s="121"/>
      <c r="L927" s="122"/>
      <c r="M927" s="123"/>
      <c r="N927" s="124"/>
      <c r="O927" s="125"/>
      <c r="P927" s="123"/>
      <c r="Q927" s="124"/>
      <c r="R927" s="126"/>
      <c r="S927" s="287"/>
      <c r="T927" s="363">
        <f t="shared" si="59"/>
        <v>0</v>
      </c>
      <c r="U927" s="360">
        <f t="shared" si="60"/>
        <v>12</v>
      </c>
    </row>
    <row r="928" spans="1:21" hidden="1" outlineLevel="3" x14ac:dyDescent="0.2">
      <c r="A928" s="1230"/>
      <c r="B928" s="1231"/>
      <c r="C928" s="1208"/>
      <c r="D928" s="1208"/>
      <c r="E928" s="256">
        <v>40</v>
      </c>
      <c r="F928" s="187"/>
      <c r="G928" s="187"/>
      <c r="H928" s="120"/>
      <c r="I928" s="121"/>
      <c r="J928" s="122"/>
      <c r="K928" s="121"/>
      <c r="L928" s="122"/>
      <c r="M928" s="123"/>
      <c r="N928" s="124"/>
      <c r="O928" s="125"/>
      <c r="P928" s="123"/>
      <c r="Q928" s="124"/>
      <c r="R928" s="126"/>
      <c r="S928" s="287"/>
      <c r="T928" s="363">
        <f t="shared" si="59"/>
        <v>0</v>
      </c>
      <c r="U928" s="360">
        <f t="shared" si="60"/>
        <v>12</v>
      </c>
    </row>
    <row r="929" spans="1:21" hidden="1" outlineLevel="3" x14ac:dyDescent="0.2">
      <c r="A929" s="1230"/>
      <c r="B929" s="1231"/>
      <c r="C929" s="1208"/>
      <c r="D929" s="1208"/>
      <c r="E929" s="256">
        <v>41</v>
      </c>
      <c r="F929" s="187"/>
      <c r="G929" s="187"/>
      <c r="H929" s="120"/>
      <c r="I929" s="121"/>
      <c r="J929" s="122"/>
      <c r="K929" s="121"/>
      <c r="L929" s="122"/>
      <c r="M929" s="123"/>
      <c r="N929" s="124"/>
      <c r="O929" s="125"/>
      <c r="P929" s="123"/>
      <c r="Q929" s="124"/>
      <c r="R929" s="126"/>
      <c r="S929" s="287"/>
      <c r="T929" s="363">
        <f t="shared" si="59"/>
        <v>0</v>
      </c>
      <c r="U929" s="360">
        <f t="shared" si="60"/>
        <v>12</v>
      </c>
    </row>
    <row r="930" spans="1:21" hidden="1" outlineLevel="3" x14ac:dyDescent="0.2">
      <c r="A930" s="1230"/>
      <c r="B930" s="1231"/>
      <c r="C930" s="1208"/>
      <c r="D930" s="1208"/>
      <c r="E930" s="256">
        <v>42</v>
      </c>
      <c r="F930" s="187"/>
      <c r="G930" s="187"/>
      <c r="H930" s="120"/>
      <c r="I930" s="121"/>
      <c r="J930" s="122"/>
      <c r="K930" s="121"/>
      <c r="L930" s="122"/>
      <c r="M930" s="123"/>
      <c r="N930" s="124"/>
      <c r="O930" s="125"/>
      <c r="P930" s="123"/>
      <c r="Q930" s="124"/>
      <c r="R930" s="126"/>
      <c r="S930" s="287"/>
      <c r="T930" s="363">
        <f t="shared" si="59"/>
        <v>0</v>
      </c>
      <c r="U930" s="360">
        <f t="shared" si="60"/>
        <v>12</v>
      </c>
    </row>
    <row r="931" spans="1:21" hidden="1" outlineLevel="3" x14ac:dyDescent="0.2">
      <c r="A931" s="1230"/>
      <c r="B931" s="1231"/>
      <c r="C931" s="1208"/>
      <c r="D931" s="1208"/>
      <c r="E931" s="256">
        <v>43</v>
      </c>
      <c r="F931" s="187"/>
      <c r="G931" s="187"/>
      <c r="H931" s="120"/>
      <c r="I931" s="121"/>
      <c r="J931" s="122"/>
      <c r="K931" s="121"/>
      <c r="L931" s="122"/>
      <c r="M931" s="123"/>
      <c r="N931" s="124"/>
      <c r="O931" s="125"/>
      <c r="P931" s="123"/>
      <c r="Q931" s="124"/>
      <c r="R931" s="126"/>
      <c r="S931" s="287"/>
      <c r="T931" s="363">
        <f t="shared" si="59"/>
        <v>0</v>
      </c>
      <c r="U931" s="360">
        <f t="shared" si="60"/>
        <v>12</v>
      </c>
    </row>
    <row r="932" spans="1:21" hidden="1" outlineLevel="3" x14ac:dyDescent="0.2">
      <c r="A932" s="1230"/>
      <c r="B932" s="1231"/>
      <c r="C932" s="1208"/>
      <c r="D932" s="1208"/>
      <c r="E932" s="256">
        <v>44</v>
      </c>
      <c r="F932" s="187"/>
      <c r="G932" s="187"/>
      <c r="H932" s="120"/>
      <c r="I932" s="121"/>
      <c r="J932" s="122"/>
      <c r="K932" s="121"/>
      <c r="L932" s="122"/>
      <c r="M932" s="123"/>
      <c r="N932" s="124"/>
      <c r="O932" s="125"/>
      <c r="P932" s="123"/>
      <c r="Q932" s="124"/>
      <c r="R932" s="126"/>
      <c r="S932" s="287"/>
      <c r="T932" s="363">
        <f t="shared" si="59"/>
        <v>0</v>
      </c>
      <c r="U932" s="360">
        <f t="shared" si="60"/>
        <v>12</v>
      </c>
    </row>
    <row r="933" spans="1:21" hidden="1" outlineLevel="3" x14ac:dyDescent="0.2">
      <c r="A933" s="1230"/>
      <c r="B933" s="1231"/>
      <c r="C933" s="1208"/>
      <c r="D933" s="1208"/>
      <c r="E933" s="256">
        <v>45</v>
      </c>
      <c r="F933" s="187"/>
      <c r="G933" s="187"/>
      <c r="H933" s="120"/>
      <c r="I933" s="121"/>
      <c r="J933" s="122"/>
      <c r="K933" s="121"/>
      <c r="L933" s="122"/>
      <c r="M933" s="123"/>
      <c r="N933" s="124"/>
      <c r="O933" s="125"/>
      <c r="P933" s="123"/>
      <c r="Q933" s="124"/>
      <c r="R933" s="126"/>
      <c r="S933" s="287"/>
      <c r="T933" s="363">
        <f t="shared" si="59"/>
        <v>0</v>
      </c>
      <c r="U933" s="360">
        <f t="shared" si="60"/>
        <v>12</v>
      </c>
    </row>
    <row r="934" spans="1:21" hidden="1" outlineLevel="3" x14ac:dyDescent="0.2">
      <c r="A934" s="1230"/>
      <c r="B934" s="1231"/>
      <c r="C934" s="1208"/>
      <c r="D934" s="1208"/>
      <c r="E934" s="256">
        <v>46</v>
      </c>
      <c r="F934" s="187"/>
      <c r="G934" s="187"/>
      <c r="H934" s="120"/>
      <c r="I934" s="121"/>
      <c r="J934" s="122"/>
      <c r="K934" s="121"/>
      <c r="L934" s="122"/>
      <c r="M934" s="123"/>
      <c r="N934" s="124"/>
      <c r="O934" s="125"/>
      <c r="P934" s="123"/>
      <c r="Q934" s="124"/>
      <c r="R934" s="126"/>
      <c r="S934" s="287"/>
      <c r="T934" s="363">
        <f t="shared" si="59"/>
        <v>0</v>
      </c>
      <c r="U934" s="360">
        <f t="shared" si="60"/>
        <v>12</v>
      </c>
    </row>
    <row r="935" spans="1:21" hidden="1" outlineLevel="3" x14ac:dyDescent="0.2">
      <c r="A935" s="1230"/>
      <c r="B935" s="1231"/>
      <c r="C935" s="1208"/>
      <c r="D935" s="1208"/>
      <c r="E935" s="256">
        <v>47</v>
      </c>
      <c r="F935" s="187"/>
      <c r="G935" s="187"/>
      <c r="H935" s="120"/>
      <c r="I935" s="121"/>
      <c r="J935" s="122"/>
      <c r="K935" s="121"/>
      <c r="L935" s="122"/>
      <c r="M935" s="123"/>
      <c r="N935" s="124"/>
      <c r="O935" s="125"/>
      <c r="P935" s="123"/>
      <c r="Q935" s="124"/>
      <c r="R935" s="126"/>
      <c r="S935" s="287"/>
      <c r="T935" s="363">
        <f t="shared" si="59"/>
        <v>0</v>
      </c>
      <c r="U935" s="360">
        <f t="shared" si="60"/>
        <v>12</v>
      </c>
    </row>
    <row r="936" spans="1:21" hidden="1" outlineLevel="3" x14ac:dyDescent="0.2">
      <c r="A936" s="1230"/>
      <c r="B936" s="1231"/>
      <c r="C936" s="1208"/>
      <c r="D936" s="1208"/>
      <c r="E936" s="256">
        <v>48</v>
      </c>
      <c r="F936" s="187"/>
      <c r="G936" s="187"/>
      <c r="H936" s="89"/>
      <c r="I936" s="74"/>
      <c r="J936" s="69"/>
      <c r="K936" s="75"/>
      <c r="L936" s="70"/>
      <c r="M936" s="2"/>
      <c r="N936" s="75"/>
      <c r="O936" s="70"/>
      <c r="P936" s="2"/>
      <c r="Q936" s="75"/>
      <c r="R936" s="19"/>
      <c r="S936" s="285"/>
      <c r="T936" s="362">
        <f t="shared" si="58"/>
        <v>0</v>
      </c>
      <c r="U936" s="360">
        <f t="shared" si="60"/>
        <v>12</v>
      </c>
    </row>
    <row r="937" spans="1:21" hidden="1" outlineLevel="3" x14ac:dyDescent="0.2">
      <c r="A937" s="1230"/>
      <c r="B937" s="1231"/>
      <c r="C937" s="1208"/>
      <c r="D937" s="1208"/>
      <c r="E937" s="256">
        <v>49</v>
      </c>
      <c r="F937" s="187"/>
      <c r="G937" s="187"/>
      <c r="H937" s="89"/>
      <c r="I937" s="74"/>
      <c r="J937" s="69"/>
      <c r="K937" s="75"/>
      <c r="L937" s="70"/>
      <c r="M937" s="2"/>
      <c r="N937" s="75"/>
      <c r="O937" s="70"/>
      <c r="P937" s="2"/>
      <c r="Q937" s="75"/>
      <c r="R937" s="19"/>
      <c r="S937" s="285"/>
      <c r="T937" s="362">
        <f t="shared" si="58"/>
        <v>0</v>
      </c>
      <c r="U937" s="360">
        <f t="shared" si="60"/>
        <v>12</v>
      </c>
    </row>
    <row r="938" spans="1:21" hidden="1" outlineLevel="3" x14ac:dyDescent="0.2">
      <c r="A938" s="1230"/>
      <c r="B938" s="1231"/>
      <c r="C938" s="1208"/>
      <c r="D938" s="1208"/>
      <c r="E938" s="256">
        <v>50</v>
      </c>
      <c r="F938" s="187"/>
      <c r="G938" s="187"/>
      <c r="H938" s="89"/>
      <c r="I938" s="74"/>
      <c r="J938" s="69"/>
      <c r="K938" s="74"/>
      <c r="L938" s="69"/>
      <c r="M938" s="2"/>
      <c r="N938" s="74"/>
      <c r="O938" s="70"/>
      <c r="P938" s="15"/>
      <c r="Q938" s="75"/>
      <c r="R938" s="19"/>
      <c r="S938" s="285"/>
      <c r="T938" s="362">
        <f t="shared" si="58"/>
        <v>0</v>
      </c>
      <c r="U938" s="360">
        <f t="shared" si="60"/>
        <v>12</v>
      </c>
    </row>
    <row r="939" spans="1:21" hidden="1" outlineLevel="3" x14ac:dyDescent="0.2">
      <c r="A939" s="1230"/>
      <c r="B939" s="1231"/>
      <c r="C939" s="1208"/>
      <c r="D939" s="1208"/>
      <c r="E939" s="256">
        <v>51</v>
      </c>
      <c r="F939" s="187"/>
      <c r="G939" s="187"/>
      <c r="H939" s="89"/>
      <c r="I939" s="74"/>
      <c r="J939" s="69"/>
      <c r="K939" s="74"/>
      <c r="L939" s="69"/>
      <c r="M939" s="2"/>
      <c r="N939" s="74"/>
      <c r="O939" s="70"/>
      <c r="P939" s="15"/>
      <c r="Q939" s="75"/>
      <c r="R939" s="19"/>
      <c r="S939" s="285"/>
      <c r="T939" s="362">
        <f t="shared" si="58"/>
        <v>0</v>
      </c>
      <c r="U939" s="360">
        <f t="shared" si="60"/>
        <v>12</v>
      </c>
    </row>
    <row r="940" spans="1:21" hidden="1" outlineLevel="3" x14ac:dyDescent="0.2">
      <c r="A940" s="1230"/>
      <c r="B940" s="1231"/>
      <c r="C940" s="1208"/>
      <c r="D940" s="1208"/>
      <c r="E940" s="256">
        <v>52</v>
      </c>
      <c r="F940" s="187"/>
      <c r="G940" s="187"/>
      <c r="H940" s="89"/>
      <c r="I940" s="74"/>
      <c r="J940" s="69"/>
      <c r="K940" s="74"/>
      <c r="L940" s="69"/>
      <c r="M940" s="2"/>
      <c r="N940" s="74"/>
      <c r="O940" s="70"/>
      <c r="P940" s="15"/>
      <c r="Q940" s="75"/>
      <c r="R940" s="19"/>
      <c r="S940" s="285"/>
      <c r="T940" s="362">
        <f t="shared" si="58"/>
        <v>0</v>
      </c>
      <c r="U940" s="360">
        <f t="shared" si="60"/>
        <v>12</v>
      </c>
    </row>
    <row r="941" spans="1:21" hidden="1" outlineLevel="3" x14ac:dyDescent="0.2">
      <c r="A941" s="1230"/>
      <c r="B941" s="1231"/>
      <c r="C941" s="1208"/>
      <c r="D941" s="1208"/>
      <c r="E941" s="256">
        <v>53</v>
      </c>
      <c r="F941" s="187"/>
      <c r="G941" s="187"/>
      <c r="H941" s="89"/>
      <c r="I941" s="74"/>
      <c r="J941" s="69"/>
      <c r="K941" s="74"/>
      <c r="L941" s="69"/>
      <c r="M941" s="2"/>
      <c r="N941" s="75"/>
      <c r="O941" s="70"/>
      <c r="P941" s="2"/>
      <c r="Q941" s="75"/>
      <c r="R941" s="19"/>
      <c r="S941" s="285"/>
      <c r="T941" s="362">
        <f t="shared" si="58"/>
        <v>0</v>
      </c>
      <c r="U941" s="360">
        <f t="shared" si="60"/>
        <v>12</v>
      </c>
    </row>
    <row r="942" spans="1:21" hidden="1" outlineLevel="3" x14ac:dyDescent="0.2">
      <c r="A942" s="1230"/>
      <c r="B942" s="1231"/>
      <c r="C942" s="1208"/>
      <c r="D942" s="1208"/>
      <c r="E942" s="256">
        <v>54</v>
      </c>
      <c r="F942" s="187"/>
      <c r="G942" s="187"/>
      <c r="H942" s="120"/>
      <c r="I942" s="121"/>
      <c r="J942" s="122"/>
      <c r="K942" s="121"/>
      <c r="L942" s="122"/>
      <c r="M942" s="123"/>
      <c r="N942" s="124"/>
      <c r="O942" s="125"/>
      <c r="P942" s="123"/>
      <c r="Q942" s="124"/>
      <c r="R942" s="126"/>
      <c r="S942" s="287"/>
      <c r="T942" s="363">
        <f t="shared" si="58"/>
        <v>0</v>
      </c>
      <c r="U942" s="360">
        <f t="shared" si="60"/>
        <v>12</v>
      </c>
    </row>
    <row r="943" spans="1:21" hidden="1" outlineLevel="3" x14ac:dyDescent="0.2">
      <c r="A943" s="1230"/>
      <c r="B943" s="1231"/>
      <c r="C943" s="1208"/>
      <c r="D943" s="1208"/>
      <c r="E943" s="256">
        <v>55</v>
      </c>
      <c r="F943" s="187"/>
      <c r="G943" s="187"/>
      <c r="H943" s="120"/>
      <c r="I943" s="121"/>
      <c r="J943" s="122"/>
      <c r="K943" s="121"/>
      <c r="L943" s="122"/>
      <c r="M943" s="123"/>
      <c r="N943" s="124"/>
      <c r="O943" s="125"/>
      <c r="P943" s="123"/>
      <c r="Q943" s="124"/>
      <c r="R943" s="126"/>
      <c r="S943" s="287"/>
      <c r="T943" s="363">
        <f t="shared" si="58"/>
        <v>0</v>
      </c>
      <c r="U943" s="360">
        <f t="shared" si="60"/>
        <v>12</v>
      </c>
    </row>
    <row r="944" spans="1:21" hidden="1" outlineLevel="3" x14ac:dyDescent="0.2">
      <c r="A944" s="1230"/>
      <c r="B944" s="1231"/>
      <c r="C944" s="1208"/>
      <c r="D944" s="1208"/>
      <c r="E944" s="256">
        <v>56</v>
      </c>
      <c r="F944" s="187"/>
      <c r="G944" s="187"/>
      <c r="H944" s="120"/>
      <c r="I944" s="121"/>
      <c r="J944" s="122"/>
      <c r="K944" s="121"/>
      <c r="L944" s="122"/>
      <c r="M944" s="123"/>
      <c r="N944" s="124"/>
      <c r="O944" s="125"/>
      <c r="P944" s="123"/>
      <c r="Q944" s="124"/>
      <c r="R944" s="126"/>
      <c r="S944" s="287"/>
      <c r="T944" s="363">
        <f t="shared" si="58"/>
        <v>0</v>
      </c>
      <c r="U944" s="360">
        <f t="shared" si="60"/>
        <v>12</v>
      </c>
    </row>
    <row r="945" spans="1:21" hidden="1" outlineLevel="3" x14ac:dyDescent="0.2">
      <c r="A945" s="1230"/>
      <c r="B945" s="1231"/>
      <c r="C945" s="1208"/>
      <c r="D945" s="1208"/>
      <c r="E945" s="256">
        <v>57</v>
      </c>
      <c r="F945" s="187"/>
      <c r="G945" s="187"/>
      <c r="H945" s="120"/>
      <c r="I945" s="121"/>
      <c r="J945" s="122"/>
      <c r="K945" s="121"/>
      <c r="L945" s="122"/>
      <c r="M945" s="123"/>
      <c r="N945" s="124"/>
      <c r="O945" s="125"/>
      <c r="P945" s="123"/>
      <c r="Q945" s="124"/>
      <c r="R945" s="126"/>
      <c r="S945" s="287"/>
      <c r="T945" s="363">
        <f t="shared" si="58"/>
        <v>0</v>
      </c>
      <c r="U945" s="360">
        <f t="shared" si="60"/>
        <v>12</v>
      </c>
    </row>
    <row r="946" spans="1:21" hidden="1" outlineLevel="3" x14ac:dyDescent="0.2">
      <c r="A946" s="1230"/>
      <c r="B946" s="1231"/>
      <c r="C946" s="1208"/>
      <c r="D946" s="1208"/>
      <c r="E946" s="256">
        <v>58</v>
      </c>
      <c r="F946" s="187"/>
      <c r="G946" s="187"/>
      <c r="H946" s="120"/>
      <c r="I946" s="121"/>
      <c r="J946" s="122"/>
      <c r="K946" s="121"/>
      <c r="L946" s="122"/>
      <c r="M946" s="123"/>
      <c r="N946" s="124"/>
      <c r="O946" s="125"/>
      <c r="P946" s="123"/>
      <c r="Q946" s="124"/>
      <c r="R946" s="126"/>
      <c r="S946" s="287"/>
      <c r="T946" s="363">
        <f t="shared" si="58"/>
        <v>0</v>
      </c>
      <c r="U946" s="360">
        <f t="shared" si="60"/>
        <v>12</v>
      </c>
    </row>
    <row r="947" spans="1:21" hidden="1" outlineLevel="3" x14ac:dyDescent="0.2">
      <c r="A947" s="1230"/>
      <c r="B947" s="1231"/>
      <c r="C947" s="1208"/>
      <c r="D947" s="1208"/>
      <c r="E947" s="256">
        <v>59</v>
      </c>
      <c r="F947" s="187"/>
      <c r="G947" s="187"/>
      <c r="H947" s="120"/>
      <c r="I947" s="121"/>
      <c r="J947" s="122"/>
      <c r="K947" s="121"/>
      <c r="L947" s="122"/>
      <c r="M947" s="123"/>
      <c r="N947" s="124"/>
      <c r="O947" s="125"/>
      <c r="P947" s="123"/>
      <c r="Q947" s="124"/>
      <c r="R947" s="126"/>
      <c r="S947" s="287"/>
      <c r="T947" s="363">
        <f t="shared" si="58"/>
        <v>0</v>
      </c>
      <c r="U947" s="360">
        <f t="shared" si="60"/>
        <v>12</v>
      </c>
    </row>
    <row r="948" spans="1:21" hidden="1" outlineLevel="3" x14ac:dyDescent="0.2">
      <c r="A948" s="1230"/>
      <c r="B948" s="1231"/>
      <c r="C948" s="1208"/>
      <c r="D948" s="1208"/>
      <c r="E948" s="256">
        <v>60</v>
      </c>
      <c r="F948" s="187"/>
      <c r="G948" s="187"/>
      <c r="H948" s="120"/>
      <c r="I948" s="121"/>
      <c r="J948" s="122"/>
      <c r="K948" s="121"/>
      <c r="L948" s="122"/>
      <c r="M948" s="123"/>
      <c r="N948" s="124"/>
      <c r="O948" s="125"/>
      <c r="P948" s="123"/>
      <c r="Q948" s="124"/>
      <c r="R948" s="126"/>
      <c r="S948" s="287"/>
      <c r="T948" s="363">
        <f t="shared" si="58"/>
        <v>0</v>
      </c>
      <c r="U948" s="360">
        <f t="shared" si="60"/>
        <v>12</v>
      </c>
    </row>
    <row r="949" spans="1:21" hidden="1" outlineLevel="3" x14ac:dyDescent="0.2">
      <c r="A949" s="1230"/>
      <c r="B949" s="1231"/>
      <c r="C949" s="1208"/>
      <c r="D949" s="1208"/>
      <c r="E949" s="256">
        <v>61</v>
      </c>
      <c r="F949" s="187"/>
      <c r="G949" s="187"/>
      <c r="H949" s="120"/>
      <c r="I949" s="121"/>
      <c r="J949" s="122"/>
      <c r="K949" s="121"/>
      <c r="L949" s="122"/>
      <c r="M949" s="123"/>
      <c r="N949" s="124"/>
      <c r="O949" s="125"/>
      <c r="P949" s="123"/>
      <c r="Q949" s="124"/>
      <c r="R949" s="126"/>
      <c r="S949" s="287"/>
      <c r="T949" s="363">
        <f t="shared" si="58"/>
        <v>0</v>
      </c>
      <c r="U949" s="360">
        <f t="shared" si="60"/>
        <v>12</v>
      </c>
    </row>
    <row r="950" spans="1:21" hidden="1" outlineLevel="3" x14ac:dyDescent="0.2">
      <c r="A950" s="1230"/>
      <c r="B950" s="1231"/>
      <c r="C950" s="1208"/>
      <c r="D950" s="1208"/>
      <c r="E950" s="256">
        <v>62</v>
      </c>
      <c r="F950" s="187"/>
      <c r="G950" s="187"/>
      <c r="H950" s="120"/>
      <c r="I950" s="121"/>
      <c r="J950" s="122"/>
      <c r="K950" s="121"/>
      <c r="L950" s="122"/>
      <c r="M950" s="123"/>
      <c r="N950" s="124"/>
      <c r="O950" s="125"/>
      <c r="P950" s="123"/>
      <c r="Q950" s="124"/>
      <c r="R950" s="126"/>
      <c r="S950" s="287"/>
      <c r="T950" s="363">
        <f t="shared" si="58"/>
        <v>0</v>
      </c>
      <c r="U950" s="360">
        <f t="shared" si="60"/>
        <v>12</v>
      </c>
    </row>
    <row r="951" spans="1:21" hidden="1" outlineLevel="3" x14ac:dyDescent="0.2">
      <c r="A951" s="1230"/>
      <c r="B951" s="1231"/>
      <c r="C951" s="1208"/>
      <c r="D951" s="1208"/>
      <c r="E951" s="256">
        <v>63</v>
      </c>
      <c r="F951" s="187"/>
      <c r="G951" s="187"/>
      <c r="H951" s="120"/>
      <c r="I951" s="121"/>
      <c r="J951" s="122"/>
      <c r="K951" s="121"/>
      <c r="L951" s="122"/>
      <c r="M951" s="123"/>
      <c r="N951" s="124"/>
      <c r="O951" s="125"/>
      <c r="P951" s="123"/>
      <c r="Q951" s="124"/>
      <c r="R951" s="126"/>
      <c r="S951" s="287"/>
      <c r="T951" s="363">
        <f t="shared" si="58"/>
        <v>0</v>
      </c>
      <c r="U951" s="360">
        <f t="shared" si="60"/>
        <v>12</v>
      </c>
    </row>
    <row r="952" spans="1:21" hidden="1" outlineLevel="3" x14ac:dyDescent="0.2">
      <c r="A952" s="1230"/>
      <c r="B952" s="1231"/>
      <c r="C952" s="1208"/>
      <c r="D952" s="1208"/>
      <c r="E952" s="256">
        <v>64</v>
      </c>
      <c r="F952" s="187"/>
      <c r="G952" s="187"/>
      <c r="H952" s="120"/>
      <c r="I952" s="121"/>
      <c r="J952" s="122"/>
      <c r="K952" s="121"/>
      <c r="L952" s="122"/>
      <c r="M952" s="123"/>
      <c r="N952" s="124"/>
      <c r="O952" s="125"/>
      <c r="P952" s="123"/>
      <c r="Q952" s="124"/>
      <c r="R952" s="126"/>
      <c r="S952" s="287"/>
      <c r="T952" s="363">
        <f t="shared" si="58"/>
        <v>0</v>
      </c>
      <c r="U952" s="360">
        <f t="shared" si="60"/>
        <v>12</v>
      </c>
    </row>
    <row r="953" spans="1:21" hidden="1" outlineLevel="3" x14ac:dyDescent="0.2">
      <c r="A953" s="1230"/>
      <c r="B953" s="1231"/>
      <c r="C953" s="1208"/>
      <c r="D953" s="1208"/>
      <c r="E953" s="256">
        <v>65</v>
      </c>
      <c r="F953" s="187"/>
      <c r="G953" s="187"/>
      <c r="H953" s="120"/>
      <c r="I953" s="121"/>
      <c r="J953" s="122"/>
      <c r="K953" s="121"/>
      <c r="L953" s="122"/>
      <c r="M953" s="123"/>
      <c r="N953" s="124"/>
      <c r="O953" s="125"/>
      <c r="P953" s="123"/>
      <c r="Q953" s="124"/>
      <c r="R953" s="126"/>
      <c r="S953" s="287"/>
      <c r="T953" s="363">
        <f t="shared" si="58"/>
        <v>0</v>
      </c>
      <c r="U953" s="360">
        <f t="shared" ref="U953:U968" si="61">$A$889</f>
        <v>12</v>
      </c>
    </row>
    <row r="954" spans="1:21" hidden="1" outlineLevel="3" x14ac:dyDescent="0.2">
      <c r="A954" s="1230"/>
      <c r="B954" s="1231"/>
      <c r="C954" s="1208"/>
      <c r="D954" s="1208"/>
      <c r="E954" s="256">
        <v>66</v>
      </c>
      <c r="F954" s="187"/>
      <c r="G954" s="187"/>
      <c r="H954" s="120"/>
      <c r="I954" s="121"/>
      <c r="J954" s="122"/>
      <c r="K954" s="121"/>
      <c r="L954" s="122"/>
      <c r="M954" s="123"/>
      <c r="N954" s="124"/>
      <c r="O954" s="125"/>
      <c r="P954" s="123"/>
      <c r="Q954" s="124"/>
      <c r="R954" s="126"/>
      <c r="S954" s="287"/>
      <c r="T954" s="363">
        <f t="shared" si="58"/>
        <v>0</v>
      </c>
      <c r="U954" s="360">
        <f t="shared" si="61"/>
        <v>12</v>
      </c>
    </row>
    <row r="955" spans="1:21" hidden="1" outlineLevel="3" x14ac:dyDescent="0.2">
      <c r="A955" s="1230"/>
      <c r="B955" s="1231"/>
      <c r="C955" s="1208"/>
      <c r="D955" s="1208"/>
      <c r="E955" s="256">
        <v>67</v>
      </c>
      <c r="F955" s="187"/>
      <c r="G955" s="187"/>
      <c r="H955" s="120"/>
      <c r="I955" s="121"/>
      <c r="J955" s="122"/>
      <c r="K955" s="121"/>
      <c r="L955" s="122"/>
      <c r="M955" s="123"/>
      <c r="N955" s="124"/>
      <c r="O955" s="125"/>
      <c r="P955" s="123"/>
      <c r="Q955" s="124"/>
      <c r="R955" s="126"/>
      <c r="S955" s="287"/>
      <c r="T955" s="363">
        <f t="shared" si="58"/>
        <v>0</v>
      </c>
      <c r="U955" s="360">
        <f t="shared" si="61"/>
        <v>12</v>
      </c>
    </row>
    <row r="956" spans="1:21" hidden="1" outlineLevel="3" x14ac:dyDescent="0.2">
      <c r="A956" s="1230"/>
      <c r="B956" s="1231"/>
      <c r="C956" s="1208"/>
      <c r="D956" s="1208"/>
      <c r="E956" s="256">
        <v>68</v>
      </c>
      <c r="F956" s="187"/>
      <c r="G956" s="187"/>
      <c r="H956" s="120"/>
      <c r="I956" s="121"/>
      <c r="J956" s="122"/>
      <c r="K956" s="121"/>
      <c r="L956" s="122"/>
      <c r="M956" s="123"/>
      <c r="N956" s="124"/>
      <c r="O956" s="125"/>
      <c r="P956" s="123"/>
      <c r="Q956" s="124"/>
      <c r="R956" s="126"/>
      <c r="S956" s="287"/>
      <c r="T956" s="363">
        <f t="shared" si="58"/>
        <v>0</v>
      </c>
      <c r="U956" s="360">
        <f t="shared" si="61"/>
        <v>12</v>
      </c>
    </row>
    <row r="957" spans="1:21" hidden="1" outlineLevel="3" x14ac:dyDescent="0.2">
      <c r="A957" s="1230"/>
      <c r="B957" s="1231"/>
      <c r="C957" s="1208"/>
      <c r="D957" s="1208"/>
      <c r="E957" s="256">
        <v>69</v>
      </c>
      <c r="F957" s="187"/>
      <c r="G957" s="187"/>
      <c r="H957" s="120"/>
      <c r="I957" s="121"/>
      <c r="J957" s="122"/>
      <c r="K957" s="121"/>
      <c r="L957" s="122"/>
      <c r="M957" s="123"/>
      <c r="N957" s="124"/>
      <c r="O957" s="125"/>
      <c r="P957" s="123"/>
      <c r="Q957" s="124"/>
      <c r="R957" s="126"/>
      <c r="S957" s="287"/>
      <c r="T957" s="363">
        <f t="shared" si="58"/>
        <v>0</v>
      </c>
      <c r="U957" s="360">
        <f t="shared" si="61"/>
        <v>12</v>
      </c>
    </row>
    <row r="958" spans="1:21" hidden="1" outlineLevel="3" x14ac:dyDescent="0.2">
      <c r="A958" s="1230"/>
      <c r="B958" s="1231"/>
      <c r="C958" s="1208"/>
      <c r="D958" s="1208"/>
      <c r="E958" s="256">
        <v>70</v>
      </c>
      <c r="F958" s="187"/>
      <c r="G958" s="187"/>
      <c r="H958" s="120"/>
      <c r="I958" s="121"/>
      <c r="J958" s="122"/>
      <c r="K958" s="121"/>
      <c r="L958" s="122"/>
      <c r="M958" s="123"/>
      <c r="N958" s="124"/>
      <c r="O958" s="125"/>
      <c r="P958" s="123"/>
      <c r="Q958" s="124"/>
      <c r="R958" s="126"/>
      <c r="S958" s="287"/>
      <c r="T958" s="363">
        <f t="shared" si="58"/>
        <v>0</v>
      </c>
      <c r="U958" s="360">
        <f t="shared" si="61"/>
        <v>12</v>
      </c>
    </row>
    <row r="959" spans="1:21" hidden="1" outlineLevel="3" x14ac:dyDescent="0.2">
      <c r="A959" s="1230"/>
      <c r="B959" s="1231"/>
      <c r="C959" s="1208"/>
      <c r="D959" s="1208"/>
      <c r="E959" s="256">
        <v>71</v>
      </c>
      <c r="F959" s="187"/>
      <c r="G959" s="187"/>
      <c r="H959" s="120"/>
      <c r="I959" s="121"/>
      <c r="J959" s="122"/>
      <c r="K959" s="121"/>
      <c r="L959" s="122"/>
      <c r="M959" s="123"/>
      <c r="N959" s="124"/>
      <c r="O959" s="125"/>
      <c r="P959" s="123"/>
      <c r="Q959" s="124"/>
      <c r="R959" s="126"/>
      <c r="S959" s="287"/>
      <c r="T959" s="363">
        <f t="shared" si="58"/>
        <v>0</v>
      </c>
      <c r="U959" s="360">
        <f t="shared" si="61"/>
        <v>12</v>
      </c>
    </row>
    <row r="960" spans="1:21" hidden="1" outlineLevel="3" x14ac:dyDescent="0.2">
      <c r="A960" s="1230"/>
      <c r="B960" s="1231"/>
      <c r="C960" s="1208"/>
      <c r="D960" s="1208"/>
      <c r="E960" s="256">
        <v>72</v>
      </c>
      <c r="F960" s="187"/>
      <c r="G960" s="187"/>
      <c r="H960" s="120"/>
      <c r="I960" s="121"/>
      <c r="J960" s="122"/>
      <c r="K960" s="121"/>
      <c r="L960" s="122"/>
      <c r="M960" s="123"/>
      <c r="N960" s="124"/>
      <c r="O960" s="125"/>
      <c r="P960" s="123"/>
      <c r="Q960" s="124"/>
      <c r="R960" s="126"/>
      <c r="S960" s="287"/>
      <c r="T960" s="363">
        <f t="shared" si="58"/>
        <v>0</v>
      </c>
      <c r="U960" s="360">
        <f t="shared" si="61"/>
        <v>12</v>
      </c>
    </row>
    <row r="961" spans="1:21" hidden="1" outlineLevel="3" x14ac:dyDescent="0.2">
      <c r="A961" s="1230"/>
      <c r="B961" s="1231"/>
      <c r="C961" s="1208"/>
      <c r="D961" s="1208"/>
      <c r="E961" s="256">
        <v>73</v>
      </c>
      <c r="F961" s="187"/>
      <c r="G961" s="187"/>
      <c r="H961" s="120"/>
      <c r="I961" s="121"/>
      <c r="J961" s="122"/>
      <c r="K961" s="121"/>
      <c r="L961" s="122"/>
      <c r="M961" s="123"/>
      <c r="N961" s="124"/>
      <c r="O961" s="125"/>
      <c r="P961" s="123"/>
      <c r="Q961" s="124"/>
      <c r="R961" s="126"/>
      <c r="S961" s="287"/>
      <c r="T961" s="363">
        <f t="shared" si="58"/>
        <v>0</v>
      </c>
      <c r="U961" s="360">
        <f t="shared" si="61"/>
        <v>12</v>
      </c>
    </row>
    <row r="962" spans="1:21" hidden="1" outlineLevel="3" x14ac:dyDescent="0.2">
      <c r="A962" s="1230"/>
      <c r="B962" s="1231"/>
      <c r="C962" s="1208"/>
      <c r="D962" s="1208"/>
      <c r="E962" s="256">
        <v>74</v>
      </c>
      <c r="F962" s="187"/>
      <c r="G962" s="187"/>
      <c r="H962" s="89"/>
      <c r="I962" s="74"/>
      <c r="J962" s="69"/>
      <c r="K962" s="75"/>
      <c r="L962" s="70"/>
      <c r="M962" s="2"/>
      <c r="N962" s="75"/>
      <c r="O962" s="70"/>
      <c r="P962" s="2"/>
      <c r="Q962" s="75"/>
      <c r="R962" s="19"/>
      <c r="S962" s="285"/>
      <c r="T962" s="362">
        <f t="shared" si="56"/>
        <v>0</v>
      </c>
      <c r="U962" s="360">
        <f t="shared" si="61"/>
        <v>12</v>
      </c>
    </row>
    <row r="963" spans="1:21" hidden="1" outlineLevel="3" x14ac:dyDescent="0.2">
      <c r="A963" s="1230"/>
      <c r="B963" s="1231"/>
      <c r="C963" s="1208"/>
      <c r="D963" s="1208"/>
      <c r="E963" s="256">
        <v>75</v>
      </c>
      <c r="F963" s="187"/>
      <c r="G963" s="187"/>
      <c r="H963" s="89"/>
      <c r="I963" s="74"/>
      <c r="J963" s="69"/>
      <c r="K963" s="75"/>
      <c r="L963" s="70"/>
      <c r="M963" s="2"/>
      <c r="N963" s="75"/>
      <c r="O963" s="70"/>
      <c r="P963" s="2"/>
      <c r="Q963" s="75"/>
      <c r="R963" s="19"/>
      <c r="S963" s="285"/>
      <c r="T963" s="362">
        <f t="shared" si="56"/>
        <v>0</v>
      </c>
      <c r="U963" s="360">
        <f t="shared" si="61"/>
        <v>12</v>
      </c>
    </row>
    <row r="964" spans="1:21" hidden="1" outlineLevel="3" x14ac:dyDescent="0.2">
      <c r="A964" s="1230"/>
      <c r="B964" s="1231"/>
      <c r="C964" s="1208"/>
      <c r="D964" s="1208"/>
      <c r="E964" s="256">
        <v>76</v>
      </c>
      <c r="F964" s="187"/>
      <c r="G964" s="187"/>
      <c r="H964" s="89"/>
      <c r="I964" s="74"/>
      <c r="J964" s="69"/>
      <c r="K964" s="75"/>
      <c r="L964" s="70"/>
      <c r="M964" s="2"/>
      <c r="N964" s="75"/>
      <c r="O964" s="70"/>
      <c r="P964" s="2"/>
      <c r="Q964" s="75"/>
      <c r="R964" s="19"/>
      <c r="S964" s="285"/>
      <c r="T964" s="362">
        <f t="shared" si="56"/>
        <v>0</v>
      </c>
      <c r="U964" s="360">
        <f t="shared" si="61"/>
        <v>12</v>
      </c>
    </row>
    <row r="965" spans="1:21" hidden="1" outlineLevel="3" x14ac:dyDescent="0.2">
      <c r="A965" s="1230"/>
      <c r="B965" s="1231"/>
      <c r="C965" s="1208"/>
      <c r="D965" s="1208"/>
      <c r="E965" s="256">
        <v>77</v>
      </c>
      <c r="F965" s="187"/>
      <c r="G965" s="187"/>
      <c r="H965" s="89"/>
      <c r="I965" s="74"/>
      <c r="J965" s="69"/>
      <c r="K965" s="75"/>
      <c r="L965" s="70"/>
      <c r="M965" s="2"/>
      <c r="N965" s="75"/>
      <c r="O965" s="70"/>
      <c r="P965" s="2"/>
      <c r="Q965" s="75"/>
      <c r="R965" s="19"/>
      <c r="S965" s="285"/>
      <c r="T965" s="362">
        <f t="shared" si="56"/>
        <v>0</v>
      </c>
      <c r="U965" s="360">
        <f t="shared" si="61"/>
        <v>12</v>
      </c>
    </row>
    <row r="966" spans="1:21" hidden="1" outlineLevel="3" x14ac:dyDescent="0.2">
      <c r="A966" s="1230"/>
      <c r="B966" s="1231"/>
      <c r="C966" s="1208"/>
      <c r="D966" s="1208"/>
      <c r="E966" s="256">
        <v>78</v>
      </c>
      <c r="F966" s="187"/>
      <c r="G966" s="187"/>
      <c r="H966" s="89"/>
      <c r="I966" s="74"/>
      <c r="J966" s="69"/>
      <c r="K966" s="74"/>
      <c r="L966" s="69"/>
      <c r="M966" s="2"/>
      <c r="N966" s="74"/>
      <c r="O966" s="70"/>
      <c r="P966" s="15"/>
      <c r="Q966" s="75"/>
      <c r="R966" s="19"/>
      <c r="S966" s="285"/>
      <c r="T966" s="362">
        <f t="shared" si="56"/>
        <v>0</v>
      </c>
      <c r="U966" s="360">
        <f t="shared" si="61"/>
        <v>12</v>
      </c>
    </row>
    <row r="967" spans="1:21" hidden="1" outlineLevel="3" x14ac:dyDescent="0.2">
      <c r="A967" s="1230"/>
      <c r="B967" s="1231"/>
      <c r="C967" s="1208"/>
      <c r="D967" s="1208"/>
      <c r="E967" s="256">
        <v>79</v>
      </c>
      <c r="F967" s="187"/>
      <c r="G967" s="187"/>
      <c r="H967" s="89"/>
      <c r="I967" s="74"/>
      <c r="J967" s="69"/>
      <c r="K967" s="74"/>
      <c r="L967" s="69"/>
      <c r="M967" s="2"/>
      <c r="N967" s="74"/>
      <c r="O967" s="70"/>
      <c r="P967" s="15"/>
      <c r="Q967" s="75"/>
      <c r="R967" s="19"/>
      <c r="S967" s="285"/>
      <c r="T967" s="362">
        <f t="shared" si="56"/>
        <v>0</v>
      </c>
      <c r="U967" s="360">
        <f t="shared" si="61"/>
        <v>12</v>
      </c>
    </row>
    <row r="968" spans="1:21" hidden="1" outlineLevel="3" x14ac:dyDescent="0.2">
      <c r="A968" s="1230"/>
      <c r="B968" s="1231"/>
      <c r="C968" s="1208"/>
      <c r="D968" s="1208"/>
      <c r="E968" s="264">
        <v>80</v>
      </c>
      <c r="F968" s="350"/>
      <c r="G968" s="350"/>
      <c r="H968" s="89"/>
      <c r="I968" s="74"/>
      <c r="J968" s="69"/>
      <c r="K968" s="74"/>
      <c r="L968" s="69"/>
      <c r="M968" s="2"/>
      <c r="N968" s="74"/>
      <c r="O968" s="70"/>
      <c r="P968" s="15"/>
      <c r="Q968" s="75"/>
      <c r="R968" s="19"/>
      <c r="S968" s="285"/>
      <c r="T968" s="362">
        <f t="shared" si="56"/>
        <v>0</v>
      </c>
      <c r="U968" s="360">
        <f t="shared" si="61"/>
        <v>12</v>
      </c>
    </row>
    <row r="969" spans="1:21" hidden="1" outlineLevel="2" collapsed="1" x14ac:dyDescent="0.2">
      <c r="A969" s="1228">
        <v>13</v>
      </c>
      <c r="B969" s="1229"/>
      <c r="C969" s="1207" t="str">
        <f>IF(ISERROR(VLOOKUP($A969,'B-１地域番号①'!$BD:$BF,2,FALSE)),"",VLOOKUP($A969,'B-１地域番号①'!$BD:$BF,2,FALSE))</f>
        <v/>
      </c>
      <c r="D969" s="1207" t="str">
        <f>IF(ISERROR(VLOOKUP($A969,'B-１地域番号①'!$BD:$BF,3,FALSE)),"",VLOOKUP($A969,'B-１地域番号①'!$BD:$BF,3,FALSE))</f>
        <v/>
      </c>
      <c r="E969" s="256">
        <v>1</v>
      </c>
      <c r="F969" s="187"/>
      <c r="G969" s="187"/>
      <c r="H969" s="108"/>
      <c r="I969" s="109"/>
      <c r="J969" s="110"/>
      <c r="K969" s="112"/>
      <c r="L969" s="113"/>
      <c r="M969" s="111"/>
      <c r="N969" s="112"/>
      <c r="O969" s="113"/>
      <c r="P969" s="111"/>
      <c r="Q969" s="112"/>
      <c r="R969" s="114"/>
      <c r="S969" s="275"/>
      <c r="T969" s="295">
        <f t="shared" si="56"/>
        <v>0</v>
      </c>
      <c r="U969" s="360">
        <f t="shared" ref="U969:U1000" si="62">$A$969</f>
        <v>13</v>
      </c>
    </row>
    <row r="970" spans="1:21" hidden="1" outlineLevel="2" x14ac:dyDescent="0.2">
      <c r="A970" s="1230"/>
      <c r="B970" s="1231"/>
      <c r="C970" s="1208"/>
      <c r="D970" s="1208"/>
      <c r="E970" s="256">
        <v>2</v>
      </c>
      <c r="F970" s="187"/>
      <c r="G970" s="187"/>
      <c r="H970" s="89"/>
      <c r="I970" s="74"/>
      <c r="J970" s="69"/>
      <c r="K970" s="75"/>
      <c r="L970" s="70"/>
      <c r="M970" s="2"/>
      <c r="N970" s="75"/>
      <c r="O970" s="70"/>
      <c r="P970" s="2"/>
      <c r="Q970" s="75"/>
      <c r="R970" s="19"/>
      <c r="S970" s="285"/>
      <c r="T970" s="362">
        <f t="shared" si="56"/>
        <v>0</v>
      </c>
      <c r="U970" s="360">
        <f t="shared" si="62"/>
        <v>13</v>
      </c>
    </row>
    <row r="971" spans="1:21" hidden="1" outlineLevel="2" x14ac:dyDescent="0.2">
      <c r="A971" s="1230"/>
      <c r="B971" s="1231"/>
      <c r="C971" s="1208"/>
      <c r="D971" s="1208"/>
      <c r="E971" s="256">
        <v>3</v>
      </c>
      <c r="F971" s="187"/>
      <c r="G971" s="187"/>
      <c r="H971" s="89"/>
      <c r="I971" s="74"/>
      <c r="J971" s="69"/>
      <c r="K971" s="75"/>
      <c r="L971" s="70"/>
      <c r="M971" s="2"/>
      <c r="N971" s="75"/>
      <c r="O971" s="70"/>
      <c r="P971" s="2"/>
      <c r="Q971" s="75"/>
      <c r="R971" s="19"/>
      <c r="S971" s="285"/>
      <c r="T971" s="362">
        <f t="shared" si="56"/>
        <v>0</v>
      </c>
      <c r="U971" s="360">
        <f t="shared" si="62"/>
        <v>13</v>
      </c>
    </row>
    <row r="972" spans="1:21" hidden="1" outlineLevel="2" x14ac:dyDescent="0.2">
      <c r="A972" s="1230"/>
      <c r="B972" s="1231"/>
      <c r="C972" s="1208"/>
      <c r="D972" s="1208"/>
      <c r="E972" s="256">
        <v>4</v>
      </c>
      <c r="F972" s="187"/>
      <c r="G972" s="187"/>
      <c r="H972" s="89"/>
      <c r="I972" s="74"/>
      <c r="J972" s="69"/>
      <c r="K972" s="74"/>
      <c r="L972" s="69"/>
      <c r="M972" s="2"/>
      <c r="N972" s="74"/>
      <c r="O972" s="70"/>
      <c r="P972" s="15"/>
      <c r="Q972" s="75"/>
      <c r="R972" s="19"/>
      <c r="S972" s="285"/>
      <c r="T972" s="362">
        <f t="shared" si="56"/>
        <v>0</v>
      </c>
      <c r="U972" s="360">
        <f t="shared" si="62"/>
        <v>13</v>
      </c>
    </row>
    <row r="973" spans="1:21" hidden="1" outlineLevel="2" x14ac:dyDescent="0.2">
      <c r="A973" s="1230"/>
      <c r="B973" s="1231"/>
      <c r="C973" s="1208"/>
      <c r="D973" s="1208"/>
      <c r="E973" s="256">
        <v>5</v>
      </c>
      <c r="F973" s="187"/>
      <c r="G973" s="187"/>
      <c r="H973" s="89"/>
      <c r="I973" s="74"/>
      <c r="J973" s="69"/>
      <c r="K973" s="74"/>
      <c r="L973" s="69"/>
      <c r="M973" s="2"/>
      <c r="N973" s="74"/>
      <c r="O973" s="70"/>
      <c r="P973" s="15"/>
      <c r="Q973" s="75"/>
      <c r="R973" s="19"/>
      <c r="S973" s="285"/>
      <c r="T973" s="362">
        <f t="shared" si="56"/>
        <v>0</v>
      </c>
      <c r="U973" s="360">
        <f t="shared" si="62"/>
        <v>13</v>
      </c>
    </row>
    <row r="974" spans="1:21" hidden="1" outlineLevel="2" x14ac:dyDescent="0.2">
      <c r="A974" s="1230"/>
      <c r="B974" s="1231"/>
      <c r="C974" s="1208"/>
      <c r="D974" s="1208"/>
      <c r="E974" s="256">
        <v>6</v>
      </c>
      <c r="F974" s="187"/>
      <c r="G974" s="187"/>
      <c r="H974" s="89"/>
      <c r="I974" s="74"/>
      <c r="J974" s="69"/>
      <c r="K974" s="74"/>
      <c r="L974" s="69"/>
      <c r="M974" s="2"/>
      <c r="N974" s="74"/>
      <c r="O974" s="70"/>
      <c r="P974" s="15"/>
      <c r="Q974" s="75"/>
      <c r="R974" s="19"/>
      <c r="S974" s="285"/>
      <c r="T974" s="362">
        <f t="shared" si="56"/>
        <v>0</v>
      </c>
      <c r="U974" s="360">
        <f t="shared" si="62"/>
        <v>13</v>
      </c>
    </row>
    <row r="975" spans="1:21" hidden="1" outlineLevel="2" x14ac:dyDescent="0.2">
      <c r="A975" s="1230"/>
      <c r="B975" s="1231"/>
      <c r="C975" s="1208"/>
      <c r="D975" s="1208"/>
      <c r="E975" s="256">
        <v>7</v>
      </c>
      <c r="F975" s="187"/>
      <c r="G975" s="187"/>
      <c r="H975" s="89"/>
      <c r="I975" s="74"/>
      <c r="J975" s="69"/>
      <c r="K975" s="74"/>
      <c r="L975" s="69"/>
      <c r="M975" s="2"/>
      <c r="N975" s="75"/>
      <c r="O975" s="70"/>
      <c r="P975" s="2"/>
      <c r="Q975" s="75"/>
      <c r="R975" s="19"/>
      <c r="S975" s="285"/>
      <c r="T975" s="362">
        <f t="shared" si="56"/>
        <v>0</v>
      </c>
      <c r="U975" s="360">
        <f t="shared" si="62"/>
        <v>13</v>
      </c>
    </row>
    <row r="976" spans="1:21" hidden="1" outlineLevel="2" x14ac:dyDescent="0.2">
      <c r="A976" s="1230"/>
      <c r="B976" s="1231"/>
      <c r="C976" s="1208"/>
      <c r="D976" s="1208"/>
      <c r="E976" s="256">
        <v>8</v>
      </c>
      <c r="F976" s="187"/>
      <c r="G976" s="187"/>
      <c r="H976" s="120"/>
      <c r="I976" s="121"/>
      <c r="J976" s="122"/>
      <c r="K976" s="121"/>
      <c r="L976" s="122"/>
      <c r="M976" s="123"/>
      <c r="N976" s="124"/>
      <c r="O976" s="125"/>
      <c r="P976" s="123"/>
      <c r="Q976" s="124"/>
      <c r="R976" s="126"/>
      <c r="S976" s="287"/>
      <c r="T976" s="363">
        <f t="shared" si="56"/>
        <v>0</v>
      </c>
      <c r="U976" s="360">
        <f t="shared" si="62"/>
        <v>13</v>
      </c>
    </row>
    <row r="977" spans="1:21" hidden="1" outlineLevel="2" x14ac:dyDescent="0.2">
      <c r="A977" s="1230"/>
      <c r="B977" s="1231"/>
      <c r="C977" s="1208"/>
      <c r="D977" s="1208"/>
      <c r="E977" s="256">
        <v>9</v>
      </c>
      <c r="F977" s="187"/>
      <c r="G977" s="187"/>
      <c r="H977" s="120"/>
      <c r="I977" s="121"/>
      <c r="J977" s="122"/>
      <c r="K977" s="121"/>
      <c r="L977" s="122"/>
      <c r="M977" s="123"/>
      <c r="N977" s="124"/>
      <c r="O977" s="125"/>
      <c r="P977" s="123"/>
      <c r="Q977" s="124"/>
      <c r="R977" s="126"/>
      <c r="S977" s="287"/>
      <c r="T977" s="363">
        <f t="shared" si="56"/>
        <v>0</v>
      </c>
      <c r="U977" s="360">
        <f t="shared" si="62"/>
        <v>13</v>
      </c>
    </row>
    <row r="978" spans="1:21" hidden="1" outlineLevel="2" x14ac:dyDescent="0.2">
      <c r="A978" s="1230"/>
      <c r="B978" s="1231"/>
      <c r="C978" s="1208"/>
      <c r="D978" s="1208"/>
      <c r="E978" s="256">
        <v>10</v>
      </c>
      <c r="F978" s="187"/>
      <c r="G978" s="187"/>
      <c r="H978" s="120"/>
      <c r="I978" s="121"/>
      <c r="J978" s="122"/>
      <c r="K978" s="121"/>
      <c r="L978" s="122"/>
      <c r="M978" s="123"/>
      <c r="N978" s="124"/>
      <c r="O978" s="125"/>
      <c r="P978" s="123"/>
      <c r="Q978" s="124"/>
      <c r="R978" s="126"/>
      <c r="S978" s="287"/>
      <c r="T978" s="363">
        <f t="shared" si="56"/>
        <v>0</v>
      </c>
      <c r="U978" s="360">
        <f t="shared" si="62"/>
        <v>13</v>
      </c>
    </row>
    <row r="979" spans="1:21" hidden="1" outlineLevel="2" x14ac:dyDescent="0.2">
      <c r="A979" s="1230"/>
      <c r="B979" s="1231"/>
      <c r="C979" s="1208"/>
      <c r="D979" s="1208"/>
      <c r="E979" s="256">
        <v>11</v>
      </c>
      <c r="F979" s="187"/>
      <c r="G979" s="187"/>
      <c r="H979" s="120"/>
      <c r="I979" s="121"/>
      <c r="J979" s="122"/>
      <c r="K979" s="121"/>
      <c r="L979" s="122"/>
      <c r="M979" s="123"/>
      <c r="N979" s="124"/>
      <c r="O979" s="125"/>
      <c r="P979" s="123"/>
      <c r="Q979" s="124"/>
      <c r="R979" s="126"/>
      <c r="S979" s="287"/>
      <c r="T979" s="363">
        <f t="shared" si="56"/>
        <v>0</v>
      </c>
      <c r="U979" s="360">
        <f t="shared" si="62"/>
        <v>13</v>
      </c>
    </row>
    <row r="980" spans="1:21" hidden="1" outlineLevel="2" x14ac:dyDescent="0.2">
      <c r="A980" s="1230"/>
      <c r="B980" s="1231"/>
      <c r="C980" s="1208"/>
      <c r="D980" s="1208"/>
      <c r="E980" s="256">
        <v>12</v>
      </c>
      <c r="F980" s="187"/>
      <c r="G980" s="187"/>
      <c r="H980" s="120"/>
      <c r="I980" s="121"/>
      <c r="J980" s="122"/>
      <c r="K980" s="121"/>
      <c r="L980" s="122"/>
      <c r="M980" s="123"/>
      <c r="N980" s="124"/>
      <c r="O980" s="125"/>
      <c r="P980" s="123"/>
      <c r="Q980" s="124"/>
      <c r="R980" s="126"/>
      <c r="S980" s="287"/>
      <c r="T980" s="363">
        <f t="shared" si="56"/>
        <v>0</v>
      </c>
      <c r="U980" s="360">
        <f t="shared" si="62"/>
        <v>13</v>
      </c>
    </row>
    <row r="981" spans="1:21" hidden="1" outlineLevel="2" x14ac:dyDescent="0.2">
      <c r="A981" s="1230"/>
      <c r="B981" s="1231"/>
      <c r="C981" s="1208"/>
      <c r="D981" s="1208"/>
      <c r="E981" s="256">
        <v>13</v>
      </c>
      <c r="F981" s="187"/>
      <c r="G981" s="187"/>
      <c r="H981" s="120"/>
      <c r="I981" s="121"/>
      <c r="J981" s="122"/>
      <c r="K981" s="121"/>
      <c r="L981" s="122"/>
      <c r="M981" s="123"/>
      <c r="N981" s="124"/>
      <c r="O981" s="125"/>
      <c r="P981" s="123"/>
      <c r="Q981" s="124"/>
      <c r="R981" s="126"/>
      <c r="S981" s="287"/>
      <c r="T981" s="363">
        <f t="shared" si="56"/>
        <v>0</v>
      </c>
      <c r="U981" s="360">
        <f t="shared" si="62"/>
        <v>13</v>
      </c>
    </row>
    <row r="982" spans="1:21" hidden="1" outlineLevel="2" x14ac:dyDescent="0.2">
      <c r="A982" s="1230"/>
      <c r="B982" s="1231"/>
      <c r="C982" s="1208"/>
      <c r="D982" s="1208"/>
      <c r="E982" s="256">
        <v>14</v>
      </c>
      <c r="F982" s="187"/>
      <c r="G982" s="187"/>
      <c r="H982" s="120"/>
      <c r="I982" s="121"/>
      <c r="J982" s="122"/>
      <c r="K982" s="121"/>
      <c r="L982" s="122"/>
      <c r="M982" s="123"/>
      <c r="N982" s="124"/>
      <c r="O982" s="125"/>
      <c r="P982" s="123"/>
      <c r="Q982" s="124"/>
      <c r="R982" s="126"/>
      <c r="S982" s="287"/>
      <c r="T982" s="363">
        <f t="shared" si="56"/>
        <v>0</v>
      </c>
      <c r="U982" s="360">
        <f t="shared" si="62"/>
        <v>13</v>
      </c>
    </row>
    <row r="983" spans="1:21" hidden="1" outlineLevel="2" x14ac:dyDescent="0.2">
      <c r="A983" s="1230"/>
      <c r="B983" s="1231"/>
      <c r="C983" s="1208"/>
      <c r="D983" s="1208"/>
      <c r="E983" s="256">
        <v>15</v>
      </c>
      <c r="F983" s="187"/>
      <c r="G983" s="187"/>
      <c r="H983" s="120"/>
      <c r="I983" s="121"/>
      <c r="J983" s="122"/>
      <c r="K983" s="121"/>
      <c r="L983" s="122"/>
      <c r="M983" s="123"/>
      <c r="N983" s="124"/>
      <c r="O983" s="125"/>
      <c r="P983" s="123"/>
      <c r="Q983" s="124"/>
      <c r="R983" s="126"/>
      <c r="S983" s="287"/>
      <c r="T983" s="363">
        <f t="shared" si="56"/>
        <v>0</v>
      </c>
      <c r="U983" s="360">
        <f t="shared" si="62"/>
        <v>13</v>
      </c>
    </row>
    <row r="984" spans="1:21" hidden="1" outlineLevel="2" x14ac:dyDescent="0.2">
      <c r="A984" s="1230"/>
      <c r="B984" s="1231"/>
      <c r="C984" s="1208"/>
      <c r="D984" s="1208"/>
      <c r="E984" s="256">
        <v>16</v>
      </c>
      <c r="F984" s="187"/>
      <c r="G984" s="187"/>
      <c r="H984" s="120"/>
      <c r="I984" s="121"/>
      <c r="J984" s="122"/>
      <c r="K984" s="121"/>
      <c r="L984" s="122"/>
      <c r="M984" s="123"/>
      <c r="N984" s="124"/>
      <c r="O984" s="125"/>
      <c r="P984" s="123"/>
      <c r="Q984" s="124"/>
      <c r="R984" s="126"/>
      <c r="S984" s="287"/>
      <c r="T984" s="363">
        <f t="shared" si="56"/>
        <v>0</v>
      </c>
      <c r="U984" s="360">
        <f t="shared" si="62"/>
        <v>13</v>
      </c>
    </row>
    <row r="985" spans="1:21" hidden="1" outlineLevel="2" x14ac:dyDescent="0.2">
      <c r="A985" s="1230"/>
      <c r="B985" s="1231"/>
      <c r="C985" s="1208"/>
      <c r="D985" s="1208"/>
      <c r="E985" s="256">
        <v>17</v>
      </c>
      <c r="F985" s="187"/>
      <c r="G985" s="187"/>
      <c r="H985" s="120"/>
      <c r="I985" s="121"/>
      <c r="J985" s="122"/>
      <c r="K985" s="121"/>
      <c r="L985" s="122"/>
      <c r="M985" s="123"/>
      <c r="N985" s="124"/>
      <c r="O985" s="125"/>
      <c r="P985" s="123"/>
      <c r="Q985" s="124"/>
      <c r="R985" s="126"/>
      <c r="S985" s="287"/>
      <c r="T985" s="363">
        <f t="shared" si="56"/>
        <v>0</v>
      </c>
      <c r="U985" s="360">
        <f t="shared" si="62"/>
        <v>13</v>
      </c>
    </row>
    <row r="986" spans="1:21" hidden="1" outlineLevel="2" x14ac:dyDescent="0.2">
      <c r="A986" s="1230"/>
      <c r="B986" s="1231"/>
      <c r="C986" s="1208"/>
      <c r="D986" s="1208"/>
      <c r="E986" s="256">
        <v>18</v>
      </c>
      <c r="F986" s="187"/>
      <c r="G986" s="187"/>
      <c r="H986" s="120"/>
      <c r="I986" s="121"/>
      <c r="J986" s="122"/>
      <c r="K986" s="121"/>
      <c r="L986" s="122"/>
      <c r="M986" s="123"/>
      <c r="N986" s="124"/>
      <c r="O986" s="125"/>
      <c r="P986" s="123"/>
      <c r="Q986" s="124"/>
      <c r="R986" s="126"/>
      <c r="S986" s="287"/>
      <c r="T986" s="363">
        <f t="shared" si="56"/>
        <v>0</v>
      </c>
      <c r="U986" s="360">
        <f t="shared" si="62"/>
        <v>13</v>
      </c>
    </row>
    <row r="987" spans="1:21" hidden="1" outlineLevel="2" x14ac:dyDescent="0.2">
      <c r="A987" s="1230"/>
      <c r="B987" s="1231"/>
      <c r="C987" s="1208"/>
      <c r="D987" s="1208"/>
      <c r="E987" s="256">
        <v>19</v>
      </c>
      <c r="F987" s="187"/>
      <c r="G987" s="187"/>
      <c r="H987" s="120"/>
      <c r="I987" s="121"/>
      <c r="J987" s="122"/>
      <c r="K987" s="121"/>
      <c r="L987" s="122"/>
      <c r="M987" s="123"/>
      <c r="N987" s="124"/>
      <c r="O987" s="125"/>
      <c r="P987" s="123"/>
      <c r="Q987" s="124"/>
      <c r="R987" s="126"/>
      <c r="S987" s="287"/>
      <c r="T987" s="363">
        <f t="shared" si="56"/>
        <v>0</v>
      </c>
      <c r="U987" s="360">
        <f t="shared" si="62"/>
        <v>13</v>
      </c>
    </row>
    <row r="988" spans="1:21" hidden="1" outlineLevel="2" x14ac:dyDescent="0.2">
      <c r="A988" s="1230"/>
      <c r="B988" s="1231"/>
      <c r="C988" s="1208"/>
      <c r="D988" s="1208"/>
      <c r="E988" s="256">
        <v>20</v>
      </c>
      <c r="F988" s="187"/>
      <c r="G988" s="187"/>
      <c r="H988" s="120"/>
      <c r="I988" s="121"/>
      <c r="J988" s="122"/>
      <c r="K988" s="121"/>
      <c r="L988" s="122"/>
      <c r="M988" s="123"/>
      <c r="N988" s="124"/>
      <c r="O988" s="125"/>
      <c r="P988" s="123"/>
      <c r="Q988" s="124"/>
      <c r="R988" s="126"/>
      <c r="S988" s="287"/>
      <c r="T988" s="363">
        <f t="shared" si="56"/>
        <v>0</v>
      </c>
      <c r="U988" s="360">
        <f t="shared" si="62"/>
        <v>13</v>
      </c>
    </row>
    <row r="989" spans="1:21" hidden="1" outlineLevel="2" x14ac:dyDescent="0.2">
      <c r="A989" s="1230"/>
      <c r="B989" s="1231"/>
      <c r="C989" s="1208"/>
      <c r="D989" s="1208"/>
      <c r="E989" s="256">
        <v>21</v>
      </c>
      <c r="F989" s="187"/>
      <c r="G989" s="187"/>
      <c r="H989" s="120"/>
      <c r="I989" s="121"/>
      <c r="J989" s="122"/>
      <c r="K989" s="121"/>
      <c r="L989" s="122"/>
      <c r="M989" s="123"/>
      <c r="N989" s="124"/>
      <c r="O989" s="125"/>
      <c r="P989" s="123"/>
      <c r="Q989" s="124"/>
      <c r="R989" s="126"/>
      <c r="S989" s="287"/>
      <c r="T989" s="363">
        <f t="shared" si="56"/>
        <v>0</v>
      </c>
      <c r="U989" s="360">
        <f t="shared" si="62"/>
        <v>13</v>
      </c>
    </row>
    <row r="990" spans="1:21" hidden="1" outlineLevel="2" x14ac:dyDescent="0.2">
      <c r="A990" s="1230"/>
      <c r="B990" s="1231"/>
      <c r="C990" s="1208"/>
      <c r="D990" s="1208"/>
      <c r="E990" s="256">
        <v>22</v>
      </c>
      <c r="F990" s="187"/>
      <c r="G990" s="187"/>
      <c r="H990" s="120"/>
      <c r="I990" s="121"/>
      <c r="J990" s="122"/>
      <c r="K990" s="121"/>
      <c r="L990" s="122"/>
      <c r="M990" s="123"/>
      <c r="N990" s="124"/>
      <c r="O990" s="125"/>
      <c r="P990" s="123"/>
      <c r="Q990" s="124"/>
      <c r="R990" s="126"/>
      <c r="S990" s="287"/>
      <c r="T990" s="363">
        <f t="shared" si="56"/>
        <v>0</v>
      </c>
      <c r="U990" s="360">
        <f t="shared" si="62"/>
        <v>13</v>
      </c>
    </row>
    <row r="991" spans="1:21" hidden="1" outlineLevel="2" x14ac:dyDescent="0.2">
      <c r="A991" s="1230"/>
      <c r="B991" s="1231"/>
      <c r="C991" s="1208"/>
      <c r="D991" s="1208"/>
      <c r="E991" s="256">
        <v>23</v>
      </c>
      <c r="F991" s="187"/>
      <c r="G991" s="187"/>
      <c r="H991" s="120"/>
      <c r="I991" s="121"/>
      <c r="J991" s="122"/>
      <c r="K991" s="121"/>
      <c r="L991" s="122"/>
      <c r="M991" s="123"/>
      <c r="N991" s="124"/>
      <c r="O991" s="125"/>
      <c r="P991" s="123"/>
      <c r="Q991" s="124"/>
      <c r="R991" s="126"/>
      <c r="S991" s="287"/>
      <c r="T991" s="363">
        <f t="shared" si="56"/>
        <v>0</v>
      </c>
      <c r="U991" s="360">
        <f t="shared" si="62"/>
        <v>13</v>
      </c>
    </row>
    <row r="992" spans="1:21" hidden="1" outlineLevel="2" x14ac:dyDescent="0.2">
      <c r="A992" s="1230"/>
      <c r="B992" s="1231"/>
      <c r="C992" s="1208"/>
      <c r="D992" s="1208"/>
      <c r="E992" s="256">
        <v>24</v>
      </c>
      <c r="F992" s="187"/>
      <c r="G992" s="187"/>
      <c r="H992" s="120"/>
      <c r="I992" s="121"/>
      <c r="J992" s="122"/>
      <c r="K992" s="121"/>
      <c r="L992" s="122"/>
      <c r="M992" s="123"/>
      <c r="N992" s="124"/>
      <c r="O992" s="125"/>
      <c r="P992" s="123"/>
      <c r="Q992" s="124"/>
      <c r="R992" s="126"/>
      <c r="S992" s="287"/>
      <c r="T992" s="363">
        <f t="shared" si="56"/>
        <v>0</v>
      </c>
      <c r="U992" s="360">
        <f t="shared" si="62"/>
        <v>13</v>
      </c>
    </row>
    <row r="993" spans="1:21" hidden="1" outlineLevel="2" x14ac:dyDescent="0.2">
      <c r="A993" s="1230"/>
      <c r="B993" s="1231"/>
      <c r="C993" s="1208"/>
      <c r="D993" s="1208"/>
      <c r="E993" s="256">
        <v>25</v>
      </c>
      <c r="F993" s="187"/>
      <c r="G993" s="187"/>
      <c r="H993" s="120"/>
      <c r="I993" s="121"/>
      <c r="J993" s="122"/>
      <c r="K993" s="121"/>
      <c r="L993" s="122"/>
      <c r="M993" s="123"/>
      <c r="N993" s="124"/>
      <c r="O993" s="125"/>
      <c r="P993" s="123"/>
      <c r="Q993" s="124"/>
      <c r="R993" s="126"/>
      <c r="S993" s="287"/>
      <c r="T993" s="363">
        <f t="shared" si="56"/>
        <v>0</v>
      </c>
      <c r="U993" s="360">
        <f t="shared" si="62"/>
        <v>13</v>
      </c>
    </row>
    <row r="994" spans="1:21" hidden="1" outlineLevel="2" x14ac:dyDescent="0.2">
      <c r="A994" s="1230"/>
      <c r="B994" s="1231"/>
      <c r="C994" s="1208"/>
      <c r="D994" s="1208"/>
      <c r="E994" s="256">
        <v>26</v>
      </c>
      <c r="F994" s="187"/>
      <c r="G994" s="187"/>
      <c r="H994" s="120"/>
      <c r="I994" s="121"/>
      <c r="J994" s="122"/>
      <c r="K994" s="121"/>
      <c r="L994" s="122"/>
      <c r="M994" s="123"/>
      <c r="N994" s="124"/>
      <c r="O994" s="125"/>
      <c r="P994" s="123"/>
      <c r="Q994" s="124"/>
      <c r="R994" s="126"/>
      <c r="S994" s="287"/>
      <c r="T994" s="363">
        <f t="shared" si="56"/>
        <v>0</v>
      </c>
      <c r="U994" s="360">
        <f t="shared" si="62"/>
        <v>13</v>
      </c>
    </row>
    <row r="995" spans="1:21" hidden="1" outlineLevel="2" x14ac:dyDescent="0.2">
      <c r="A995" s="1230"/>
      <c r="B995" s="1231"/>
      <c r="C995" s="1208"/>
      <c r="D995" s="1208"/>
      <c r="E995" s="256">
        <v>27</v>
      </c>
      <c r="F995" s="187"/>
      <c r="G995" s="187"/>
      <c r="H995" s="120"/>
      <c r="I995" s="121"/>
      <c r="J995" s="122"/>
      <c r="K995" s="121"/>
      <c r="L995" s="122"/>
      <c r="M995" s="123"/>
      <c r="N995" s="124"/>
      <c r="O995" s="125"/>
      <c r="P995" s="123"/>
      <c r="Q995" s="124"/>
      <c r="R995" s="126"/>
      <c r="S995" s="287"/>
      <c r="T995" s="363">
        <f t="shared" si="56"/>
        <v>0</v>
      </c>
      <c r="U995" s="360">
        <f t="shared" si="62"/>
        <v>13</v>
      </c>
    </row>
    <row r="996" spans="1:21" hidden="1" outlineLevel="2" x14ac:dyDescent="0.2">
      <c r="A996" s="1230"/>
      <c r="B996" s="1231"/>
      <c r="C996" s="1208"/>
      <c r="D996" s="1208"/>
      <c r="E996" s="256">
        <v>28</v>
      </c>
      <c r="F996" s="187"/>
      <c r="G996" s="187"/>
      <c r="H996" s="89"/>
      <c r="I996" s="74"/>
      <c r="J996" s="69"/>
      <c r="K996" s="75"/>
      <c r="L996" s="70"/>
      <c r="M996" s="2"/>
      <c r="N996" s="75"/>
      <c r="O996" s="70"/>
      <c r="P996" s="2"/>
      <c r="Q996" s="75"/>
      <c r="R996" s="19"/>
      <c r="S996" s="285"/>
      <c r="T996" s="362">
        <f t="shared" si="56"/>
        <v>0</v>
      </c>
      <c r="U996" s="360">
        <f t="shared" si="62"/>
        <v>13</v>
      </c>
    </row>
    <row r="997" spans="1:21" hidden="1" outlineLevel="2" x14ac:dyDescent="0.2">
      <c r="A997" s="1230"/>
      <c r="B997" s="1231"/>
      <c r="C997" s="1208"/>
      <c r="D997" s="1208"/>
      <c r="E997" s="256">
        <v>29</v>
      </c>
      <c r="F997" s="187"/>
      <c r="G997" s="187"/>
      <c r="H997" s="89"/>
      <c r="I997" s="74"/>
      <c r="J997" s="69"/>
      <c r="K997" s="75"/>
      <c r="L997" s="70"/>
      <c r="M997" s="2"/>
      <c r="N997" s="75"/>
      <c r="O997" s="70"/>
      <c r="P997" s="2"/>
      <c r="Q997" s="75"/>
      <c r="R997" s="19"/>
      <c r="S997" s="285"/>
      <c r="T997" s="362">
        <f t="shared" ref="T997:T1022" si="63">IF(J997="",0,INT(SUM(PRODUCT(J997,L997,O997),R997)))</f>
        <v>0</v>
      </c>
      <c r="U997" s="360">
        <f t="shared" si="62"/>
        <v>13</v>
      </c>
    </row>
    <row r="998" spans="1:21" hidden="1" outlineLevel="2" x14ac:dyDescent="0.2">
      <c r="A998" s="1230"/>
      <c r="B998" s="1231"/>
      <c r="C998" s="1208"/>
      <c r="D998" s="1208"/>
      <c r="E998" s="256">
        <v>30</v>
      </c>
      <c r="F998" s="187"/>
      <c r="G998" s="187"/>
      <c r="H998" s="89"/>
      <c r="I998" s="74"/>
      <c r="J998" s="69"/>
      <c r="K998" s="75"/>
      <c r="L998" s="70"/>
      <c r="M998" s="2"/>
      <c r="N998" s="75"/>
      <c r="O998" s="70"/>
      <c r="P998" s="2"/>
      <c r="Q998" s="75"/>
      <c r="R998" s="19"/>
      <c r="S998" s="285"/>
      <c r="T998" s="362">
        <f t="shared" si="63"/>
        <v>0</v>
      </c>
      <c r="U998" s="360">
        <f t="shared" si="62"/>
        <v>13</v>
      </c>
    </row>
    <row r="999" spans="1:21" hidden="1" outlineLevel="3" x14ac:dyDescent="0.2">
      <c r="A999" s="1230"/>
      <c r="B999" s="1231"/>
      <c r="C999" s="1208"/>
      <c r="D999" s="1208"/>
      <c r="E999" s="256">
        <v>31</v>
      </c>
      <c r="F999" s="187"/>
      <c r="G999" s="187"/>
      <c r="H999" s="89"/>
      <c r="I999" s="74"/>
      <c r="J999" s="69"/>
      <c r="K999" s="74"/>
      <c r="L999" s="69"/>
      <c r="M999" s="2"/>
      <c r="N999" s="74"/>
      <c r="O999" s="70"/>
      <c r="P999" s="15"/>
      <c r="Q999" s="75"/>
      <c r="R999" s="19"/>
      <c r="S999" s="285"/>
      <c r="T999" s="362">
        <f t="shared" si="63"/>
        <v>0</v>
      </c>
      <c r="U999" s="360">
        <f t="shared" si="62"/>
        <v>13</v>
      </c>
    </row>
    <row r="1000" spans="1:21" hidden="1" outlineLevel="3" x14ac:dyDescent="0.2">
      <c r="A1000" s="1230"/>
      <c r="B1000" s="1231"/>
      <c r="C1000" s="1208"/>
      <c r="D1000" s="1208"/>
      <c r="E1000" s="256">
        <v>32</v>
      </c>
      <c r="F1000" s="187"/>
      <c r="G1000" s="187"/>
      <c r="H1000" s="89"/>
      <c r="I1000" s="74"/>
      <c r="J1000" s="69"/>
      <c r="K1000" s="74"/>
      <c r="L1000" s="69"/>
      <c r="M1000" s="2"/>
      <c r="N1000" s="74"/>
      <c r="O1000" s="70"/>
      <c r="P1000" s="15"/>
      <c r="Q1000" s="75"/>
      <c r="R1000" s="19"/>
      <c r="S1000" s="285"/>
      <c r="T1000" s="362">
        <f t="shared" si="63"/>
        <v>0</v>
      </c>
      <c r="U1000" s="360">
        <f t="shared" si="62"/>
        <v>13</v>
      </c>
    </row>
    <row r="1001" spans="1:21" hidden="1" outlineLevel="3" x14ac:dyDescent="0.2">
      <c r="A1001" s="1230"/>
      <c r="B1001" s="1231"/>
      <c r="C1001" s="1208"/>
      <c r="D1001" s="1208"/>
      <c r="E1001" s="256">
        <v>33</v>
      </c>
      <c r="F1001" s="187"/>
      <c r="G1001" s="187"/>
      <c r="H1001" s="89"/>
      <c r="I1001" s="74"/>
      <c r="J1001" s="69"/>
      <c r="K1001" s="74"/>
      <c r="L1001" s="69"/>
      <c r="M1001" s="2"/>
      <c r="N1001" s="74"/>
      <c r="O1001" s="70"/>
      <c r="P1001" s="15"/>
      <c r="Q1001" s="75"/>
      <c r="R1001" s="19"/>
      <c r="S1001" s="285"/>
      <c r="T1001" s="362">
        <f t="shared" si="63"/>
        <v>0</v>
      </c>
      <c r="U1001" s="360">
        <f t="shared" ref="U1001:U1032" si="64">$A$969</f>
        <v>13</v>
      </c>
    </row>
    <row r="1002" spans="1:21" hidden="1" outlineLevel="3" x14ac:dyDescent="0.2">
      <c r="A1002" s="1230"/>
      <c r="B1002" s="1231"/>
      <c r="C1002" s="1208"/>
      <c r="D1002" s="1208"/>
      <c r="E1002" s="256">
        <v>34</v>
      </c>
      <c r="F1002" s="187"/>
      <c r="G1002" s="187"/>
      <c r="H1002" s="89"/>
      <c r="I1002" s="74"/>
      <c r="J1002" s="69"/>
      <c r="K1002" s="74"/>
      <c r="L1002" s="69"/>
      <c r="M1002" s="2"/>
      <c r="N1002" s="75"/>
      <c r="O1002" s="70"/>
      <c r="P1002" s="2"/>
      <c r="Q1002" s="75"/>
      <c r="R1002" s="19"/>
      <c r="S1002" s="285"/>
      <c r="T1002" s="362">
        <f t="shared" si="63"/>
        <v>0</v>
      </c>
      <c r="U1002" s="360">
        <f t="shared" si="64"/>
        <v>13</v>
      </c>
    </row>
    <row r="1003" spans="1:21" hidden="1" outlineLevel="3" x14ac:dyDescent="0.2">
      <c r="A1003" s="1230"/>
      <c r="B1003" s="1231"/>
      <c r="C1003" s="1208"/>
      <c r="D1003" s="1208"/>
      <c r="E1003" s="256">
        <v>35</v>
      </c>
      <c r="F1003" s="187"/>
      <c r="G1003" s="187"/>
      <c r="H1003" s="120"/>
      <c r="I1003" s="121"/>
      <c r="J1003" s="122"/>
      <c r="K1003" s="121"/>
      <c r="L1003" s="122"/>
      <c r="M1003" s="123"/>
      <c r="N1003" s="124"/>
      <c r="O1003" s="125"/>
      <c r="P1003" s="123"/>
      <c r="Q1003" s="124"/>
      <c r="R1003" s="126"/>
      <c r="S1003" s="287"/>
      <c r="T1003" s="363">
        <f t="shared" si="63"/>
        <v>0</v>
      </c>
      <c r="U1003" s="360">
        <f t="shared" si="64"/>
        <v>13</v>
      </c>
    </row>
    <row r="1004" spans="1:21" hidden="1" outlineLevel="3" x14ac:dyDescent="0.2">
      <c r="A1004" s="1230"/>
      <c r="B1004" s="1231"/>
      <c r="C1004" s="1208"/>
      <c r="D1004" s="1208"/>
      <c r="E1004" s="256">
        <v>36</v>
      </c>
      <c r="F1004" s="187"/>
      <c r="G1004" s="187"/>
      <c r="H1004" s="120"/>
      <c r="I1004" s="121"/>
      <c r="J1004" s="122"/>
      <c r="K1004" s="121"/>
      <c r="L1004" s="122"/>
      <c r="M1004" s="123"/>
      <c r="N1004" s="124"/>
      <c r="O1004" s="125"/>
      <c r="P1004" s="123"/>
      <c r="Q1004" s="124"/>
      <c r="R1004" s="126"/>
      <c r="S1004" s="287"/>
      <c r="T1004" s="363">
        <f t="shared" si="63"/>
        <v>0</v>
      </c>
      <c r="U1004" s="360">
        <f t="shared" si="64"/>
        <v>13</v>
      </c>
    </row>
    <row r="1005" spans="1:21" hidden="1" outlineLevel="3" x14ac:dyDescent="0.2">
      <c r="A1005" s="1230"/>
      <c r="B1005" s="1231"/>
      <c r="C1005" s="1208"/>
      <c r="D1005" s="1208"/>
      <c r="E1005" s="256">
        <v>37</v>
      </c>
      <c r="F1005" s="187"/>
      <c r="G1005" s="187"/>
      <c r="H1005" s="120"/>
      <c r="I1005" s="121"/>
      <c r="J1005" s="122"/>
      <c r="K1005" s="121"/>
      <c r="L1005" s="122"/>
      <c r="M1005" s="123"/>
      <c r="N1005" s="124"/>
      <c r="O1005" s="125"/>
      <c r="P1005" s="123"/>
      <c r="Q1005" s="124"/>
      <c r="R1005" s="126"/>
      <c r="S1005" s="287"/>
      <c r="T1005" s="363">
        <f t="shared" si="63"/>
        <v>0</v>
      </c>
      <c r="U1005" s="360">
        <f t="shared" si="64"/>
        <v>13</v>
      </c>
    </row>
    <row r="1006" spans="1:21" hidden="1" outlineLevel="3" x14ac:dyDescent="0.2">
      <c r="A1006" s="1230"/>
      <c r="B1006" s="1231"/>
      <c r="C1006" s="1208"/>
      <c r="D1006" s="1208"/>
      <c r="E1006" s="256">
        <v>38</v>
      </c>
      <c r="F1006" s="187"/>
      <c r="G1006" s="187"/>
      <c r="H1006" s="120"/>
      <c r="I1006" s="121"/>
      <c r="J1006" s="122"/>
      <c r="K1006" s="121"/>
      <c r="L1006" s="122"/>
      <c r="M1006" s="123"/>
      <c r="N1006" s="124"/>
      <c r="O1006" s="125"/>
      <c r="P1006" s="123"/>
      <c r="Q1006" s="124"/>
      <c r="R1006" s="126"/>
      <c r="S1006" s="287"/>
      <c r="T1006" s="363">
        <f t="shared" si="63"/>
        <v>0</v>
      </c>
      <c r="U1006" s="360">
        <f t="shared" si="64"/>
        <v>13</v>
      </c>
    </row>
    <row r="1007" spans="1:21" hidden="1" outlineLevel="3" x14ac:dyDescent="0.2">
      <c r="A1007" s="1230"/>
      <c r="B1007" s="1231"/>
      <c r="C1007" s="1208"/>
      <c r="D1007" s="1208"/>
      <c r="E1007" s="256">
        <v>39</v>
      </c>
      <c r="F1007" s="187"/>
      <c r="G1007" s="187"/>
      <c r="H1007" s="120"/>
      <c r="I1007" s="121"/>
      <c r="J1007" s="122"/>
      <c r="K1007" s="121"/>
      <c r="L1007" s="122"/>
      <c r="M1007" s="123"/>
      <c r="N1007" s="124"/>
      <c r="O1007" s="125"/>
      <c r="P1007" s="123"/>
      <c r="Q1007" s="124"/>
      <c r="R1007" s="126"/>
      <c r="S1007" s="287"/>
      <c r="T1007" s="363">
        <f t="shared" si="63"/>
        <v>0</v>
      </c>
      <c r="U1007" s="360">
        <f t="shared" si="64"/>
        <v>13</v>
      </c>
    </row>
    <row r="1008" spans="1:21" hidden="1" outlineLevel="3" x14ac:dyDescent="0.2">
      <c r="A1008" s="1230"/>
      <c r="B1008" s="1231"/>
      <c r="C1008" s="1208"/>
      <c r="D1008" s="1208"/>
      <c r="E1008" s="256">
        <v>40</v>
      </c>
      <c r="F1008" s="187"/>
      <c r="G1008" s="187"/>
      <c r="H1008" s="120"/>
      <c r="I1008" s="121"/>
      <c r="J1008" s="122"/>
      <c r="K1008" s="121"/>
      <c r="L1008" s="122"/>
      <c r="M1008" s="123"/>
      <c r="N1008" s="124"/>
      <c r="O1008" s="125"/>
      <c r="P1008" s="123"/>
      <c r="Q1008" s="124"/>
      <c r="R1008" s="126"/>
      <c r="S1008" s="287"/>
      <c r="T1008" s="363">
        <f t="shared" si="63"/>
        <v>0</v>
      </c>
      <c r="U1008" s="360">
        <f t="shared" si="64"/>
        <v>13</v>
      </c>
    </row>
    <row r="1009" spans="1:21" hidden="1" outlineLevel="3" x14ac:dyDescent="0.2">
      <c r="A1009" s="1230"/>
      <c r="B1009" s="1231"/>
      <c r="C1009" s="1208"/>
      <c r="D1009" s="1208"/>
      <c r="E1009" s="256">
        <v>41</v>
      </c>
      <c r="F1009" s="187"/>
      <c r="G1009" s="187"/>
      <c r="H1009" s="120"/>
      <c r="I1009" s="121"/>
      <c r="J1009" s="122"/>
      <c r="K1009" s="121"/>
      <c r="L1009" s="122"/>
      <c r="M1009" s="123"/>
      <c r="N1009" s="124"/>
      <c r="O1009" s="125"/>
      <c r="P1009" s="123"/>
      <c r="Q1009" s="124"/>
      <c r="R1009" s="126"/>
      <c r="S1009" s="287"/>
      <c r="T1009" s="363">
        <f t="shared" si="63"/>
        <v>0</v>
      </c>
      <c r="U1009" s="360">
        <f t="shared" si="64"/>
        <v>13</v>
      </c>
    </row>
    <row r="1010" spans="1:21" hidden="1" outlineLevel="3" x14ac:dyDescent="0.2">
      <c r="A1010" s="1230"/>
      <c r="B1010" s="1231"/>
      <c r="C1010" s="1208"/>
      <c r="D1010" s="1208"/>
      <c r="E1010" s="256">
        <v>42</v>
      </c>
      <c r="F1010" s="187"/>
      <c r="G1010" s="187"/>
      <c r="H1010" s="120"/>
      <c r="I1010" s="121"/>
      <c r="J1010" s="122"/>
      <c r="K1010" s="121"/>
      <c r="L1010" s="122"/>
      <c r="M1010" s="123"/>
      <c r="N1010" s="124"/>
      <c r="O1010" s="125"/>
      <c r="P1010" s="123"/>
      <c r="Q1010" s="124"/>
      <c r="R1010" s="126"/>
      <c r="S1010" s="287"/>
      <c r="T1010" s="363">
        <f t="shared" si="63"/>
        <v>0</v>
      </c>
      <c r="U1010" s="360">
        <f t="shared" si="64"/>
        <v>13</v>
      </c>
    </row>
    <row r="1011" spans="1:21" hidden="1" outlineLevel="3" x14ac:dyDescent="0.2">
      <c r="A1011" s="1230"/>
      <c r="B1011" s="1231"/>
      <c r="C1011" s="1208"/>
      <c r="D1011" s="1208"/>
      <c r="E1011" s="256">
        <v>43</v>
      </c>
      <c r="F1011" s="187"/>
      <c r="G1011" s="187"/>
      <c r="H1011" s="120"/>
      <c r="I1011" s="121"/>
      <c r="J1011" s="122"/>
      <c r="K1011" s="121"/>
      <c r="L1011" s="122"/>
      <c r="M1011" s="123"/>
      <c r="N1011" s="124"/>
      <c r="O1011" s="125"/>
      <c r="P1011" s="123"/>
      <c r="Q1011" s="124"/>
      <c r="R1011" s="126"/>
      <c r="S1011" s="287"/>
      <c r="T1011" s="363">
        <f t="shared" si="63"/>
        <v>0</v>
      </c>
      <c r="U1011" s="360">
        <f t="shared" si="64"/>
        <v>13</v>
      </c>
    </row>
    <row r="1012" spans="1:21" hidden="1" outlineLevel="3" x14ac:dyDescent="0.2">
      <c r="A1012" s="1230"/>
      <c r="B1012" s="1231"/>
      <c r="C1012" s="1208"/>
      <c r="D1012" s="1208"/>
      <c r="E1012" s="256">
        <v>44</v>
      </c>
      <c r="F1012" s="187"/>
      <c r="G1012" s="187"/>
      <c r="H1012" s="120"/>
      <c r="I1012" s="121"/>
      <c r="J1012" s="122"/>
      <c r="K1012" s="121"/>
      <c r="L1012" s="122"/>
      <c r="M1012" s="123"/>
      <c r="N1012" s="124"/>
      <c r="O1012" s="125"/>
      <c r="P1012" s="123"/>
      <c r="Q1012" s="124"/>
      <c r="R1012" s="126"/>
      <c r="S1012" s="287"/>
      <c r="T1012" s="363">
        <f t="shared" si="63"/>
        <v>0</v>
      </c>
      <c r="U1012" s="360">
        <f t="shared" si="64"/>
        <v>13</v>
      </c>
    </row>
    <row r="1013" spans="1:21" hidden="1" outlineLevel="3" x14ac:dyDescent="0.2">
      <c r="A1013" s="1230"/>
      <c r="B1013" s="1231"/>
      <c r="C1013" s="1208"/>
      <c r="D1013" s="1208"/>
      <c r="E1013" s="256">
        <v>45</v>
      </c>
      <c r="F1013" s="187"/>
      <c r="G1013" s="187"/>
      <c r="H1013" s="120"/>
      <c r="I1013" s="121"/>
      <c r="J1013" s="122"/>
      <c r="K1013" s="121"/>
      <c r="L1013" s="122"/>
      <c r="M1013" s="123"/>
      <c r="N1013" s="124"/>
      <c r="O1013" s="125"/>
      <c r="P1013" s="123"/>
      <c r="Q1013" s="124"/>
      <c r="R1013" s="126"/>
      <c r="S1013" s="287"/>
      <c r="T1013" s="363">
        <f t="shared" si="63"/>
        <v>0</v>
      </c>
      <c r="U1013" s="360">
        <f t="shared" si="64"/>
        <v>13</v>
      </c>
    </row>
    <row r="1014" spans="1:21" hidden="1" outlineLevel="3" x14ac:dyDescent="0.2">
      <c r="A1014" s="1230"/>
      <c r="B1014" s="1231"/>
      <c r="C1014" s="1208"/>
      <c r="D1014" s="1208"/>
      <c r="E1014" s="256">
        <v>46</v>
      </c>
      <c r="F1014" s="187"/>
      <c r="G1014" s="187"/>
      <c r="H1014" s="120"/>
      <c r="I1014" s="121"/>
      <c r="J1014" s="122"/>
      <c r="K1014" s="121"/>
      <c r="L1014" s="122"/>
      <c r="M1014" s="123"/>
      <c r="N1014" s="124"/>
      <c r="O1014" s="125"/>
      <c r="P1014" s="123"/>
      <c r="Q1014" s="124"/>
      <c r="R1014" s="126"/>
      <c r="S1014" s="287"/>
      <c r="T1014" s="363">
        <f t="shared" si="63"/>
        <v>0</v>
      </c>
      <c r="U1014" s="360">
        <f t="shared" si="64"/>
        <v>13</v>
      </c>
    </row>
    <row r="1015" spans="1:21" hidden="1" outlineLevel="3" x14ac:dyDescent="0.2">
      <c r="A1015" s="1230"/>
      <c r="B1015" s="1231"/>
      <c r="C1015" s="1208"/>
      <c r="D1015" s="1208"/>
      <c r="E1015" s="256">
        <v>47</v>
      </c>
      <c r="F1015" s="187"/>
      <c r="G1015" s="187"/>
      <c r="H1015" s="120"/>
      <c r="I1015" s="121"/>
      <c r="J1015" s="122"/>
      <c r="K1015" s="121"/>
      <c r="L1015" s="122"/>
      <c r="M1015" s="123"/>
      <c r="N1015" s="124"/>
      <c r="O1015" s="125"/>
      <c r="P1015" s="123"/>
      <c r="Q1015" s="124"/>
      <c r="R1015" s="126"/>
      <c r="S1015" s="287"/>
      <c r="T1015" s="363">
        <f t="shared" si="63"/>
        <v>0</v>
      </c>
      <c r="U1015" s="360">
        <f t="shared" si="64"/>
        <v>13</v>
      </c>
    </row>
    <row r="1016" spans="1:21" hidden="1" outlineLevel="3" x14ac:dyDescent="0.2">
      <c r="A1016" s="1230"/>
      <c r="B1016" s="1231"/>
      <c r="C1016" s="1208"/>
      <c r="D1016" s="1208"/>
      <c r="E1016" s="256">
        <v>48</v>
      </c>
      <c r="F1016" s="187"/>
      <c r="G1016" s="187"/>
      <c r="H1016" s="120"/>
      <c r="I1016" s="121"/>
      <c r="J1016" s="122"/>
      <c r="K1016" s="121"/>
      <c r="L1016" s="122"/>
      <c r="M1016" s="123"/>
      <c r="N1016" s="124"/>
      <c r="O1016" s="125"/>
      <c r="P1016" s="123"/>
      <c r="Q1016" s="124"/>
      <c r="R1016" s="126"/>
      <c r="S1016" s="287"/>
      <c r="T1016" s="363">
        <f t="shared" si="63"/>
        <v>0</v>
      </c>
      <c r="U1016" s="360">
        <f t="shared" si="64"/>
        <v>13</v>
      </c>
    </row>
    <row r="1017" spans="1:21" hidden="1" outlineLevel="3" x14ac:dyDescent="0.2">
      <c r="A1017" s="1230"/>
      <c r="B1017" s="1231"/>
      <c r="C1017" s="1208"/>
      <c r="D1017" s="1208"/>
      <c r="E1017" s="256">
        <v>49</v>
      </c>
      <c r="F1017" s="187"/>
      <c r="G1017" s="187"/>
      <c r="H1017" s="120"/>
      <c r="I1017" s="121"/>
      <c r="J1017" s="122"/>
      <c r="K1017" s="121"/>
      <c r="L1017" s="122"/>
      <c r="M1017" s="123"/>
      <c r="N1017" s="124"/>
      <c r="O1017" s="125"/>
      <c r="P1017" s="123"/>
      <c r="Q1017" s="124"/>
      <c r="R1017" s="126"/>
      <c r="S1017" s="287"/>
      <c r="T1017" s="363">
        <f t="shared" si="63"/>
        <v>0</v>
      </c>
      <c r="U1017" s="360">
        <f t="shared" si="64"/>
        <v>13</v>
      </c>
    </row>
    <row r="1018" spans="1:21" hidden="1" outlineLevel="3" x14ac:dyDescent="0.2">
      <c r="A1018" s="1230"/>
      <c r="B1018" s="1231"/>
      <c r="C1018" s="1208"/>
      <c r="D1018" s="1208"/>
      <c r="E1018" s="256">
        <v>50</v>
      </c>
      <c r="F1018" s="187"/>
      <c r="G1018" s="187"/>
      <c r="H1018" s="120"/>
      <c r="I1018" s="121"/>
      <c r="J1018" s="122"/>
      <c r="K1018" s="121"/>
      <c r="L1018" s="122"/>
      <c r="M1018" s="123"/>
      <c r="N1018" s="124"/>
      <c r="O1018" s="125"/>
      <c r="P1018" s="123"/>
      <c r="Q1018" s="124"/>
      <c r="R1018" s="126"/>
      <c r="S1018" s="287"/>
      <c r="T1018" s="363">
        <f t="shared" si="63"/>
        <v>0</v>
      </c>
      <c r="U1018" s="360">
        <f t="shared" si="64"/>
        <v>13</v>
      </c>
    </row>
    <row r="1019" spans="1:21" hidden="1" outlineLevel="3" x14ac:dyDescent="0.2">
      <c r="A1019" s="1230"/>
      <c r="B1019" s="1231"/>
      <c r="C1019" s="1208"/>
      <c r="D1019" s="1208"/>
      <c r="E1019" s="256">
        <v>51</v>
      </c>
      <c r="F1019" s="187"/>
      <c r="G1019" s="187"/>
      <c r="H1019" s="120"/>
      <c r="I1019" s="121"/>
      <c r="J1019" s="122"/>
      <c r="K1019" s="121"/>
      <c r="L1019" s="122"/>
      <c r="M1019" s="123"/>
      <c r="N1019" s="124"/>
      <c r="O1019" s="125"/>
      <c r="P1019" s="123"/>
      <c r="Q1019" s="124"/>
      <c r="R1019" s="126"/>
      <c r="S1019" s="287"/>
      <c r="T1019" s="363">
        <f t="shared" si="63"/>
        <v>0</v>
      </c>
      <c r="U1019" s="360">
        <f t="shared" si="64"/>
        <v>13</v>
      </c>
    </row>
    <row r="1020" spans="1:21" hidden="1" outlineLevel="3" x14ac:dyDescent="0.2">
      <c r="A1020" s="1230"/>
      <c r="B1020" s="1231"/>
      <c r="C1020" s="1208"/>
      <c r="D1020" s="1208"/>
      <c r="E1020" s="256">
        <v>52</v>
      </c>
      <c r="F1020" s="187"/>
      <c r="G1020" s="187"/>
      <c r="H1020" s="120"/>
      <c r="I1020" s="121"/>
      <c r="J1020" s="122"/>
      <c r="K1020" s="121"/>
      <c r="L1020" s="122"/>
      <c r="M1020" s="123"/>
      <c r="N1020" s="124"/>
      <c r="O1020" s="125"/>
      <c r="P1020" s="123"/>
      <c r="Q1020" s="124"/>
      <c r="R1020" s="126"/>
      <c r="S1020" s="287"/>
      <c r="T1020" s="363">
        <f t="shared" si="63"/>
        <v>0</v>
      </c>
      <c r="U1020" s="360">
        <f t="shared" si="64"/>
        <v>13</v>
      </c>
    </row>
    <row r="1021" spans="1:21" hidden="1" outlineLevel="3" x14ac:dyDescent="0.2">
      <c r="A1021" s="1230"/>
      <c r="B1021" s="1231"/>
      <c r="C1021" s="1208"/>
      <c r="D1021" s="1208"/>
      <c r="E1021" s="256">
        <v>53</v>
      </c>
      <c r="F1021" s="187"/>
      <c r="G1021" s="187"/>
      <c r="H1021" s="120"/>
      <c r="I1021" s="121"/>
      <c r="J1021" s="122"/>
      <c r="K1021" s="121"/>
      <c r="L1021" s="122"/>
      <c r="M1021" s="123"/>
      <c r="N1021" s="124"/>
      <c r="O1021" s="125"/>
      <c r="P1021" s="123"/>
      <c r="Q1021" s="124"/>
      <c r="R1021" s="126"/>
      <c r="S1021" s="287"/>
      <c r="T1021" s="363">
        <f t="shared" si="63"/>
        <v>0</v>
      </c>
      <c r="U1021" s="360">
        <f t="shared" si="64"/>
        <v>13</v>
      </c>
    </row>
    <row r="1022" spans="1:21" hidden="1" outlineLevel="3" x14ac:dyDescent="0.2">
      <c r="A1022" s="1230"/>
      <c r="B1022" s="1231"/>
      <c r="C1022" s="1208"/>
      <c r="D1022" s="1208"/>
      <c r="E1022" s="256">
        <v>54</v>
      </c>
      <c r="F1022" s="187"/>
      <c r="G1022" s="187"/>
      <c r="H1022" s="120"/>
      <c r="I1022" s="121"/>
      <c r="J1022" s="122"/>
      <c r="K1022" s="121"/>
      <c r="L1022" s="122"/>
      <c r="M1022" s="123"/>
      <c r="N1022" s="124"/>
      <c r="O1022" s="125"/>
      <c r="P1022" s="123"/>
      <c r="Q1022" s="124"/>
      <c r="R1022" s="126"/>
      <c r="S1022" s="287"/>
      <c r="T1022" s="363">
        <f t="shared" si="63"/>
        <v>0</v>
      </c>
      <c r="U1022" s="360">
        <f t="shared" si="64"/>
        <v>13</v>
      </c>
    </row>
    <row r="1023" spans="1:21" hidden="1" outlineLevel="3" x14ac:dyDescent="0.2">
      <c r="A1023" s="1230"/>
      <c r="B1023" s="1231"/>
      <c r="C1023" s="1208"/>
      <c r="D1023" s="1208"/>
      <c r="E1023" s="256">
        <v>55</v>
      </c>
      <c r="F1023" s="187"/>
      <c r="G1023" s="187"/>
      <c r="H1023" s="89"/>
      <c r="I1023" s="74"/>
      <c r="J1023" s="69"/>
      <c r="K1023" s="75"/>
      <c r="L1023" s="70"/>
      <c r="M1023" s="2"/>
      <c r="N1023" s="75"/>
      <c r="O1023" s="70"/>
      <c r="P1023" s="2"/>
      <c r="Q1023" s="75"/>
      <c r="R1023" s="19"/>
      <c r="S1023" s="285"/>
      <c r="T1023" s="362">
        <f t="shared" si="56"/>
        <v>0</v>
      </c>
      <c r="U1023" s="360">
        <f t="shared" si="64"/>
        <v>13</v>
      </c>
    </row>
    <row r="1024" spans="1:21" hidden="1" outlineLevel="3" x14ac:dyDescent="0.2">
      <c r="A1024" s="1230"/>
      <c r="B1024" s="1231"/>
      <c r="C1024" s="1208"/>
      <c r="D1024" s="1208"/>
      <c r="E1024" s="256">
        <v>56</v>
      </c>
      <c r="F1024" s="187"/>
      <c r="G1024" s="187"/>
      <c r="H1024" s="89"/>
      <c r="I1024" s="74"/>
      <c r="J1024" s="69"/>
      <c r="K1024" s="75"/>
      <c r="L1024" s="70"/>
      <c r="M1024" s="2"/>
      <c r="N1024" s="75"/>
      <c r="O1024" s="70"/>
      <c r="P1024" s="2"/>
      <c r="Q1024" s="75"/>
      <c r="R1024" s="19"/>
      <c r="S1024" s="285"/>
      <c r="T1024" s="362">
        <f t="shared" si="56"/>
        <v>0</v>
      </c>
      <c r="U1024" s="360">
        <f t="shared" si="64"/>
        <v>13</v>
      </c>
    </row>
    <row r="1025" spans="1:21" hidden="1" outlineLevel="3" x14ac:dyDescent="0.2">
      <c r="A1025" s="1230"/>
      <c r="B1025" s="1231"/>
      <c r="C1025" s="1208"/>
      <c r="D1025" s="1208"/>
      <c r="E1025" s="256">
        <v>57</v>
      </c>
      <c r="F1025" s="187"/>
      <c r="G1025" s="187"/>
      <c r="H1025" s="89"/>
      <c r="I1025" s="74"/>
      <c r="J1025" s="69"/>
      <c r="K1025" s="75"/>
      <c r="L1025" s="70"/>
      <c r="M1025" s="2"/>
      <c r="N1025" s="75"/>
      <c r="O1025" s="70"/>
      <c r="P1025" s="2"/>
      <c r="Q1025" s="75"/>
      <c r="R1025" s="19"/>
      <c r="S1025" s="285"/>
      <c r="T1025" s="362">
        <f t="shared" si="56"/>
        <v>0</v>
      </c>
      <c r="U1025" s="360">
        <f t="shared" si="64"/>
        <v>13</v>
      </c>
    </row>
    <row r="1026" spans="1:21" hidden="1" outlineLevel="3" x14ac:dyDescent="0.2">
      <c r="A1026" s="1230"/>
      <c r="B1026" s="1231"/>
      <c r="C1026" s="1208"/>
      <c r="D1026" s="1208"/>
      <c r="E1026" s="256">
        <v>58</v>
      </c>
      <c r="F1026" s="187"/>
      <c r="G1026" s="187"/>
      <c r="H1026" s="89"/>
      <c r="I1026" s="74"/>
      <c r="J1026" s="69"/>
      <c r="K1026" s="74"/>
      <c r="L1026" s="69"/>
      <c r="M1026" s="2"/>
      <c r="N1026" s="74"/>
      <c r="O1026" s="70"/>
      <c r="P1026" s="15"/>
      <c r="Q1026" s="75"/>
      <c r="R1026" s="19"/>
      <c r="S1026" s="285"/>
      <c r="T1026" s="362">
        <f t="shared" si="56"/>
        <v>0</v>
      </c>
      <c r="U1026" s="360">
        <f t="shared" si="64"/>
        <v>13</v>
      </c>
    </row>
    <row r="1027" spans="1:21" hidden="1" outlineLevel="3" x14ac:dyDescent="0.2">
      <c r="A1027" s="1230"/>
      <c r="B1027" s="1231"/>
      <c r="C1027" s="1208"/>
      <c r="D1027" s="1208"/>
      <c r="E1027" s="256">
        <v>59</v>
      </c>
      <c r="F1027" s="187"/>
      <c r="G1027" s="187"/>
      <c r="H1027" s="89"/>
      <c r="I1027" s="74"/>
      <c r="J1027" s="69"/>
      <c r="K1027" s="74"/>
      <c r="L1027" s="69"/>
      <c r="M1027" s="2"/>
      <c r="N1027" s="74"/>
      <c r="O1027" s="70"/>
      <c r="P1027" s="15"/>
      <c r="Q1027" s="75"/>
      <c r="R1027" s="19"/>
      <c r="S1027" s="285"/>
      <c r="T1027" s="362">
        <f t="shared" si="56"/>
        <v>0</v>
      </c>
      <c r="U1027" s="360">
        <f t="shared" si="64"/>
        <v>13</v>
      </c>
    </row>
    <row r="1028" spans="1:21" hidden="1" outlineLevel="3" x14ac:dyDescent="0.2">
      <c r="A1028" s="1230"/>
      <c r="B1028" s="1231"/>
      <c r="C1028" s="1208"/>
      <c r="D1028" s="1208"/>
      <c r="E1028" s="256">
        <v>60</v>
      </c>
      <c r="F1028" s="187"/>
      <c r="G1028" s="187"/>
      <c r="H1028" s="89"/>
      <c r="I1028" s="74"/>
      <c r="J1028" s="69"/>
      <c r="K1028" s="74"/>
      <c r="L1028" s="69"/>
      <c r="M1028" s="2"/>
      <c r="N1028" s="74"/>
      <c r="O1028" s="70"/>
      <c r="P1028" s="15"/>
      <c r="Q1028" s="75"/>
      <c r="R1028" s="19"/>
      <c r="S1028" s="285"/>
      <c r="T1028" s="362">
        <f t="shared" si="56"/>
        <v>0</v>
      </c>
      <c r="U1028" s="360">
        <f t="shared" si="64"/>
        <v>13</v>
      </c>
    </row>
    <row r="1029" spans="1:21" hidden="1" outlineLevel="3" x14ac:dyDescent="0.2">
      <c r="A1029" s="1230"/>
      <c r="B1029" s="1231"/>
      <c r="C1029" s="1208"/>
      <c r="D1029" s="1208"/>
      <c r="E1029" s="256">
        <v>61</v>
      </c>
      <c r="F1029" s="187"/>
      <c r="G1029" s="187"/>
      <c r="H1029" s="89"/>
      <c r="I1029" s="74"/>
      <c r="J1029" s="69"/>
      <c r="K1029" s="74"/>
      <c r="L1029" s="69"/>
      <c r="M1029" s="2"/>
      <c r="N1029" s="75"/>
      <c r="O1029" s="70"/>
      <c r="P1029" s="2"/>
      <c r="Q1029" s="75"/>
      <c r="R1029" s="19"/>
      <c r="S1029" s="285"/>
      <c r="T1029" s="362">
        <f t="shared" si="56"/>
        <v>0</v>
      </c>
      <c r="U1029" s="360">
        <f t="shared" si="64"/>
        <v>13</v>
      </c>
    </row>
    <row r="1030" spans="1:21" hidden="1" outlineLevel="3" x14ac:dyDescent="0.2">
      <c r="A1030" s="1230"/>
      <c r="B1030" s="1231"/>
      <c r="C1030" s="1208"/>
      <c r="D1030" s="1208"/>
      <c r="E1030" s="256">
        <v>62</v>
      </c>
      <c r="F1030" s="187"/>
      <c r="G1030" s="187"/>
      <c r="H1030" s="120"/>
      <c r="I1030" s="121"/>
      <c r="J1030" s="122"/>
      <c r="K1030" s="121"/>
      <c r="L1030" s="122"/>
      <c r="M1030" s="123"/>
      <c r="N1030" s="124"/>
      <c r="O1030" s="125"/>
      <c r="P1030" s="123"/>
      <c r="Q1030" s="124"/>
      <c r="R1030" s="126"/>
      <c r="S1030" s="287"/>
      <c r="T1030" s="363">
        <f t="shared" si="56"/>
        <v>0</v>
      </c>
      <c r="U1030" s="360">
        <f t="shared" si="64"/>
        <v>13</v>
      </c>
    </row>
    <row r="1031" spans="1:21" hidden="1" outlineLevel="3" x14ac:dyDescent="0.2">
      <c r="A1031" s="1230"/>
      <c r="B1031" s="1231"/>
      <c r="C1031" s="1208"/>
      <c r="D1031" s="1208"/>
      <c r="E1031" s="256">
        <v>63</v>
      </c>
      <c r="F1031" s="187"/>
      <c r="G1031" s="187"/>
      <c r="H1031" s="120"/>
      <c r="I1031" s="121"/>
      <c r="J1031" s="122"/>
      <c r="K1031" s="121"/>
      <c r="L1031" s="122"/>
      <c r="M1031" s="123"/>
      <c r="N1031" s="124"/>
      <c r="O1031" s="125"/>
      <c r="P1031" s="123"/>
      <c r="Q1031" s="124"/>
      <c r="R1031" s="126"/>
      <c r="S1031" s="287"/>
      <c r="T1031" s="363">
        <f t="shared" si="56"/>
        <v>0</v>
      </c>
      <c r="U1031" s="360">
        <f t="shared" si="64"/>
        <v>13</v>
      </c>
    </row>
    <row r="1032" spans="1:21" hidden="1" outlineLevel="3" x14ac:dyDescent="0.2">
      <c r="A1032" s="1230"/>
      <c r="B1032" s="1231"/>
      <c r="C1032" s="1208"/>
      <c r="D1032" s="1208"/>
      <c r="E1032" s="256">
        <v>64</v>
      </c>
      <c r="F1032" s="187"/>
      <c r="G1032" s="187"/>
      <c r="H1032" s="120"/>
      <c r="I1032" s="121"/>
      <c r="J1032" s="122"/>
      <c r="K1032" s="121"/>
      <c r="L1032" s="122"/>
      <c r="M1032" s="123"/>
      <c r="N1032" s="124"/>
      <c r="O1032" s="125"/>
      <c r="P1032" s="123"/>
      <c r="Q1032" s="124"/>
      <c r="R1032" s="126"/>
      <c r="S1032" s="287"/>
      <c r="T1032" s="363">
        <f t="shared" si="56"/>
        <v>0</v>
      </c>
      <c r="U1032" s="360">
        <f t="shared" si="64"/>
        <v>13</v>
      </c>
    </row>
    <row r="1033" spans="1:21" hidden="1" outlineLevel="3" x14ac:dyDescent="0.2">
      <c r="A1033" s="1230"/>
      <c r="B1033" s="1231"/>
      <c r="C1033" s="1208"/>
      <c r="D1033" s="1208"/>
      <c r="E1033" s="256">
        <v>65</v>
      </c>
      <c r="F1033" s="187"/>
      <c r="G1033" s="187"/>
      <c r="H1033" s="120"/>
      <c r="I1033" s="121"/>
      <c r="J1033" s="122"/>
      <c r="K1033" s="121"/>
      <c r="L1033" s="122"/>
      <c r="M1033" s="123"/>
      <c r="N1033" s="124"/>
      <c r="O1033" s="125"/>
      <c r="P1033" s="123"/>
      <c r="Q1033" s="124"/>
      <c r="R1033" s="126"/>
      <c r="S1033" s="287"/>
      <c r="T1033" s="363">
        <f t="shared" si="56"/>
        <v>0</v>
      </c>
      <c r="U1033" s="360">
        <f t="shared" ref="U1033:U1048" si="65">$A$969</f>
        <v>13</v>
      </c>
    </row>
    <row r="1034" spans="1:21" hidden="1" outlineLevel="3" x14ac:dyDescent="0.2">
      <c r="A1034" s="1230"/>
      <c r="B1034" s="1231"/>
      <c r="C1034" s="1208"/>
      <c r="D1034" s="1208"/>
      <c r="E1034" s="256">
        <v>66</v>
      </c>
      <c r="F1034" s="187"/>
      <c r="G1034" s="187"/>
      <c r="H1034" s="120"/>
      <c r="I1034" s="121"/>
      <c r="J1034" s="122"/>
      <c r="K1034" s="121"/>
      <c r="L1034" s="122"/>
      <c r="M1034" s="123"/>
      <c r="N1034" s="124"/>
      <c r="O1034" s="125"/>
      <c r="P1034" s="123"/>
      <c r="Q1034" s="124"/>
      <c r="R1034" s="126"/>
      <c r="S1034" s="287"/>
      <c r="T1034" s="363">
        <f t="shared" si="56"/>
        <v>0</v>
      </c>
      <c r="U1034" s="360">
        <f t="shared" si="65"/>
        <v>13</v>
      </c>
    </row>
    <row r="1035" spans="1:21" hidden="1" outlineLevel="3" x14ac:dyDescent="0.2">
      <c r="A1035" s="1230"/>
      <c r="B1035" s="1231"/>
      <c r="C1035" s="1208"/>
      <c r="D1035" s="1208"/>
      <c r="E1035" s="256">
        <v>67</v>
      </c>
      <c r="F1035" s="187"/>
      <c r="G1035" s="187"/>
      <c r="H1035" s="120"/>
      <c r="I1035" s="121"/>
      <c r="J1035" s="122"/>
      <c r="K1035" s="121"/>
      <c r="L1035" s="122"/>
      <c r="M1035" s="123"/>
      <c r="N1035" s="124"/>
      <c r="O1035" s="125"/>
      <c r="P1035" s="123"/>
      <c r="Q1035" s="124"/>
      <c r="R1035" s="126"/>
      <c r="S1035" s="287"/>
      <c r="T1035" s="363">
        <f t="shared" si="56"/>
        <v>0</v>
      </c>
      <c r="U1035" s="360">
        <f t="shared" si="65"/>
        <v>13</v>
      </c>
    </row>
    <row r="1036" spans="1:21" hidden="1" outlineLevel="3" x14ac:dyDescent="0.2">
      <c r="A1036" s="1230"/>
      <c r="B1036" s="1231"/>
      <c r="C1036" s="1208"/>
      <c r="D1036" s="1208"/>
      <c r="E1036" s="256">
        <v>68</v>
      </c>
      <c r="F1036" s="187"/>
      <c r="G1036" s="187"/>
      <c r="H1036" s="120"/>
      <c r="I1036" s="121"/>
      <c r="J1036" s="122"/>
      <c r="K1036" s="121"/>
      <c r="L1036" s="122"/>
      <c r="M1036" s="123"/>
      <c r="N1036" s="124"/>
      <c r="O1036" s="125"/>
      <c r="P1036" s="123"/>
      <c r="Q1036" s="124"/>
      <c r="R1036" s="126"/>
      <c r="S1036" s="287"/>
      <c r="T1036" s="363">
        <f t="shared" si="56"/>
        <v>0</v>
      </c>
      <c r="U1036" s="360">
        <f t="shared" si="65"/>
        <v>13</v>
      </c>
    </row>
    <row r="1037" spans="1:21" hidden="1" outlineLevel="3" x14ac:dyDescent="0.2">
      <c r="A1037" s="1230"/>
      <c r="B1037" s="1231"/>
      <c r="C1037" s="1208"/>
      <c r="D1037" s="1208"/>
      <c r="E1037" s="256">
        <v>69</v>
      </c>
      <c r="F1037" s="187"/>
      <c r="G1037" s="187"/>
      <c r="H1037" s="120"/>
      <c r="I1037" s="121"/>
      <c r="J1037" s="122"/>
      <c r="K1037" s="121"/>
      <c r="L1037" s="122"/>
      <c r="M1037" s="123"/>
      <c r="N1037" s="124"/>
      <c r="O1037" s="125"/>
      <c r="P1037" s="123"/>
      <c r="Q1037" s="124"/>
      <c r="R1037" s="126"/>
      <c r="S1037" s="287"/>
      <c r="T1037" s="363">
        <f t="shared" si="56"/>
        <v>0</v>
      </c>
      <c r="U1037" s="360">
        <f t="shared" si="65"/>
        <v>13</v>
      </c>
    </row>
    <row r="1038" spans="1:21" hidden="1" outlineLevel="3" x14ac:dyDescent="0.2">
      <c r="A1038" s="1230"/>
      <c r="B1038" s="1231"/>
      <c r="C1038" s="1208"/>
      <c r="D1038" s="1208"/>
      <c r="E1038" s="256">
        <v>70</v>
      </c>
      <c r="F1038" s="187"/>
      <c r="G1038" s="187"/>
      <c r="H1038" s="120"/>
      <c r="I1038" s="121"/>
      <c r="J1038" s="122"/>
      <c r="K1038" s="121"/>
      <c r="L1038" s="122"/>
      <c r="M1038" s="123"/>
      <c r="N1038" s="124"/>
      <c r="O1038" s="125"/>
      <c r="P1038" s="123"/>
      <c r="Q1038" s="124"/>
      <c r="R1038" s="126"/>
      <c r="S1038" s="287"/>
      <c r="T1038" s="363">
        <f t="shared" si="56"/>
        <v>0</v>
      </c>
      <c r="U1038" s="360">
        <f t="shared" si="65"/>
        <v>13</v>
      </c>
    </row>
    <row r="1039" spans="1:21" hidden="1" outlineLevel="3" x14ac:dyDescent="0.2">
      <c r="A1039" s="1230"/>
      <c r="B1039" s="1231"/>
      <c r="C1039" s="1208"/>
      <c r="D1039" s="1208"/>
      <c r="E1039" s="256">
        <v>71</v>
      </c>
      <c r="F1039" s="187"/>
      <c r="G1039" s="187"/>
      <c r="H1039" s="120"/>
      <c r="I1039" s="121"/>
      <c r="J1039" s="122"/>
      <c r="K1039" s="121"/>
      <c r="L1039" s="122"/>
      <c r="M1039" s="123"/>
      <c r="N1039" s="124"/>
      <c r="O1039" s="125"/>
      <c r="P1039" s="123"/>
      <c r="Q1039" s="124"/>
      <c r="R1039" s="126"/>
      <c r="S1039" s="287"/>
      <c r="T1039" s="363">
        <f t="shared" si="56"/>
        <v>0</v>
      </c>
      <c r="U1039" s="360">
        <f t="shared" si="65"/>
        <v>13</v>
      </c>
    </row>
    <row r="1040" spans="1:21" hidden="1" outlineLevel="3" x14ac:dyDescent="0.2">
      <c r="A1040" s="1230"/>
      <c r="B1040" s="1231"/>
      <c r="C1040" s="1208"/>
      <c r="D1040" s="1208"/>
      <c r="E1040" s="256">
        <v>72</v>
      </c>
      <c r="F1040" s="187"/>
      <c r="G1040" s="187"/>
      <c r="H1040" s="120"/>
      <c r="I1040" s="121"/>
      <c r="J1040" s="122"/>
      <c r="K1040" s="121"/>
      <c r="L1040" s="122"/>
      <c r="M1040" s="123"/>
      <c r="N1040" s="124"/>
      <c r="O1040" s="125"/>
      <c r="P1040" s="123"/>
      <c r="Q1040" s="124"/>
      <c r="R1040" s="126"/>
      <c r="S1040" s="287"/>
      <c r="T1040" s="363">
        <f t="shared" si="56"/>
        <v>0</v>
      </c>
      <c r="U1040" s="360">
        <f t="shared" si="65"/>
        <v>13</v>
      </c>
    </row>
    <row r="1041" spans="1:21" hidden="1" outlineLevel="3" x14ac:dyDescent="0.2">
      <c r="A1041" s="1230"/>
      <c r="B1041" s="1231"/>
      <c r="C1041" s="1208"/>
      <c r="D1041" s="1208"/>
      <c r="E1041" s="256">
        <v>73</v>
      </c>
      <c r="F1041" s="187"/>
      <c r="G1041" s="187"/>
      <c r="H1041" s="120"/>
      <c r="I1041" s="121"/>
      <c r="J1041" s="122"/>
      <c r="K1041" s="121"/>
      <c r="L1041" s="122"/>
      <c r="M1041" s="123"/>
      <c r="N1041" s="124"/>
      <c r="O1041" s="125"/>
      <c r="P1041" s="123"/>
      <c r="Q1041" s="124"/>
      <c r="R1041" s="126"/>
      <c r="S1041" s="287"/>
      <c r="T1041" s="363">
        <f t="shared" si="56"/>
        <v>0</v>
      </c>
      <c r="U1041" s="360">
        <f t="shared" si="65"/>
        <v>13</v>
      </c>
    </row>
    <row r="1042" spans="1:21" hidden="1" outlineLevel="3" x14ac:dyDescent="0.2">
      <c r="A1042" s="1230"/>
      <c r="B1042" s="1231"/>
      <c r="C1042" s="1208"/>
      <c r="D1042" s="1208"/>
      <c r="E1042" s="256">
        <v>74</v>
      </c>
      <c r="F1042" s="187"/>
      <c r="G1042" s="187"/>
      <c r="H1042" s="120"/>
      <c r="I1042" s="121"/>
      <c r="J1042" s="122"/>
      <c r="K1042" s="121"/>
      <c r="L1042" s="122"/>
      <c r="M1042" s="123"/>
      <c r="N1042" s="124"/>
      <c r="O1042" s="125"/>
      <c r="P1042" s="123"/>
      <c r="Q1042" s="124"/>
      <c r="R1042" s="126"/>
      <c r="S1042" s="287"/>
      <c r="T1042" s="363">
        <f t="shared" si="56"/>
        <v>0</v>
      </c>
      <c r="U1042" s="360">
        <f t="shared" si="65"/>
        <v>13</v>
      </c>
    </row>
    <row r="1043" spans="1:21" hidden="1" outlineLevel="3" x14ac:dyDescent="0.2">
      <c r="A1043" s="1230"/>
      <c r="B1043" s="1231"/>
      <c r="C1043" s="1208"/>
      <c r="D1043" s="1208"/>
      <c r="E1043" s="256">
        <v>75</v>
      </c>
      <c r="F1043" s="187"/>
      <c r="G1043" s="187"/>
      <c r="H1043" s="120"/>
      <c r="I1043" s="121"/>
      <c r="J1043" s="122"/>
      <c r="K1043" s="121"/>
      <c r="L1043" s="122"/>
      <c r="M1043" s="123"/>
      <c r="N1043" s="124"/>
      <c r="O1043" s="125"/>
      <c r="P1043" s="123"/>
      <c r="Q1043" s="124"/>
      <c r="R1043" s="126"/>
      <c r="S1043" s="287"/>
      <c r="T1043" s="363">
        <f t="shared" si="56"/>
        <v>0</v>
      </c>
      <c r="U1043" s="360">
        <f t="shared" si="65"/>
        <v>13</v>
      </c>
    </row>
    <row r="1044" spans="1:21" hidden="1" outlineLevel="3" x14ac:dyDescent="0.2">
      <c r="A1044" s="1230"/>
      <c r="B1044" s="1231"/>
      <c r="C1044" s="1208"/>
      <c r="D1044" s="1208"/>
      <c r="E1044" s="256">
        <v>76</v>
      </c>
      <c r="F1044" s="187"/>
      <c r="G1044" s="187"/>
      <c r="H1044" s="120"/>
      <c r="I1044" s="121"/>
      <c r="J1044" s="122"/>
      <c r="K1044" s="121"/>
      <c r="L1044" s="122"/>
      <c r="M1044" s="123"/>
      <c r="N1044" s="124"/>
      <c r="O1044" s="125"/>
      <c r="P1044" s="123"/>
      <c r="Q1044" s="124"/>
      <c r="R1044" s="126"/>
      <c r="S1044" s="287"/>
      <c r="T1044" s="363">
        <f t="shared" si="56"/>
        <v>0</v>
      </c>
      <c r="U1044" s="360">
        <f t="shared" si="65"/>
        <v>13</v>
      </c>
    </row>
    <row r="1045" spans="1:21" hidden="1" outlineLevel="3" x14ac:dyDescent="0.2">
      <c r="A1045" s="1230"/>
      <c r="B1045" s="1231"/>
      <c r="C1045" s="1208"/>
      <c r="D1045" s="1208"/>
      <c r="E1045" s="256">
        <v>77</v>
      </c>
      <c r="F1045" s="187"/>
      <c r="G1045" s="187"/>
      <c r="H1045" s="120"/>
      <c r="I1045" s="121"/>
      <c r="J1045" s="122"/>
      <c r="K1045" s="121"/>
      <c r="L1045" s="122"/>
      <c r="M1045" s="123"/>
      <c r="N1045" s="124"/>
      <c r="O1045" s="125"/>
      <c r="P1045" s="123"/>
      <c r="Q1045" s="124"/>
      <c r="R1045" s="126"/>
      <c r="S1045" s="287"/>
      <c r="T1045" s="363">
        <f t="shared" si="56"/>
        <v>0</v>
      </c>
      <c r="U1045" s="360">
        <f t="shared" si="65"/>
        <v>13</v>
      </c>
    </row>
    <row r="1046" spans="1:21" hidden="1" outlineLevel="3" x14ac:dyDescent="0.2">
      <c r="A1046" s="1230"/>
      <c r="B1046" s="1231"/>
      <c r="C1046" s="1208"/>
      <c r="D1046" s="1208"/>
      <c r="E1046" s="256">
        <v>78</v>
      </c>
      <c r="F1046" s="187"/>
      <c r="G1046" s="187"/>
      <c r="H1046" s="120"/>
      <c r="I1046" s="121"/>
      <c r="J1046" s="122"/>
      <c r="K1046" s="121"/>
      <c r="L1046" s="122"/>
      <c r="M1046" s="123"/>
      <c r="N1046" s="124"/>
      <c r="O1046" s="125"/>
      <c r="P1046" s="123"/>
      <c r="Q1046" s="124"/>
      <c r="R1046" s="126"/>
      <c r="S1046" s="287"/>
      <c r="T1046" s="363">
        <f t="shared" si="56"/>
        <v>0</v>
      </c>
      <c r="U1046" s="360">
        <f t="shared" si="65"/>
        <v>13</v>
      </c>
    </row>
    <row r="1047" spans="1:21" hidden="1" outlineLevel="3" x14ac:dyDescent="0.2">
      <c r="A1047" s="1230"/>
      <c r="B1047" s="1231"/>
      <c r="C1047" s="1208"/>
      <c r="D1047" s="1208"/>
      <c r="E1047" s="256">
        <v>79</v>
      </c>
      <c r="F1047" s="187"/>
      <c r="G1047" s="187"/>
      <c r="H1047" s="120"/>
      <c r="I1047" s="121"/>
      <c r="J1047" s="122"/>
      <c r="K1047" s="121"/>
      <c r="L1047" s="122"/>
      <c r="M1047" s="123"/>
      <c r="N1047" s="124"/>
      <c r="O1047" s="125"/>
      <c r="P1047" s="123"/>
      <c r="Q1047" s="124"/>
      <c r="R1047" s="126"/>
      <c r="S1047" s="287"/>
      <c r="T1047" s="363">
        <f t="shared" si="56"/>
        <v>0</v>
      </c>
      <c r="U1047" s="360">
        <f t="shared" si="65"/>
        <v>13</v>
      </c>
    </row>
    <row r="1048" spans="1:21" hidden="1" outlineLevel="3" x14ac:dyDescent="0.2">
      <c r="A1048" s="1230"/>
      <c r="B1048" s="1231"/>
      <c r="C1048" s="1208"/>
      <c r="D1048" s="1208"/>
      <c r="E1048" s="264">
        <v>80</v>
      </c>
      <c r="F1048" s="350"/>
      <c r="G1048" s="350"/>
      <c r="H1048" s="120"/>
      <c r="I1048" s="121"/>
      <c r="J1048" s="122"/>
      <c r="K1048" s="121"/>
      <c r="L1048" s="122"/>
      <c r="M1048" s="123"/>
      <c r="N1048" s="124"/>
      <c r="O1048" s="125"/>
      <c r="P1048" s="123"/>
      <c r="Q1048" s="124"/>
      <c r="R1048" s="126"/>
      <c r="S1048" s="287"/>
      <c r="T1048" s="363">
        <f t="shared" si="56"/>
        <v>0</v>
      </c>
      <c r="U1048" s="360">
        <f t="shared" si="65"/>
        <v>13</v>
      </c>
    </row>
    <row r="1049" spans="1:21" hidden="1" outlineLevel="2" collapsed="1" x14ac:dyDescent="0.2">
      <c r="A1049" s="1228">
        <v>14</v>
      </c>
      <c r="B1049" s="1229"/>
      <c r="C1049" s="1207" t="str">
        <f>IF(ISERROR(VLOOKUP($A1049,'B-１地域番号①'!$BD:$BF,2,FALSE)),"",VLOOKUP($A1049,'B-１地域番号①'!$BD:$BF,2,FALSE))</f>
        <v/>
      </c>
      <c r="D1049" s="1207" t="str">
        <f>IF(ISERROR(VLOOKUP($A1049,'B-１地域番号①'!$BD:$BF,3,FALSE)),"",VLOOKUP($A1049,'B-１地域番号①'!$BD:$BF,3,FALSE))</f>
        <v/>
      </c>
      <c r="E1049" s="256">
        <v>1</v>
      </c>
      <c r="F1049" s="187"/>
      <c r="G1049" s="187"/>
      <c r="H1049" s="108"/>
      <c r="I1049" s="109"/>
      <c r="J1049" s="110"/>
      <c r="K1049" s="112"/>
      <c r="L1049" s="113"/>
      <c r="M1049" s="111"/>
      <c r="N1049" s="112"/>
      <c r="O1049" s="113"/>
      <c r="P1049" s="111"/>
      <c r="Q1049" s="112"/>
      <c r="R1049" s="114"/>
      <c r="S1049" s="275"/>
      <c r="T1049" s="295">
        <f t="shared" si="56"/>
        <v>0</v>
      </c>
      <c r="U1049" s="360">
        <f t="shared" ref="U1049:U1080" si="66">$A$1049</f>
        <v>14</v>
      </c>
    </row>
    <row r="1050" spans="1:21" hidden="1" outlineLevel="2" x14ac:dyDescent="0.2">
      <c r="A1050" s="1230"/>
      <c r="B1050" s="1231"/>
      <c r="C1050" s="1208"/>
      <c r="D1050" s="1208"/>
      <c r="E1050" s="256">
        <v>2</v>
      </c>
      <c r="F1050" s="187"/>
      <c r="G1050" s="187"/>
      <c r="H1050" s="89"/>
      <c r="I1050" s="74"/>
      <c r="J1050" s="69"/>
      <c r="K1050" s="75"/>
      <c r="L1050" s="70"/>
      <c r="M1050" s="2"/>
      <c r="N1050" s="75"/>
      <c r="O1050" s="70"/>
      <c r="P1050" s="2"/>
      <c r="Q1050" s="75"/>
      <c r="R1050" s="19"/>
      <c r="S1050" s="285"/>
      <c r="T1050" s="362">
        <f t="shared" si="56"/>
        <v>0</v>
      </c>
      <c r="U1050" s="360">
        <f t="shared" si="66"/>
        <v>14</v>
      </c>
    </row>
    <row r="1051" spans="1:21" hidden="1" outlineLevel="2" x14ac:dyDescent="0.2">
      <c r="A1051" s="1230"/>
      <c r="B1051" s="1231"/>
      <c r="C1051" s="1208"/>
      <c r="D1051" s="1208"/>
      <c r="E1051" s="256">
        <v>3</v>
      </c>
      <c r="F1051" s="187"/>
      <c r="G1051" s="187"/>
      <c r="H1051" s="89"/>
      <c r="I1051" s="74"/>
      <c r="J1051" s="69"/>
      <c r="K1051" s="75"/>
      <c r="L1051" s="70"/>
      <c r="M1051" s="2"/>
      <c r="N1051" s="75"/>
      <c r="O1051" s="70"/>
      <c r="P1051" s="2"/>
      <c r="Q1051" s="75"/>
      <c r="R1051" s="19"/>
      <c r="S1051" s="285"/>
      <c r="T1051" s="362">
        <f t="shared" si="56"/>
        <v>0</v>
      </c>
      <c r="U1051" s="360">
        <f t="shared" si="66"/>
        <v>14</v>
      </c>
    </row>
    <row r="1052" spans="1:21" hidden="1" outlineLevel="2" x14ac:dyDescent="0.2">
      <c r="A1052" s="1230"/>
      <c r="B1052" s="1231"/>
      <c r="C1052" s="1208"/>
      <c r="D1052" s="1208"/>
      <c r="E1052" s="256">
        <v>4</v>
      </c>
      <c r="F1052" s="187"/>
      <c r="G1052" s="187"/>
      <c r="H1052" s="89"/>
      <c r="I1052" s="74"/>
      <c r="J1052" s="69"/>
      <c r="K1052" s="74"/>
      <c r="L1052" s="69"/>
      <c r="M1052" s="2"/>
      <c r="N1052" s="74"/>
      <c r="O1052" s="70"/>
      <c r="P1052" s="15"/>
      <c r="Q1052" s="75"/>
      <c r="R1052" s="19"/>
      <c r="S1052" s="285"/>
      <c r="T1052" s="362">
        <f t="shared" si="56"/>
        <v>0</v>
      </c>
      <c r="U1052" s="360">
        <f t="shared" si="66"/>
        <v>14</v>
      </c>
    </row>
    <row r="1053" spans="1:21" hidden="1" outlineLevel="2" x14ac:dyDescent="0.2">
      <c r="A1053" s="1230"/>
      <c r="B1053" s="1231"/>
      <c r="C1053" s="1208"/>
      <c r="D1053" s="1208"/>
      <c r="E1053" s="256">
        <v>5</v>
      </c>
      <c r="F1053" s="187"/>
      <c r="G1053" s="187"/>
      <c r="H1053" s="89"/>
      <c r="I1053" s="74"/>
      <c r="J1053" s="69"/>
      <c r="K1053" s="74"/>
      <c r="L1053" s="69"/>
      <c r="M1053" s="2"/>
      <c r="N1053" s="74"/>
      <c r="O1053" s="70"/>
      <c r="P1053" s="15"/>
      <c r="Q1053" s="75"/>
      <c r="R1053" s="19"/>
      <c r="S1053" s="285"/>
      <c r="T1053" s="362">
        <f t="shared" si="56"/>
        <v>0</v>
      </c>
      <c r="U1053" s="360">
        <f t="shared" si="66"/>
        <v>14</v>
      </c>
    </row>
    <row r="1054" spans="1:21" hidden="1" outlineLevel="2" x14ac:dyDescent="0.2">
      <c r="A1054" s="1230"/>
      <c r="B1054" s="1231"/>
      <c r="C1054" s="1208"/>
      <c r="D1054" s="1208"/>
      <c r="E1054" s="256">
        <v>6</v>
      </c>
      <c r="F1054" s="187"/>
      <c r="G1054" s="187"/>
      <c r="H1054" s="89"/>
      <c r="I1054" s="74"/>
      <c r="J1054" s="69"/>
      <c r="K1054" s="74"/>
      <c r="L1054" s="69"/>
      <c r="M1054" s="2"/>
      <c r="N1054" s="74"/>
      <c r="O1054" s="70"/>
      <c r="P1054" s="15"/>
      <c r="Q1054" s="75"/>
      <c r="R1054" s="19"/>
      <c r="S1054" s="285"/>
      <c r="T1054" s="362">
        <f t="shared" si="56"/>
        <v>0</v>
      </c>
      <c r="U1054" s="360">
        <f t="shared" si="66"/>
        <v>14</v>
      </c>
    </row>
    <row r="1055" spans="1:21" hidden="1" outlineLevel="2" x14ac:dyDescent="0.2">
      <c r="A1055" s="1230"/>
      <c r="B1055" s="1231"/>
      <c r="C1055" s="1208"/>
      <c r="D1055" s="1208"/>
      <c r="E1055" s="256">
        <v>7</v>
      </c>
      <c r="F1055" s="187"/>
      <c r="G1055" s="187"/>
      <c r="H1055" s="89"/>
      <c r="I1055" s="74"/>
      <c r="J1055" s="69"/>
      <c r="K1055" s="74"/>
      <c r="L1055" s="69"/>
      <c r="M1055" s="2"/>
      <c r="N1055" s="75"/>
      <c r="O1055" s="70"/>
      <c r="P1055" s="2"/>
      <c r="Q1055" s="75"/>
      <c r="R1055" s="19"/>
      <c r="S1055" s="285"/>
      <c r="T1055" s="362">
        <f t="shared" si="56"/>
        <v>0</v>
      </c>
      <c r="U1055" s="360">
        <f t="shared" si="66"/>
        <v>14</v>
      </c>
    </row>
    <row r="1056" spans="1:21" hidden="1" outlineLevel="2" x14ac:dyDescent="0.2">
      <c r="A1056" s="1230"/>
      <c r="B1056" s="1231"/>
      <c r="C1056" s="1208"/>
      <c r="D1056" s="1208"/>
      <c r="E1056" s="256">
        <v>8</v>
      </c>
      <c r="F1056" s="187"/>
      <c r="G1056" s="187"/>
      <c r="H1056" s="120"/>
      <c r="I1056" s="121"/>
      <c r="J1056" s="122"/>
      <c r="K1056" s="121"/>
      <c r="L1056" s="122"/>
      <c r="M1056" s="123"/>
      <c r="N1056" s="124"/>
      <c r="O1056" s="125"/>
      <c r="P1056" s="123"/>
      <c r="Q1056" s="124"/>
      <c r="R1056" s="126"/>
      <c r="S1056" s="287"/>
      <c r="T1056" s="363">
        <f t="shared" si="56"/>
        <v>0</v>
      </c>
      <c r="U1056" s="360">
        <f t="shared" si="66"/>
        <v>14</v>
      </c>
    </row>
    <row r="1057" spans="1:21" hidden="1" outlineLevel="2" x14ac:dyDescent="0.2">
      <c r="A1057" s="1230"/>
      <c r="B1057" s="1231"/>
      <c r="C1057" s="1208"/>
      <c r="D1057" s="1208"/>
      <c r="E1057" s="256">
        <v>9</v>
      </c>
      <c r="F1057" s="187"/>
      <c r="G1057" s="187"/>
      <c r="H1057" s="120"/>
      <c r="I1057" s="121"/>
      <c r="J1057" s="122"/>
      <c r="K1057" s="121"/>
      <c r="L1057" s="122"/>
      <c r="M1057" s="123"/>
      <c r="N1057" s="124"/>
      <c r="O1057" s="125"/>
      <c r="P1057" s="123"/>
      <c r="Q1057" s="124"/>
      <c r="R1057" s="126"/>
      <c r="S1057" s="287"/>
      <c r="T1057" s="363">
        <f t="shared" si="56"/>
        <v>0</v>
      </c>
      <c r="U1057" s="360">
        <f t="shared" si="66"/>
        <v>14</v>
      </c>
    </row>
    <row r="1058" spans="1:21" hidden="1" outlineLevel="2" x14ac:dyDescent="0.2">
      <c r="A1058" s="1230"/>
      <c r="B1058" s="1231"/>
      <c r="C1058" s="1208"/>
      <c r="D1058" s="1208"/>
      <c r="E1058" s="256">
        <v>10</v>
      </c>
      <c r="F1058" s="187"/>
      <c r="G1058" s="187"/>
      <c r="H1058" s="120"/>
      <c r="I1058" s="121"/>
      <c r="J1058" s="122"/>
      <c r="K1058" s="121"/>
      <c r="L1058" s="122"/>
      <c r="M1058" s="123"/>
      <c r="N1058" s="124"/>
      <c r="O1058" s="125"/>
      <c r="P1058" s="123"/>
      <c r="Q1058" s="124"/>
      <c r="R1058" s="126"/>
      <c r="S1058" s="287"/>
      <c r="T1058" s="363">
        <f t="shared" si="56"/>
        <v>0</v>
      </c>
      <c r="U1058" s="360">
        <f t="shared" si="66"/>
        <v>14</v>
      </c>
    </row>
    <row r="1059" spans="1:21" hidden="1" outlineLevel="2" x14ac:dyDescent="0.2">
      <c r="A1059" s="1230"/>
      <c r="B1059" s="1231"/>
      <c r="C1059" s="1208"/>
      <c r="D1059" s="1208"/>
      <c r="E1059" s="256">
        <v>11</v>
      </c>
      <c r="F1059" s="187"/>
      <c r="G1059" s="187"/>
      <c r="H1059" s="120"/>
      <c r="I1059" s="121"/>
      <c r="J1059" s="122"/>
      <c r="K1059" s="121"/>
      <c r="L1059" s="122"/>
      <c r="M1059" s="123"/>
      <c r="N1059" s="124"/>
      <c r="O1059" s="125"/>
      <c r="P1059" s="123"/>
      <c r="Q1059" s="124"/>
      <c r="R1059" s="126"/>
      <c r="S1059" s="287"/>
      <c r="T1059" s="363">
        <f t="shared" si="56"/>
        <v>0</v>
      </c>
      <c r="U1059" s="360">
        <f t="shared" si="66"/>
        <v>14</v>
      </c>
    </row>
    <row r="1060" spans="1:21" hidden="1" outlineLevel="2" x14ac:dyDescent="0.2">
      <c r="A1060" s="1230"/>
      <c r="B1060" s="1231"/>
      <c r="C1060" s="1208"/>
      <c r="D1060" s="1208"/>
      <c r="E1060" s="256">
        <v>12</v>
      </c>
      <c r="F1060" s="187"/>
      <c r="G1060" s="187"/>
      <c r="H1060" s="120"/>
      <c r="I1060" s="121"/>
      <c r="J1060" s="122"/>
      <c r="K1060" s="121"/>
      <c r="L1060" s="122"/>
      <c r="M1060" s="123"/>
      <c r="N1060" s="124"/>
      <c r="O1060" s="125"/>
      <c r="P1060" s="123"/>
      <c r="Q1060" s="124"/>
      <c r="R1060" s="126"/>
      <c r="S1060" s="287"/>
      <c r="T1060" s="363">
        <f t="shared" si="56"/>
        <v>0</v>
      </c>
      <c r="U1060" s="360">
        <f t="shared" si="66"/>
        <v>14</v>
      </c>
    </row>
    <row r="1061" spans="1:21" hidden="1" outlineLevel="2" x14ac:dyDescent="0.2">
      <c r="A1061" s="1230"/>
      <c r="B1061" s="1231"/>
      <c r="C1061" s="1208"/>
      <c r="D1061" s="1208"/>
      <c r="E1061" s="256">
        <v>13</v>
      </c>
      <c r="F1061" s="187"/>
      <c r="G1061" s="187"/>
      <c r="H1061" s="120"/>
      <c r="I1061" s="121"/>
      <c r="J1061" s="122"/>
      <c r="K1061" s="121"/>
      <c r="L1061" s="122"/>
      <c r="M1061" s="123"/>
      <c r="N1061" s="124"/>
      <c r="O1061" s="125"/>
      <c r="P1061" s="123"/>
      <c r="Q1061" s="124"/>
      <c r="R1061" s="126"/>
      <c r="S1061" s="287"/>
      <c r="T1061" s="363">
        <f t="shared" si="56"/>
        <v>0</v>
      </c>
      <c r="U1061" s="360">
        <f t="shared" si="66"/>
        <v>14</v>
      </c>
    </row>
    <row r="1062" spans="1:21" hidden="1" outlineLevel="2" x14ac:dyDescent="0.2">
      <c r="A1062" s="1230"/>
      <c r="B1062" s="1231"/>
      <c r="C1062" s="1208"/>
      <c r="D1062" s="1208"/>
      <c r="E1062" s="256">
        <v>14</v>
      </c>
      <c r="F1062" s="187"/>
      <c r="G1062" s="187"/>
      <c r="H1062" s="120"/>
      <c r="I1062" s="121"/>
      <c r="J1062" s="122"/>
      <c r="K1062" s="121"/>
      <c r="L1062" s="122"/>
      <c r="M1062" s="123"/>
      <c r="N1062" s="124"/>
      <c r="O1062" s="125"/>
      <c r="P1062" s="123"/>
      <c r="Q1062" s="124"/>
      <c r="R1062" s="126"/>
      <c r="S1062" s="287"/>
      <c r="T1062" s="363">
        <f t="shared" si="56"/>
        <v>0</v>
      </c>
      <c r="U1062" s="360">
        <f t="shared" si="66"/>
        <v>14</v>
      </c>
    </row>
    <row r="1063" spans="1:21" hidden="1" outlineLevel="2" x14ac:dyDescent="0.2">
      <c r="A1063" s="1230"/>
      <c r="B1063" s="1231"/>
      <c r="C1063" s="1208"/>
      <c r="D1063" s="1208"/>
      <c r="E1063" s="256">
        <v>15</v>
      </c>
      <c r="F1063" s="187"/>
      <c r="G1063" s="187"/>
      <c r="H1063" s="120"/>
      <c r="I1063" s="121"/>
      <c r="J1063" s="122"/>
      <c r="K1063" s="121"/>
      <c r="L1063" s="122"/>
      <c r="M1063" s="123"/>
      <c r="N1063" s="124"/>
      <c r="O1063" s="125"/>
      <c r="P1063" s="123"/>
      <c r="Q1063" s="124"/>
      <c r="R1063" s="126"/>
      <c r="S1063" s="287"/>
      <c r="T1063" s="363">
        <f t="shared" si="56"/>
        <v>0</v>
      </c>
      <c r="U1063" s="360">
        <f t="shared" si="66"/>
        <v>14</v>
      </c>
    </row>
    <row r="1064" spans="1:21" hidden="1" outlineLevel="2" x14ac:dyDescent="0.2">
      <c r="A1064" s="1230"/>
      <c r="B1064" s="1231"/>
      <c r="C1064" s="1208"/>
      <c r="D1064" s="1208"/>
      <c r="E1064" s="256">
        <v>16</v>
      </c>
      <c r="F1064" s="187"/>
      <c r="G1064" s="187"/>
      <c r="H1064" s="120"/>
      <c r="I1064" s="121"/>
      <c r="J1064" s="122"/>
      <c r="K1064" s="121"/>
      <c r="L1064" s="122"/>
      <c r="M1064" s="123"/>
      <c r="N1064" s="124"/>
      <c r="O1064" s="125"/>
      <c r="P1064" s="123"/>
      <c r="Q1064" s="124"/>
      <c r="R1064" s="126"/>
      <c r="S1064" s="287"/>
      <c r="T1064" s="363">
        <f t="shared" si="56"/>
        <v>0</v>
      </c>
      <c r="U1064" s="360">
        <f t="shared" si="66"/>
        <v>14</v>
      </c>
    </row>
    <row r="1065" spans="1:21" hidden="1" outlineLevel="2" x14ac:dyDescent="0.2">
      <c r="A1065" s="1230"/>
      <c r="B1065" s="1231"/>
      <c r="C1065" s="1208"/>
      <c r="D1065" s="1208"/>
      <c r="E1065" s="256">
        <v>17</v>
      </c>
      <c r="F1065" s="187"/>
      <c r="G1065" s="187"/>
      <c r="H1065" s="120"/>
      <c r="I1065" s="121"/>
      <c r="J1065" s="122"/>
      <c r="K1065" s="121"/>
      <c r="L1065" s="122"/>
      <c r="M1065" s="123"/>
      <c r="N1065" s="124"/>
      <c r="O1065" s="125"/>
      <c r="P1065" s="123"/>
      <c r="Q1065" s="124"/>
      <c r="R1065" s="126"/>
      <c r="S1065" s="287"/>
      <c r="T1065" s="363">
        <f t="shared" si="56"/>
        <v>0</v>
      </c>
      <c r="U1065" s="360">
        <f t="shared" si="66"/>
        <v>14</v>
      </c>
    </row>
    <row r="1066" spans="1:21" hidden="1" outlineLevel="2" x14ac:dyDescent="0.2">
      <c r="A1066" s="1230"/>
      <c r="B1066" s="1231"/>
      <c r="C1066" s="1208"/>
      <c r="D1066" s="1208"/>
      <c r="E1066" s="256">
        <v>18</v>
      </c>
      <c r="F1066" s="187"/>
      <c r="G1066" s="187"/>
      <c r="H1066" s="120"/>
      <c r="I1066" s="121"/>
      <c r="J1066" s="122"/>
      <c r="K1066" s="121"/>
      <c r="L1066" s="122"/>
      <c r="M1066" s="123"/>
      <c r="N1066" s="124"/>
      <c r="O1066" s="125"/>
      <c r="P1066" s="123"/>
      <c r="Q1066" s="124"/>
      <c r="R1066" s="126"/>
      <c r="S1066" s="287"/>
      <c r="T1066" s="363">
        <f t="shared" si="56"/>
        <v>0</v>
      </c>
      <c r="U1066" s="360">
        <f t="shared" si="66"/>
        <v>14</v>
      </c>
    </row>
    <row r="1067" spans="1:21" hidden="1" outlineLevel="2" x14ac:dyDescent="0.2">
      <c r="A1067" s="1230"/>
      <c r="B1067" s="1231"/>
      <c r="C1067" s="1208"/>
      <c r="D1067" s="1208"/>
      <c r="E1067" s="256">
        <v>19</v>
      </c>
      <c r="F1067" s="187"/>
      <c r="G1067" s="187"/>
      <c r="H1067" s="120"/>
      <c r="I1067" s="121"/>
      <c r="J1067" s="122"/>
      <c r="K1067" s="121"/>
      <c r="L1067" s="122"/>
      <c r="M1067" s="123"/>
      <c r="N1067" s="124"/>
      <c r="O1067" s="125"/>
      <c r="P1067" s="123"/>
      <c r="Q1067" s="124"/>
      <c r="R1067" s="126"/>
      <c r="S1067" s="287"/>
      <c r="T1067" s="363">
        <f t="shared" si="56"/>
        <v>0</v>
      </c>
      <c r="U1067" s="360">
        <f t="shared" si="66"/>
        <v>14</v>
      </c>
    </row>
    <row r="1068" spans="1:21" hidden="1" outlineLevel="2" x14ac:dyDescent="0.2">
      <c r="A1068" s="1230"/>
      <c r="B1068" s="1231"/>
      <c r="C1068" s="1208"/>
      <c r="D1068" s="1208"/>
      <c r="E1068" s="256">
        <v>20</v>
      </c>
      <c r="F1068" s="187"/>
      <c r="G1068" s="187"/>
      <c r="H1068" s="120"/>
      <c r="I1068" s="121"/>
      <c r="J1068" s="122"/>
      <c r="K1068" s="121"/>
      <c r="L1068" s="122"/>
      <c r="M1068" s="123"/>
      <c r="N1068" s="124"/>
      <c r="O1068" s="125"/>
      <c r="P1068" s="123"/>
      <c r="Q1068" s="124"/>
      <c r="R1068" s="126"/>
      <c r="S1068" s="287"/>
      <c r="T1068" s="363">
        <f t="shared" si="56"/>
        <v>0</v>
      </c>
      <c r="U1068" s="360">
        <f t="shared" si="66"/>
        <v>14</v>
      </c>
    </row>
    <row r="1069" spans="1:21" hidden="1" outlineLevel="2" x14ac:dyDescent="0.2">
      <c r="A1069" s="1230"/>
      <c r="B1069" s="1231"/>
      <c r="C1069" s="1208"/>
      <c r="D1069" s="1208"/>
      <c r="E1069" s="256">
        <v>21</v>
      </c>
      <c r="F1069" s="187"/>
      <c r="G1069" s="187"/>
      <c r="H1069" s="120"/>
      <c r="I1069" s="121"/>
      <c r="J1069" s="122"/>
      <c r="K1069" s="121"/>
      <c r="L1069" s="122"/>
      <c r="M1069" s="123"/>
      <c r="N1069" s="124"/>
      <c r="O1069" s="125"/>
      <c r="P1069" s="123"/>
      <c r="Q1069" s="124"/>
      <c r="R1069" s="126"/>
      <c r="S1069" s="287"/>
      <c r="T1069" s="363">
        <f t="shared" si="56"/>
        <v>0</v>
      </c>
      <c r="U1069" s="360">
        <f t="shared" si="66"/>
        <v>14</v>
      </c>
    </row>
    <row r="1070" spans="1:21" hidden="1" outlineLevel="2" x14ac:dyDescent="0.2">
      <c r="A1070" s="1230"/>
      <c r="B1070" s="1231"/>
      <c r="C1070" s="1208"/>
      <c r="D1070" s="1208"/>
      <c r="E1070" s="256">
        <v>22</v>
      </c>
      <c r="F1070" s="187"/>
      <c r="G1070" s="187"/>
      <c r="H1070" s="120"/>
      <c r="I1070" s="121"/>
      <c r="J1070" s="122"/>
      <c r="K1070" s="121"/>
      <c r="L1070" s="122"/>
      <c r="M1070" s="123"/>
      <c r="N1070" s="124"/>
      <c r="O1070" s="125"/>
      <c r="P1070" s="123"/>
      <c r="Q1070" s="124"/>
      <c r="R1070" s="126"/>
      <c r="S1070" s="287"/>
      <c r="T1070" s="363">
        <f t="shared" si="56"/>
        <v>0</v>
      </c>
      <c r="U1070" s="360">
        <f t="shared" si="66"/>
        <v>14</v>
      </c>
    </row>
    <row r="1071" spans="1:21" hidden="1" outlineLevel="2" x14ac:dyDescent="0.2">
      <c r="A1071" s="1230"/>
      <c r="B1071" s="1231"/>
      <c r="C1071" s="1208"/>
      <c r="D1071" s="1208"/>
      <c r="E1071" s="256">
        <v>23</v>
      </c>
      <c r="F1071" s="187"/>
      <c r="G1071" s="187"/>
      <c r="H1071" s="120"/>
      <c r="I1071" s="121"/>
      <c r="J1071" s="122"/>
      <c r="K1071" s="121"/>
      <c r="L1071" s="122"/>
      <c r="M1071" s="123"/>
      <c r="N1071" s="124"/>
      <c r="O1071" s="125"/>
      <c r="P1071" s="123"/>
      <c r="Q1071" s="124"/>
      <c r="R1071" s="126"/>
      <c r="S1071" s="287"/>
      <c r="T1071" s="363">
        <f t="shared" si="56"/>
        <v>0</v>
      </c>
      <c r="U1071" s="360">
        <f t="shared" si="66"/>
        <v>14</v>
      </c>
    </row>
    <row r="1072" spans="1:21" hidden="1" outlineLevel="2" x14ac:dyDescent="0.2">
      <c r="A1072" s="1230"/>
      <c r="B1072" s="1231"/>
      <c r="C1072" s="1208"/>
      <c r="D1072" s="1208"/>
      <c r="E1072" s="256">
        <v>24</v>
      </c>
      <c r="F1072" s="187"/>
      <c r="G1072" s="187"/>
      <c r="H1072" s="120"/>
      <c r="I1072" s="121"/>
      <c r="J1072" s="122"/>
      <c r="K1072" s="121"/>
      <c r="L1072" s="122"/>
      <c r="M1072" s="123"/>
      <c r="N1072" s="124"/>
      <c r="O1072" s="125"/>
      <c r="P1072" s="123"/>
      <c r="Q1072" s="124"/>
      <c r="R1072" s="126"/>
      <c r="S1072" s="287"/>
      <c r="T1072" s="363">
        <f t="shared" si="56"/>
        <v>0</v>
      </c>
      <c r="U1072" s="360">
        <f t="shared" si="66"/>
        <v>14</v>
      </c>
    </row>
    <row r="1073" spans="1:21" hidden="1" outlineLevel="2" x14ac:dyDescent="0.2">
      <c r="A1073" s="1230"/>
      <c r="B1073" s="1231"/>
      <c r="C1073" s="1208"/>
      <c r="D1073" s="1208"/>
      <c r="E1073" s="256">
        <v>25</v>
      </c>
      <c r="F1073" s="187"/>
      <c r="G1073" s="187"/>
      <c r="H1073" s="120"/>
      <c r="I1073" s="121"/>
      <c r="J1073" s="122"/>
      <c r="K1073" s="121"/>
      <c r="L1073" s="122"/>
      <c r="M1073" s="123"/>
      <c r="N1073" s="124"/>
      <c r="O1073" s="125"/>
      <c r="P1073" s="123"/>
      <c r="Q1073" s="124"/>
      <c r="R1073" s="126"/>
      <c r="S1073" s="287"/>
      <c r="T1073" s="363">
        <f t="shared" si="56"/>
        <v>0</v>
      </c>
      <c r="U1073" s="360">
        <f t="shared" si="66"/>
        <v>14</v>
      </c>
    </row>
    <row r="1074" spans="1:21" hidden="1" outlineLevel="2" x14ac:dyDescent="0.2">
      <c r="A1074" s="1230"/>
      <c r="B1074" s="1231"/>
      <c r="C1074" s="1208"/>
      <c r="D1074" s="1208"/>
      <c r="E1074" s="256">
        <v>26</v>
      </c>
      <c r="F1074" s="187"/>
      <c r="G1074" s="187"/>
      <c r="H1074" s="120"/>
      <c r="I1074" s="121"/>
      <c r="J1074" s="122"/>
      <c r="K1074" s="121"/>
      <c r="L1074" s="122"/>
      <c r="M1074" s="123"/>
      <c r="N1074" s="124"/>
      <c r="O1074" s="125"/>
      <c r="P1074" s="123"/>
      <c r="Q1074" s="124"/>
      <c r="R1074" s="126"/>
      <c r="S1074" s="287"/>
      <c r="T1074" s="363">
        <f t="shared" si="56"/>
        <v>0</v>
      </c>
      <c r="U1074" s="360">
        <f t="shared" si="66"/>
        <v>14</v>
      </c>
    </row>
    <row r="1075" spans="1:21" hidden="1" outlineLevel="2" x14ac:dyDescent="0.2">
      <c r="A1075" s="1230"/>
      <c r="B1075" s="1231"/>
      <c r="C1075" s="1208"/>
      <c r="D1075" s="1208"/>
      <c r="E1075" s="256">
        <v>27</v>
      </c>
      <c r="F1075" s="187"/>
      <c r="G1075" s="187"/>
      <c r="H1075" s="120"/>
      <c r="I1075" s="121"/>
      <c r="J1075" s="122"/>
      <c r="K1075" s="121"/>
      <c r="L1075" s="122"/>
      <c r="M1075" s="123"/>
      <c r="N1075" s="124"/>
      <c r="O1075" s="125"/>
      <c r="P1075" s="123"/>
      <c r="Q1075" s="124"/>
      <c r="R1075" s="126"/>
      <c r="S1075" s="287"/>
      <c r="T1075" s="363">
        <f t="shared" si="56"/>
        <v>0</v>
      </c>
      <c r="U1075" s="360">
        <f t="shared" si="66"/>
        <v>14</v>
      </c>
    </row>
    <row r="1076" spans="1:21" hidden="1" outlineLevel="2" x14ac:dyDescent="0.2">
      <c r="A1076" s="1230"/>
      <c r="B1076" s="1231"/>
      <c r="C1076" s="1208"/>
      <c r="D1076" s="1208"/>
      <c r="E1076" s="256">
        <v>28</v>
      </c>
      <c r="F1076" s="187"/>
      <c r="G1076" s="187"/>
      <c r="H1076" s="89"/>
      <c r="I1076" s="74"/>
      <c r="J1076" s="69"/>
      <c r="K1076" s="75"/>
      <c r="L1076" s="70"/>
      <c r="M1076" s="2"/>
      <c r="N1076" s="75"/>
      <c r="O1076" s="70"/>
      <c r="P1076" s="2"/>
      <c r="Q1076" s="75"/>
      <c r="R1076" s="19"/>
      <c r="S1076" s="285"/>
      <c r="T1076" s="362">
        <f t="shared" ref="T1076" si="67">IF(J1076="",0,INT(SUM(PRODUCT(J1076,L1076,O1076),R1076)))</f>
        <v>0</v>
      </c>
      <c r="U1076" s="360">
        <f t="shared" si="66"/>
        <v>14</v>
      </c>
    </row>
    <row r="1077" spans="1:21" hidden="1" outlineLevel="2" x14ac:dyDescent="0.2">
      <c r="A1077" s="1230"/>
      <c r="B1077" s="1231"/>
      <c r="C1077" s="1208"/>
      <c r="D1077" s="1208"/>
      <c r="E1077" s="256">
        <v>29</v>
      </c>
      <c r="F1077" s="187"/>
      <c r="G1077" s="187"/>
      <c r="H1077" s="89"/>
      <c r="I1077" s="74"/>
      <c r="J1077" s="69"/>
      <c r="K1077" s="75"/>
      <c r="L1077" s="70"/>
      <c r="M1077" s="2"/>
      <c r="N1077" s="75"/>
      <c r="O1077" s="70"/>
      <c r="P1077" s="2"/>
      <c r="Q1077" s="75"/>
      <c r="R1077" s="19"/>
      <c r="S1077" s="285"/>
      <c r="T1077" s="362">
        <f t="shared" ref="T1077:T1103" si="68">IF(J1077="",0,INT(SUM(PRODUCT(J1077,L1077,O1077),R1077)))</f>
        <v>0</v>
      </c>
      <c r="U1077" s="360">
        <f t="shared" si="66"/>
        <v>14</v>
      </c>
    </row>
    <row r="1078" spans="1:21" hidden="1" outlineLevel="2" x14ac:dyDescent="0.2">
      <c r="A1078" s="1230"/>
      <c r="B1078" s="1231"/>
      <c r="C1078" s="1208"/>
      <c r="D1078" s="1208"/>
      <c r="E1078" s="256">
        <v>30</v>
      </c>
      <c r="F1078" s="187"/>
      <c r="G1078" s="187"/>
      <c r="H1078" s="89"/>
      <c r="I1078" s="74"/>
      <c r="J1078" s="69"/>
      <c r="K1078" s="75"/>
      <c r="L1078" s="70"/>
      <c r="M1078" s="2"/>
      <c r="N1078" s="75"/>
      <c r="O1078" s="70"/>
      <c r="P1078" s="2"/>
      <c r="Q1078" s="75"/>
      <c r="R1078" s="19"/>
      <c r="S1078" s="285"/>
      <c r="T1078" s="362">
        <f t="shared" si="68"/>
        <v>0</v>
      </c>
      <c r="U1078" s="360">
        <f t="shared" si="66"/>
        <v>14</v>
      </c>
    </row>
    <row r="1079" spans="1:21" hidden="1" outlineLevel="3" x14ac:dyDescent="0.2">
      <c r="A1079" s="1230"/>
      <c r="B1079" s="1231"/>
      <c r="C1079" s="1208"/>
      <c r="D1079" s="1208"/>
      <c r="E1079" s="256">
        <v>31</v>
      </c>
      <c r="F1079" s="187"/>
      <c r="G1079" s="187"/>
      <c r="H1079" s="89"/>
      <c r="I1079" s="74"/>
      <c r="J1079" s="69"/>
      <c r="K1079" s="75"/>
      <c r="L1079" s="70"/>
      <c r="M1079" s="2"/>
      <c r="N1079" s="75"/>
      <c r="O1079" s="70"/>
      <c r="P1079" s="2"/>
      <c r="Q1079" s="75"/>
      <c r="R1079" s="19"/>
      <c r="S1079" s="285"/>
      <c r="T1079" s="362">
        <f t="shared" si="68"/>
        <v>0</v>
      </c>
      <c r="U1079" s="360">
        <f t="shared" si="66"/>
        <v>14</v>
      </c>
    </row>
    <row r="1080" spans="1:21" hidden="1" outlineLevel="3" x14ac:dyDescent="0.2">
      <c r="A1080" s="1230"/>
      <c r="B1080" s="1231"/>
      <c r="C1080" s="1208"/>
      <c r="D1080" s="1208"/>
      <c r="E1080" s="256">
        <v>32</v>
      </c>
      <c r="F1080" s="187"/>
      <c r="G1080" s="187"/>
      <c r="H1080" s="89"/>
      <c r="I1080" s="74"/>
      <c r="J1080" s="69"/>
      <c r="K1080" s="74"/>
      <c r="L1080" s="69"/>
      <c r="M1080" s="2"/>
      <c r="N1080" s="74"/>
      <c r="O1080" s="70"/>
      <c r="P1080" s="15"/>
      <c r="Q1080" s="75"/>
      <c r="R1080" s="19"/>
      <c r="S1080" s="285"/>
      <c r="T1080" s="362">
        <f t="shared" si="68"/>
        <v>0</v>
      </c>
      <c r="U1080" s="360">
        <f t="shared" si="66"/>
        <v>14</v>
      </c>
    </row>
    <row r="1081" spans="1:21" hidden="1" outlineLevel="3" x14ac:dyDescent="0.2">
      <c r="A1081" s="1230"/>
      <c r="B1081" s="1231"/>
      <c r="C1081" s="1208"/>
      <c r="D1081" s="1208"/>
      <c r="E1081" s="256">
        <v>33</v>
      </c>
      <c r="F1081" s="187"/>
      <c r="G1081" s="187"/>
      <c r="H1081" s="89"/>
      <c r="I1081" s="74"/>
      <c r="J1081" s="69"/>
      <c r="K1081" s="74"/>
      <c r="L1081" s="69"/>
      <c r="M1081" s="2"/>
      <c r="N1081" s="74"/>
      <c r="O1081" s="70"/>
      <c r="P1081" s="15"/>
      <c r="Q1081" s="75"/>
      <c r="R1081" s="19"/>
      <c r="S1081" s="285"/>
      <c r="T1081" s="362">
        <f t="shared" si="68"/>
        <v>0</v>
      </c>
      <c r="U1081" s="360">
        <f t="shared" ref="U1081:U1112" si="69">$A$1049</f>
        <v>14</v>
      </c>
    </row>
    <row r="1082" spans="1:21" hidden="1" outlineLevel="3" x14ac:dyDescent="0.2">
      <c r="A1082" s="1230"/>
      <c r="B1082" s="1231"/>
      <c r="C1082" s="1208"/>
      <c r="D1082" s="1208"/>
      <c r="E1082" s="256">
        <v>34</v>
      </c>
      <c r="F1082" s="187"/>
      <c r="G1082" s="187"/>
      <c r="H1082" s="89"/>
      <c r="I1082" s="74"/>
      <c r="J1082" s="69"/>
      <c r="K1082" s="74"/>
      <c r="L1082" s="69"/>
      <c r="M1082" s="2"/>
      <c r="N1082" s="74"/>
      <c r="O1082" s="70"/>
      <c r="P1082" s="15"/>
      <c r="Q1082" s="75"/>
      <c r="R1082" s="19"/>
      <c r="S1082" s="285"/>
      <c r="T1082" s="362">
        <f t="shared" si="68"/>
        <v>0</v>
      </c>
      <c r="U1082" s="360">
        <f t="shared" si="69"/>
        <v>14</v>
      </c>
    </row>
    <row r="1083" spans="1:21" hidden="1" outlineLevel="3" x14ac:dyDescent="0.2">
      <c r="A1083" s="1230"/>
      <c r="B1083" s="1231"/>
      <c r="C1083" s="1208"/>
      <c r="D1083" s="1208"/>
      <c r="E1083" s="256">
        <v>35</v>
      </c>
      <c r="F1083" s="187"/>
      <c r="G1083" s="187"/>
      <c r="H1083" s="89"/>
      <c r="I1083" s="74"/>
      <c r="J1083" s="69"/>
      <c r="K1083" s="74"/>
      <c r="L1083" s="69"/>
      <c r="M1083" s="2"/>
      <c r="N1083" s="75"/>
      <c r="O1083" s="70"/>
      <c r="P1083" s="2"/>
      <c r="Q1083" s="75"/>
      <c r="R1083" s="19"/>
      <c r="S1083" s="285"/>
      <c r="T1083" s="362">
        <f t="shared" si="68"/>
        <v>0</v>
      </c>
      <c r="U1083" s="360">
        <f t="shared" si="69"/>
        <v>14</v>
      </c>
    </row>
    <row r="1084" spans="1:21" hidden="1" outlineLevel="3" x14ac:dyDescent="0.2">
      <c r="A1084" s="1230"/>
      <c r="B1084" s="1231"/>
      <c r="C1084" s="1208"/>
      <c r="D1084" s="1208"/>
      <c r="E1084" s="256">
        <v>36</v>
      </c>
      <c r="F1084" s="187"/>
      <c r="G1084" s="187"/>
      <c r="H1084" s="120"/>
      <c r="I1084" s="121"/>
      <c r="J1084" s="122"/>
      <c r="K1084" s="121"/>
      <c r="L1084" s="122"/>
      <c r="M1084" s="123"/>
      <c r="N1084" s="124"/>
      <c r="O1084" s="125"/>
      <c r="P1084" s="123"/>
      <c r="Q1084" s="124"/>
      <c r="R1084" s="126"/>
      <c r="S1084" s="287"/>
      <c r="T1084" s="363">
        <f t="shared" si="68"/>
        <v>0</v>
      </c>
      <c r="U1084" s="360">
        <f t="shared" si="69"/>
        <v>14</v>
      </c>
    </row>
    <row r="1085" spans="1:21" hidden="1" outlineLevel="3" x14ac:dyDescent="0.2">
      <c r="A1085" s="1230"/>
      <c r="B1085" s="1231"/>
      <c r="C1085" s="1208"/>
      <c r="D1085" s="1208"/>
      <c r="E1085" s="256">
        <v>37</v>
      </c>
      <c r="F1085" s="187"/>
      <c r="G1085" s="187"/>
      <c r="H1085" s="120"/>
      <c r="I1085" s="121"/>
      <c r="J1085" s="122"/>
      <c r="K1085" s="121"/>
      <c r="L1085" s="122"/>
      <c r="M1085" s="123"/>
      <c r="N1085" s="124"/>
      <c r="O1085" s="125"/>
      <c r="P1085" s="123"/>
      <c r="Q1085" s="124"/>
      <c r="R1085" s="126"/>
      <c r="S1085" s="287"/>
      <c r="T1085" s="363">
        <f t="shared" si="68"/>
        <v>0</v>
      </c>
      <c r="U1085" s="360">
        <f t="shared" si="69"/>
        <v>14</v>
      </c>
    </row>
    <row r="1086" spans="1:21" hidden="1" outlineLevel="3" x14ac:dyDescent="0.2">
      <c r="A1086" s="1230"/>
      <c r="B1086" s="1231"/>
      <c r="C1086" s="1208"/>
      <c r="D1086" s="1208"/>
      <c r="E1086" s="256">
        <v>38</v>
      </c>
      <c r="F1086" s="187"/>
      <c r="G1086" s="187"/>
      <c r="H1086" s="120"/>
      <c r="I1086" s="121"/>
      <c r="J1086" s="122"/>
      <c r="K1086" s="121"/>
      <c r="L1086" s="122"/>
      <c r="M1086" s="123"/>
      <c r="N1086" s="124"/>
      <c r="O1086" s="125"/>
      <c r="P1086" s="123"/>
      <c r="Q1086" s="124"/>
      <c r="R1086" s="126"/>
      <c r="S1086" s="287"/>
      <c r="T1086" s="363">
        <f t="shared" si="68"/>
        <v>0</v>
      </c>
      <c r="U1086" s="360">
        <f t="shared" si="69"/>
        <v>14</v>
      </c>
    </row>
    <row r="1087" spans="1:21" hidden="1" outlineLevel="3" x14ac:dyDescent="0.2">
      <c r="A1087" s="1230"/>
      <c r="B1087" s="1231"/>
      <c r="C1087" s="1208"/>
      <c r="D1087" s="1208"/>
      <c r="E1087" s="256">
        <v>39</v>
      </c>
      <c r="F1087" s="187"/>
      <c r="G1087" s="187"/>
      <c r="H1087" s="120"/>
      <c r="I1087" s="121"/>
      <c r="J1087" s="122"/>
      <c r="K1087" s="121"/>
      <c r="L1087" s="122"/>
      <c r="M1087" s="123"/>
      <c r="N1087" s="124"/>
      <c r="O1087" s="125"/>
      <c r="P1087" s="123"/>
      <c r="Q1087" s="124"/>
      <c r="R1087" s="126"/>
      <c r="S1087" s="287"/>
      <c r="T1087" s="363">
        <f t="shared" si="68"/>
        <v>0</v>
      </c>
      <c r="U1087" s="360">
        <f t="shared" si="69"/>
        <v>14</v>
      </c>
    </row>
    <row r="1088" spans="1:21" hidden="1" outlineLevel="3" x14ac:dyDescent="0.2">
      <c r="A1088" s="1230"/>
      <c r="B1088" s="1231"/>
      <c r="C1088" s="1208"/>
      <c r="D1088" s="1208"/>
      <c r="E1088" s="256">
        <v>40</v>
      </c>
      <c r="F1088" s="187"/>
      <c r="G1088" s="187"/>
      <c r="H1088" s="120"/>
      <c r="I1088" s="121"/>
      <c r="J1088" s="122"/>
      <c r="K1088" s="121"/>
      <c r="L1088" s="122"/>
      <c r="M1088" s="123"/>
      <c r="N1088" s="124"/>
      <c r="O1088" s="125"/>
      <c r="P1088" s="123"/>
      <c r="Q1088" s="124"/>
      <c r="R1088" s="126"/>
      <c r="S1088" s="287"/>
      <c r="T1088" s="363">
        <f t="shared" si="68"/>
        <v>0</v>
      </c>
      <c r="U1088" s="360">
        <f t="shared" si="69"/>
        <v>14</v>
      </c>
    </row>
    <row r="1089" spans="1:21" hidden="1" outlineLevel="3" x14ac:dyDescent="0.2">
      <c r="A1089" s="1230"/>
      <c r="B1089" s="1231"/>
      <c r="C1089" s="1208"/>
      <c r="D1089" s="1208"/>
      <c r="E1089" s="256">
        <v>41</v>
      </c>
      <c r="F1089" s="187"/>
      <c r="G1089" s="187"/>
      <c r="H1089" s="120"/>
      <c r="I1089" s="121"/>
      <c r="J1089" s="122"/>
      <c r="K1089" s="121"/>
      <c r="L1089" s="122"/>
      <c r="M1089" s="123"/>
      <c r="N1089" s="124"/>
      <c r="O1089" s="125"/>
      <c r="P1089" s="123"/>
      <c r="Q1089" s="124"/>
      <c r="R1089" s="126"/>
      <c r="S1089" s="287"/>
      <c r="T1089" s="363">
        <f t="shared" si="68"/>
        <v>0</v>
      </c>
      <c r="U1089" s="360">
        <f t="shared" si="69"/>
        <v>14</v>
      </c>
    </row>
    <row r="1090" spans="1:21" hidden="1" outlineLevel="3" x14ac:dyDescent="0.2">
      <c r="A1090" s="1230"/>
      <c r="B1090" s="1231"/>
      <c r="C1090" s="1208"/>
      <c r="D1090" s="1208"/>
      <c r="E1090" s="256">
        <v>42</v>
      </c>
      <c r="F1090" s="187"/>
      <c r="G1090" s="187"/>
      <c r="H1090" s="120"/>
      <c r="I1090" s="121"/>
      <c r="J1090" s="122"/>
      <c r="K1090" s="121"/>
      <c r="L1090" s="122"/>
      <c r="M1090" s="123"/>
      <c r="N1090" s="124"/>
      <c r="O1090" s="125"/>
      <c r="P1090" s="123"/>
      <c r="Q1090" s="124"/>
      <c r="R1090" s="126"/>
      <c r="S1090" s="287"/>
      <c r="T1090" s="363">
        <f t="shared" si="68"/>
        <v>0</v>
      </c>
      <c r="U1090" s="360">
        <f t="shared" si="69"/>
        <v>14</v>
      </c>
    </row>
    <row r="1091" spans="1:21" hidden="1" outlineLevel="3" x14ac:dyDescent="0.2">
      <c r="A1091" s="1230"/>
      <c r="B1091" s="1231"/>
      <c r="C1091" s="1208"/>
      <c r="D1091" s="1208"/>
      <c r="E1091" s="256">
        <v>43</v>
      </c>
      <c r="F1091" s="187"/>
      <c r="G1091" s="187"/>
      <c r="H1091" s="120"/>
      <c r="I1091" s="121"/>
      <c r="J1091" s="122"/>
      <c r="K1091" s="121"/>
      <c r="L1091" s="122"/>
      <c r="M1091" s="123"/>
      <c r="N1091" s="124"/>
      <c r="O1091" s="125"/>
      <c r="P1091" s="123"/>
      <c r="Q1091" s="124"/>
      <c r="R1091" s="126"/>
      <c r="S1091" s="287"/>
      <c r="T1091" s="363">
        <f t="shared" si="68"/>
        <v>0</v>
      </c>
      <c r="U1091" s="360">
        <f t="shared" si="69"/>
        <v>14</v>
      </c>
    </row>
    <row r="1092" spans="1:21" hidden="1" outlineLevel="3" x14ac:dyDescent="0.2">
      <c r="A1092" s="1230"/>
      <c r="B1092" s="1231"/>
      <c r="C1092" s="1208"/>
      <c r="D1092" s="1208"/>
      <c r="E1092" s="256">
        <v>44</v>
      </c>
      <c r="F1092" s="187"/>
      <c r="G1092" s="187"/>
      <c r="H1092" s="120"/>
      <c r="I1092" s="121"/>
      <c r="J1092" s="122"/>
      <c r="K1092" s="121"/>
      <c r="L1092" s="122"/>
      <c r="M1092" s="123"/>
      <c r="N1092" s="124"/>
      <c r="O1092" s="125"/>
      <c r="P1092" s="123"/>
      <c r="Q1092" s="124"/>
      <c r="R1092" s="126"/>
      <c r="S1092" s="287"/>
      <c r="T1092" s="363">
        <f t="shared" si="68"/>
        <v>0</v>
      </c>
      <c r="U1092" s="360">
        <f t="shared" si="69"/>
        <v>14</v>
      </c>
    </row>
    <row r="1093" spans="1:21" hidden="1" outlineLevel="3" x14ac:dyDescent="0.2">
      <c r="A1093" s="1230"/>
      <c r="B1093" s="1231"/>
      <c r="C1093" s="1208"/>
      <c r="D1093" s="1208"/>
      <c r="E1093" s="256">
        <v>45</v>
      </c>
      <c r="F1093" s="187"/>
      <c r="G1093" s="187"/>
      <c r="H1093" s="120"/>
      <c r="I1093" s="121"/>
      <c r="J1093" s="122"/>
      <c r="K1093" s="121"/>
      <c r="L1093" s="122"/>
      <c r="M1093" s="123"/>
      <c r="N1093" s="124"/>
      <c r="O1093" s="125"/>
      <c r="P1093" s="123"/>
      <c r="Q1093" s="124"/>
      <c r="R1093" s="126"/>
      <c r="S1093" s="287"/>
      <c r="T1093" s="363">
        <f t="shared" si="68"/>
        <v>0</v>
      </c>
      <c r="U1093" s="360">
        <f t="shared" si="69"/>
        <v>14</v>
      </c>
    </row>
    <row r="1094" spans="1:21" hidden="1" outlineLevel="3" x14ac:dyDescent="0.2">
      <c r="A1094" s="1230"/>
      <c r="B1094" s="1231"/>
      <c r="C1094" s="1208"/>
      <c r="D1094" s="1208"/>
      <c r="E1094" s="256">
        <v>46</v>
      </c>
      <c r="F1094" s="187"/>
      <c r="G1094" s="187"/>
      <c r="H1094" s="120"/>
      <c r="I1094" s="121"/>
      <c r="J1094" s="122"/>
      <c r="K1094" s="121"/>
      <c r="L1094" s="122"/>
      <c r="M1094" s="123"/>
      <c r="N1094" s="124"/>
      <c r="O1094" s="125"/>
      <c r="P1094" s="123"/>
      <c r="Q1094" s="124"/>
      <c r="R1094" s="126"/>
      <c r="S1094" s="287"/>
      <c r="T1094" s="363">
        <f t="shared" si="68"/>
        <v>0</v>
      </c>
      <c r="U1094" s="360">
        <f t="shared" si="69"/>
        <v>14</v>
      </c>
    </row>
    <row r="1095" spans="1:21" hidden="1" outlineLevel="3" x14ac:dyDescent="0.2">
      <c r="A1095" s="1230"/>
      <c r="B1095" s="1231"/>
      <c r="C1095" s="1208"/>
      <c r="D1095" s="1208"/>
      <c r="E1095" s="256">
        <v>47</v>
      </c>
      <c r="F1095" s="187"/>
      <c r="G1095" s="187"/>
      <c r="H1095" s="120"/>
      <c r="I1095" s="121"/>
      <c r="J1095" s="122"/>
      <c r="K1095" s="121"/>
      <c r="L1095" s="122"/>
      <c r="M1095" s="123"/>
      <c r="N1095" s="124"/>
      <c r="O1095" s="125"/>
      <c r="P1095" s="123"/>
      <c r="Q1095" s="124"/>
      <c r="R1095" s="126"/>
      <c r="S1095" s="287"/>
      <c r="T1095" s="363">
        <f t="shared" si="68"/>
        <v>0</v>
      </c>
      <c r="U1095" s="360">
        <f t="shared" si="69"/>
        <v>14</v>
      </c>
    </row>
    <row r="1096" spans="1:21" hidden="1" outlineLevel="3" x14ac:dyDescent="0.2">
      <c r="A1096" s="1230"/>
      <c r="B1096" s="1231"/>
      <c r="C1096" s="1208"/>
      <c r="D1096" s="1208"/>
      <c r="E1096" s="256">
        <v>48</v>
      </c>
      <c r="F1096" s="187"/>
      <c r="G1096" s="187"/>
      <c r="H1096" s="120"/>
      <c r="I1096" s="121"/>
      <c r="J1096" s="122"/>
      <c r="K1096" s="121"/>
      <c r="L1096" s="122"/>
      <c r="M1096" s="123"/>
      <c r="N1096" s="124"/>
      <c r="O1096" s="125"/>
      <c r="P1096" s="123"/>
      <c r="Q1096" s="124"/>
      <c r="R1096" s="126"/>
      <c r="S1096" s="287"/>
      <c r="T1096" s="363">
        <f t="shared" si="68"/>
        <v>0</v>
      </c>
      <c r="U1096" s="360">
        <f t="shared" si="69"/>
        <v>14</v>
      </c>
    </row>
    <row r="1097" spans="1:21" hidden="1" outlineLevel="3" x14ac:dyDescent="0.2">
      <c r="A1097" s="1230"/>
      <c r="B1097" s="1231"/>
      <c r="C1097" s="1208"/>
      <c r="D1097" s="1208"/>
      <c r="E1097" s="256">
        <v>49</v>
      </c>
      <c r="F1097" s="187"/>
      <c r="G1097" s="187"/>
      <c r="H1097" s="120"/>
      <c r="I1097" s="121"/>
      <c r="J1097" s="122"/>
      <c r="K1097" s="121"/>
      <c r="L1097" s="122"/>
      <c r="M1097" s="123"/>
      <c r="N1097" s="124"/>
      <c r="O1097" s="125"/>
      <c r="P1097" s="123"/>
      <c r="Q1097" s="124"/>
      <c r="R1097" s="126"/>
      <c r="S1097" s="287"/>
      <c r="T1097" s="363">
        <f t="shared" si="68"/>
        <v>0</v>
      </c>
      <c r="U1097" s="360">
        <f t="shared" si="69"/>
        <v>14</v>
      </c>
    </row>
    <row r="1098" spans="1:21" hidden="1" outlineLevel="3" x14ac:dyDescent="0.2">
      <c r="A1098" s="1230"/>
      <c r="B1098" s="1231"/>
      <c r="C1098" s="1208"/>
      <c r="D1098" s="1208"/>
      <c r="E1098" s="256">
        <v>50</v>
      </c>
      <c r="F1098" s="187"/>
      <c r="G1098" s="187"/>
      <c r="H1098" s="120"/>
      <c r="I1098" s="121"/>
      <c r="J1098" s="122"/>
      <c r="K1098" s="121"/>
      <c r="L1098" s="122"/>
      <c r="M1098" s="123"/>
      <c r="N1098" s="124"/>
      <c r="O1098" s="125"/>
      <c r="P1098" s="123"/>
      <c r="Q1098" s="124"/>
      <c r="R1098" s="126"/>
      <c r="S1098" s="287"/>
      <c r="T1098" s="363">
        <f t="shared" si="68"/>
        <v>0</v>
      </c>
      <c r="U1098" s="360">
        <f t="shared" si="69"/>
        <v>14</v>
      </c>
    </row>
    <row r="1099" spans="1:21" hidden="1" outlineLevel="3" x14ac:dyDescent="0.2">
      <c r="A1099" s="1230"/>
      <c r="B1099" s="1231"/>
      <c r="C1099" s="1208"/>
      <c r="D1099" s="1208"/>
      <c r="E1099" s="256">
        <v>51</v>
      </c>
      <c r="F1099" s="187"/>
      <c r="G1099" s="187"/>
      <c r="H1099" s="120"/>
      <c r="I1099" s="121"/>
      <c r="J1099" s="122"/>
      <c r="K1099" s="121"/>
      <c r="L1099" s="122"/>
      <c r="M1099" s="123"/>
      <c r="N1099" s="124"/>
      <c r="O1099" s="125"/>
      <c r="P1099" s="123"/>
      <c r="Q1099" s="124"/>
      <c r="R1099" s="126"/>
      <c r="S1099" s="287"/>
      <c r="T1099" s="363">
        <f t="shared" si="68"/>
        <v>0</v>
      </c>
      <c r="U1099" s="360">
        <f t="shared" si="69"/>
        <v>14</v>
      </c>
    </row>
    <row r="1100" spans="1:21" hidden="1" outlineLevel="3" x14ac:dyDescent="0.2">
      <c r="A1100" s="1230"/>
      <c r="B1100" s="1231"/>
      <c r="C1100" s="1208"/>
      <c r="D1100" s="1208"/>
      <c r="E1100" s="256">
        <v>52</v>
      </c>
      <c r="F1100" s="187"/>
      <c r="G1100" s="187"/>
      <c r="H1100" s="120"/>
      <c r="I1100" s="121"/>
      <c r="J1100" s="122"/>
      <c r="K1100" s="121"/>
      <c r="L1100" s="122"/>
      <c r="M1100" s="123"/>
      <c r="N1100" s="124"/>
      <c r="O1100" s="125"/>
      <c r="P1100" s="123"/>
      <c r="Q1100" s="124"/>
      <c r="R1100" s="126"/>
      <c r="S1100" s="287"/>
      <c r="T1100" s="363">
        <f t="shared" si="68"/>
        <v>0</v>
      </c>
      <c r="U1100" s="360">
        <f t="shared" si="69"/>
        <v>14</v>
      </c>
    </row>
    <row r="1101" spans="1:21" hidden="1" outlineLevel="3" x14ac:dyDescent="0.2">
      <c r="A1101" s="1230"/>
      <c r="B1101" s="1231"/>
      <c r="C1101" s="1208"/>
      <c r="D1101" s="1208"/>
      <c r="E1101" s="256">
        <v>53</v>
      </c>
      <c r="F1101" s="187"/>
      <c r="G1101" s="187"/>
      <c r="H1101" s="120"/>
      <c r="I1101" s="121"/>
      <c r="J1101" s="122"/>
      <c r="K1101" s="121"/>
      <c r="L1101" s="122"/>
      <c r="M1101" s="123"/>
      <c r="N1101" s="124"/>
      <c r="O1101" s="125"/>
      <c r="P1101" s="123"/>
      <c r="Q1101" s="124"/>
      <c r="R1101" s="126"/>
      <c r="S1101" s="287"/>
      <c r="T1101" s="363">
        <f t="shared" si="68"/>
        <v>0</v>
      </c>
      <c r="U1101" s="360">
        <f t="shared" si="69"/>
        <v>14</v>
      </c>
    </row>
    <row r="1102" spans="1:21" hidden="1" outlineLevel="3" x14ac:dyDescent="0.2">
      <c r="A1102" s="1230"/>
      <c r="B1102" s="1231"/>
      <c r="C1102" s="1208"/>
      <c r="D1102" s="1208"/>
      <c r="E1102" s="256">
        <v>54</v>
      </c>
      <c r="F1102" s="187"/>
      <c r="G1102" s="187"/>
      <c r="H1102" s="120"/>
      <c r="I1102" s="121"/>
      <c r="J1102" s="122"/>
      <c r="K1102" s="121"/>
      <c r="L1102" s="122"/>
      <c r="M1102" s="123"/>
      <c r="N1102" s="124"/>
      <c r="O1102" s="125"/>
      <c r="P1102" s="123"/>
      <c r="Q1102" s="124"/>
      <c r="R1102" s="126"/>
      <c r="S1102" s="287"/>
      <c r="T1102" s="363">
        <f t="shared" si="68"/>
        <v>0</v>
      </c>
      <c r="U1102" s="360">
        <f t="shared" si="69"/>
        <v>14</v>
      </c>
    </row>
    <row r="1103" spans="1:21" hidden="1" outlineLevel="3" x14ac:dyDescent="0.2">
      <c r="A1103" s="1230"/>
      <c r="B1103" s="1231"/>
      <c r="C1103" s="1208"/>
      <c r="D1103" s="1208"/>
      <c r="E1103" s="256">
        <v>55</v>
      </c>
      <c r="F1103" s="187"/>
      <c r="G1103" s="187"/>
      <c r="H1103" s="120"/>
      <c r="I1103" s="121"/>
      <c r="J1103" s="122"/>
      <c r="K1103" s="121"/>
      <c r="L1103" s="122"/>
      <c r="M1103" s="123"/>
      <c r="N1103" s="124"/>
      <c r="O1103" s="125"/>
      <c r="P1103" s="123"/>
      <c r="Q1103" s="124"/>
      <c r="R1103" s="126"/>
      <c r="S1103" s="287"/>
      <c r="T1103" s="363">
        <f t="shared" si="68"/>
        <v>0</v>
      </c>
      <c r="U1103" s="360">
        <f t="shared" si="69"/>
        <v>14</v>
      </c>
    </row>
    <row r="1104" spans="1:21" hidden="1" outlineLevel="3" x14ac:dyDescent="0.2">
      <c r="A1104" s="1230"/>
      <c r="B1104" s="1231"/>
      <c r="C1104" s="1208"/>
      <c r="D1104" s="1208"/>
      <c r="E1104" s="256">
        <v>56</v>
      </c>
      <c r="F1104" s="187"/>
      <c r="G1104" s="187"/>
      <c r="H1104" s="89"/>
      <c r="I1104" s="74"/>
      <c r="J1104" s="69"/>
      <c r="K1104" s="75"/>
      <c r="L1104" s="70"/>
      <c r="M1104" s="2"/>
      <c r="N1104" s="75"/>
      <c r="O1104" s="70"/>
      <c r="P1104" s="2"/>
      <c r="Q1104" s="75"/>
      <c r="R1104" s="19"/>
      <c r="S1104" s="285"/>
      <c r="T1104" s="362">
        <f t="shared" si="56"/>
        <v>0</v>
      </c>
      <c r="U1104" s="360">
        <f t="shared" si="69"/>
        <v>14</v>
      </c>
    </row>
    <row r="1105" spans="1:21" hidden="1" outlineLevel="3" x14ac:dyDescent="0.2">
      <c r="A1105" s="1230"/>
      <c r="B1105" s="1231"/>
      <c r="C1105" s="1208"/>
      <c r="D1105" s="1208"/>
      <c r="E1105" s="256">
        <v>57</v>
      </c>
      <c r="F1105" s="187"/>
      <c r="G1105" s="187"/>
      <c r="H1105" s="89"/>
      <c r="I1105" s="74"/>
      <c r="J1105" s="69"/>
      <c r="K1105" s="75"/>
      <c r="L1105" s="70"/>
      <c r="M1105" s="2"/>
      <c r="N1105" s="75"/>
      <c r="O1105" s="70"/>
      <c r="P1105" s="2"/>
      <c r="Q1105" s="75"/>
      <c r="R1105" s="19"/>
      <c r="S1105" s="285"/>
      <c r="T1105" s="362">
        <f t="shared" si="56"/>
        <v>0</v>
      </c>
      <c r="U1105" s="360">
        <f t="shared" si="69"/>
        <v>14</v>
      </c>
    </row>
    <row r="1106" spans="1:21" hidden="1" outlineLevel="3" x14ac:dyDescent="0.2">
      <c r="A1106" s="1230"/>
      <c r="B1106" s="1231"/>
      <c r="C1106" s="1208"/>
      <c r="D1106" s="1208"/>
      <c r="E1106" s="256">
        <v>58</v>
      </c>
      <c r="F1106" s="187"/>
      <c r="G1106" s="187"/>
      <c r="H1106" s="89"/>
      <c r="I1106" s="74"/>
      <c r="J1106" s="69"/>
      <c r="K1106" s="75"/>
      <c r="L1106" s="70"/>
      <c r="M1106" s="2"/>
      <c r="N1106" s="75"/>
      <c r="O1106" s="70"/>
      <c r="P1106" s="2"/>
      <c r="Q1106" s="75"/>
      <c r="R1106" s="19"/>
      <c r="S1106" s="285"/>
      <c r="T1106" s="362">
        <f t="shared" ref="T1106:T1269" si="70">IF(J1106="",0,INT(SUM(PRODUCT(J1106,L1106,O1106),R1106)))</f>
        <v>0</v>
      </c>
      <c r="U1106" s="360">
        <f t="shared" si="69"/>
        <v>14</v>
      </c>
    </row>
    <row r="1107" spans="1:21" hidden="1" outlineLevel="3" x14ac:dyDescent="0.2">
      <c r="A1107" s="1230"/>
      <c r="B1107" s="1231"/>
      <c r="C1107" s="1208"/>
      <c r="D1107" s="1208"/>
      <c r="E1107" s="256">
        <v>59</v>
      </c>
      <c r="F1107" s="187"/>
      <c r="G1107" s="187"/>
      <c r="H1107" s="89"/>
      <c r="I1107" s="74"/>
      <c r="J1107" s="69"/>
      <c r="K1107" s="75"/>
      <c r="L1107" s="70"/>
      <c r="M1107" s="2"/>
      <c r="N1107" s="75"/>
      <c r="O1107" s="70"/>
      <c r="P1107" s="2"/>
      <c r="Q1107" s="75"/>
      <c r="R1107" s="19"/>
      <c r="S1107" s="285"/>
      <c r="T1107" s="362">
        <f t="shared" si="70"/>
        <v>0</v>
      </c>
      <c r="U1107" s="360">
        <f t="shared" si="69"/>
        <v>14</v>
      </c>
    </row>
    <row r="1108" spans="1:21" hidden="1" outlineLevel="3" x14ac:dyDescent="0.2">
      <c r="A1108" s="1230"/>
      <c r="B1108" s="1231"/>
      <c r="C1108" s="1208"/>
      <c r="D1108" s="1208"/>
      <c r="E1108" s="256">
        <v>60</v>
      </c>
      <c r="F1108" s="187"/>
      <c r="G1108" s="187"/>
      <c r="H1108" s="89"/>
      <c r="I1108" s="74"/>
      <c r="J1108" s="69"/>
      <c r="K1108" s="74"/>
      <c r="L1108" s="69"/>
      <c r="M1108" s="2"/>
      <c r="N1108" s="74"/>
      <c r="O1108" s="70"/>
      <c r="P1108" s="15"/>
      <c r="Q1108" s="75"/>
      <c r="R1108" s="19"/>
      <c r="S1108" s="285"/>
      <c r="T1108" s="362">
        <f t="shared" si="70"/>
        <v>0</v>
      </c>
      <c r="U1108" s="360">
        <f t="shared" si="69"/>
        <v>14</v>
      </c>
    </row>
    <row r="1109" spans="1:21" hidden="1" outlineLevel="3" x14ac:dyDescent="0.2">
      <c r="A1109" s="1230"/>
      <c r="B1109" s="1231"/>
      <c r="C1109" s="1208"/>
      <c r="D1109" s="1208"/>
      <c r="E1109" s="256">
        <v>61</v>
      </c>
      <c r="F1109" s="187"/>
      <c r="G1109" s="187"/>
      <c r="H1109" s="89"/>
      <c r="I1109" s="74"/>
      <c r="J1109" s="69"/>
      <c r="K1109" s="74"/>
      <c r="L1109" s="69"/>
      <c r="M1109" s="2"/>
      <c r="N1109" s="74"/>
      <c r="O1109" s="70"/>
      <c r="P1109" s="15"/>
      <c r="Q1109" s="75"/>
      <c r="R1109" s="19"/>
      <c r="S1109" s="285"/>
      <c r="T1109" s="362">
        <f t="shared" si="70"/>
        <v>0</v>
      </c>
      <c r="U1109" s="360">
        <f t="shared" si="69"/>
        <v>14</v>
      </c>
    </row>
    <row r="1110" spans="1:21" hidden="1" outlineLevel="3" x14ac:dyDescent="0.2">
      <c r="A1110" s="1230"/>
      <c r="B1110" s="1231"/>
      <c r="C1110" s="1208"/>
      <c r="D1110" s="1208"/>
      <c r="E1110" s="256">
        <v>62</v>
      </c>
      <c r="F1110" s="187"/>
      <c r="G1110" s="187"/>
      <c r="H1110" s="89"/>
      <c r="I1110" s="74"/>
      <c r="J1110" s="69"/>
      <c r="K1110" s="74"/>
      <c r="L1110" s="69"/>
      <c r="M1110" s="2"/>
      <c r="N1110" s="74"/>
      <c r="O1110" s="70"/>
      <c r="P1110" s="15"/>
      <c r="Q1110" s="75"/>
      <c r="R1110" s="19"/>
      <c r="S1110" s="285"/>
      <c r="T1110" s="362">
        <f t="shared" si="70"/>
        <v>0</v>
      </c>
      <c r="U1110" s="360">
        <f t="shared" si="69"/>
        <v>14</v>
      </c>
    </row>
    <row r="1111" spans="1:21" hidden="1" outlineLevel="3" x14ac:dyDescent="0.2">
      <c r="A1111" s="1230"/>
      <c r="B1111" s="1231"/>
      <c r="C1111" s="1208"/>
      <c r="D1111" s="1208"/>
      <c r="E1111" s="256">
        <v>63</v>
      </c>
      <c r="F1111" s="187"/>
      <c r="G1111" s="187"/>
      <c r="H1111" s="89"/>
      <c r="I1111" s="74"/>
      <c r="J1111" s="69"/>
      <c r="K1111" s="74"/>
      <c r="L1111" s="69"/>
      <c r="M1111" s="2"/>
      <c r="N1111" s="75"/>
      <c r="O1111" s="70"/>
      <c r="P1111" s="2"/>
      <c r="Q1111" s="75"/>
      <c r="R1111" s="19"/>
      <c r="S1111" s="285"/>
      <c r="T1111" s="362">
        <f t="shared" si="70"/>
        <v>0</v>
      </c>
      <c r="U1111" s="360">
        <f t="shared" si="69"/>
        <v>14</v>
      </c>
    </row>
    <row r="1112" spans="1:21" hidden="1" outlineLevel="3" x14ac:dyDescent="0.2">
      <c r="A1112" s="1230"/>
      <c r="B1112" s="1231"/>
      <c r="C1112" s="1208"/>
      <c r="D1112" s="1208"/>
      <c r="E1112" s="256">
        <v>64</v>
      </c>
      <c r="F1112" s="187"/>
      <c r="G1112" s="187"/>
      <c r="H1112" s="120"/>
      <c r="I1112" s="121"/>
      <c r="J1112" s="122"/>
      <c r="K1112" s="121"/>
      <c r="L1112" s="122"/>
      <c r="M1112" s="123"/>
      <c r="N1112" s="124"/>
      <c r="O1112" s="125"/>
      <c r="P1112" s="123"/>
      <c r="Q1112" s="124"/>
      <c r="R1112" s="126"/>
      <c r="S1112" s="287"/>
      <c r="T1112" s="363">
        <f t="shared" si="70"/>
        <v>0</v>
      </c>
      <c r="U1112" s="360">
        <f t="shared" si="69"/>
        <v>14</v>
      </c>
    </row>
    <row r="1113" spans="1:21" hidden="1" outlineLevel="3" x14ac:dyDescent="0.2">
      <c r="A1113" s="1230"/>
      <c r="B1113" s="1231"/>
      <c r="C1113" s="1208"/>
      <c r="D1113" s="1208"/>
      <c r="E1113" s="256">
        <v>65</v>
      </c>
      <c r="F1113" s="187"/>
      <c r="G1113" s="187"/>
      <c r="H1113" s="120"/>
      <c r="I1113" s="121"/>
      <c r="J1113" s="122"/>
      <c r="K1113" s="121"/>
      <c r="L1113" s="122"/>
      <c r="M1113" s="123"/>
      <c r="N1113" s="124"/>
      <c r="O1113" s="125"/>
      <c r="P1113" s="123"/>
      <c r="Q1113" s="124"/>
      <c r="R1113" s="126"/>
      <c r="S1113" s="287"/>
      <c r="T1113" s="363">
        <f t="shared" si="70"/>
        <v>0</v>
      </c>
      <c r="U1113" s="360">
        <f t="shared" ref="U1113:U1128" si="71">$A$1049</f>
        <v>14</v>
      </c>
    </row>
    <row r="1114" spans="1:21" hidden="1" outlineLevel="3" x14ac:dyDescent="0.2">
      <c r="A1114" s="1230"/>
      <c r="B1114" s="1231"/>
      <c r="C1114" s="1208"/>
      <c r="D1114" s="1208"/>
      <c r="E1114" s="256">
        <v>66</v>
      </c>
      <c r="F1114" s="187"/>
      <c r="G1114" s="187"/>
      <c r="H1114" s="120"/>
      <c r="I1114" s="121"/>
      <c r="J1114" s="122"/>
      <c r="K1114" s="121"/>
      <c r="L1114" s="122"/>
      <c r="M1114" s="123"/>
      <c r="N1114" s="124"/>
      <c r="O1114" s="125"/>
      <c r="P1114" s="123"/>
      <c r="Q1114" s="124"/>
      <c r="R1114" s="126"/>
      <c r="S1114" s="287"/>
      <c r="T1114" s="363">
        <f t="shared" si="70"/>
        <v>0</v>
      </c>
      <c r="U1114" s="360">
        <f t="shared" si="71"/>
        <v>14</v>
      </c>
    </row>
    <row r="1115" spans="1:21" hidden="1" outlineLevel="3" x14ac:dyDescent="0.2">
      <c r="A1115" s="1230"/>
      <c r="B1115" s="1231"/>
      <c r="C1115" s="1208"/>
      <c r="D1115" s="1208"/>
      <c r="E1115" s="256">
        <v>67</v>
      </c>
      <c r="F1115" s="187"/>
      <c r="G1115" s="187"/>
      <c r="H1115" s="120"/>
      <c r="I1115" s="121"/>
      <c r="J1115" s="122"/>
      <c r="K1115" s="121"/>
      <c r="L1115" s="122"/>
      <c r="M1115" s="123"/>
      <c r="N1115" s="124"/>
      <c r="O1115" s="125"/>
      <c r="P1115" s="123"/>
      <c r="Q1115" s="124"/>
      <c r="R1115" s="126"/>
      <c r="S1115" s="287"/>
      <c r="T1115" s="363">
        <f t="shared" si="70"/>
        <v>0</v>
      </c>
      <c r="U1115" s="360">
        <f t="shared" si="71"/>
        <v>14</v>
      </c>
    </row>
    <row r="1116" spans="1:21" hidden="1" outlineLevel="3" x14ac:dyDescent="0.2">
      <c r="A1116" s="1230"/>
      <c r="B1116" s="1231"/>
      <c r="C1116" s="1208"/>
      <c r="D1116" s="1208"/>
      <c r="E1116" s="256">
        <v>68</v>
      </c>
      <c r="F1116" s="187"/>
      <c r="G1116" s="187"/>
      <c r="H1116" s="120"/>
      <c r="I1116" s="121"/>
      <c r="J1116" s="122"/>
      <c r="K1116" s="121"/>
      <c r="L1116" s="122"/>
      <c r="M1116" s="123"/>
      <c r="N1116" s="124"/>
      <c r="O1116" s="125"/>
      <c r="P1116" s="123"/>
      <c r="Q1116" s="124"/>
      <c r="R1116" s="126"/>
      <c r="S1116" s="287"/>
      <c r="T1116" s="363">
        <f t="shared" si="70"/>
        <v>0</v>
      </c>
      <c r="U1116" s="360">
        <f t="shared" si="71"/>
        <v>14</v>
      </c>
    </row>
    <row r="1117" spans="1:21" hidden="1" outlineLevel="3" x14ac:dyDescent="0.2">
      <c r="A1117" s="1230"/>
      <c r="B1117" s="1231"/>
      <c r="C1117" s="1208"/>
      <c r="D1117" s="1208"/>
      <c r="E1117" s="256">
        <v>69</v>
      </c>
      <c r="F1117" s="187"/>
      <c r="G1117" s="187"/>
      <c r="H1117" s="120"/>
      <c r="I1117" s="121"/>
      <c r="J1117" s="122"/>
      <c r="K1117" s="121"/>
      <c r="L1117" s="122"/>
      <c r="M1117" s="123"/>
      <c r="N1117" s="124"/>
      <c r="O1117" s="125"/>
      <c r="P1117" s="123"/>
      <c r="Q1117" s="124"/>
      <c r="R1117" s="126"/>
      <c r="S1117" s="287"/>
      <c r="T1117" s="363">
        <f t="shared" si="70"/>
        <v>0</v>
      </c>
      <c r="U1117" s="360">
        <f t="shared" si="71"/>
        <v>14</v>
      </c>
    </row>
    <row r="1118" spans="1:21" hidden="1" outlineLevel="3" x14ac:dyDescent="0.2">
      <c r="A1118" s="1230"/>
      <c r="B1118" s="1231"/>
      <c r="C1118" s="1208"/>
      <c r="D1118" s="1208"/>
      <c r="E1118" s="256">
        <v>70</v>
      </c>
      <c r="F1118" s="187"/>
      <c r="G1118" s="187"/>
      <c r="H1118" s="120"/>
      <c r="I1118" s="121"/>
      <c r="J1118" s="122"/>
      <c r="K1118" s="121"/>
      <c r="L1118" s="122"/>
      <c r="M1118" s="123"/>
      <c r="N1118" s="124"/>
      <c r="O1118" s="125"/>
      <c r="P1118" s="123"/>
      <c r="Q1118" s="124"/>
      <c r="R1118" s="126"/>
      <c r="S1118" s="287"/>
      <c r="T1118" s="363">
        <f t="shared" si="70"/>
        <v>0</v>
      </c>
      <c r="U1118" s="360">
        <f t="shared" si="71"/>
        <v>14</v>
      </c>
    </row>
    <row r="1119" spans="1:21" hidden="1" outlineLevel="3" x14ac:dyDescent="0.2">
      <c r="A1119" s="1230"/>
      <c r="B1119" s="1231"/>
      <c r="C1119" s="1208"/>
      <c r="D1119" s="1208"/>
      <c r="E1119" s="256">
        <v>71</v>
      </c>
      <c r="F1119" s="187"/>
      <c r="G1119" s="187"/>
      <c r="H1119" s="120"/>
      <c r="I1119" s="121"/>
      <c r="J1119" s="122"/>
      <c r="K1119" s="121"/>
      <c r="L1119" s="122"/>
      <c r="M1119" s="123"/>
      <c r="N1119" s="124"/>
      <c r="O1119" s="125"/>
      <c r="P1119" s="123"/>
      <c r="Q1119" s="124"/>
      <c r="R1119" s="126"/>
      <c r="S1119" s="287"/>
      <c r="T1119" s="363">
        <f t="shared" si="70"/>
        <v>0</v>
      </c>
      <c r="U1119" s="360">
        <f t="shared" si="71"/>
        <v>14</v>
      </c>
    </row>
    <row r="1120" spans="1:21" hidden="1" outlineLevel="3" x14ac:dyDescent="0.2">
      <c r="A1120" s="1230"/>
      <c r="B1120" s="1231"/>
      <c r="C1120" s="1208"/>
      <c r="D1120" s="1208"/>
      <c r="E1120" s="256">
        <v>72</v>
      </c>
      <c r="F1120" s="187"/>
      <c r="G1120" s="187"/>
      <c r="H1120" s="120"/>
      <c r="I1120" s="121"/>
      <c r="J1120" s="122"/>
      <c r="K1120" s="121"/>
      <c r="L1120" s="122"/>
      <c r="M1120" s="123"/>
      <c r="N1120" s="124"/>
      <c r="O1120" s="125"/>
      <c r="P1120" s="123"/>
      <c r="Q1120" s="124"/>
      <c r="R1120" s="126"/>
      <c r="S1120" s="287"/>
      <c r="T1120" s="363">
        <f t="shared" si="70"/>
        <v>0</v>
      </c>
      <c r="U1120" s="360">
        <f t="shared" si="71"/>
        <v>14</v>
      </c>
    </row>
    <row r="1121" spans="1:21" hidden="1" outlineLevel="3" x14ac:dyDescent="0.2">
      <c r="A1121" s="1230"/>
      <c r="B1121" s="1231"/>
      <c r="C1121" s="1208"/>
      <c r="D1121" s="1208"/>
      <c r="E1121" s="256">
        <v>73</v>
      </c>
      <c r="F1121" s="187"/>
      <c r="G1121" s="187"/>
      <c r="H1121" s="120"/>
      <c r="I1121" s="121"/>
      <c r="J1121" s="122"/>
      <c r="K1121" s="121"/>
      <c r="L1121" s="122"/>
      <c r="M1121" s="123"/>
      <c r="N1121" s="124"/>
      <c r="O1121" s="125"/>
      <c r="P1121" s="123"/>
      <c r="Q1121" s="124"/>
      <c r="R1121" s="126"/>
      <c r="S1121" s="287"/>
      <c r="T1121" s="363">
        <f t="shared" si="70"/>
        <v>0</v>
      </c>
      <c r="U1121" s="360">
        <f t="shared" si="71"/>
        <v>14</v>
      </c>
    </row>
    <row r="1122" spans="1:21" hidden="1" outlineLevel="3" x14ac:dyDescent="0.2">
      <c r="A1122" s="1230"/>
      <c r="B1122" s="1231"/>
      <c r="C1122" s="1208"/>
      <c r="D1122" s="1208"/>
      <c r="E1122" s="256">
        <v>74</v>
      </c>
      <c r="F1122" s="187"/>
      <c r="G1122" s="187"/>
      <c r="H1122" s="120"/>
      <c r="I1122" s="121"/>
      <c r="J1122" s="122"/>
      <c r="K1122" s="121"/>
      <c r="L1122" s="122"/>
      <c r="M1122" s="123"/>
      <c r="N1122" s="124"/>
      <c r="O1122" s="125"/>
      <c r="P1122" s="123"/>
      <c r="Q1122" s="124"/>
      <c r="R1122" s="126"/>
      <c r="S1122" s="287"/>
      <c r="T1122" s="363">
        <f t="shared" si="70"/>
        <v>0</v>
      </c>
      <c r="U1122" s="360">
        <f t="shared" si="71"/>
        <v>14</v>
      </c>
    </row>
    <row r="1123" spans="1:21" hidden="1" outlineLevel="3" x14ac:dyDescent="0.2">
      <c r="A1123" s="1230"/>
      <c r="B1123" s="1231"/>
      <c r="C1123" s="1208"/>
      <c r="D1123" s="1208"/>
      <c r="E1123" s="256">
        <v>75</v>
      </c>
      <c r="F1123" s="187"/>
      <c r="G1123" s="187"/>
      <c r="H1123" s="120"/>
      <c r="I1123" s="121"/>
      <c r="J1123" s="122"/>
      <c r="K1123" s="121"/>
      <c r="L1123" s="122"/>
      <c r="M1123" s="123"/>
      <c r="N1123" s="124"/>
      <c r="O1123" s="125"/>
      <c r="P1123" s="123"/>
      <c r="Q1123" s="124"/>
      <c r="R1123" s="126"/>
      <c r="S1123" s="287"/>
      <c r="T1123" s="363">
        <f t="shared" si="70"/>
        <v>0</v>
      </c>
      <c r="U1123" s="360">
        <f t="shared" si="71"/>
        <v>14</v>
      </c>
    </row>
    <row r="1124" spans="1:21" hidden="1" outlineLevel="3" x14ac:dyDescent="0.2">
      <c r="A1124" s="1230"/>
      <c r="B1124" s="1231"/>
      <c r="C1124" s="1208"/>
      <c r="D1124" s="1208"/>
      <c r="E1124" s="256">
        <v>76</v>
      </c>
      <c r="F1124" s="187"/>
      <c r="G1124" s="187"/>
      <c r="H1124" s="120"/>
      <c r="I1124" s="121"/>
      <c r="J1124" s="122"/>
      <c r="K1124" s="121"/>
      <c r="L1124" s="122"/>
      <c r="M1124" s="123"/>
      <c r="N1124" s="124"/>
      <c r="O1124" s="125"/>
      <c r="P1124" s="123"/>
      <c r="Q1124" s="124"/>
      <c r="R1124" s="126"/>
      <c r="S1124" s="287"/>
      <c r="T1124" s="363">
        <f t="shared" si="70"/>
        <v>0</v>
      </c>
      <c r="U1124" s="360">
        <f t="shared" si="71"/>
        <v>14</v>
      </c>
    </row>
    <row r="1125" spans="1:21" hidden="1" outlineLevel="3" x14ac:dyDescent="0.2">
      <c r="A1125" s="1230"/>
      <c r="B1125" s="1231"/>
      <c r="C1125" s="1208"/>
      <c r="D1125" s="1208"/>
      <c r="E1125" s="256">
        <v>77</v>
      </c>
      <c r="F1125" s="187"/>
      <c r="G1125" s="187"/>
      <c r="H1125" s="120"/>
      <c r="I1125" s="121"/>
      <c r="J1125" s="122"/>
      <c r="K1125" s="121"/>
      <c r="L1125" s="122"/>
      <c r="M1125" s="123"/>
      <c r="N1125" s="124"/>
      <c r="O1125" s="125"/>
      <c r="P1125" s="123"/>
      <c r="Q1125" s="124"/>
      <c r="R1125" s="126"/>
      <c r="S1125" s="287"/>
      <c r="T1125" s="363">
        <f t="shared" si="70"/>
        <v>0</v>
      </c>
      <c r="U1125" s="360">
        <f t="shared" si="71"/>
        <v>14</v>
      </c>
    </row>
    <row r="1126" spans="1:21" hidden="1" outlineLevel="3" x14ac:dyDescent="0.2">
      <c r="A1126" s="1230"/>
      <c r="B1126" s="1231"/>
      <c r="C1126" s="1208"/>
      <c r="D1126" s="1208"/>
      <c r="E1126" s="256">
        <v>78</v>
      </c>
      <c r="F1126" s="187"/>
      <c r="G1126" s="187"/>
      <c r="H1126" s="120"/>
      <c r="I1126" s="121"/>
      <c r="J1126" s="122"/>
      <c r="K1126" s="121"/>
      <c r="L1126" s="122"/>
      <c r="M1126" s="123"/>
      <c r="N1126" s="124"/>
      <c r="O1126" s="125"/>
      <c r="P1126" s="123"/>
      <c r="Q1126" s="124"/>
      <c r="R1126" s="126"/>
      <c r="S1126" s="287"/>
      <c r="T1126" s="363">
        <f t="shared" si="70"/>
        <v>0</v>
      </c>
      <c r="U1126" s="360">
        <f t="shared" si="71"/>
        <v>14</v>
      </c>
    </row>
    <row r="1127" spans="1:21" hidden="1" outlineLevel="3" x14ac:dyDescent="0.2">
      <c r="A1127" s="1230"/>
      <c r="B1127" s="1231"/>
      <c r="C1127" s="1208"/>
      <c r="D1127" s="1208"/>
      <c r="E1127" s="256">
        <v>79</v>
      </c>
      <c r="F1127" s="187"/>
      <c r="G1127" s="187"/>
      <c r="H1127" s="120"/>
      <c r="I1127" s="121"/>
      <c r="J1127" s="122"/>
      <c r="K1127" s="121"/>
      <c r="L1127" s="122"/>
      <c r="M1127" s="123"/>
      <c r="N1127" s="124"/>
      <c r="O1127" s="125"/>
      <c r="P1127" s="123"/>
      <c r="Q1127" s="124"/>
      <c r="R1127" s="126"/>
      <c r="S1127" s="287"/>
      <c r="T1127" s="363">
        <f t="shared" si="70"/>
        <v>0</v>
      </c>
      <c r="U1127" s="360">
        <f t="shared" si="71"/>
        <v>14</v>
      </c>
    </row>
    <row r="1128" spans="1:21" hidden="1" outlineLevel="3" x14ac:dyDescent="0.2">
      <c r="A1128" s="1230"/>
      <c r="B1128" s="1231"/>
      <c r="C1128" s="1208"/>
      <c r="D1128" s="1208"/>
      <c r="E1128" s="264">
        <v>80</v>
      </c>
      <c r="F1128" s="350"/>
      <c r="G1128" s="350"/>
      <c r="H1128" s="120"/>
      <c r="I1128" s="121"/>
      <c r="J1128" s="122"/>
      <c r="K1128" s="121"/>
      <c r="L1128" s="122"/>
      <c r="M1128" s="123"/>
      <c r="N1128" s="124"/>
      <c r="O1128" s="125"/>
      <c r="P1128" s="123"/>
      <c r="Q1128" s="124"/>
      <c r="R1128" s="126"/>
      <c r="S1128" s="287"/>
      <c r="T1128" s="363">
        <f t="shared" si="70"/>
        <v>0</v>
      </c>
      <c r="U1128" s="360">
        <f t="shared" si="71"/>
        <v>14</v>
      </c>
    </row>
    <row r="1129" spans="1:21" hidden="1" outlineLevel="2" collapsed="1" x14ac:dyDescent="0.2">
      <c r="A1129" s="1228">
        <v>15</v>
      </c>
      <c r="B1129" s="1229"/>
      <c r="C1129" s="1207" t="str">
        <f>IF(ISERROR(VLOOKUP($A1129,'B-１地域番号①'!$BD:$BF,2,FALSE)),"",VLOOKUP($A1129,'B-１地域番号①'!$BD:$BF,2,FALSE))</f>
        <v/>
      </c>
      <c r="D1129" s="1207" t="str">
        <f>IF(ISERROR(VLOOKUP($A1129,'B-１地域番号①'!$BD:$BF,3,FALSE)),"",VLOOKUP($A1129,'B-１地域番号①'!$BD:$BF,3,FALSE))</f>
        <v/>
      </c>
      <c r="E1129" s="256">
        <v>1</v>
      </c>
      <c r="F1129" s="187"/>
      <c r="G1129" s="187"/>
      <c r="H1129" s="108"/>
      <c r="I1129" s="109"/>
      <c r="J1129" s="110"/>
      <c r="K1129" s="112"/>
      <c r="L1129" s="113"/>
      <c r="M1129" s="111"/>
      <c r="N1129" s="112"/>
      <c r="O1129" s="113"/>
      <c r="P1129" s="111"/>
      <c r="Q1129" s="112"/>
      <c r="R1129" s="114"/>
      <c r="S1129" s="275"/>
      <c r="T1129" s="295">
        <f t="shared" si="70"/>
        <v>0</v>
      </c>
      <c r="U1129" s="360">
        <f t="shared" ref="U1129:U1160" si="72">$A$1129</f>
        <v>15</v>
      </c>
    </row>
    <row r="1130" spans="1:21" hidden="1" outlineLevel="2" x14ac:dyDescent="0.2">
      <c r="A1130" s="1230"/>
      <c r="B1130" s="1231"/>
      <c r="C1130" s="1208"/>
      <c r="D1130" s="1208"/>
      <c r="E1130" s="256">
        <v>2</v>
      </c>
      <c r="F1130" s="187"/>
      <c r="G1130" s="187"/>
      <c r="H1130" s="89"/>
      <c r="I1130" s="74"/>
      <c r="J1130" s="69"/>
      <c r="K1130" s="75"/>
      <c r="L1130" s="70"/>
      <c r="M1130" s="2"/>
      <c r="N1130" s="75"/>
      <c r="O1130" s="70"/>
      <c r="P1130" s="2"/>
      <c r="Q1130" s="75"/>
      <c r="R1130" s="19"/>
      <c r="S1130" s="285"/>
      <c r="T1130" s="362">
        <f t="shared" ref="T1130:T1185" si="73">IF(J1130="",0,INT(SUM(PRODUCT(J1130,L1130,O1130),R1130)))</f>
        <v>0</v>
      </c>
      <c r="U1130" s="360">
        <f t="shared" si="72"/>
        <v>15</v>
      </c>
    </row>
    <row r="1131" spans="1:21" hidden="1" outlineLevel="2" x14ac:dyDescent="0.2">
      <c r="A1131" s="1230"/>
      <c r="B1131" s="1231"/>
      <c r="C1131" s="1208"/>
      <c r="D1131" s="1208"/>
      <c r="E1131" s="256">
        <v>3</v>
      </c>
      <c r="F1131" s="187"/>
      <c r="G1131" s="187"/>
      <c r="H1131" s="89"/>
      <c r="I1131" s="74"/>
      <c r="J1131" s="69"/>
      <c r="K1131" s="75"/>
      <c r="L1131" s="70"/>
      <c r="M1131" s="2"/>
      <c r="N1131" s="75"/>
      <c r="O1131" s="70"/>
      <c r="P1131" s="2"/>
      <c r="Q1131" s="75"/>
      <c r="R1131" s="19"/>
      <c r="S1131" s="285"/>
      <c r="T1131" s="362">
        <f t="shared" ref="T1131:T1159" si="74">IF(J1131="",0,INT(SUM(PRODUCT(J1131,L1131,O1131),R1131)))</f>
        <v>0</v>
      </c>
      <c r="U1131" s="360">
        <f t="shared" si="72"/>
        <v>15</v>
      </c>
    </row>
    <row r="1132" spans="1:21" hidden="1" outlineLevel="2" x14ac:dyDescent="0.2">
      <c r="A1132" s="1230"/>
      <c r="B1132" s="1231"/>
      <c r="C1132" s="1208"/>
      <c r="D1132" s="1208"/>
      <c r="E1132" s="256">
        <v>4</v>
      </c>
      <c r="F1132" s="187"/>
      <c r="G1132" s="187"/>
      <c r="H1132" s="89"/>
      <c r="I1132" s="74"/>
      <c r="J1132" s="69"/>
      <c r="K1132" s="74"/>
      <c r="L1132" s="69"/>
      <c r="M1132" s="2"/>
      <c r="N1132" s="74"/>
      <c r="O1132" s="70"/>
      <c r="P1132" s="15"/>
      <c r="Q1132" s="75"/>
      <c r="R1132" s="19"/>
      <c r="S1132" s="285"/>
      <c r="T1132" s="362">
        <f t="shared" si="74"/>
        <v>0</v>
      </c>
      <c r="U1132" s="360">
        <f t="shared" si="72"/>
        <v>15</v>
      </c>
    </row>
    <row r="1133" spans="1:21" hidden="1" outlineLevel="2" x14ac:dyDescent="0.2">
      <c r="A1133" s="1230"/>
      <c r="B1133" s="1231"/>
      <c r="C1133" s="1208"/>
      <c r="D1133" s="1208"/>
      <c r="E1133" s="256">
        <v>5</v>
      </c>
      <c r="F1133" s="187"/>
      <c r="G1133" s="187"/>
      <c r="H1133" s="89"/>
      <c r="I1133" s="74"/>
      <c r="J1133" s="69"/>
      <c r="K1133" s="74"/>
      <c r="L1133" s="69"/>
      <c r="M1133" s="2"/>
      <c r="N1133" s="74"/>
      <c r="O1133" s="70"/>
      <c r="P1133" s="15"/>
      <c r="Q1133" s="75"/>
      <c r="R1133" s="19"/>
      <c r="S1133" s="285"/>
      <c r="T1133" s="362">
        <f t="shared" si="74"/>
        <v>0</v>
      </c>
      <c r="U1133" s="360">
        <f t="shared" si="72"/>
        <v>15</v>
      </c>
    </row>
    <row r="1134" spans="1:21" hidden="1" outlineLevel="2" x14ac:dyDescent="0.2">
      <c r="A1134" s="1230"/>
      <c r="B1134" s="1231"/>
      <c r="C1134" s="1208"/>
      <c r="D1134" s="1208"/>
      <c r="E1134" s="256">
        <v>6</v>
      </c>
      <c r="F1134" s="187"/>
      <c r="G1134" s="187"/>
      <c r="H1134" s="89"/>
      <c r="I1134" s="74"/>
      <c r="J1134" s="69"/>
      <c r="K1134" s="74"/>
      <c r="L1134" s="69"/>
      <c r="M1134" s="2"/>
      <c r="N1134" s="74"/>
      <c r="O1134" s="70"/>
      <c r="P1134" s="15"/>
      <c r="Q1134" s="75"/>
      <c r="R1134" s="19"/>
      <c r="S1134" s="285"/>
      <c r="T1134" s="362">
        <f t="shared" si="74"/>
        <v>0</v>
      </c>
      <c r="U1134" s="360">
        <f t="shared" si="72"/>
        <v>15</v>
      </c>
    </row>
    <row r="1135" spans="1:21" hidden="1" outlineLevel="2" x14ac:dyDescent="0.2">
      <c r="A1135" s="1230"/>
      <c r="B1135" s="1231"/>
      <c r="C1135" s="1208"/>
      <c r="D1135" s="1208"/>
      <c r="E1135" s="256">
        <v>7</v>
      </c>
      <c r="F1135" s="187"/>
      <c r="G1135" s="187"/>
      <c r="H1135" s="89"/>
      <c r="I1135" s="74"/>
      <c r="J1135" s="69"/>
      <c r="K1135" s="74"/>
      <c r="L1135" s="69"/>
      <c r="M1135" s="2"/>
      <c r="N1135" s="75"/>
      <c r="O1135" s="70"/>
      <c r="P1135" s="2"/>
      <c r="Q1135" s="75"/>
      <c r="R1135" s="19"/>
      <c r="S1135" s="285"/>
      <c r="T1135" s="362">
        <f t="shared" si="74"/>
        <v>0</v>
      </c>
      <c r="U1135" s="360">
        <f t="shared" si="72"/>
        <v>15</v>
      </c>
    </row>
    <row r="1136" spans="1:21" hidden="1" outlineLevel="2" x14ac:dyDescent="0.2">
      <c r="A1136" s="1230"/>
      <c r="B1136" s="1231"/>
      <c r="C1136" s="1208"/>
      <c r="D1136" s="1208"/>
      <c r="E1136" s="256">
        <v>8</v>
      </c>
      <c r="F1136" s="187"/>
      <c r="G1136" s="187"/>
      <c r="H1136" s="120"/>
      <c r="I1136" s="121"/>
      <c r="J1136" s="122"/>
      <c r="K1136" s="121"/>
      <c r="L1136" s="122"/>
      <c r="M1136" s="123"/>
      <c r="N1136" s="124"/>
      <c r="O1136" s="125"/>
      <c r="P1136" s="123"/>
      <c r="Q1136" s="124"/>
      <c r="R1136" s="126"/>
      <c r="S1136" s="287"/>
      <c r="T1136" s="363">
        <f t="shared" si="74"/>
        <v>0</v>
      </c>
      <c r="U1136" s="360">
        <f t="shared" si="72"/>
        <v>15</v>
      </c>
    </row>
    <row r="1137" spans="1:21" hidden="1" outlineLevel="2" x14ac:dyDescent="0.2">
      <c r="A1137" s="1230"/>
      <c r="B1137" s="1231"/>
      <c r="C1137" s="1208"/>
      <c r="D1137" s="1208"/>
      <c r="E1137" s="256">
        <v>9</v>
      </c>
      <c r="F1137" s="187"/>
      <c r="G1137" s="187"/>
      <c r="H1137" s="120"/>
      <c r="I1137" s="121"/>
      <c r="J1137" s="122"/>
      <c r="K1137" s="121"/>
      <c r="L1137" s="122"/>
      <c r="M1137" s="123"/>
      <c r="N1137" s="124"/>
      <c r="O1137" s="125"/>
      <c r="P1137" s="123"/>
      <c r="Q1137" s="124"/>
      <c r="R1137" s="126"/>
      <c r="S1137" s="287"/>
      <c r="T1137" s="363">
        <f t="shared" si="74"/>
        <v>0</v>
      </c>
      <c r="U1137" s="360">
        <f t="shared" si="72"/>
        <v>15</v>
      </c>
    </row>
    <row r="1138" spans="1:21" hidden="1" outlineLevel="2" x14ac:dyDescent="0.2">
      <c r="A1138" s="1230"/>
      <c r="B1138" s="1231"/>
      <c r="C1138" s="1208"/>
      <c r="D1138" s="1208"/>
      <c r="E1138" s="256">
        <v>10</v>
      </c>
      <c r="F1138" s="187"/>
      <c r="G1138" s="187"/>
      <c r="H1138" s="120"/>
      <c r="I1138" s="121"/>
      <c r="J1138" s="122"/>
      <c r="K1138" s="121"/>
      <c r="L1138" s="122"/>
      <c r="M1138" s="123"/>
      <c r="N1138" s="124"/>
      <c r="O1138" s="125"/>
      <c r="P1138" s="123"/>
      <c r="Q1138" s="124"/>
      <c r="R1138" s="126"/>
      <c r="S1138" s="287"/>
      <c r="T1138" s="363">
        <f t="shared" si="74"/>
        <v>0</v>
      </c>
      <c r="U1138" s="360">
        <f t="shared" si="72"/>
        <v>15</v>
      </c>
    </row>
    <row r="1139" spans="1:21" hidden="1" outlineLevel="2" x14ac:dyDescent="0.2">
      <c r="A1139" s="1230"/>
      <c r="B1139" s="1231"/>
      <c r="C1139" s="1208"/>
      <c r="D1139" s="1208"/>
      <c r="E1139" s="256">
        <v>11</v>
      </c>
      <c r="F1139" s="187"/>
      <c r="G1139" s="187"/>
      <c r="H1139" s="120"/>
      <c r="I1139" s="121"/>
      <c r="J1139" s="122"/>
      <c r="K1139" s="121"/>
      <c r="L1139" s="122"/>
      <c r="M1139" s="123"/>
      <c r="N1139" s="124"/>
      <c r="O1139" s="125"/>
      <c r="P1139" s="123"/>
      <c r="Q1139" s="124"/>
      <c r="R1139" s="126"/>
      <c r="S1139" s="287"/>
      <c r="T1139" s="363">
        <f t="shared" si="74"/>
        <v>0</v>
      </c>
      <c r="U1139" s="360">
        <f t="shared" si="72"/>
        <v>15</v>
      </c>
    </row>
    <row r="1140" spans="1:21" hidden="1" outlineLevel="2" x14ac:dyDescent="0.2">
      <c r="A1140" s="1230"/>
      <c r="B1140" s="1231"/>
      <c r="C1140" s="1208"/>
      <c r="D1140" s="1208"/>
      <c r="E1140" s="256">
        <v>12</v>
      </c>
      <c r="F1140" s="187"/>
      <c r="G1140" s="187"/>
      <c r="H1140" s="120"/>
      <c r="I1140" s="121"/>
      <c r="J1140" s="122"/>
      <c r="K1140" s="121"/>
      <c r="L1140" s="122"/>
      <c r="M1140" s="123"/>
      <c r="N1140" s="124"/>
      <c r="O1140" s="125"/>
      <c r="P1140" s="123"/>
      <c r="Q1140" s="124"/>
      <c r="R1140" s="126"/>
      <c r="S1140" s="287"/>
      <c r="T1140" s="363">
        <f t="shared" si="74"/>
        <v>0</v>
      </c>
      <c r="U1140" s="360">
        <f t="shared" si="72"/>
        <v>15</v>
      </c>
    </row>
    <row r="1141" spans="1:21" hidden="1" outlineLevel="2" x14ac:dyDescent="0.2">
      <c r="A1141" s="1230"/>
      <c r="B1141" s="1231"/>
      <c r="C1141" s="1208"/>
      <c r="D1141" s="1208"/>
      <c r="E1141" s="256">
        <v>13</v>
      </c>
      <c r="F1141" s="187"/>
      <c r="G1141" s="187"/>
      <c r="H1141" s="120"/>
      <c r="I1141" s="121"/>
      <c r="J1141" s="122"/>
      <c r="K1141" s="121"/>
      <c r="L1141" s="122"/>
      <c r="M1141" s="123"/>
      <c r="N1141" s="124"/>
      <c r="O1141" s="125"/>
      <c r="P1141" s="123"/>
      <c r="Q1141" s="124"/>
      <c r="R1141" s="126"/>
      <c r="S1141" s="287"/>
      <c r="T1141" s="363">
        <f t="shared" si="74"/>
        <v>0</v>
      </c>
      <c r="U1141" s="360">
        <f t="shared" si="72"/>
        <v>15</v>
      </c>
    </row>
    <row r="1142" spans="1:21" hidden="1" outlineLevel="2" x14ac:dyDescent="0.2">
      <c r="A1142" s="1230"/>
      <c r="B1142" s="1231"/>
      <c r="C1142" s="1208"/>
      <c r="D1142" s="1208"/>
      <c r="E1142" s="256">
        <v>14</v>
      </c>
      <c r="F1142" s="187"/>
      <c r="G1142" s="187"/>
      <c r="H1142" s="120"/>
      <c r="I1142" s="121"/>
      <c r="J1142" s="122"/>
      <c r="K1142" s="121"/>
      <c r="L1142" s="122"/>
      <c r="M1142" s="123"/>
      <c r="N1142" s="124"/>
      <c r="O1142" s="125"/>
      <c r="P1142" s="123"/>
      <c r="Q1142" s="124"/>
      <c r="R1142" s="126"/>
      <c r="S1142" s="287"/>
      <c r="T1142" s="363">
        <f t="shared" si="74"/>
        <v>0</v>
      </c>
      <c r="U1142" s="360">
        <f t="shared" si="72"/>
        <v>15</v>
      </c>
    </row>
    <row r="1143" spans="1:21" hidden="1" outlineLevel="2" x14ac:dyDescent="0.2">
      <c r="A1143" s="1230"/>
      <c r="B1143" s="1231"/>
      <c r="C1143" s="1208"/>
      <c r="D1143" s="1208"/>
      <c r="E1143" s="256">
        <v>15</v>
      </c>
      <c r="F1143" s="187"/>
      <c r="G1143" s="187"/>
      <c r="H1143" s="120"/>
      <c r="I1143" s="121"/>
      <c r="J1143" s="122"/>
      <c r="K1143" s="121"/>
      <c r="L1143" s="122"/>
      <c r="M1143" s="123"/>
      <c r="N1143" s="124"/>
      <c r="O1143" s="125"/>
      <c r="P1143" s="123"/>
      <c r="Q1143" s="124"/>
      <c r="R1143" s="126"/>
      <c r="S1143" s="287"/>
      <c r="T1143" s="363">
        <f t="shared" si="74"/>
        <v>0</v>
      </c>
      <c r="U1143" s="360">
        <f t="shared" si="72"/>
        <v>15</v>
      </c>
    </row>
    <row r="1144" spans="1:21" hidden="1" outlineLevel="2" x14ac:dyDescent="0.2">
      <c r="A1144" s="1230"/>
      <c r="B1144" s="1231"/>
      <c r="C1144" s="1208"/>
      <c r="D1144" s="1208"/>
      <c r="E1144" s="256">
        <v>16</v>
      </c>
      <c r="F1144" s="187"/>
      <c r="G1144" s="187"/>
      <c r="H1144" s="120"/>
      <c r="I1144" s="121"/>
      <c r="J1144" s="122"/>
      <c r="K1144" s="121"/>
      <c r="L1144" s="122"/>
      <c r="M1144" s="123"/>
      <c r="N1144" s="124"/>
      <c r="O1144" s="125"/>
      <c r="P1144" s="123"/>
      <c r="Q1144" s="124"/>
      <c r="R1144" s="126"/>
      <c r="S1144" s="287"/>
      <c r="T1144" s="363">
        <f t="shared" si="74"/>
        <v>0</v>
      </c>
      <c r="U1144" s="360">
        <f t="shared" si="72"/>
        <v>15</v>
      </c>
    </row>
    <row r="1145" spans="1:21" hidden="1" outlineLevel="2" x14ac:dyDescent="0.2">
      <c r="A1145" s="1230"/>
      <c r="B1145" s="1231"/>
      <c r="C1145" s="1208"/>
      <c r="D1145" s="1208"/>
      <c r="E1145" s="256">
        <v>17</v>
      </c>
      <c r="F1145" s="187"/>
      <c r="G1145" s="187"/>
      <c r="H1145" s="120"/>
      <c r="I1145" s="121"/>
      <c r="J1145" s="122"/>
      <c r="K1145" s="121"/>
      <c r="L1145" s="122"/>
      <c r="M1145" s="123"/>
      <c r="N1145" s="124"/>
      <c r="O1145" s="125"/>
      <c r="P1145" s="123"/>
      <c r="Q1145" s="124"/>
      <c r="R1145" s="126"/>
      <c r="S1145" s="287"/>
      <c r="T1145" s="363">
        <f t="shared" si="74"/>
        <v>0</v>
      </c>
      <c r="U1145" s="360">
        <f t="shared" si="72"/>
        <v>15</v>
      </c>
    </row>
    <row r="1146" spans="1:21" hidden="1" outlineLevel="2" x14ac:dyDescent="0.2">
      <c r="A1146" s="1230"/>
      <c r="B1146" s="1231"/>
      <c r="C1146" s="1208"/>
      <c r="D1146" s="1208"/>
      <c r="E1146" s="256">
        <v>18</v>
      </c>
      <c r="F1146" s="187"/>
      <c r="G1146" s="187"/>
      <c r="H1146" s="120"/>
      <c r="I1146" s="121"/>
      <c r="J1146" s="122"/>
      <c r="K1146" s="121"/>
      <c r="L1146" s="122"/>
      <c r="M1146" s="123"/>
      <c r="N1146" s="124"/>
      <c r="O1146" s="125"/>
      <c r="P1146" s="123"/>
      <c r="Q1146" s="124"/>
      <c r="R1146" s="126"/>
      <c r="S1146" s="287"/>
      <c r="T1146" s="363">
        <f t="shared" si="74"/>
        <v>0</v>
      </c>
      <c r="U1146" s="360">
        <f t="shared" si="72"/>
        <v>15</v>
      </c>
    </row>
    <row r="1147" spans="1:21" hidden="1" outlineLevel="2" x14ac:dyDescent="0.2">
      <c r="A1147" s="1230"/>
      <c r="B1147" s="1231"/>
      <c r="C1147" s="1208"/>
      <c r="D1147" s="1208"/>
      <c r="E1147" s="256">
        <v>19</v>
      </c>
      <c r="F1147" s="187"/>
      <c r="G1147" s="187"/>
      <c r="H1147" s="120"/>
      <c r="I1147" s="121"/>
      <c r="J1147" s="122"/>
      <c r="K1147" s="121"/>
      <c r="L1147" s="122"/>
      <c r="M1147" s="123"/>
      <c r="N1147" s="124"/>
      <c r="O1147" s="125"/>
      <c r="P1147" s="123"/>
      <c r="Q1147" s="124"/>
      <c r="R1147" s="126"/>
      <c r="S1147" s="287"/>
      <c r="T1147" s="363">
        <f t="shared" si="74"/>
        <v>0</v>
      </c>
      <c r="U1147" s="360">
        <f t="shared" si="72"/>
        <v>15</v>
      </c>
    </row>
    <row r="1148" spans="1:21" hidden="1" outlineLevel="2" x14ac:dyDescent="0.2">
      <c r="A1148" s="1230"/>
      <c r="B1148" s="1231"/>
      <c r="C1148" s="1208"/>
      <c r="D1148" s="1208"/>
      <c r="E1148" s="256">
        <v>20</v>
      </c>
      <c r="F1148" s="187"/>
      <c r="G1148" s="187"/>
      <c r="H1148" s="120"/>
      <c r="I1148" s="121"/>
      <c r="J1148" s="122"/>
      <c r="K1148" s="121"/>
      <c r="L1148" s="122"/>
      <c r="M1148" s="123"/>
      <c r="N1148" s="124"/>
      <c r="O1148" s="125"/>
      <c r="P1148" s="123"/>
      <c r="Q1148" s="124"/>
      <c r="R1148" s="126"/>
      <c r="S1148" s="287"/>
      <c r="T1148" s="363">
        <f t="shared" si="74"/>
        <v>0</v>
      </c>
      <c r="U1148" s="360">
        <f t="shared" si="72"/>
        <v>15</v>
      </c>
    </row>
    <row r="1149" spans="1:21" hidden="1" outlineLevel="2" x14ac:dyDescent="0.2">
      <c r="A1149" s="1230"/>
      <c r="B1149" s="1231"/>
      <c r="C1149" s="1208"/>
      <c r="D1149" s="1208"/>
      <c r="E1149" s="256">
        <v>21</v>
      </c>
      <c r="F1149" s="187"/>
      <c r="G1149" s="187"/>
      <c r="H1149" s="120"/>
      <c r="I1149" s="121"/>
      <c r="J1149" s="122"/>
      <c r="K1149" s="121"/>
      <c r="L1149" s="122"/>
      <c r="M1149" s="123"/>
      <c r="N1149" s="124"/>
      <c r="O1149" s="125"/>
      <c r="P1149" s="123"/>
      <c r="Q1149" s="124"/>
      <c r="R1149" s="126"/>
      <c r="S1149" s="287"/>
      <c r="T1149" s="363">
        <f t="shared" si="74"/>
        <v>0</v>
      </c>
      <c r="U1149" s="360">
        <f t="shared" si="72"/>
        <v>15</v>
      </c>
    </row>
    <row r="1150" spans="1:21" hidden="1" outlineLevel="2" x14ac:dyDescent="0.2">
      <c r="A1150" s="1230"/>
      <c r="B1150" s="1231"/>
      <c r="C1150" s="1208"/>
      <c r="D1150" s="1208"/>
      <c r="E1150" s="256">
        <v>22</v>
      </c>
      <c r="F1150" s="187"/>
      <c r="G1150" s="187"/>
      <c r="H1150" s="120"/>
      <c r="I1150" s="121"/>
      <c r="J1150" s="122"/>
      <c r="K1150" s="121"/>
      <c r="L1150" s="122"/>
      <c r="M1150" s="123"/>
      <c r="N1150" s="124"/>
      <c r="O1150" s="125"/>
      <c r="P1150" s="123"/>
      <c r="Q1150" s="124"/>
      <c r="R1150" s="126"/>
      <c r="S1150" s="287"/>
      <c r="T1150" s="363">
        <f t="shared" si="74"/>
        <v>0</v>
      </c>
      <c r="U1150" s="360">
        <f t="shared" si="72"/>
        <v>15</v>
      </c>
    </row>
    <row r="1151" spans="1:21" hidden="1" outlineLevel="2" x14ac:dyDescent="0.2">
      <c r="A1151" s="1230"/>
      <c r="B1151" s="1231"/>
      <c r="C1151" s="1208"/>
      <c r="D1151" s="1208"/>
      <c r="E1151" s="256">
        <v>23</v>
      </c>
      <c r="F1151" s="187"/>
      <c r="G1151" s="187"/>
      <c r="H1151" s="120"/>
      <c r="I1151" s="121"/>
      <c r="J1151" s="122"/>
      <c r="K1151" s="121"/>
      <c r="L1151" s="122"/>
      <c r="M1151" s="123"/>
      <c r="N1151" s="124"/>
      <c r="O1151" s="125"/>
      <c r="P1151" s="123"/>
      <c r="Q1151" s="124"/>
      <c r="R1151" s="126"/>
      <c r="S1151" s="287"/>
      <c r="T1151" s="363">
        <f t="shared" si="74"/>
        <v>0</v>
      </c>
      <c r="U1151" s="360">
        <f t="shared" si="72"/>
        <v>15</v>
      </c>
    </row>
    <row r="1152" spans="1:21" hidden="1" outlineLevel="2" x14ac:dyDescent="0.2">
      <c r="A1152" s="1230"/>
      <c r="B1152" s="1231"/>
      <c r="C1152" s="1208"/>
      <c r="D1152" s="1208"/>
      <c r="E1152" s="256">
        <v>24</v>
      </c>
      <c r="F1152" s="187"/>
      <c r="G1152" s="187"/>
      <c r="H1152" s="120"/>
      <c r="I1152" s="121"/>
      <c r="J1152" s="122"/>
      <c r="K1152" s="121"/>
      <c r="L1152" s="122"/>
      <c r="M1152" s="123"/>
      <c r="N1152" s="124"/>
      <c r="O1152" s="125"/>
      <c r="P1152" s="123"/>
      <c r="Q1152" s="124"/>
      <c r="R1152" s="126"/>
      <c r="S1152" s="287"/>
      <c r="T1152" s="363">
        <f t="shared" si="74"/>
        <v>0</v>
      </c>
      <c r="U1152" s="360">
        <f t="shared" si="72"/>
        <v>15</v>
      </c>
    </row>
    <row r="1153" spans="1:21" hidden="1" outlineLevel="2" x14ac:dyDescent="0.2">
      <c r="A1153" s="1230"/>
      <c r="B1153" s="1231"/>
      <c r="C1153" s="1208"/>
      <c r="D1153" s="1208"/>
      <c r="E1153" s="256">
        <v>25</v>
      </c>
      <c r="F1153" s="187"/>
      <c r="G1153" s="187"/>
      <c r="H1153" s="120"/>
      <c r="I1153" s="121"/>
      <c r="J1153" s="122"/>
      <c r="K1153" s="121"/>
      <c r="L1153" s="122"/>
      <c r="M1153" s="123"/>
      <c r="N1153" s="124"/>
      <c r="O1153" s="125"/>
      <c r="P1153" s="123"/>
      <c r="Q1153" s="124"/>
      <c r="R1153" s="126"/>
      <c r="S1153" s="287"/>
      <c r="T1153" s="363">
        <f t="shared" si="74"/>
        <v>0</v>
      </c>
      <c r="U1153" s="360">
        <f t="shared" si="72"/>
        <v>15</v>
      </c>
    </row>
    <row r="1154" spans="1:21" hidden="1" outlineLevel="2" x14ac:dyDescent="0.2">
      <c r="A1154" s="1230"/>
      <c r="B1154" s="1231"/>
      <c r="C1154" s="1208"/>
      <c r="D1154" s="1208"/>
      <c r="E1154" s="256">
        <v>26</v>
      </c>
      <c r="F1154" s="187"/>
      <c r="G1154" s="187"/>
      <c r="H1154" s="120"/>
      <c r="I1154" s="121"/>
      <c r="J1154" s="122"/>
      <c r="K1154" s="121"/>
      <c r="L1154" s="122"/>
      <c r="M1154" s="123"/>
      <c r="N1154" s="124"/>
      <c r="O1154" s="125"/>
      <c r="P1154" s="123"/>
      <c r="Q1154" s="124"/>
      <c r="R1154" s="126"/>
      <c r="S1154" s="287"/>
      <c r="T1154" s="363">
        <f t="shared" si="74"/>
        <v>0</v>
      </c>
      <c r="U1154" s="360">
        <f t="shared" si="72"/>
        <v>15</v>
      </c>
    </row>
    <row r="1155" spans="1:21" hidden="1" outlineLevel="2" x14ac:dyDescent="0.2">
      <c r="A1155" s="1230"/>
      <c r="B1155" s="1231"/>
      <c r="C1155" s="1208"/>
      <c r="D1155" s="1208"/>
      <c r="E1155" s="256">
        <v>27</v>
      </c>
      <c r="F1155" s="187"/>
      <c r="G1155" s="187"/>
      <c r="H1155" s="120"/>
      <c r="I1155" s="121"/>
      <c r="J1155" s="122"/>
      <c r="K1155" s="121"/>
      <c r="L1155" s="122"/>
      <c r="M1155" s="123"/>
      <c r="N1155" s="124"/>
      <c r="O1155" s="125"/>
      <c r="P1155" s="123"/>
      <c r="Q1155" s="124"/>
      <c r="R1155" s="126"/>
      <c r="S1155" s="287"/>
      <c r="T1155" s="363">
        <f t="shared" si="74"/>
        <v>0</v>
      </c>
      <c r="U1155" s="360">
        <f t="shared" si="72"/>
        <v>15</v>
      </c>
    </row>
    <row r="1156" spans="1:21" hidden="1" outlineLevel="2" x14ac:dyDescent="0.2">
      <c r="A1156" s="1230"/>
      <c r="B1156" s="1231"/>
      <c r="C1156" s="1208"/>
      <c r="D1156" s="1208"/>
      <c r="E1156" s="256">
        <v>28</v>
      </c>
      <c r="F1156" s="187"/>
      <c r="G1156" s="187"/>
      <c r="H1156" s="89"/>
      <c r="I1156" s="74"/>
      <c r="J1156" s="69"/>
      <c r="K1156" s="75"/>
      <c r="L1156" s="70"/>
      <c r="M1156" s="2"/>
      <c r="N1156" s="75"/>
      <c r="O1156" s="70"/>
      <c r="P1156" s="2"/>
      <c r="Q1156" s="75"/>
      <c r="R1156" s="19"/>
      <c r="S1156" s="285"/>
      <c r="T1156" s="362">
        <f t="shared" si="74"/>
        <v>0</v>
      </c>
      <c r="U1156" s="360">
        <f t="shared" si="72"/>
        <v>15</v>
      </c>
    </row>
    <row r="1157" spans="1:21" hidden="1" outlineLevel="2" x14ac:dyDescent="0.2">
      <c r="A1157" s="1230"/>
      <c r="B1157" s="1231"/>
      <c r="C1157" s="1208"/>
      <c r="D1157" s="1208"/>
      <c r="E1157" s="256">
        <v>29</v>
      </c>
      <c r="F1157" s="187"/>
      <c r="G1157" s="187"/>
      <c r="H1157" s="89"/>
      <c r="I1157" s="74"/>
      <c r="J1157" s="69"/>
      <c r="K1157" s="75"/>
      <c r="L1157" s="70"/>
      <c r="M1157" s="2"/>
      <c r="N1157" s="75"/>
      <c r="O1157" s="70"/>
      <c r="P1157" s="2"/>
      <c r="Q1157" s="75"/>
      <c r="R1157" s="19"/>
      <c r="S1157" s="285"/>
      <c r="T1157" s="362">
        <f t="shared" si="74"/>
        <v>0</v>
      </c>
      <c r="U1157" s="360">
        <f t="shared" si="72"/>
        <v>15</v>
      </c>
    </row>
    <row r="1158" spans="1:21" hidden="1" outlineLevel="2" x14ac:dyDescent="0.2">
      <c r="A1158" s="1230"/>
      <c r="B1158" s="1231"/>
      <c r="C1158" s="1208"/>
      <c r="D1158" s="1208"/>
      <c r="E1158" s="256">
        <v>30</v>
      </c>
      <c r="F1158" s="187"/>
      <c r="G1158" s="187"/>
      <c r="H1158" s="89"/>
      <c r="I1158" s="74"/>
      <c r="J1158" s="69"/>
      <c r="K1158" s="75"/>
      <c r="L1158" s="70"/>
      <c r="M1158" s="2"/>
      <c r="N1158" s="75"/>
      <c r="O1158" s="70"/>
      <c r="P1158" s="2"/>
      <c r="Q1158" s="75"/>
      <c r="R1158" s="19"/>
      <c r="S1158" s="285"/>
      <c r="T1158" s="362">
        <f t="shared" si="74"/>
        <v>0</v>
      </c>
      <c r="U1158" s="360">
        <f t="shared" si="72"/>
        <v>15</v>
      </c>
    </row>
    <row r="1159" spans="1:21" hidden="1" outlineLevel="3" x14ac:dyDescent="0.2">
      <c r="A1159" s="1230"/>
      <c r="B1159" s="1231"/>
      <c r="C1159" s="1208"/>
      <c r="D1159" s="1208"/>
      <c r="E1159" s="256">
        <v>31</v>
      </c>
      <c r="F1159" s="187"/>
      <c r="G1159" s="187"/>
      <c r="H1159" s="89"/>
      <c r="I1159" s="74"/>
      <c r="J1159" s="69"/>
      <c r="K1159" s="75"/>
      <c r="L1159" s="70"/>
      <c r="M1159" s="2"/>
      <c r="N1159" s="75"/>
      <c r="O1159" s="70"/>
      <c r="P1159" s="2"/>
      <c r="Q1159" s="75"/>
      <c r="R1159" s="19"/>
      <c r="S1159" s="285"/>
      <c r="T1159" s="362">
        <f t="shared" si="74"/>
        <v>0</v>
      </c>
      <c r="U1159" s="360">
        <f t="shared" si="72"/>
        <v>15</v>
      </c>
    </row>
    <row r="1160" spans="1:21" hidden="1" outlineLevel="3" x14ac:dyDescent="0.2">
      <c r="A1160" s="1230"/>
      <c r="B1160" s="1231"/>
      <c r="C1160" s="1208"/>
      <c r="D1160" s="1208"/>
      <c r="E1160" s="256">
        <v>32</v>
      </c>
      <c r="F1160" s="187"/>
      <c r="G1160" s="187"/>
      <c r="H1160" s="89"/>
      <c r="I1160" s="74"/>
      <c r="J1160" s="69"/>
      <c r="K1160" s="75"/>
      <c r="L1160" s="70"/>
      <c r="M1160" s="2"/>
      <c r="N1160" s="75"/>
      <c r="O1160" s="70"/>
      <c r="P1160" s="2"/>
      <c r="Q1160" s="75"/>
      <c r="R1160" s="19"/>
      <c r="S1160" s="285"/>
      <c r="T1160" s="362">
        <f t="shared" si="73"/>
        <v>0</v>
      </c>
      <c r="U1160" s="360">
        <f t="shared" si="72"/>
        <v>15</v>
      </c>
    </row>
    <row r="1161" spans="1:21" hidden="1" outlineLevel="3" x14ac:dyDescent="0.2">
      <c r="A1161" s="1230"/>
      <c r="B1161" s="1231"/>
      <c r="C1161" s="1208"/>
      <c r="D1161" s="1208"/>
      <c r="E1161" s="256">
        <v>33</v>
      </c>
      <c r="F1161" s="187"/>
      <c r="G1161" s="187"/>
      <c r="H1161" s="89"/>
      <c r="I1161" s="74"/>
      <c r="J1161" s="69"/>
      <c r="K1161" s="75"/>
      <c r="L1161" s="70"/>
      <c r="M1161" s="2"/>
      <c r="N1161" s="75"/>
      <c r="O1161" s="70"/>
      <c r="P1161" s="2"/>
      <c r="Q1161" s="75"/>
      <c r="R1161" s="19"/>
      <c r="S1161" s="285"/>
      <c r="T1161" s="362">
        <f t="shared" si="73"/>
        <v>0</v>
      </c>
      <c r="U1161" s="360">
        <f t="shared" ref="U1161:U1192" si="75">$A$1129</f>
        <v>15</v>
      </c>
    </row>
    <row r="1162" spans="1:21" hidden="1" outlineLevel="3" x14ac:dyDescent="0.2">
      <c r="A1162" s="1230"/>
      <c r="B1162" s="1231"/>
      <c r="C1162" s="1208"/>
      <c r="D1162" s="1208"/>
      <c r="E1162" s="256">
        <v>34</v>
      </c>
      <c r="F1162" s="187"/>
      <c r="G1162" s="187"/>
      <c r="H1162" s="89"/>
      <c r="I1162" s="74"/>
      <c r="J1162" s="69"/>
      <c r="K1162" s="74"/>
      <c r="L1162" s="69"/>
      <c r="M1162" s="2"/>
      <c r="N1162" s="74"/>
      <c r="O1162" s="70"/>
      <c r="P1162" s="15"/>
      <c r="Q1162" s="75"/>
      <c r="R1162" s="19"/>
      <c r="S1162" s="285"/>
      <c r="T1162" s="362">
        <f t="shared" si="73"/>
        <v>0</v>
      </c>
      <c r="U1162" s="360">
        <f t="shared" si="75"/>
        <v>15</v>
      </c>
    </row>
    <row r="1163" spans="1:21" hidden="1" outlineLevel="3" x14ac:dyDescent="0.2">
      <c r="A1163" s="1230"/>
      <c r="B1163" s="1231"/>
      <c r="C1163" s="1208"/>
      <c r="D1163" s="1208"/>
      <c r="E1163" s="256">
        <v>35</v>
      </c>
      <c r="F1163" s="187"/>
      <c r="G1163" s="187"/>
      <c r="H1163" s="89"/>
      <c r="I1163" s="74"/>
      <c r="J1163" s="69"/>
      <c r="K1163" s="74"/>
      <c r="L1163" s="69"/>
      <c r="M1163" s="2"/>
      <c r="N1163" s="74"/>
      <c r="O1163" s="70"/>
      <c r="P1163" s="15"/>
      <c r="Q1163" s="75"/>
      <c r="R1163" s="19"/>
      <c r="S1163" s="285"/>
      <c r="T1163" s="362">
        <f t="shared" si="73"/>
        <v>0</v>
      </c>
      <c r="U1163" s="360">
        <f t="shared" si="75"/>
        <v>15</v>
      </c>
    </row>
    <row r="1164" spans="1:21" hidden="1" outlineLevel="3" x14ac:dyDescent="0.2">
      <c r="A1164" s="1230"/>
      <c r="B1164" s="1231"/>
      <c r="C1164" s="1208"/>
      <c r="D1164" s="1208"/>
      <c r="E1164" s="256">
        <v>36</v>
      </c>
      <c r="F1164" s="187"/>
      <c r="G1164" s="187"/>
      <c r="H1164" s="89"/>
      <c r="I1164" s="74"/>
      <c r="J1164" s="69"/>
      <c r="K1164" s="74"/>
      <c r="L1164" s="69"/>
      <c r="M1164" s="2"/>
      <c r="N1164" s="74"/>
      <c r="O1164" s="70"/>
      <c r="P1164" s="15"/>
      <c r="Q1164" s="75"/>
      <c r="R1164" s="19"/>
      <c r="S1164" s="285"/>
      <c r="T1164" s="362">
        <f t="shared" si="73"/>
        <v>0</v>
      </c>
      <c r="U1164" s="360">
        <f t="shared" si="75"/>
        <v>15</v>
      </c>
    </row>
    <row r="1165" spans="1:21" hidden="1" outlineLevel="3" x14ac:dyDescent="0.2">
      <c r="A1165" s="1230"/>
      <c r="B1165" s="1231"/>
      <c r="C1165" s="1208"/>
      <c r="D1165" s="1208"/>
      <c r="E1165" s="256">
        <v>37</v>
      </c>
      <c r="F1165" s="187"/>
      <c r="G1165" s="187"/>
      <c r="H1165" s="89"/>
      <c r="I1165" s="74"/>
      <c r="J1165" s="69"/>
      <c r="K1165" s="74"/>
      <c r="L1165" s="69"/>
      <c r="M1165" s="2"/>
      <c r="N1165" s="75"/>
      <c r="O1165" s="70"/>
      <c r="P1165" s="2"/>
      <c r="Q1165" s="75"/>
      <c r="R1165" s="19"/>
      <c r="S1165" s="285"/>
      <c r="T1165" s="362">
        <f t="shared" si="73"/>
        <v>0</v>
      </c>
      <c r="U1165" s="360">
        <f t="shared" si="75"/>
        <v>15</v>
      </c>
    </row>
    <row r="1166" spans="1:21" hidden="1" outlineLevel="3" x14ac:dyDescent="0.2">
      <c r="A1166" s="1230"/>
      <c r="B1166" s="1231"/>
      <c r="C1166" s="1208"/>
      <c r="D1166" s="1208"/>
      <c r="E1166" s="256">
        <v>38</v>
      </c>
      <c r="F1166" s="187"/>
      <c r="G1166" s="187"/>
      <c r="H1166" s="120"/>
      <c r="I1166" s="121"/>
      <c r="J1166" s="122"/>
      <c r="K1166" s="121"/>
      <c r="L1166" s="122"/>
      <c r="M1166" s="123"/>
      <c r="N1166" s="124"/>
      <c r="O1166" s="125"/>
      <c r="P1166" s="123"/>
      <c r="Q1166" s="124"/>
      <c r="R1166" s="126"/>
      <c r="S1166" s="287"/>
      <c r="T1166" s="363">
        <f t="shared" si="73"/>
        <v>0</v>
      </c>
      <c r="U1166" s="360">
        <f t="shared" si="75"/>
        <v>15</v>
      </c>
    </row>
    <row r="1167" spans="1:21" hidden="1" outlineLevel="3" x14ac:dyDescent="0.2">
      <c r="A1167" s="1230"/>
      <c r="B1167" s="1231"/>
      <c r="C1167" s="1208"/>
      <c r="D1167" s="1208"/>
      <c r="E1167" s="256">
        <v>39</v>
      </c>
      <c r="F1167" s="187"/>
      <c r="G1167" s="187"/>
      <c r="H1167" s="120"/>
      <c r="I1167" s="121"/>
      <c r="J1167" s="122"/>
      <c r="K1167" s="121"/>
      <c r="L1167" s="122"/>
      <c r="M1167" s="123"/>
      <c r="N1167" s="124"/>
      <c r="O1167" s="125"/>
      <c r="P1167" s="123"/>
      <c r="Q1167" s="124"/>
      <c r="R1167" s="126"/>
      <c r="S1167" s="287"/>
      <c r="T1167" s="363">
        <f t="shared" si="73"/>
        <v>0</v>
      </c>
      <c r="U1167" s="360">
        <f t="shared" si="75"/>
        <v>15</v>
      </c>
    </row>
    <row r="1168" spans="1:21" hidden="1" outlineLevel="3" x14ac:dyDescent="0.2">
      <c r="A1168" s="1230"/>
      <c r="B1168" s="1231"/>
      <c r="C1168" s="1208"/>
      <c r="D1168" s="1208"/>
      <c r="E1168" s="256">
        <v>40</v>
      </c>
      <c r="F1168" s="187"/>
      <c r="G1168" s="187"/>
      <c r="H1168" s="120"/>
      <c r="I1168" s="121"/>
      <c r="J1168" s="122"/>
      <c r="K1168" s="121"/>
      <c r="L1168" s="122"/>
      <c r="M1168" s="123"/>
      <c r="N1168" s="124"/>
      <c r="O1168" s="125"/>
      <c r="P1168" s="123"/>
      <c r="Q1168" s="124"/>
      <c r="R1168" s="126"/>
      <c r="S1168" s="287"/>
      <c r="T1168" s="363">
        <f t="shared" si="73"/>
        <v>0</v>
      </c>
      <c r="U1168" s="360">
        <f t="shared" si="75"/>
        <v>15</v>
      </c>
    </row>
    <row r="1169" spans="1:21" hidden="1" outlineLevel="3" x14ac:dyDescent="0.2">
      <c r="A1169" s="1230"/>
      <c r="B1169" s="1231"/>
      <c r="C1169" s="1208"/>
      <c r="D1169" s="1208"/>
      <c r="E1169" s="256">
        <v>41</v>
      </c>
      <c r="F1169" s="187"/>
      <c r="G1169" s="187"/>
      <c r="H1169" s="120"/>
      <c r="I1169" s="121"/>
      <c r="J1169" s="122"/>
      <c r="K1169" s="121"/>
      <c r="L1169" s="122"/>
      <c r="M1169" s="123"/>
      <c r="N1169" s="124"/>
      <c r="O1169" s="125"/>
      <c r="P1169" s="123"/>
      <c r="Q1169" s="124"/>
      <c r="R1169" s="126"/>
      <c r="S1169" s="287"/>
      <c r="T1169" s="363">
        <f t="shared" si="73"/>
        <v>0</v>
      </c>
      <c r="U1169" s="360">
        <f t="shared" si="75"/>
        <v>15</v>
      </c>
    </row>
    <row r="1170" spans="1:21" hidden="1" outlineLevel="3" x14ac:dyDescent="0.2">
      <c r="A1170" s="1230"/>
      <c r="B1170" s="1231"/>
      <c r="C1170" s="1208"/>
      <c r="D1170" s="1208"/>
      <c r="E1170" s="256">
        <v>42</v>
      </c>
      <c r="F1170" s="187"/>
      <c r="G1170" s="187"/>
      <c r="H1170" s="120"/>
      <c r="I1170" s="121"/>
      <c r="J1170" s="122"/>
      <c r="K1170" s="121"/>
      <c r="L1170" s="122"/>
      <c r="M1170" s="123"/>
      <c r="N1170" s="124"/>
      <c r="O1170" s="125"/>
      <c r="P1170" s="123"/>
      <c r="Q1170" s="124"/>
      <c r="R1170" s="126"/>
      <c r="S1170" s="287"/>
      <c r="T1170" s="363">
        <f t="shared" si="73"/>
        <v>0</v>
      </c>
      <c r="U1170" s="360">
        <f t="shared" si="75"/>
        <v>15</v>
      </c>
    </row>
    <row r="1171" spans="1:21" hidden="1" outlineLevel="3" x14ac:dyDescent="0.2">
      <c r="A1171" s="1230"/>
      <c r="B1171" s="1231"/>
      <c r="C1171" s="1208"/>
      <c r="D1171" s="1208"/>
      <c r="E1171" s="256">
        <v>43</v>
      </c>
      <c r="F1171" s="187"/>
      <c r="G1171" s="187"/>
      <c r="H1171" s="120"/>
      <c r="I1171" s="121"/>
      <c r="J1171" s="122"/>
      <c r="K1171" s="121"/>
      <c r="L1171" s="122"/>
      <c r="M1171" s="123"/>
      <c r="N1171" s="124"/>
      <c r="O1171" s="125"/>
      <c r="P1171" s="123"/>
      <c r="Q1171" s="124"/>
      <c r="R1171" s="126"/>
      <c r="S1171" s="287"/>
      <c r="T1171" s="363">
        <f t="shared" si="73"/>
        <v>0</v>
      </c>
      <c r="U1171" s="360">
        <f t="shared" si="75"/>
        <v>15</v>
      </c>
    </row>
    <row r="1172" spans="1:21" hidden="1" outlineLevel="3" x14ac:dyDescent="0.2">
      <c r="A1172" s="1230"/>
      <c r="B1172" s="1231"/>
      <c r="C1172" s="1208"/>
      <c r="D1172" s="1208"/>
      <c r="E1172" s="256">
        <v>44</v>
      </c>
      <c r="F1172" s="187"/>
      <c r="G1172" s="187"/>
      <c r="H1172" s="120"/>
      <c r="I1172" s="121"/>
      <c r="J1172" s="122"/>
      <c r="K1172" s="121"/>
      <c r="L1172" s="122"/>
      <c r="M1172" s="123"/>
      <c r="N1172" s="124"/>
      <c r="O1172" s="125"/>
      <c r="P1172" s="123"/>
      <c r="Q1172" s="124"/>
      <c r="R1172" s="126"/>
      <c r="S1172" s="287"/>
      <c r="T1172" s="363">
        <f t="shared" si="73"/>
        <v>0</v>
      </c>
      <c r="U1172" s="360">
        <f t="shared" si="75"/>
        <v>15</v>
      </c>
    </row>
    <row r="1173" spans="1:21" hidden="1" outlineLevel="3" x14ac:dyDescent="0.2">
      <c r="A1173" s="1230"/>
      <c r="B1173" s="1231"/>
      <c r="C1173" s="1208"/>
      <c r="D1173" s="1208"/>
      <c r="E1173" s="256">
        <v>45</v>
      </c>
      <c r="F1173" s="187"/>
      <c r="G1173" s="187"/>
      <c r="H1173" s="120"/>
      <c r="I1173" s="121"/>
      <c r="J1173" s="122"/>
      <c r="K1173" s="121"/>
      <c r="L1173" s="122"/>
      <c r="M1173" s="123"/>
      <c r="N1173" s="124"/>
      <c r="O1173" s="125"/>
      <c r="P1173" s="123"/>
      <c r="Q1173" s="124"/>
      <c r="R1173" s="126"/>
      <c r="S1173" s="287"/>
      <c r="T1173" s="363">
        <f t="shared" si="73"/>
        <v>0</v>
      </c>
      <c r="U1173" s="360">
        <f t="shared" si="75"/>
        <v>15</v>
      </c>
    </row>
    <row r="1174" spans="1:21" hidden="1" outlineLevel="3" x14ac:dyDescent="0.2">
      <c r="A1174" s="1230"/>
      <c r="B1174" s="1231"/>
      <c r="C1174" s="1208"/>
      <c r="D1174" s="1208"/>
      <c r="E1174" s="256">
        <v>46</v>
      </c>
      <c r="F1174" s="187"/>
      <c r="G1174" s="187"/>
      <c r="H1174" s="120"/>
      <c r="I1174" s="121"/>
      <c r="J1174" s="122"/>
      <c r="K1174" s="121"/>
      <c r="L1174" s="122"/>
      <c r="M1174" s="123"/>
      <c r="N1174" s="124"/>
      <c r="O1174" s="125"/>
      <c r="P1174" s="123"/>
      <c r="Q1174" s="124"/>
      <c r="R1174" s="126"/>
      <c r="S1174" s="287"/>
      <c r="T1174" s="363">
        <f t="shared" si="73"/>
        <v>0</v>
      </c>
      <c r="U1174" s="360">
        <f t="shared" si="75"/>
        <v>15</v>
      </c>
    </row>
    <row r="1175" spans="1:21" hidden="1" outlineLevel="3" x14ac:dyDescent="0.2">
      <c r="A1175" s="1230"/>
      <c r="B1175" s="1231"/>
      <c r="C1175" s="1208"/>
      <c r="D1175" s="1208"/>
      <c r="E1175" s="256">
        <v>47</v>
      </c>
      <c r="F1175" s="187"/>
      <c r="G1175" s="187"/>
      <c r="H1175" s="120"/>
      <c r="I1175" s="121"/>
      <c r="J1175" s="122"/>
      <c r="K1175" s="121"/>
      <c r="L1175" s="122"/>
      <c r="M1175" s="123"/>
      <c r="N1175" s="124"/>
      <c r="O1175" s="125"/>
      <c r="P1175" s="123"/>
      <c r="Q1175" s="124"/>
      <c r="R1175" s="126"/>
      <c r="S1175" s="287"/>
      <c r="T1175" s="363">
        <f t="shared" si="73"/>
        <v>0</v>
      </c>
      <c r="U1175" s="360">
        <f t="shared" si="75"/>
        <v>15</v>
      </c>
    </row>
    <row r="1176" spans="1:21" hidden="1" outlineLevel="3" x14ac:dyDescent="0.2">
      <c r="A1176" s="1230"/>
      <c r="B1176" s="1231"/>
      <c r="C1176" s="1208"/>
      <c r="D1176" s="1208"/>
      <c r="E1176" s="256">
        <v>48</v>
      </c>
      <c r="F1176" s="187"/>
      <c r="G1176" s="187"/>
      <c r="H1176" s="120"/>
      <c r="I1176" s="121"/>
      <c r="J1176" s="122"/>
      <c r="K1176" s="121"/>
      <c r="L1176" s="122"/>
      <c r="M1176" s="123"/>
      <c r="N1176" s="124"/>
      <c r="O1176" s="125"/>
      <c r="P1176" s="123"/>
      <c r="Q1176" s="124"/>
      <c r="R1176" s="126"/>
      <c r="S1176" s="287"/>
      <c r="T1176" s="363">
        <f t="shared" si="73"/>
        <v>0</v>
      </c>
      <c r="U1176" s="360">
        <f t="shared" si="75"/>
        <v>15</v>
      </c>
    </row>
    <row r="1177" spans="1:21" hidden="1" outlineLevel="3" x14ac:dyDescent="0.2">
      <c r="A1177" s="1230"/>
      <c r="B1177" s="1231"/>
      <c r="C1177" s="1208"/>
      <c r="D1177" s="1208"/>
      <c r="E1177" s="256">
        <v>49</v>
      </c>
      <c r="F1177" s="187"/>
      <c r="G1177" s="187"/>
      <c r="H1177" s="120"/>
      <c r="I1177" s="121"/>
      <c r="J1177" s="122"/>
      <c r="K1177" s="121"/>
      <c r="L1177" s="122"/>
      <c r="M1177" s="123"/>
      <c r="N1177" s="124"/>
      <c r="O1177" s="125"/>
      <c r="P1177" s="123"/>
      <c r="Q1177" s="124"/>
      <c r="R1177" s="126"/>
      <c r="S1177" s="287"/>
      <c r="T1177" s="363">
        <f t="shared" si="73"/>
        <v>0</v>
      </c>
      <c r="U1177" s="360">
        <f t="shared" si="75"/>
        <v>15</v>
      </c>
    </row>
    <row r="1178" spans="1:21" hidden="1" outlineLevel="3" x14ac:dyDescent="0.2">
      <c r="A1178" s="1230"/>
      <c r="B1178" s="1231"/>
      <c r="C1178" s="1208"/>
      <c r="D1178" s="1208"/>
      <c r="E1178" s="256">
        <v>50</v>
      </c>
      <c r="F1178" s="187"/>
      <c r="G1178" s="187"/>
      <c r="H1178" s="120"/>
      <c r="I1178" s="121"/>
      <c r="J1178" s="122"/>
      <c r="K1178" s="121"/>
      <c r="L1178" s="122"/>
      <c r="M1178" s="123"/>
      <c r="N1178" s="124"/>
      <c r="O1178" s="125"/>
      <c r="P1178" s="123"/>
      <c r="Q1178" s="124"/>
      <c r="R1178" s="126"/>
      <c r="S1178" s="287"/>
      <c r="T1178" s="363">
        <f t="shared" si="73"/>
        <v>0</v>
      </c>
      <c r="U1178" s="360">
        <f t="shared" si="75"/>
        <v>15</v>
      </c>
    </row>
    <row r="1179" spans="1:21" hidden="1" outlineLevel="3" x14ac:dyDescent="0.2">
      <c r="A1179" s="1230"/>
      <c r="B1179" s="1231"/>
      <c r="C1179" s="1208"/>
      <c r="D1179" s="1208"/>
      <c r="E1179" s="256">
        <v>51</v>
      </c>
      <c r="F1179" s="187"/>
      <c r="G1179" s="187"/>
      <c r="H1179" s="120"/>
      <c r="I1179" s="121"/>
      <c r="J1179" s="122"/>
      <c r="K1179" s="121"/>
      <c r="L1179" s="122"/>
      <c r="M1179" s="123"/>
      <c r="N1179" s="124"/>
      <c r="O1179" s="125"/>
      <c r="P1179" s="123"/>
      <c r="Q1179" s="124"/>
      <c r="R1179" s="126"/>
      <c r="S1179" s="287"/>
      <c r="T1179" s="363">
        <f t="shared" si="73"/>
        <v>0</v>
      </c>
      <c r="U1179" s="360">
        <f t="shared" si="75"/>
        <v>15</v>
      </c>
    </row>
    <row r="1180" spans="1:21" hidden="1" outlineLevel="3" x14ac:dyDescent="0.2">
      <c r="A1180" s="1230"/>
      <c r="B1180" s="1231"/>
      <c r="C1180" s="1208"/>
      <c r="D1180" s="1208"/>
      <c r="E1180" s="256">
        <v>52</v>
      </c>
      <c r="F1180" s="187"/>
      <c r="G1180" s="187"/>
      <c r="H1180" s="120"/>
      <c r="I1180" s="121"/>
      <c r="J1180" s="122"/>
      <c r="K1180" s="121"/>
      <c r="L1180" s="122"/>
      <c r="M1180" s="123"/>
      <c r="N1180" s="124"/>
      <c r="O1180" s="125"/>
      <c r="P1180" s="123"/>
      <c r="Q1180" s="124"/>
      <c r="R1180" s="126"/>
      <c r="S1180" s="287"/>
      <c r="T1180" s="363">
        <f t="shared" si="73"/>
        <v>0</v>
      </c>
      <c r="U1180" s="360">
        <f t="shared" si="75"/>
        <v>15</v>
      </c>
    </row>
    <row r="1181" spans="1:21" hidden="1" outlineLevel="3" x14ac:dyDescent="0.2">
      <c r="A1181" s="1230"/>
      <c r="B1181" s="1231"/>
      <c r="C1181" s="1208"/>
      <c r="D1181" s="1208"/>
      <c r="E1181" s="256">
        <v>53</v>
      </c>
      <c r="F1181" s="187"/>
      <c r="G1181" s="187"/>
      <c r="H1181" s="120"/>
      <c r="I1181" s="121"/>
      <c r="J1181" s="122"/>
      <c r="K1181" s="121"/>
      <c r="L1181" s="122"/>
      <c r="M1181" s="123"/>
      <c r="N1181" s="124"/>
      <c r="O1181" s="125"/>
      <c r="P1181" s="123"/>
      <c r="Q1181" s="124"/>
      <c r="R1181" s="126"/>
      <c r="S1181" s="287"/>
      <c r="T1181" s="363">
        <f t="shared" si="73"/>
        <v>0</v>
      </c>
      <c r="U1181" s="360">
        <f t="shared" si="75"/>
        <v>15</v>
      </c>
    </row>
    <row r="1182" spans="1:21" hidden="1" outlineLevel="3" x14ac:dyDescent="0.2">
      <c r="A1182" s="1230"/>
      <c r="B1182" s="1231"/>
      <c r="C1182" s="1208"/>
      <c r="D1182" s="1208"/>
      <c r="E1182" s="256">
        <v>54</v>
      </c>
      <c r="F1182" s="187"/>
      <c r="G1182" s="187"/>
      <c r="H1182" s="120"/>
      <c r="I1182" s="121"/>
      <c r="J1182" s="122"/>
      <c r="K1182" s="121"/>
      <c r="L1182" s="122"/>
      <c r="M1182" s="123"/>
      <c r="N1182" s="124"/>
      <c r="O1182" s="125"/>
      <c r="P1182" s="123"/>
      <c r="Q1182" s="124"/>
      <c r="R1182" s="126"/>
      <c r="S1182" s="287"/>
      <c r="T1182" s="363">
        <f t="shared" si="73"/>
        <v>0</v>
      </c>
      <c r="U1182" s="360">
        <f t="shared" si="75"/>
        <v>15</v>
      </c>
    </row>
    <row r="1183" spans="1:21" hidden="1" outlineLevel="3" x14ac:dyDescent="0.2">
      <c r="A1183" s="1230"/>
      <c r="B1183" s="1231"/>
      <c r="C1183" s="1208"/>
      <c r="D1183" s="1208"/>
      <c r="E1183" s="256">
        <v>55</v>
      </c>
      <c r="F1183" s="187"/>
      <c r="G1183" s="187"/>
      <c r="H1183" s="120"/>
      <c r="I1183" s="121"/>
      <c r="J1183" s="122"/>
      <c r="K1183" s="121"/>
      <c r="L1183" s="122"/>
      <c r="M1183" s="123"/>
      <c r="N1183" s="124"/>
      <c r="O1183" s="125"/>
      <c r="P1183" s="123"/>
      <c r="Q1183" s="124"/>
      <c r="R1183" s="126"/>
      <c r="S1183" s="287"/>
      <c r="T1183" s="363">
        <f t="shared" si="73"/>
        <v>0</v>
      </c>
      <c r="U1183" s="360">
        <f t="shared" si="75"/>
        <v>15</v>
      </c>
    </row>
    <row r="1184" spans="1:21" hidden="1" outlineLevel="3" x14ac:dyDescent="0.2">
      <c r="A1184" s="1230"/>
      <c r="B1184" s="1231"/>
      <c r="C1184" s="1208"/>
      <c r="D1184" s="1208"/>
      <c r="E1184" s="256">
        <v>56</v>
      </c>
      <c r="F1184" s="187"/>
      <c r="G1184" s="187"/>
      <c r="H1184" s="120"/>
      <c r="I1184" s="121"/>
      <c r="J1184" s="122"/>
      <c r="K1184" s="121"/>
      <c r="L1184" s="122"/>
      <c r="M1184" s="123"/>
      <c r="N1184" s="124"/>
      <c r="O1184" s="125"/>
      <c r="P1184" s="123"/>
      <c r="Q1184" s="124"/>
      <c r="R1184" s="126"/>
      <c r="S1184" s="287"/>
      <c r="T1184" s="363">
        <f t="shared" si="73"/>
        <v>0</v>
      </c>
      <c r="U1184" s="360">
        <f t="shared" si="75"/>
        <v>15</v>
      </c>
    </row>
    <row r="1185" spans="1:21" hidden="1" outlineLevel="3" x14ac:dyDescent="0.2">
      <c r="A1185" s="1230"/>
      <c r="B1185" s="1231"/>
      <c r="C1185" s="1208"/>
      <c r="D1185" s="1208"/>
      <c r="E1185" s="256">
        <v>57</v>
      </c>
      <c r="F1185" s="187"/>
      <c r="G1185" s="187"/>
      <c r="H1185" s="120"/>
      <c r="I1185" s="121"/>
      <c r="J1185" s="122"/>
      <c r="K1185" s="121"/>
      <c r="L1185" s="122"/>
      <c r="M1185" s="123"/>
      <c r="N1185" s="124"/>
      <c r="O1185" s="125"/>
      <c r="P1185" s="123"/>
      <c r="Q1185" s="124"/>
      <c r="R1185" s="126"/>
      <c r="S1185" s="287"/>
      <c r="T1185" s="363">
        <f t="shared" si="73"/>
        <v>0</v>
      </c>
      <c r="U1185" s="360">
        <f t="shared" si="75"/>
        <v>15</v>
      </c>
    </row>
    <row r="1186" spans="1:21" hidden="1" outlineLevel="3" x14ac:dyDescent="0.2">
      <c r="A1186" s="1230"/>
      <c r="B1186" s="1231"/>
      <c r="C1186" s="1208"/>
      <c r="D1186" s="1208"/>
      <c r="E1186" s="256">
        <v>58</v>
      </c>
      <c r="F1186" s="187"/>
      <c r="G1186" s="187"/>
      <c r="H1186" s="89"/>
      <c r="I1186" s="74"/>
      <c r="J1186" s="69"/>
      <c r="K1186" s="75"/>
      <c r="L1186" s="70"/>
      <c r="M1186" s="2"/>
      <c r="N1186" s="75"/>
      <c r="O1186" s="70"/>
      <c r="P1186" s="2"/>
      <c r="Q1186" s="75"/>
      <c r="R1186" s="19"/>
      <c r="S1186" s="285"/>
      <c r="T1186" s="362">
        <f t="shared" si="70"/>
        <v>0</v>
      </c>
      <c r="U1186" s="360">
        <f t="shared" si="75"/>
        <v>15</v>
      </c>
    </row>
    <row r="1187" spans="1:21" hidden="1" outlineLevel="3" x14ac:dyDescent="0.2">
      <c r="A1187" s="1230"/>
      <c r="B1187" s="1231"/>
      <c r="C1187" s="1208"/>
      <c r="D1187" s="1208"/>
      <c r="E1187" s="256">
        <v>59</v>
      </c>
      <c r="F1187" s="187"/>
      <c r="G1187" s="187"/>
      <c r="H1187" s="89"/>
      <c r="I1187" s="74"/>
      <c r="J1187" s="69"/>
      <c r="K1187" s="75"/>
      <c r="L1187" s="70"/>
      <c r="M1187" s="2"/>
      <c r="N1187" s="75"/>
      <c r="O1187" s="70"/>
      <c r="P1187" s="2"/>
      <c r="Q1187" s="75"/>
      <c r="R1187" s="19"/>
      <c r="S1187" s="285"/>
      <c r="T1187" s="362">
        <f t="shared" si="70"/>
        <v>0</v>
      </c>
      <c r="U1187" s="360">
        <f t="shared" si="75"/>
        <v>15</v>
      </c>
    </row>
    <row r="1188" spans="1:21" hidden="1" outlineLevel="3" x14ac:dyDescent="0.2">
      <c r="A1188" s="1230"/>
      <c r="B1188" s="1231"/>
      <c r="C1188" s="1208"/>
      <c r="D1188" s="1208"/>
      <c r="E1188" s="256">
        <v>60</v>
      </c>
      <c r="F1188" s="187"/>
      <c r="G1188" s="187"/>
      <c r="H1188" s="89"/>
      <c r="I1188" s="74"/>
      <c r="J1188" s="69"/>
      <c r="K1188" s="75"/>
      <c r="L1188" s="70"/>
      <c r="M1188" s="2"/>
      <c r="N1188" s="75"/>
      <c r="O1188" s="70"/>
      <c r="P1188" s="2"/>
      <c r="Q1188" s="75"/>
      <c r="R1188" s="19"/>
      <c r="S1188" s="285"/>
      <c r="T1188" s="362">
        <f t="shared" si="70"/>
        <v>0</v>
      </c>
      <c r="U1188" s="360">
        <f t="shared" si="75"/>
        <v>15</v>
      </c>
    </row>
    <row r="1189" spans="1:21" hidden="1" outlineLevel="3" x14ac:dyDescent="0.2">
      <c r="A1189" s="1230"/>
      <c r="B1189" s="1231"/>
      <c r="C1189" s="1208"/>
      <c r="D1189" s="1208"/>
      <c r="E1189" s="256">
        <v>61</v>
      </c>
      <c r="F1189" s="187"/>
      <c r="G1189" s="187"/>
      <c r="H1189" s="89"/>
      <c r="I1189" s="74"/>
      <c r="J1189" s="69"/>
      <c r="K1189" s="75"/>
      <c r="L1189" s="70"/>
      <c r="M1189" s="2"/>
      <c r="N1189" s="75"/>
      <c r="O1189" s="70"/>
      <c r="P1189" s="2"/>
      <c r="Q1189" s="75"/>
      <c r="R1189" s="19"/>
      <c r="S1189" s="285"/>
      <c r="T1189" s="362">
        <f t="shared" si="70"/>
        <v>0</v>
      </c>
      <c r="U1189" s="360">
        <f t="shared" si="75"/>
        <v>15</v>
      </c>
    </row>
    <row r="1190" spans="1:21" hidden="1" outlineLevel="3" x14ac:dyDescent="0.2">
      <c r="A1190" s="1230"/>
      <c r="B1190" s="1231"/>
      <c r="C1190" s="1208"/>
      <c r="D1190" s="1208"/>
      <c r="E1190" s="256">
        <v>62</v>
      </c>
      <c r="F1190" s="187"/>
      <c r="G1190" s="187"/>
      <c r="H1190" s="89"/>
      <c r="I1190" s="74"/>
      <c r="J1190" s="69"/>
      <c r="K1190" s="74"/>
      <c r="L1190" s="69"/>
      <c r="M1190" s="2"/>
      <c r="N1190" s="74"/>
      <c r="O1190" s="70"/>
      <c r="P1190" s="15"/>
      <c r="Q1190" s="75"/>
      <c r="R1190" s="19"/>
      <c r="S1190" s="285"/>
      <c r="T1190" s="362">
        <f t="shared" si="70"/>
        <v>0</v>
      </c>
      <c r="U1190" s="360">
        <f t="shared" si="75"/>
        <v>15</v>
      </c>
    </row>
    <row r="1191" spans="1:21" hidden="1" outlineLevel="3" x14ac:dyDescent="0.2">
      <c r="A1191" s="1230"/>
      <c r="B1191" s="1231"/>
      <c r="C1191" s="1208"/>
      <c r="D1191" s="1208"/>
      <c r="E1191" s="256">
        <v>63</v>
      </c>
      <c r="F1191" s="187"/>
      <c r="G1191" s="187"/>
      <c r="H1191" s="89"/>
      <c r="I1191" s="74"/>
      <c r="J1191" s="69"/>
      <c r="K1191" s="74"/>
      <c r="L1191" s="69"/>
      <c r="M1191" s="2"/>
      <c r="N1191" s="74"/>
      <c r="O1191" s="70"/>
      <c r="P1191" s="15"/>
      <c r="Q1191" s="75"/>
      <c r="R1191" s="19"/>
      <c r="S1191" s="285"/>
      <c r="T1191" s="362">
        <f t="shared" si="70"/>
        <v>0</v>
      </c>
      <c r="U1191" s="360">
        <f t="shared" si="75"/>
        <v>15</v>
      </c>
    </row>
    <row r="1192" spans="1:21" hidden="1" outlineLevel="3" x14ac:dyDescent="0.2">
      <c r="A1192" s="1230"/>
      <c r="B1192" s="1231"/>
      <c r="C1192" s="1208"/>
      <c r="D1192" s="1208"/>
      <c r="E1192" s="256">
        <v>64</v>
      </c>
      <c r="F1192" s="187"/>
      <c r="G1192" s="187"/>
      <c r="H1192" s="89"/>
      <c r="I1192" s="74"/>
      <c r="J1192" s="69"/>
      <c r="K1192" s="74"/>
      <c r="L1192" s="69"/>
      <c r="M1192" s="2"/>
      <c r="N1192" s="74"/>
      <c r="O1192" s="70"/>
      <c r="P1192" s="15"/>
      <c r="Q1192" s="75"/>
      <c r="R1192" s="19"/>
      <c r="S1192" s="285"/>
      <c r="T1192" s="362">
        <f t="shared" si="70"/>
        <v>0</v>
      </c>
      <c r="U1192" s="360">
        <f t="shared" si="75"/>
        <v>15</v>
      </c>
    </row>
    <row r="1193" spans="1:21" hidden="1" outlineLevel="3" x14ac:dyDescent="0.2">
      <c r="A1193" s="1230"/>
      <c r="B1193" s="1231"/>
      <c r="C1193" s="1208"/>
      <c r="D1193" s="1208"/>
      <c r="E1193" s="256">
        <v>65</v>
      </c>
      <c r="F1193" s="187"/>
      <c r="G1193" s="187"/>
      <c r="H1193" s="89"/>
      <c r="I1193" s="74"/>
      <c r="J1193" s="69"/>
      <c r="K1193" s="74"/>
      <c r="L1193" s="69"/>
      <c r="M1193" s="2"/>
      <c r="N1193" s="75"/>
      <c r="O1193" s="70"/>
      <c r="P1193" s="2"/>
      <c r="Q1193" s="75"/>
      <c r="R1193" s="19"/>
      <c r="S1193" s="285"/>
      <c r="T1193" s="362">
        <f t="shared" si="70"/>
        <v>0</v>
      </c>
      <c r="U1193" s="360">
        <f t="shared" ref="U1193:U1208" si="76">$A$1129</f>
        <v>15</v>
      </c>
    </row>
    <row r="1194" spans="1:21" hidden="1" outlineLevel="3" x14ac:dyDescent="0.2">
      <c r="A1194" s="1230"/>
      <c r="B1194" s="1231"/>
      <c r="C1194" s="1208"/>
      <c r="D1194" s="1208"/>
      <c r="E1194" s="256">
        <v>66</v>
      </c>
      <c r="F1194" s="187"/>
      <c r="G1194" s="187"/>
      <c r="H1194" s="120"/>
      <c r="I1194" s="121"/>
      <c r="J1194" s="122"/>
      <c r="K1194" s="121"/>
      <c r="L1194" s="122"/>
      <c r="M1194" s="123"/>
      <c r="N1194" s="124"/>
      <c r="O1194" s="125"/>
      <c r="P1194" s="123"/>
      <c r="Q1194" s="124"/>
      <c r="R1194" s="126"/>
      <c r="S1194" s="287"/>
      <c r="T1194" s="363">
        <f t="shared" si="70"/>
        <v>0</v>
      </c>
      <c r="U1194" s="360">
        <f t="shared" si="76"/>
        <v>15</v>
      </c>
    </row>
    <row r="1195" spans="1:21" hidden="1" outlineLevel="3" x14ac:dyDescent="0.2">
      <c r="A1195" s="1230"/>
      <c r="B1195" s="1231"/>
      <c r="C1195" s="1208"/>
      <c r="D1195" s="1208"/>
      <c r="E1195" s="256">
        <v>67</v>
      </c>
      <c r="F1195" s="187"/>
      <c r="G1195" s="187"/>
      <c r="H1195" s="120"/>
      <c r="I1195" s="121"/>
      <c r="J1195" s="122"/>
      <c r="K1195" s="121"/>
      <c r="L1195" s="122"/>
      <c r="M1195" s="123"/>
      <c r="N1195" s="124"/>
      <c r="O1195" s="125"/>
      <c r="P1195" s="123"/>
      <c r="Q1195" s="124"/>
      <c r="R1195" s="126"/>
      <c r="S1195" s="287"/>
      <c r="T1195" s="363">
        <f t="shared" si="70"/>
        <v>0</v>
      </c>
      <c r="U1195" s="360">
        <f t="shared" si="76"/>
        <v>15</v>
      </c>
    </row>
    <row r="1196" spans="1:21" hidden="1" outlineLevel="3" x14ac:dyDescent="0.2">
      <c r="A1196" s="1230"/>
      <c r="B1196" s="1231"/>
      <c r="C1196" s="1208"/>
      <c r="D1196" s="1208"/>
      <c r="E1196" s="256">
        <v>68</v>
      </c>
      <c r="F1196" s="187"/>
      <c r="G1196" s="187"/>
      <c r="H1196" s="120"/>
      <c r="I1196" s="121"/>
      <c r="J1196" s="122"/>
      <c r="K1196" s="121"/>
      <c r="L1196" s="122"/>
      <c r="M1196" s="123"/>
      <c r="N1196" s="124"/>
      <c r="O1196" s="125"/>
      <c r="P1196" s="123"/>
      <c r="Q1196" s="124"/>
      <c r="R1196" s="126"/>
      <c r="S1196" s="287"/>
      <c r="T1196" s="363">
        <f t="shared" si="70"/>
        <v>0</v>
      </c>
      <c r="U1196" s="360">
        <f t="shared" si="76"/>
        <v>15</v>
      </c>
    </row>
    <row r="1197" spans="1:21" hidden="1" outlineLevel="3" x14ac:dyDescent="0.2">
      <c r="A1197" s="1230"/>
      <c r="B1197" s="1231"/>
      <c r="C1197" s="1208"/>
      <c r="D1197" s="1208"/>
      <c r="E1197" s="256">
        <v>69</v>
      </c>
      <c r="F1197" s="187"/>
      <c r="G1197" s="187"/>
      <c r="H1197" s="120"/>
      <c r="I1197" s="121"/>
      <c r="J1197" s="122"/>
      <c r="K1197" s="121"/>
      <c r="L1197" s="122"/>
      <c r="M1197" s="123"/>
      <c r="N1197" s="124"/>
      <c r="O1197" s="125"/>
      <c r="P1197" s="123"/>
      <c r="Q1197" s="124"/>
      <c r="R1197" s="126"/>
      <c r="S1197" s="287"/>
      <c r="T1197" s="363">
        <f t="shared" si="70"/>
        <v>0</v>
      </c>
      <c r="U1197" s="360">
        <f t="shared" si="76"/>
        <v>15</v>
      </c>
    </row>
    <row r="1198" spans="1:21" hidden="1" outlineLevel="3" x14ac:dyDescent="0.2">
      <c r="A1198" s="1230"/>
      <c r="B1198" s="1231"/>
      <c r="C1198" s="1208"/>
      <c r="D1198" s="1208"/>
      <c r="E1198" s="256">
        <v>70</v>
      </c>
      <c r="F1198" s="187"/>
      <c r="G1198" s="187"/>
      <c r="H1198" s="120"/>
      <c r="I1198" s="121"/>
      <c r="J1198" s="122"/>
      <c r="K1198" s="121"/>
      <c r="L1198" s="122"/>
      <c r="M1198" s="123"/>
      <c r="N1198" s="124"/>
      <c r="O1198" s="125"/>
      <c r="P1198" s="123"/>
      <c r="Q1198" s="124"/>
      <c r="R1198" s="126"/>
      <c r="S1198" s="287"/>
      <c r="T1198" s="363">
        <f t="shared" si="70"/>
        <v>0</v>
      </c>
      <c r="U1198" s="360">
        <f t="shared" si="76"/>
        <v>15</v>
      </c>
    </row>
    <row r="1199" spans="1:21" hidden="1" outlineLevel="3" x14ac:dyDescent="0.2">
      <c r="A1199" s="1230"/>
      <c r="B1199" s="1231"/>
      <c r="C1199" s="1208"/>
      <c r="D1199" s="1208"/>
      <c r="E1199" s="256">
        <v>71</v>
      </c>
      <c r="F1199" s="187"/>
      <c r="G1199" s="187"/>
      <c r="H1199" s="120"/>
      <c r="I1199" s="121"/>
      <c r="J1199" s="122"/>
      <c r="K1199" s="121"/>
      <c r="L1199" s="122"/>
      <c r="M1199" s="123"/>
      <c r="N1199" s="124"/>
      <c r="O1199" s="125"/>
      <c r="P1199" s="123"/>
      <c r="Q1199" s="124"/>
      <c r="R1199" s="126"/>
      <c r="S1199" s="287"/>
      <c r="T1199" s="363">
        <f t="shared" si="70"/>
        <v>0</v>
      </c>
      <c r="U1199" s="360">
        <f t="shared" si="76"/>
        <v>15</v>
      </c>
    </row>
    <row r="1200" spans="1:21" hidden="1" outlineLevel="3" x14ac:dyDescent="0.2">
      <c r="A1200" s="1230"/>
      <c r="B1200" s="1231"/>
      <c r="C1200" s="1208"/>
      <c r="D1200" s="1208"/>
      <c r="E1200" s="256">
        <v>72</v>
      </c>
      <c r="F1200" s="187"/>
      <c r="G1200" s="187"/>
      <c r="H1200" s="120"/>
      <c r="I1200" s="121"/>
      <c r="J1200" s="122"/>
      <c r="K1200" s="121"/>
      <c r="L1200" s="122"/>
      <c r="M1200" s="123"/>
      <c r="N1200" s="124"/>
      <c r="O1200" s="125"/>
      <c r="P1200" s="123"/>
      <c r="Q1200" s="124"/>
      <c r="R1200" s="126"/>
      <c r="S1200" s="287"/>
      <c r="T1200" s="363">
        <f t="shared" si="70"/>
        <v>0</v>
      </c>
      <c r="U1200" s="360">
        <f t="shared" si="76"/>
        <v>15</v>
      </c>
    </row>
    <row r="1201" spans="1:21" hidden="1" outlineLevel="3" x14ac:dyDescent="0.2">
      <c r="A1201" s="1230"/>
      <c r="B1201" s="1231"/>
      <c r="C1201" s="1208"/>
      <c r="D1201" s="1208"/>
      <c r="E1201" s="256">
        <v>73</v>
      </c>
      <c r="F1201" s="187"/>
      <c r="G1201" s="187"/>
      <c r="H1201" s="120"/>
      <c r="I1201" s="121"/>
      <c r="J1201" s="122"/>
      <c r="K1201" s="121"/>
      <c r="L1201" s="122"/>
      <c r="M1201" s="123"/>
      <c r="N1201" s="124"/>
      <c r="O1201" s="125"/>
      <c r="P1201" s="123"/>
      <c r="Q1201" s="124"/>
      <c r="R1201" s="126"/>
      <c r="S1201" s="287"/>
      <c r="T1201" s="363">
        <f t="shared" si="70"/>
        <v>0</v>
      </c>
      <c r="U1201" s="360">
        <f t="shared" si="76"/>
        <v>15</v>
      </c>
    </row>
    <row r="1202" spans="1:21" hidden="1" outlineLevel="3" x14ac:dyDescent="0.2">
      <c r="A1202" s="1230"/>
      <c r="B1202" s="1231"/>
      <c r="C1202" s="1208"/>
      <c r="D1202" s="1208"/>
      <c r="E1202" s="256">
        <v>74</v>
      </c>
      <c r="F1202" s="187"/>
      <c r="G1202" s="187"/>
      <c r="H1202" s="120"/>
      <c r="I1202" s="121"/>
      <c r="J1202" s="122"/>
      <c r="K1202" s="121"/>
      <c r="L1202" s="122"/>
      <c r="M1202" s="123"/>
      <c r="N1202" s="124"/>
      <c r="O1202" s="125"/>
      <c r="P1202" s="123"/>
      <c r="Q1202" s="124"/>
      <c r="R1202" s="126"/>
      <c r="S1202" s="287"/>
      <c r="T1202" s="363">
        <f t="shared" si="70"/>
        <v>0</v>
      </c>
      <c r="U1202" s="360">
        <f t="shared" si="76"/>
        <v>15</v>
      </c>
    </row>
    <row r="1203" spans="1:21" hidden="1" outlineLevel="3" x14ac:dyDescent="0.2">
      <c r="A1203" s="1230"/>
      <c r="B1203" s="1231"/>
      <c r="C1203" s="1208"/>
      <c r="D1203" s="1208"/>
      <c r="E1203" s="256">
        <v>75</v>
      </c>
      <c r="F1203" s="187"/>
      <c r="G1203" s="187"/>
      <c r="H1203" s="120"/>
      <c r="I1203" s="121"/>
      <c r="J1203" s="122"/>
      <c r="K1203" s="121"/>
      <c r="L1203" s="122"/>
      <c r="M1203" s="123"/>
      <c r="N1203" s="124"/>
      <c r="O1203" s="125"/>
      <c r="P1203" s="123"/>
      <c r="Q1203" s="124"/>
      <c r="R1203" s="126"/>
      <c r="S1203" s="287"/>
      <c r="T1203" s="363">
        <f t="shared" si="70"/>
        <v>0</v>
      </c>
      <c r="U1203" s="360">
        <f t="shared" si="76"/>
        <v>15</v>
      </c>
    </row>
    <row r="1204" spans="1:21" hidden="1" outlineLevel="3" x14ac:dyDescent="0.2">
      <c r="A1204" s="1230"/>
      <c r="B1204" s="1231"/>
      <c r="C1204" s="1208"/>
      <c r="D1204" s="1208"/>
      <c r="E1204" s="256">
        <v>76</v>
      </c>
      <c r="F1204" s="187"/>
      <c r="G1204" s="187"/>
      <c r="H1204" s="120"/>
      <c r="I1204" s="121"/>
      <c r="J1204" s="122"/>
      <c r="K1204" s="121"/>
      <c r="L1204" s="122"/>
      <c r="M1204" s="123"/>
      <c r="N1204" s="124"/>
      <c r="O1204" s="125"/>
      <c r="P1204" s="123"/>
      <c r="Q1204" s="124"/>
      <c r="R1204" s="126"/>
      <c r="S1204" s="287"/>
      <c r="T1204" s="363">
        <f t="shared" si="70"/>
        <v>0</v>
      </c>
      <c r="U1204" s="360">
        <f t="shared" si="76"/>
        <v>15</v>
      </c>
    </row>
    <row r="1205" spans="1:21" hidden="1" outlineLevel="3" x14ac:dyDescent="0.2">
      <c r="A1205" s="1230"/>
      <c r="B1205" s="1231"/>
      <c r="C1205" s="1208"/>
      <c r="D1205" s="1208"/>
      <c r="E1205" s="256">
        <v>77</v>
      </c>
      <c r="F1205" s="187"/>
      <c r="G1205" s="187"/>
      <c r="H1205" s="120"/>
      <c r="I1205" s="121"/>
      <c r="J1205" s="122"/>
      <c r="K1205" s="121"/>
      <c r="L1205" s="122"/>
      <c r="M1205" s="123"/>
      <c r="N1205" s="124"/>
      <c r="O1205" s="125"/>
      <c r="P1205" s="123"/>
      <c r="Q1205" s="124"/>
      <c r="R1205" s="126"/>
      <c r="S1205" s="287"/>
      <c r="T1205" s="363">
        <f t="shared" si="70"/>
        <v>0</v>
      </c>
      <c r="U1205" s="360">
        <f t="shared" si="76"/>
        <v>15</v>
      </c>
    </row>
    <row r="1206" spans="1:21" hidden="1" outlineLevel="3" x14ac:dyDescent="0.2">
      <c r="A1206" s="1230"/>
      <c r="B1206" s="1231"/>
      <c r="C1206" s="1208"/>
      <c r="D1206" s="1208"/>
      <c r="E1206" s="256">
        <v>78</v>
      </c>
      <c r="F1206" s="187"/>
      <c r="G1206" s="187"/>
      <c r="H1206" s="120"/>
      <c r="I1206" s="121"/>
      <c r="J1206" s="122"/>
      <c r="K1206" s="121"/>
      <c r="L1206" s="122"/>
      <c r="M1206" s="123"/>
      <c r="N1206" s="124"/>
      <c r="O1206" s="125"/>
      <c r="P1206" s="123"/>
      <c r="Q1206" s="124"/>
      <c r="R1206" s="126"/>
      <c r="S1206" s="287"/>
      <c r="T1206" s="363">
        <f t="shared" si="70"/>
        <v>0</v>
      </c>
      <c r="U1206" s="360">
        <f t="shared" si="76"/>
        <v>15</v>
      </c>
    </row>
    <row r="1207" spans="1:21" hidden="1" outlineLevel="3" x14ac:dyDescent="0.2">
      <c r="A1207" s="1230"/>
      <c r="B1207" s="1231"/>
      <c r="C1207" s="1208"/>
      <c r="D1207" s="1208"/>
      <c r="E1207" s="256">
        <v>79</v>
      </c>
      <c r="F1207" s="187"/>
      <c r="G1207" s="187"/>
      <c r="H1207" s="120"/>
      <c r="I1207" s="121"/>
      <c r="J1207" s="122"/>
      <c r="K1207" s="121"/>
      <c r="L1207" s="122"/>
      <c r="M1207" s="123"/>
      <c r="N1207" s="124"/>
      <c r="O1207" s="125"/>
      <c r="P1207" s="123"/>
      <c r="Q1207" s="124"/>
      <c r="R1207" s="126"/>
      <c r="S1207" s="287"/>
      <c r="T1207" s="363">
        <f t="shared" si="70"/>
        <v>0</v>
      </c>
      <c r="U1207" s="360">
        <f t="shared" si="76"/>
        <v>15</v>
      </c>
    </row>
    <row r="1208" spans="1:21" hidden="1" outlineLevel="3" x14ac:dyDescent="0.2">
      <c r="A1208" s="1230"/>
      <c r="B1208" s="1231"/>
      <c r="C1208" s="1208"/>
      <c r="D1208" s="1208"/>
      <c r="E1208" s="264">
        <v>80</v>
      </c>
      <c r="F1208" s="350"/>
      <c r="G1208" s="350"/>
      <c r="H1208" s="93"/>
      <c r="I1208" s="121"/>
      <c r="J1208" s="122"/>
      <c r="K1208" s="121"/>
      <c r="L1208" s="122"/>
      <c r="M1208" s="123"/>
      <c r="N1208" s="124"/>
      <c r="O1208" s="125"/>
      <c r="P1208" s="123"/>
      <c r="Q1208" s="124"/>
      <c r="R1208" s="126"/>
      <c r="S1208" s="287"/>
      <c r="T1208" s="363">
        <f t="shared" si="70"/>
        <v>0</v>
      </c>
      <c r="U1208" s="360">
        <f t="shared" si="76"/>
        <v>15</v>
      </c>
    </row>
    <row r="1209" spans="1:21" hidden="1" outlineLevel="2" collapsed="1" x14ac:dyDescent="0.2">
      <c r="A1209" s="1228">
        <v>16</v>
      </c>
      <c r="B1209" s="1229"/>
      <c r="C1209" s="1207" t="str">
        <f>IF(ISERROR(VLOOKUP($A1209,'B-１地域番号①'!$BD:$BF,2,FALSE)),"",VLOOKUP($A1209,'B-１地域番号①'!$BD:$BF,2,FALSE))</f>
        <v/>
      </c>
      <c r="D1209" s="1207" t="str">
        <f>IF(ISERROR(VLOOKUP($A1209,'B-１地域番号①'!$BD:$BF,3,FALSE)),"",VLOOKUP($A1209,'B-１地域番号①'!$BD:$BF,3,FALSE))</f>
        <v/>
      </c>
      <c r="E1209" s="256">
        <v>1</v>
      </c>
      <c r="F1209" s="187"/>
      <c r="G1209" s="187"/>
      <c r="H1209" s="88"/>
      <c r="I1209" s="109"/>
      <c r="J1209" s="110"/>
      <c r="K1209" s="112"/>
      <c r="L1209" s="113"/>
      <c r="M1209" s="111"/>
      <c r="N1209" s="112"/>
      <c r="O1209" s="113"/>
      <c r="P1209" s="111"/>
      <c r="Q1209" s="112"/>
      <c r="R1209" s="114"/>
      <c r="S1209" s="275"/>
      <c r="T1209" s="295">
        <f t="shared" si="70"/>
        <v>0</v>
      </c>
      <c r="U1209" s="360">
        <f t="shared" ref="U1209:U1240" si="77">$A$1209</f>
        <v>16</v>
      </c>
    </row>
    <row r="1210" spans="1:21" hidden="1" outlineLevel="2" x14ac:dyDescent="0.2">
      <c r="A1210" s="1230"/>
      <c r="B1210" s="1231"/>
      <c r="C1210" s="1208"/>
      <c r="D1210" s="1208"/>
      <c r="E1210" s="256">
        <v>2</v>
      </c>
      <c r="F1210" s="187"/>
      <c r="G1210" s="187"/>
      <c r="H1210" s="89"/>
      <c r="I1210" s="74"/>
      <c r="J1210" s="69"/>
      <c r="K1210" s="75"/>
      <c r="L1210" s="70"/>
      <c r="M1210" s="2"/>
      <c r="N1210" s="75"/>
      <c r="O1210" s="70"/>
      <c r="P1210" s="2"/>
      <c r="Q1210" s="75"/>
      <c r="R1210" s="19"/>
      <c r="S1210" s="285"/>
      <c r="T1210" s="362">
        <f t="shared" si="70"/>
        <v>0</v>
      </c>
      <c r="U1210" s="360">
        <f t="shared" si="77"/>
        <v>16</v>
      </c>
    </row>
    <row r="1211" spans="1:21" hidden="1" outlineLevel="2" x14ac:dyDescent="0.2">
      <c r="A1211" s="1230"/>
      <c r="B1211" s="1231"/>
      <c r="C1211" s="1208"/>
      <c r="D1211" s="1208"/>
      <c r="E1211" s="256">
        <v>3</v>
      </c>
      <c r="F1211" s="187"/>
      <c r="G1211" s="187"/>
      <c r="H1211" s="89"/>
      <c r="I1211" s="74"/>
      <c r="J1211" s="69"/>
      <c r="K1211" s="75"/>
      <c r="L1211" s="70"/>
      <c r="M1211" s="2"/>
      <c r="N1211" s="75"/>
      <c r="O1211" s="70"/>
      <c r="P1211" s="2"/>
      <c r="Q1211" s="75"/>
      <c r="R1211" s="19"/>
      <c r="S1211" s="285"/>
      <c r="T1211" s="362">
        <f t="shared" si="70"/>
        <v>0</v>
      </c>
      <c r="U1211" s="360">
        <f t="shared" si="77"/>
        <v>16</v>
      </c>
    </row>
    <row r="1212" spans="1:21" hidden="1" outlineLevel="2" x14ac:dyDescent="0.2">
      <c r="A1212" s="1230"/>
      <c r="B1212" s="1231"/>
      <c r="C1212" s="1208"/>
      <c r="D1212" s="1208"/>
      <c r="E1212" s="256">
        <v>4</v>
      </c>
      <c r="F1212" s="187"/>
      <c r="G1212" s="187"/>
      <c r="H1212" s="89"/>
      <c r="I1212" s="74"/>
      <c r="J1212" s="69"/>
      <c r="K1212" s="74"/>
      <c r="L1212" s="69"/>
      <c r="M1212" s="2"/>
      <c r="N1212" s="74"/>
      <c r="O1212" s="70"/>
      <c r="P1212" s="15"/>
      <c r="Q1212" s="75"/>
      <c r="R1212" s="19"/>
      <c r="S1212" s="285"/>
      <c r="T1212" s="362">
        <f t="shared" si="70"/>
        <v>0</v>
      </c>
      <c r="U1212" s="360">
        <f t="shared" si="77"/>
        <v>16</v>
      </c>
    </row>
    <row r="1213" spans="1:21" hidden="1" outlineLevel="2" x14ac:dyDescent="0.2">
      <c r="A1213" s="1230"/>
      <c r="B1213" s="1231"/>
      <c r="C1213" s="1208"/>
      <c r="D1213" s="1208"/>
      <c r="E1213" s="256">
        <v>5</v>
      </c>
      <c r="F1213" s="187"/>
      <c r="G1213" s="187"/>
      <c r="H1213" s="89"/>
      <c r="I1213" s="74"/>
      <c r="J1213" s="69"/>
      <c r="K1213" s="74"/>
      <c r="L1213" s="69"/>
      <c r="M1213" s="2"/>
      <c r="N1213" s="74"/>
      <c r="O1213" s="70"/>
      <c r="P1213" s="15"/>
      <c r="Q1213" s="75"/>
      <c r="R1213" s="19"/>
      <c r="S1213" s="285"/>
      <c r="T1213" s="362">
        <f t="shared" si="70"/>
        <v>0</v>
      </c>
      <c r="U1213" s="360">
        <f t="shared" si="77"/>
        <v>16</v>
      </c>
    </row>
    <row r="1214" spans="1:21" hidden="1" outlineLevel="2" x14ac:dyDescent="0.2">
      <c r="A1214" s="1230"/>
      <c r="B1214" s="1231"/>
      <c r="C1214" s="1208"/>
      <c r="D1214" s="1208"/>
      <c r="E1214" s="256">
        <v>6</v>
      </c>
      <c r="F1214" s="187"/>
      <c r="G1214" s="187"/>
      <c r="H1214" s="89"/>
      <c r="I1214" s="74"/>
      <c r="J1214" s="69"/>
      <c r="K1214" s="74"/>
      <c r="L1214" s="69"/>
      <c r="M1214" s="2"/>
      <c r="N1214" s="74"/>
      <c r="O1214" s="70"/>
      <c r="P1214" s="15"/>
      <c r="Q1214" s="75"/>
      <c r="R1214" s="19"/>
      <c r="S1214" s="285"/>
      <c r="T1214" s="362">
        <f t="shared" si="70"/>
        <v>0</v>
      </c>
      <c r="U1214" s="360">
        <f t="shared" si="77"/>
        <v>16</v>
      </c>
    </row>
    <row r="1215" spans="1:21" hidden="1" outlineLevel="2" x14ac:dyDescent="0.2">
      <c r="A1215" s="1230"/>
      <c r="B1215" s="1231"/>
      <c r="C1215" s="1208"/>
      <c r="D1215" s="1208"/>
      <c r="E1215" s="256">
        <v>7</v>
      </c>
      <c r="F1215" s="187"/>
      <c r="G1215" s="187"/>
      <c r="H1215" s="89"/>
      <c r="I1215" s="74"/>
      <c r="J1215" s="69"/>
      <c r="K1215" s="74"/>
      <c r="L1215" s="69"/>
      <c r="M1215" s="2"/>
      <c r="N1215" s="75"/>
      <c r="O1215" s="70"/>
      <c r="P1215" s="2"/>
      <c r="Q1215" s="75"/>
      <c r="R1215" s="19"/>
      <c r="S1215" s="285"/>
      <c r="T1215" s="362">
        <f t="shared" si="70"/>
        <v>0</v>
      </c>
      <c r="U1215" s="360">
        <f t="shared" si="77"/>
        <v>16</v>
      </c>
    </row>
    <row r="1216" spans="1:21" hidden="1" outlineLevel="2" x14ac:dyDescent="0.2">
      <c r="A1216" s="1230"/>
      <c r="B1216" s="1231"/>
      <c r="C1216" s="1208"/>
      <c r="D1216" s="1208"/>
      <c r="E1216" s="256">
        <v>8</v>
      </c>
      <c r="F1216" s="187"/>
      <c r="G1216" s="187"/>
      <c r="H1216" s="120"/>
      <c r="I1216" s="121"/>
      <c r="J1216" s="122"/>
      <c r="K1216" s="121"/>
      <c r="L1216" s="122"/>
      <c r="M1216" s="123"/>
      <c r="N1216" s="124"/>
      <c r="O1216" s="125"/>
      <c r="P1216" s="123"/>
      <c r="Q1216" s="124"/>
      <c r="R1216" s="126"/>
      <c r="S1216" s="287"/>
      <c r="T1216" s="363">
        <f t="shared" si="70"/>
        <v>0</v>
      </c>
      <c r="U1216" s="360">
        <f t="shared" si="77"/>
        <v>16</v>
      </c>
    </row>
    <row r="1217" spans="1:21" hidden="1" outlineLevel="2" x14ac:dyDescent="0.2">
      <c r="A1217" s="1230"/>
      <c r="B1217" s="1231"/>
      <c r="C1217" s="1208"/>
      <c r="D1217" s="1208"/>
      <c r="E1217" s="256">
        <v>9</v>
      </c>
      <c r="F1217" s="187"/>
      <c r="G1217" s="187"/>
      <c r="H1217" s="120"/>
      <c r="I1217" s="121"/>
      <c r="J1217" s="122"/>
      <c r="K1217" s="121"/>
      <c r="L1217" s="122"/>
      <c r="M1217" s="123"/>
      <c r="N1217" s="124"/>
      <c r="O1217" s="125"/>
      <c r="P1217" s="123"/>
      <c r="Q1217" s="124"/>
      <c r="R1217" s="126"/>
      <c r="S1217" s="287"/>
      <c r="T1217" s="363">
        <f t="shared" si="70"/>
        <v>0</v>
      </c>
      <c r="U1217" s="360">
        <f t="shared" si="77"/>
        <v>16</v>
      </c>
    </row>
    <row r="1218" spans="1:21" hidden="1" outlineLevel="2" x14ac:dyDescent="0.2">
      <c r="A1218" s="1230"/>
      <c r="B1218" s="1231"/>
      <c r="C1218" s="1208"/>
      <c r="D1218" s="1208"/>
      <c r="E1218" s="256">
        <v>10</v>
      </c>
      <c r="F1218" s="187"/>
      <c r="G1218" s="187"/>
      <c r="H1218" s="120"/>
      <c r="I1218" s="121"/>
      <c r="J1218" s="122"/>
      <c r="K1218" s="121"/>
      <c r="L1218" s="122"/>
      <c r="M1218" s="123"/>
      <c r="N1218" s="124"/>
      <c r="O1218" s="125"/>
      <c r="P1218" s="123"/>
      <c r="Q1218" s="124"/>
      <c r="R1218" s="126"/>
      <c r="S1218" s="287"/>
      <c r="T1218" s="363">
        <f t="shared" si="70"/>
        <v>0</v>
      </c>
      <c r="U1218" s="360">
        <f t="shared" si="77"/>
        <v>16</v>
      </c>
    </row>
    <row r="1219" spans="1:21" hidden="1" outlineLevel="2" x14ac:dyDescent="0.2">
      <c r="A1219" s="1230"/>
      <c r="B1219" s="1231"/>
      <c r="C1219" s="1208"/>
      <c r="D1219" s="1208"/>
      <c r="E1219" s="256">
        <v>11</v>
      </c>
      <c r="F1219" s="187"/>
      <c r="G1219" s="187"/>
      <c r="H1219" s="120"/>
      <c r="I1219" s="121"/>
      <c r="J1219" s="122"/>
      <c r="K1219" s="121"/>
      <c r="L1219" s="122"/>
      <c r="M1219" s="123"/>
      <c r="N1219" s="124"/>
      <c r="O1219" s="125"/>
      <c r="P1219" s="123"/>
      <c r="Q1219" s="124"/>
      <c r="R1219" s="126"/>
      <c r="S1219" s="287"/>
      <c r="T1219" s="363">
        <f t="shared" si="70"/>
        <v>0</v>
      </c>
      <c r="U1219" s="360">
        <f t="shared" si="77"/>
        <v>16</v>
      </c>
    </row>
    <row r="1220" spans="1:21" hidden="1" outlineLevel="2" x14ac:dyDescent="0.2">
      <c r="A1220" s="1230"/>
      <c r="B1220" s="1231"/>
      <c r="C1220" s="1208"/>
      <c r="D1220" s="1208"/>
      <c r="E1220" s="256">
        <v>12</v>
      </c>
      <c r="F1220" s="187"/>
      <c r="G1220" s="187"/>
      <c r="H1220" s="120"/>
      <c r="I1220" s="121"/>
      <c r="J1220" s="122"/>
      <c r="K1220" s="121"/>
      <c r="L1220" s="122"/>
      <c r="M1220" s="123"/>
      <c r="N1220" s="124"/>
      <c r="O1220" s="125"/>
      <c r="P1220" s="123"/>
      <c r="Q1220" s="124"/>
      <c r="R1220" s="126"/>
      <c r="S1220" s="287"/>
      <c r="T1220" s="363">
        <f t="shared" si="70"/>
        <v>0</v>
      </c>
      <c r="U1220" s="360">
        <f t="shared" si="77"/>
        <v>16</v>
      </c>
    </row>
    <row r="1221" spans="1:21" hidden="1" outlineLevel="2" x14ac:dyDescent="0.2">
      <c r="A1221" s="1230"/>
      <c r="B1221" s="1231"/>
      <c r="C1221" s="1208"/>
      <c r="D1221" s="1208"/>
      <c r="E1221" s="256">
        <v>13</v>
      </c>
      <c r="F1221" s="187"/>
      <c r="G1221" s="187"/>
      <c r="H1221" s="120"/>
      <c r="I1221" s="121"/>
      <c r="J1221" s="122"/>
      <c r="K1221" s="121"/>
      <c r="L1221" s="122"/>
      <c r="M1221" s="123"/>
      <c r="N1221" s="124"/>
      <c r="O1221" s="125"/>
      <c r="P1221" s="123"/>
      <c r="Q1221" s="124"/>
      <c r="R1221" s="126"/>
      <c r="S1221" s="287"/>
      <c r="T1221" s="363">
        <f t="shared" si="70"/>
        <v>0</v>
      </c>
      <c r="U1221" s="360">
        <f t="shared" si="77"/>
        <v>16</v>
      </c>
    </row>
    <row r="1222" spans="1:21" hidden="1" outlineLevel="2" x14ac:dyDescent="0.2">
      <c r="A1222" s="1230"/>
      <c r="B1222" s="1231"/>
      <c r="C1222" s="1208"/>
      <c r="D1222" s="1208"/>
      <c r="E1222" s="256">
        <v>14</v>
      </c>
      <c r="F1222" s="187"/>
      <c r="G1222" s="187"/>
      <c r="H1222" s="120"/>
      <c r="I1222" s="121"/>
      <c r="J1222" s="122"/>
      <c r="K1222" s="121"/>
      <c r="L1222" s="122"/>
      <c r="M1222" s="123"/>
      <c r="N1222" s="124"/>
      <c r="O1222" s="125"/>
      <c r="P1222" s="123"/>
      <c r="Q1222" s="124"/>
      <c r="R1222" s="126"/>
      <c r="S1222" s="287"/>
      <c r="T1222" s="363">
        <f t="shared" si="70"/>
        <v>0</v>
      </c>
      <c r="U1222" s="360">
        <f t="shared" si="77"/>
        <v>16</v>
      </c>
    </row>
    <row r="1223" spans="1:21" hidden="1" outlineLevel="2" x14ac:dyDescent="0.2">
      <c r="A1223" s="1230"/>
      <c r="B1223" s="1231"/>
      <c r="C1223" s="1208"/>
      <c r="D1223" s="1208"/>
      <c r="E1223" s="256">
        <v>15</v>
      </c>
      <c r="F1223" s="187"/>
      <c r="G1223" s="187"/>
      <c r="H1223" s="120"/>
      <c r="I1223" s="121"/>
      <c r="J1223" s="122"/>
      <c r="K1223" s="121"/>
      <c r="L1223" s="122"/>
      <c r="M1223" s="123"/>
      <c r="N1223" s="124"/>
      <c r="O1223" s="125"/>
      <c r="P1223" s="123"/>
      <c r="Q1223" s="124"/>
      <c r="R1223" s="126"/>
      <c r="S1223" s="287"/>
      <c r="T1223" s="363">
        <f t="shared" si="70"/>
        <v>0</v>
      </c>
      <c r="U1223" s="360">
        <f t="shared" si="77"/>
        <v>16</v>
      </c>
    </row>
    <row r="1224" spans="1:21" hidden="1" outlineLevel="2" x14ac:dyDescent="0.2">
      <c r="A1224" s="1230"/>
      <c r="B1224" s="1231"/>
      <c r="C1224" s="1208"/>
      <c r="D1224" s="1208"/>
      <c r="E1224" s="256">
        <v>16</v>
      </c>
      <c r="F1224" s="187"/>
      <c r="G1224" s="187"/>
      <c r="H1224" s="120"/>
      <c r="I1224" s="121"/>
      <c r="J1224" s="122"/>
      <c r="K1224" s="121"/>
      <c r="L1224" s="122"/>
      <c r="M1224" s="123"/>
      <c r="N1224" s="124"/>
      <c r="O1224" s="125"/>
      <c r="P1224" s="123"/>
      <c r="Q1224" s="124"/>
      <c r="R1224" s="126"/>
      <c r="S1224" s="287"/>
      <c r="T1224" s="363">
        <f t="shared" si="70"/>
        <v>0</v>
      </c>
      <c r="U1224" s="360">
        <f t="shared" si="77"/>
        <v>16</v>
      </c>
    </row>
    <row r="1225" spans="1:21" hidden="1" outlineLevel="2" x14ac:dyDescent="0.2">
      <c r="A1225" s="1230"/>
      <c r="B1225" s="1231"/>
      <c r="C1225" s="1208"/>
      <c r="D1225" s="1208"/>
      <c r="E1225" s="256">
        <v>17</v>
      </c>
      <c r="F1225" s="187"/>
      <c r="G1225" s="187"/>
      <c r="H1225" s="120"/>
      <c r="I1225" s="121"/>
      <c r="J1225" s="122"/>
      <c r="K1225" s="121"/>
      <c r="L1225" s="122"/>
      <c r="M1225" s="123"/>
      <c r="N1225" s="124"/>
      <c r="O1225" s="125"/>
      <c r="P1225" s="123"/>
      <c r="Q1225" s="124"/>
      <c r="R1225" s="126"/>
      <c r="S1225" s="287"/>
      <c r="T1225" s="363">
        <f t="shared" si="70"/>
        <v>0</v>
      </c>
      <c r="U1225" s="360">
        <f t="shared" si="77"/>
        <v>16</v>
      </c>
    </row>
    <row r="1226" spans="1:21" hidden="1" outlineLevel="2" x14ac:dyDescent="0.2">
      <c r="A1226" s="1230"/>
      <c r="B1226" s="1231"/>
      <c r="C1226" s="1208"/>
      <c r="D1226" s="1208"/>
      <c r="E1226" s="256">
        <v>18</v>
      </c>
      <c r="F1226" s="187"/>
      <c r="G1226" s="187"/>
      <c r="H1226" s="120"/>
      <c r="I1226" s="121"/>
      <c r="J1226" s="122"/>
      <c r="K1226" s="121"/>
      <c r="L1226" s="122"/>
      <c r="M1226" s="123"/>
      <c r="N1226" s="124"/>
      <c r="O1226" s="125"/>
      <c r="P1226" s="123"/>
      <c r="Q1226" s="124"/>
      <c r="R1226" s="126"/>
      <c r="S1226" s="287"/>
      <c r="T1226" s="363">
        <f t="shared" si="70"/>
        <v>0</v>
      </c>
      <c r="U1226" s="360">
        <f t="shared" si="77"/>
        <v>16</v>
      </c>
    </row>
    <row r="1227" spans="1:21" hidden="1" outlineLevel="2" x14ac:dyDescent="0.2">
      <c r="A1227" s="1230"/>
      <c r="B1227" s="1231"/>
      <c r="C1227" s="1208"/>
      <c r="D1227" s="1208"/>
      <c r="E1227" s="256">
        <v>19</v>
      </c>
      <c r="F1227" s="187"/>
      <c r="G1227" s="187"/>
      <c r="H1227" s="120"/>
      <c r="I1227" s="121"/>
      <c r="J1227" s="122"/>
      <c r="K1227" s="121"/>
      <c r="L1227" s="122"/>
      <c r="M1227" s="123"/>
      <c r="N1227" s="124"/>
      <c r="O1227" s="125"/>
      <c r="P1227" s="123"/>
      <c r="Q1227" s="124"/>
      <c r="R1227" s="126"/>
      <c r="S1227" s="287"/>
      <c r="T1227" s="363">
        <f t="shared" si="70"/>
        <v>0</v>
      </c>
      <c r="U1227" s="360">
        <f t="shared" si="77"/>
        <v>16</v>
      </c>
    </row>
    <row r="1228" spans="1:21" hidden="1" outlineLevel="2" x14ac:dyDescent="0.2">
      <c r="A1228" s="1230"/>
      <c r="B1228" s="1231"/>
      <c r="C1228" s="1208"/>
      <c r="D1228" s="1208"/>
      <c r="E1228" s="256">
        <v>20</v>
      </c>
      <c r="F1228" s="187"/>
      <c r="G1228" s="187"/>
      <c r="H1228" s="120"/>
      <c r="I1228" s="121"/>
      <c r="J1228" s="122"/>
      <c r="K1228" s="121"/>
      <c r="L1228" s="122"/>
      <c r="M1228" s="123"/>
      <c r="N1228" s="124"/>
      <c r="O1228" s="125"/>
      <c r="P1228" s="123"/>
      <c r="Q1228" s="124"/>
      <c r="R1228" s="126"/>
      <c r="S1228" s="287"/>
      <c r="T1228" s="363">
        <f t="shared" si="70"/>
        <v>0</v>
      </c>
      <c r="U1228" s="360">
        <f t="shared" si="77"/>
        <v>16</v>
      </c>
    </row>
    <row r="1229" spans="1:21" hidden="1" outlineLevel="2" x14ac:dyDescent="0.2">
      <c r="A1229" s="1230"/>
      <c r="B1229" s="1231"/>
      <c r="C1229" s="1208"/>
      <c r="D1229" s="1208"/>
      <c r="E1229" s="256">
        <v>21</v>
      </c>
      <c r="F1229" s="187"/>
      <c r="G1229" s="187"/>
      <c r="H1229" s="120"/>
      <c r="I1229" s="121"/>
      <c r="J1229" s="122"/>
      <c r="K1229" s="121"/>
      <c r="L1229" s="122"/>
      <c r="M1229" s="123"/>
      <c r="N1229" s="124"/>
      <c r="O1229" s="125"/>
      <c r="P1229" s="123"/>
      <c r="Q1229" s="124"/>
      <c r="R1229" s="126"/>
      <c r="S1229" s="287"/>
      <c r="T1229" s="363">
        <f t="shared" si="70"/>
        <v>0</v>
      </c>
      <c r="U1229" s="360">
        <f t="shared" si="77"/>
        <v>16</v>
      </c>
    </row>
    <row r="1230" spans="1:21" hidden="1" outlineLevel="2" x14ac:dyDescent="0.2">
      <c r="A1230" s="1230"/>
      <c r="B1230" s="1231"/>
      <c r="C1230" s="1208"/>
      <c r="D1230" s="1208"/>
      <c r="E1230" s="256">
        <v>22</v>
      </c>
      <c r="F1230" s="187"/>
      <c r="G1230" s="187"/>
      <c r="H1230" s="120"/>
      <c r="I1230" s="121"/>
      <c r="J1230" s="122"/>
      <c r="K1230" s="121"/>
      <c r="L1230" s="122"/>
      <c r="M1230" s="123"/>
      <c r="N1230" s="124"/>
      <c r="O1230" s="125"/>
      <c r="P1230" s="123"/>
      <c r="Q1230" s="124"/>
      <c r="R1230" s="126"/>
      <c r="S1230" s="287"/>
      <c r="T1230" s="363">
        <f t="shared" si="70"/>
        <v>0</v>
      </c>
      <c r="U1230" s="360">
        <f t="shared" si="77"/>
        <v>16</v>
      </c>
    </row>
    <row r="1231" spans="1:21" hidden="1" outlineLevel="2" x14ac:dyDescent="0.2">
      <c r="A1231" s="1230"/>
      <c r="B1231" s="1231"/>
      <c r="C1231" s="1208"/>
      <c r="D1231" s="1208"/>
      <c r="E1231" s="256">
        <v>23</v>
      </c>
      <c r="F1231" s="187"/>
      <c r="G1231" s="187"/>
      <c r="H1231" s="120"/>
      <c r="I1231" s="121"/>
      <c r="J1231" s="122"/>
      <c r="K1231" s="121"/>
      <c r="L1231" s="122"/>
      <c r="M1231" s="123"/>
      <c r="N1231" s="124"/>
      <c r="O1231" s="125"/>
      <c r="P1231" s="123"/>
      <c r="Q1231" s="124"/>
      <c r="R1231" s="126"/>
      <c r="S1231" s="287"/>
      <c r="T1231" s="363">
        <f t="shared" si="70"/>
        <v>0</v>
      </c>
      <c r="U1231" s="360">
        <f t="shared" si="77"/>
        <v>16</v>
      </c>
    </row>
    <row r="1232" spans="1:21" hidden="1" outlineLevel="2" x14ac:dyDescent="0.2">
      <c r="A1232" s="1230"/>
      <c r="B1232" s="1231"/>
      <c r="C1232" s="1208"/>
      <c r="D1232" s="1208"/>
      <c r="E1232" s="256">
        <v>24</v>
      </c>
      <c r="F1232" s="187"/>
      <c r="G1232" s="187"/>
      <c r="H1232" s="120"/>
      <c r="I1232" s="121"/>
      <c r="J1232" s="122"/>
      <c r="K1232" s="121"/>
      <c r="L1232" s="122"/>
      <c r="M1232" s="123"/>
      <c r="N1232" s="124"/>
      <c r="O1232" s="125"/>
      <c r="P1232" s="123"/>
      <c r="Q1232" s="124"/>
      <c r="R1232" s="126"/>
      <c r="S1232" s="287"/>
      <c r="T1232" s="363">
        <f t="shared" si="70"/>
        <v>0</v>
      </c>
      <c r="U1232" s="360">
        <f t="shared" si="77"/>
        <v>16</v>
      </c>
    </row>
    <row r="1233" spans="1:21" hidden="1" outlineLevel="2" x14ac:dyDescent="0.2">
      <c r="A1233" s="1230"/>
      <c r="B1233" s="1231"/>
      <c r="C1233" s="1208"/>
      <c r="D1233" s="1208"/>
      <c r="E1233" s="256">
        <v>25</v>
      </c>
      <c r="F1233" s="187"/>
      <c r="G1233" s="187"/>
      <c r="H1233" s="120"/>
      <c r="I1233" s="121"/>
      <c r="J1233" s="122"/>
      <c r="K1233" s="121"/>
      <c r="L1233" s="122"/>
      <c r="M1233" s="123"/>
      <c r="N1233" s="124"/>
      <c r="O1233" s="125"/>
      <c r="P1233" s="123"/>
      <c r="Q1233" s="124"/>
      <c r="R1233" s="126"/>
      <c r="S1233" s="287"/>
      <c r="T1233" s="363">
        <f t="shared" si="70"/>
        <v>0</v>
      </c>
      <c r="U1233" s="360">
        <f t="shared" si="77"/>
        <v>16</v>
      </c>
    </row>
    <row r="1234" spans="1:21" hidden="1" outlineLevel="2" x14ac:dyDescent="0.2">
      <c r="A1234" s="1230"/>
      <c r="B1234" s="1231"/>
      <c r="C1234" s="1208"/>
      <c r="D1234" s="1208"/>
      <c r="E1234" s="256">
        <v>26</v>
      </c>
      <c r="F1234" s="187"/>
      <c r="G1234" s="187"/>
      <c r="H1234" s="120"/>
      <c r="I1234" s="121"/>
      <c r="J1234" s="122"/>
      <c r="K1234" s="121"/>
      <c r="L1234" s="122"/>
      <c r="M1234" s="123"/>
      <c r="N1234" s="124"/>
      <c r="O1234" s="125"/>
      <c r="P1234" s="123"/>
      <c r="Q1234" s="124"/>
      <c r="R1234" s="126"/>
      <c r="S1234" s="287"/>
      <c r="T1234" s="363">
        <f t="shared" si="70"/>
        <v>0</v>
      </c>
      <c r="U1234" s="360">
        <f t="shared" si="77"/>
        <v>16</v>
      </c>
    </row>
    <row r="1235" spans="1:21" hidden="1" outlineLevel="2" x14ac:dyDescent="0.2">
      <c r="A1235" s="1230"/>
      <c r="B1235" s="1231"/>
      <c r="C1235" s="1208"/>
      <c r="D1235" s="1208"/>
      <c r="E1235" s="256">
        <v>27</v>
      </c>
      <c r="F1235" s="187"/>
      <c r="G1235" s="187"/>
      <c r="H1235" s="120"/>
      <c r="I1235" s="121"/>
      <c r="J1235" s="122"/>
      <c r="K1235" s="121"/>
      <c r="L1235" s="122"/>
      <c r="M1235" s="123"/>
      <c r="N1235" s="124"/>
      <c r="O1235" s="125"/>
      <c r="P1235" s="123"/>
      <c r="Q1235" s="124"/>
      <c r="R1235" s="126"/>
      <c r="S1235" s="287"/>
      <c r="T1235" s="363">
        <f t="shared" si="70"/>
        <v>0</v>
      </c>
      <c r="U1235" s="360">
        <f t="shared" si="77"/>
        <v>16</v>
      </c>
    </row>
    <row r="1236" spans="1:21" hidden="1" outlineLevel="2" x14ac:dyDescent="0.2">
      <c r="A1236" s="1230"/>
      <c r="B1236" s="1231"/>
      <c r="C1236" s="1208"/>
      <c r="D1236" s="1208"/>
      <c r="E1236" s="256">
        <v>28</v>
      </c>
      <c r="F1236" s="187"/>
      <c r="G1236" s="187"/>
      <c r="H1236" s="89"/>
      <c r="I1236" s="74"/>
      <c r="J1236" s="69"/>
      <c r="K1236" s="75"/>
      <c r="L1236" s="70"/>
      <c r="M1236" s="2"/>
      <c r="N1236" s="75"/>
      <c r="O1236" s="70"/>
      <c r="P1236" s="2"/>
      <c r="Q1236" s="75"/>
      <c r="R1236" s="19"/>
      <c r="S1236" s="285"/>
      <c r="T1236" s="362">
        <f t="shared" ref="T1236:T1237" si="78">IF(J1236="",0,INT(SUM(PRODUCT(J1236,L1236,O1236),R1236)))</f>
        <v>0</v>
      </c>
      <c r="U1236" s="360">
        <f t="shared" si="77"/>
        <v>16</v>
      </c>
    </row>
    <row r="1237" spans="1:21" hidden="1" outlineLevel="2" x14ac:dyDescent="0.2">
      <c r="A1237" s="1230"/>
      <c r="B1237" s="1231"/>
      <c r="C1237" s="1208"/>
      <c r="D1237" s="1208"/>
      <c r="E1237" s="256">
        <v>29</v>
      </c>
      <c r="F1237" s="187"/>
      <c r="G1237" s="187"/>
      <c r="H1237" s="89"/>
      <c r="I1237" s="74"/>
      <c r="J1237" s="69"/>
      <c r="K1237" s="75"/>
      <c r="L1237" s="70"/>
      <c r="M1237" s="2"/>
      <c r="N1237" s="75"/>
      <c r="O1237" s="70"/>
      <c r="P1237" s="2"/>
      <c r="Q1237" s="75"/>
      <c r="R1237" s="19"/>
      <c r="S1237" s="285"/>
      <c r="T1237" s="362">
        <f t="shared" si="78"/>
        <v>0</v>
      </c>
      <c r="U1237" s="360">
        <f t="shared" si="77"/>
        <v>16</v>
      </c>
    </row>
    <row r="1238" spans="1:21" hidden="1" outlineLevel="2" x14ac:dyDescent="0.2">
      <c r="A1238" s="1230"/>
      <c r="B1238" s="1231"/>
      <c r="C1238" s="1208"/>
      <c r="D1238" s="1208"/>
      <c r="E1238" s="256">
        <v>30</v>
      </c>
      <c r="F1238" s="187"/>
      <c r="G1238" s="187"/>
      <c r="H1238" s="89"/>
      <c r="I1238" s="74"/>
      <c r="J1238" s="69"/>
      <c r="K1238" s="75"/>
      <c r="L1238" s="70"/>
      <c r="M1238" s="2"/>
      <c r="N1238" s="75"/>
      <c r="O1238" s="70"/>
      <c r="P1238" s="2"/>
      <c r="Q1238" s="75"/>
      <c r="R1238" s="19"/>
      <c r="S1238" s="285"/>
      <c r="T1238" s="362">
        <f t="shared" si="70"/>
        <v>0</v>
      </c>
      <c r="U1238" s="360">
        <f t="shared" si="77"/>
        <v>16</v>
      </c>
    </row>
    <row r="1239" spans="1:21" hidden="1" outlineLevel="3" x14ac:dyDescent="0.2">
      <c r="A1239" s="1230"/>
      <c r="B1239" s="1231"/>
      <c r="C1239" s="1208"/>
      <c r="D1239" s="1208"/>
      <c r="E1239" s="256">
        <v>31</v>
      </c>
      <c r="F1239" s="187"/>
      <c r="G1239" s="187"/>
      <c r="H1239" s="89"/>
      <c r="I1239" s="74"/>
      <c r="J1239" s="69"/>
      <c r="K1239" s="75"/>
      <c r="L1239" s="70"/>
      <c r="M1239" s="2"/>
      <c r="N1239" s="75"/>
      <c r="O1239" s="70"/>
      <c r="P1239" s="2"/>
      <c r="Q1239" s="75"/>
      <c r="R1239" s="19"/>
      <c r="S1239" s="285"/>
      <c r="T1239" s="362">
        <f t="shared" ref="T1239:T1264" si="79">IF(J1239="",0,INT(SUM(PRODUCT(J1239,L1239,O1239),R1239)))</f>
        <v>0</v>
      </c>
      <c r="U1239" s="360">
        <f t="shared" si="77"/>
        <v>16</v>
      </c>
    </row>
    <row r="1240" spans="1:21" hidden="1" outlineLevel="3" x14ac:dyDescent="0.2">
      <c r="A1240" s="1230"/>
      <c r="B1240" s="1231"/>
      <c r="C1240" s="1208"/>
      <c r="D1240" s="1208"/>
      <c r="E1240" s="256">
        <v>32</v>
      </c>
      <c r="F1240" s="187"/>
      <c r="G1240" s="187"/>
      <c r="H1240" s="89"/>
      <c r="I1240" s="74"/>
      <c r="J1240" s="69"/>
      <c r="K1240" s="75"/>
      <c r="L1240" s="70"/>
      <c r="M1240" s="2"/>
      <c r="N1240" s="75"/>
      <c r="O1240" s="70"/>
      <c r="P1240" s="2"/>
      <c r="Q1240" s="75"/>
      <c r="R1240" s="19"/>
      <c r="S1240" s="285"/>
      <c r="T1240" s="362">
        <f t="shared" si="79"/>
        <v>0</v>
      </c>
      <c r="U1240" s="360">
        <f t="shared" si="77"/>
        <v>16</v>
      </c>
    </row>
    <row r="1241" spans="1:21" hidden="1" outlineLevel="3" x14ac:dyDescent="0.2">
      <c r="A1241" s="1230"/>
      <c r="B1241" s="1231"/>
      <c r="C1241" s="1208"/>
      <c r="D1241" s="1208"/>
      <c r="E1241" s="256">
        <v>33</v>
      </c>
      <c r="F1241" s="187"/>
      <c r="G1241" s="187"/>
      <c r="H1241" s="89"/>
      <c r="I1241" s="74"/>
      <c r="J1241" s="69"/>
      <c r="K1241" s="74"/>
      <c r="L1241" s="69"/>
      <c r="M1241" s="2"/>
      <c r="N1241" s="74"/>
      <c r="O1241" s="70"/>
      <c r="P1241" s="15"/>
      <c r="Q1241" s="75"/>
      <c r="R1241" s="19"/>
      <c r="S1241" s="285"/>
      <c r="T1241" s="362">
        <f t="shared" si="79"/>
        <v>0</v>
      </c>
      <c r="U1241" s="360">
        <f t="shared" ref="U1241:U1272" si="80">$A$1209</f>
        <v>16</v>
      </c>
    </row>
    <row r="1242" spans="1:21" hidden="1" outlineLevel="3" x14ac:dyDescent="0.2">
      <c r="A1242" s="1230"/>
      <c r="B1242" s="1231"/>
      <c r="C1242" s="1208"/>
      <c r="D1242" s="1208"/>
      <c r="E1242" s="256">
        <v>34</v>
      </c>
      <c r="F1242" s="187"/>
      <c r="G1242" s="187"/>
      <c r="H1242" s="89"/>
      <c r="I1242" s="74"/>
      <c r="J1242" s="69"/>
      <c r="K1242" s="74"/>
      <c r="L1242" s="69"/>
      <c r="M1242" s="2"/>
      <c r="N1242" s="74"/>
      <c r="O1242" s="70"/>
      <c r="P1242" s="15"/>
      <c r="Q1242" s="75"/>
      <c r="R1242" s="19"/>
      <c r="S1242" s="285"/>
      <c r="T1242" s="362">
        <f t="shared" si="79"/>
        <v>0</v>
      </c>
      <c r="U1242" s="360">
        <f t="shared" si="80"/>
        <v>16</v>
      </c>
    </row>
    <row r="1243" spans="1:21" hidden="1" outlineLevel="3" x14ac:dyDescent="0.2">
      <c r="A1243" s="1230"/>
      <c r="B1243" s="1231"/>
      <c r="C1243" s="1208"/>
      <c r="D1243" s="1208"/>
      <c r="E1243" s="256">
        <v>35</v>
      </c>
      <c r="F1243" s="187"/>
      <c r="G1243" s="187"/>
      <c r="H1243" s="89"/>
      <c r="I1243" s="74"/>
      <c r="J1243" s="69"/>
      <c r="K1243" s="74"/>
      <c r="L1243" s="69"/>
      <c r="M1243" s="2"/>
      <c r="N1243" s="74"/>
      <c r="O1243" s="70"/>
      <c r="P1243" s="15"/>
      <c r="Q1243" s="75"/>
      <c r="R1243" s="19"/>
      <c r="S1243" s="285"/>
      <c r="T1243" s="362">
        <f t="shared" si="79"/>
        <v>0</v>
      </c>
      <c r="U1243" s="360">
        <f t="shared" si="80"/>
        <v>16</v>
      </c>
    </row>
    <row r="1244" spans="1:21" hidden="1" outlineLevel="3" x14ac:dyDescent="0.2">
      <c r="A1244" s="1230"/>
      <c r="B1244" s="1231"/>
      <c r="C1244" s="1208"/>
      <c r="D1244" s="1208"/>
      <c r="E1244" s="256">
        <v>36</v>
      </c>
      <c r="F1244" s="187"/>
      <c r="G1244" s="187"/>
      <c r="H1244" s="89"/>
      <c r="I1244" s="74"/>
      <c r="J1244" s="69"/>
      <c r="K1244" s="74"/>
      <c r="L1244" s="69"/>
      <c r="M1244" s="2"/>
      <c r="N1244" s="75"/>
      <c r="O1244" s="70"/>
      <c r="P1244" s="2"/>
      <c r="Q1244" s="75"/>
      <c r="R1244" s="19"/>
      <c r="S1244" s="285"/>
      <c r="T1244" s="362">
        <f t="shared" si="79"/>
        <v>0</v>
      </c>
      <c r="U1244" s="360">
        <f t="shared" si="80"/>
        <v>16</v>
      </c>
    </row>
    <row r="1245" spans="1:21" hidden="1" outlineLevel="3" x14ac:dyDescent="0.2">
      <c r="A1245" s="1230"/>
      <c r="B1245" s="1231"/>
      <c r="C1245" s="1208"/>
      <c r="D1245" s="1208"/>
      <c r="E1245" s="256">
        <v>37</v>
      </c>
      <c r="F1245" s="187"/>
      <c r="G1245" s="187"/>
      <c r="H1245" s="120"/>
      <c r="I1245" s="121"/>
      <c r="J1245" s="122"/>
      <c r="K1245" s="121"/>
      <c r="L1245" s="122"/>
      <c r="M1245" s="123"/>
      <c r="N1245" s="124"/>
      <c r="O1245" s="125"/>
      <c r="P1245" s="123"/>
      <c r="Q1245" s="124"/>
      <c r="R1245" s="126"/>
      <c r="S1245" s="287"/>
      <c r="T1245" s="363">
        <f t="shared" si="79"/>
        <v>0</v>
      </c>
      <c r="U1245" s="360">
        <f t="shared" si="80"/>
        <v>16</v>
      </c>
    </row>
    <row r="1246" spans="1:21" hidden="1" outlineLevel="3" x14ac:dyDescent="0.2">
      <c r="A1246" s="1230"/>
      <c r="B1246" s="1231"/>
      <c r="C1246" s="1208"/>
      <c r="D1246" s="1208"/>
      <c r="E1246" s="256">
        <v>38</v>
      </c>
      <c r="F1246" s="187"/>
      <c r="G1246" s="187"/>
      <c r="H1246" s="120"/>
      <c r="I1246" s="121"/>
      <c r="J1246" s="122"/>
      <c r="K1246" s="121"/>
      <c r="L1246" s="122"/>
      <c r="M1246" s="123"/>
      <c r="N1246" s="124"/>
      <c r="O1246" s="125"/>
      <c r="P1246" s="123"/>
      <c r="Q1246" s="124"/>
      <c r="R1246" s="126"/>
      <c r="S1246" s="287"/>
      <c r="T1246" s="363">
        <f t="shared" si="79"/>
        <v>0</v>
      </c>
      <c r="U1246" s="360">
        <f t="shared" si="80"/>
        <v>16</v>
      </c>
    </row>
    <row r="1247" spans="1:21" hidden="1" outlineLevel="3" x14ac:dyDescent="0.2">
      <c r="A1247" s="1230"/>
      <c r="B1247" s="1231"/>
      <c r="C1247" s="1208"/>
      <c r="D1247" s="1208"/>
      <c r="E1247" s="256">
        <v>39</v>
      </c>
      <c r="F1247" s="187"/>
      <c r="G1247" s="187"/>
      <c r="H1247" s="120"/>
      <c r="I1247" s="121"/>
      <c r="J1247" s="122"/>
      <c r="K1247" s="121"/>
      <c r="L1247" s="122"/>
      <c r="M1247" s="123"/>
      <c r="N1247" s="124"/>
      <c r="O1247" s="125"/>
      <c r="P1247" s="123"/>
      <c r="Q1247" s="124"/>
      <c r="R1247" s="126"/>
      <c r="S1247" s="287"/>
      <c r="T1247" s="363">
        <f t="shared" si="79"/>
        <v>0</v>
      </c>
      <c r="U1247" s="360">
        <f t="shared" si="80"/>
        <v>16</v>
      </c>
    </row>
    <row r="1248" spans="1:21" hidden="1" outlineLevel="3" x14ac:dyDescent="0.2">
      <c r="A1248" s="1230"/>
      <c r="B1248" s="1231"/>
      <c r="C1248" s="1208"/>
      <c r="D1248" s="1208"/>
      <c r="E1248" s="256">
        <v>40</v>
      </c>
      <c r="F1248" s="187"/>
      <c r="G1248" s="187"/>
      <c r="H1248" s="120"/>
      <c r="I1248" s="121"/>
      <c r="J1248" s="122"/>
      <c r="K1248" s="121"/>
      <c r="L1248" s="122"/>
      <c r="M1248" s="123"/>
      <c r="N1248" s="124"/>
      <c r="O1248" s="125"/>
      <c r="P1248" s="123"/>
      <c r="Q1248" s="124"/>
      <c r="R1248" s="126"/>
      <c r="S1248" s="287"/>
      <c r="T1248" s="363">
        <f t="shared" si="79"/>
        <v>0</v>
      </c>
      <c r="U1248" s="360">
        <f t="shared" si="80"/>
        <v>16</v>
      </c>
    </row>
    <row r="1249" spans="1:21" hidden="1" outlineLevel="3" x14ac:dyDescent="0.2">
      <c r="A1249" s="1230"/>
      <c r="B1249" s="1231"/>
      <c r="C1249" s="1208"/>
      <c r="D1249" s="1208"/>
      <c r="E1249" s="256">
        <v>41</v>
      </c>
      <c r="F1249" s="187"/>
      <c r="G1249" s="187"/>
      <c r="H1249" s="120"/>
      <c r="I1249" s="121"/>
      <c r="J1249" s="122"/>
      <c r="K1249" s="121"/>
      <c r="L1249" s="122"/>
      <c r="M1249" s="123"/>
      <c r="N1249" s="124"/>
      <c r="O1249" s="125"/>
      <c r="P1249" s="123"/>
      <c r="Q1249" s="124"/>
      <c r="R1249" s="126"/>
      <c r="S1249" s="287"/>
      <c r="T1249" s="363">
        <f t="shared" si="79"/>
        <v>0</v>
      </c>
      <c r="U1249" s="360">
        <f t="shared" si="80"/>
        <v>16</v>
      </c>
    </row>
    <row r="1250" spans="1:21" hidden="1" outlineLevel="3" x14ac:dyDescent="0.2">
      <c r="A1250" s="1230"/>
      <c r="B1250" s="1231"/>
      <c r="C1250" s="1208"/>
      <c r="D1250" s="1208"/>
      <c r="E1250" s="256">
        <v>42</v>
      </c>
      <c r="F1250" s="187"/>
      <c r="G1250" s="187"/>
      <c r="H1250" s="120"/>
      <c r="I1250" s="121"/>
      <c r="J1250" s="122"/>
      <c r="K1250" s="121"/>
      <c r="L1250" s="122"/>
      <c r="M1250" s="123"/>
      <c r="N1250" s="124"/>
      <c r="O1250" s="125"/>
      <c r="P1250" s="123"/>
      <c r="Q1250" s="124"/>
      <c r="R1250" s="126"/>
      <c r="S1250" s="287"/>
      <c r="T1250" s="363">
        <f t="shared" si="79"/>
        <v>0</v>
      </c>
      <c r="U1250" s="360">
        <f t="shared" si="80"/>
        <v>16</v>
      </c>
    </row>
    <row r="1251" spans="1:21" hidden="1" outlineLevel="3" x14ac:dyDescent="0.2">
      <c r="A1251" s="1230"/>
      <c r="B1251" s="1231"/>
      <c r="C1251" s="1208"/>
      <c r="D1251" s="1208"/>
      <c r="E1251" s="256">
        <v>43</v>
      </c>
      <c r="F1251" s="187"/>
      <c r="G1251" s="187"/>
      <c r="H1251" s="120"/>
      <c r="I1251" s="121"/>
      <c r="J1251" s="122"/>
      <c r="K1251" s="121"/>
      <c r="L1251" s="122"/>
      <c r="M1251" s="123"/>
      <c r="N1251" s="124"/>
      <c r="O1251" s="125"/>
      <c r="P1251" s="123"/>
      <c r="Q1251" s="124"/>
      <c r="R1251" s="126"/>
      <c r="S1251" s="287"/>
      <c r="T1251" s="363">
        <f t="shared" si="79"/>
        <v>0</v>
      </c>
      <c r="U1251" s="360">
        <f t="shared" si="80"/>
        <v>16</v>
      </c>
    </row>
    <row r="1252" spans="1:21" hidden="1" outlineLevel="3" x14ac:dyDescent="0.2">
      <c r="A1252" s="1230"/>
      <c r="B1252" s="1231"/>
      <c r="C1252" s="1208"/>
      <c r="D1252" s="1208"/>
      <c r="E1252" s="256">
        <v>44</v>
      </c>
      <c r="F1252" s="187"/>
      <c r="G1252" s="187"/>
      <c r="H1252" s="120"/>
      <c r="I1252" s="121"/>
      <c r="J1252" s="122"/>
      <c r="K1252" s="121"/>
      <c r="L1252" s="122"/>
      <c r="M1252" s="123"/>
      <c r="N1252" s="124"/>
      <c r="O1252" s="125"/>
      <c r="P1252" s="123"/>
      <c r="Q1252" s="124"/>
      <c r="R1252" s="126"/>
      <c r="S1252" s="287"/>
      <c r="T1252" s="363">
        <f t="shared" si="79"/>
        <v>0</v>
      </c>
      <c r="U1252" s="360">
        <f t="shared" si="80"/>
        <v>16</v>
      </c>
    </row>
    <row r="1253" spans="1:21" hidden="1" outlineLevel="3" x14ac:dyDescent="0.2">
      <c r="A1253" s="1230"/>
      <c r="B1253" s="1231"/>
      <c r="C1253" s="1208"/>
      <c r="D1253" s="1208"/>
      <c r="E1253" s="256">
        <v>45</v>
      </c>
      <c r="F1253" s="187"/>
      <c r="G1253" s="187"/>
      <c r="H1253" s="120"/>
      <c r="I1253" s="121"/>
      <c r="J1253" s="122"/>
      <c r="K1253" s="121"/>
      <c r="L1253" s="122"/>
      <c r="M1253" s="123"/>
      <c r="N1253" s="124"/>
      <c r="O1253" s="125"/>
      <c r="P1253" s="123"/>
      <c r="Q1253" s="124"/>
      <c r="R1253" s="126"/>
      <c r="S1253" s="287"/>
      <c r="T1253" s="363">
        <f t="shared" si="79"/>
        <v>0</v>
      </c>
      <c r="U1253" s="360">
        <f t="shared" si="80"/>
        <v>16</v>
      </c>
    </row>
    <row r="1254" spans="1:21" hidden="1" outlineLevel="3" x14ac:dyDescent="0.2">
      <c r="A1254" s="1230"/>
      <c r="B1254" s="1231"/>
      <c r="C1254" s="1208"/>
      <c r="D1254" s="1208"/>
      <c r="E1254" s="256">
        <v>46</v>
      </c>
      <c r="F1254" s="187"/>
      <c r="G1254" s="187"/>
      <c r="H1254" s="120"/>
      <c r="I1254" s="121"/>
      <c r="J1254" s="122"/>
      <c r="K1254" s="121"/>
      <c r="L1254" s="122"/>
      <c r="M1254" s="123"/>
      <c r="N1254" s="124"/>
      <c r="O1254" s="125"/>
      <c r="P1254" s="123"/>
      <c r="Q1254" s="124"/>
      <c r="R1254" s="126"/>
      <c r="S1254" s="287"/>
      <c r="T1254" s="363">
        <f t="shared" si="79"/>
        <v>0</v>
      </c>
      <c r="U1254" s="360">
        <f t="shared" si="80"/>
        <v>16</v>
      </c>
    </row>
    <row r="1255" spans="1:21" hidden="1" outlineLevel="3" x14ac:dyDescent="0.2">
      <c r="A1255" s="1230"/>
      <c r="B1255" s="1231"/>
      <c r="C1255" s="1208"/>
      <c r="D1255" s="1208"/>
      <c r="E1255" s="256">
        <v>47</v>
      </c>
      <c r="F1255" s="187"/>
      <c r="G1255" s="187"/>
      <c r="H1255" s="120"/>
      <c r="I1255" s="121"/>
      <c r="J1255" s="122"/>
      <c r="K1255" s="121"/>
      <c r="L1255" s="122"/>
      <c r="M1255" s="123"/>
      <c r="N1255" s="124"/>
      <c r="O1255" s="125"/>
      <c r="P1255" s="123"/>
      <c r="Q1255" s="124"/>
      <c r="R1255" s="126"/>
      <c r="S1255" s="287"/>
      <c r="T1255" s="363">
        <f t="shared" si="79"/>
        <v>0</v>
      </c>
      <c r="U1255" s="360">
        <f t="shared" si="80"/>
        <v>16</v>
      </c>
    </row>
    <row r="1256" spans="1:21" hidden="1" outlineLevel="3" x14ac:dyDescent="0.2">
      <c r="A1256" s="1230"/>
      <c r="B1256" s="1231"/>
      <c r="C1256" s="1208"/>
      <c r="D1256" s="1208"/>
      <c r="E1256" s="256">
        <v>48</v>
      </c>
      <c r="F1256" s="187"/>
      <c r="G1256" s="187"/>
      <c r="H1256" s="120"/>
      <c r="I1256" s="121"/>
      <c r="J1256" s="122"/>
      <c r="K1256" s="121"/>
      <c r="L1256" s="122"/>
      <c r="M1256" s="123"/>
      <c r="N1256" s="124"/>
      <c r="O1256" s="125"/>
      <c r="P1256" s="123"/>
      <c r="Q1256" s="124"/>
      <c r="R1256" s="126"/>
      <c r="S1256" s="287"/>
      <c r="T1256" s="363">
        <f t="shared" si="79"/>
        <v>0</v>
      </c>
      <c r="U1256" s="360">
        <f t="shared" si="80"/>
        <v>16</v>
      </c>
    </row>
    <row r="1257" spans="1:21" hidden="1" outlineLevel="3" x14ac:dyDescent="0.2">
      <c r="A1257" s="1230"/>
      <c r="B1257" s="1231"/>
      <c r="C1257" s="1208"/>
      <c r="D1257" s="1208"/>
      <c r="E1257" s="256">
        <v>49</v>
      </c>
      <c r="F1257" s="187"/>
      <c r="G1257" s="187"/>
      <c r="H1257" s="120"/>
      <c r="I1257" s="121"/>
      <c r="J1257" s="122"/>
      <c r="K1257" s="121"/>
      <c r="L1257" s="122"/>
      <c r="M1257" s="123"/>
      <c r="N1257" s="124"/>
      <c r="O1257" s="125"/>
      <c r="P1257" s="123"/>
      <c r="Q1257" s="124"/>
      <c r="R1257" s="126"/>
      <c r="S1257" s="287"/>
      <c r="T1257" s="363">
        <f t="shared" si="79"/>
        <v>0</v>
      </c>
      <c r="U1257" s="360">
        <f t="shared" si="80"/>
        <v>16</v>
      </c>
    </row>
    <row r="1258" spans="1:21" hidden="1" outlineLevel="3" x14ac:dyDescent="0.2">
      <c r="A1258" s="1230"/>
      <c r="B1258" s="1231"/>
      <c r="C1258" s="1208"/>
      <c r="D1258" s="1208"/>
      <c r="E1258" s="256">
        <v>50</v>
      </c>
      <c r="F1258" s="187"/>
      <c r="G1258" s="187"/>
      <c r="H1258" s="120"/>
      <c r="I1258" s="121"/>
      <c r="J1258" s="122"/>
      <c r="K1258" s="121"/>
      <c r="L1258" s="122"/>
      <c r="M1258" s="123"/>
      <c r="N1258" s="124"/>
      <c r="O1258" s="125"/>
      <c r="P1258" s="123"/>
      <c r="Q1258" s="124"/>
      <c r="R1258" s="126"/>
      <c r="S1258" s="287"/>
      <c r="T1258" s="363">
        <f t="shared" si="79"/>
        <v>0</v>
      </c>
      <c r="U1258" s="360">
        <f t="shared" si="80"/>
        <v>16</v>
      </c>
    </row>
    <row r="1259" spans="1:21" hidden="1" outlineLevel="3" x14ac:dyDescent="0.2">
      <c r="A1259" s="1230"/>
      <c r="B1259" s="1231"/>
      <c r="C1259" s="1208"/>
      <c r="D1259" s="1208"/>
      <c r="E1259" s="256">
        <v>51</v>
      </c>
      <c r="F1259" s="187"/>
      <c r="G1259" s="187"/>
      <c r="H1259" s="120"/>
      <c r="I1259" s="121"/>
      <c r="J1259" s="122"/>
      <c r="K1259" s="121"/>
      <c r="L1259" s="122"/>
      <c r="M1259" s="123"/>
      <c r="N1259" s="124"/>
      <c r="O1259" s="125"/>
      <c r="P1259" s="123"/>
      <c r="Q1259" s="124"/>
      <c r="R1259" s="126"/>
      <c r="S1259" s="287"/>
      <c r="T1259" s="363">
        <f t="shared" si="79"/>
        <v>0</v>
      </c>
      <c r="U1259" s="360">
        <f t="shared" si="80"/>
        <v>16</v>
      </c>
    </row>
    <row r="1260" spans="1:21" hidden="1" outlineLevel="3" x14ac:dyDescent="0.2">
      <c r="A1260" s="1230"/>
      <c r="B1260" s="1231"/>
      <c r="C1260" s="1208"/>
      <c r="D1260" s="1208"/>
      <c r="E1260" s="256">
        <v>52</v>
      </c>
      <c r="F1260" s="187"/>
      <c r="G1260" s="187"/>
      <c r="H1260" s="120"/>
      <c r="I1260" s="121"/>
      <c r="J1260" s="122"/>
      <c r="K1260" s="121"/>
      <c r="L1260" s="122"/>
      <c r="M1260" s="123"/>
      <c r="N1260" s="124"/>
      <c r="O1260" s="125"/>
      <c r="P1260" s="123"/>
      <c r="Q1260" s="124"/>
      <c r="R1260" s="126"/>
      <c r="S1260" s="287"/>
      <c r="T1260" s="363">
        <f t="shared" si="79"/>
        <v>0</v>
      </c>
      <c r="U1260" s="360">
        <f t="shared" si="80"/>
        <v>16</v>
      </c>
    </row>
    <row r="1261" spans="1:21" hidden="1" outlineLevel="3" x14ac:dyDescent="0.2">
      <c r="A1261" s="1230"/>
      <c r="B1261" s="1231"/>
      <c r="C1261" s="1208"/>
      <c r="D1261" s="1208"/>
      <c r="E1261" s="256">
        <v>53</v>
      </c>
      <c r="F1261" s="187"/>
      <c r="G1261" s="187"/>
      <c r="H1261" s="120"/>
      <c r="I1261" s="121"/>
      <c r="J1261" s="122"/>
      <c r="K1261" s="121"/>
      <c r="L1261" s="122"/>
      <c r="M1261" s="123"/>
      <c r="N1261" s="124"/>
      <c r="O1261" s="125"/>
      <c r="P1261" s="123"/>
      <c r="Q1261" s="124"/>
      <c r="R1261" s="126"/>
      <c r="S1261" s="287"/>
      <c r="T1261" s="363">
        <f t="shared" si="79"/>
        <v>0</v>
      </c>
      <c r="U1261" s="360">
        <f t="shared" si="80"/>
        <v>16</v>
      </c>
    </row>
    <row r="1262" spans="1:21" hidden="1" outlineLevel="3" x14ac:dyDescent="0.2">
      <c r="A1262" s="1230"/>
      <c r="B1262" s="1231"/>
      <c r="C1262" s="1208"/>
      <c r="D1262" s="1208"/>
      <c r="E1262" s="256">
        <v>54</v>
      </c>
      <c r="F1262" s="187"/>
      <c r="G1262" s="187"/>
      <c r="H1262" s="120"/>
      <c r="I1262" s="121"/>
      <c r="J1262" s="122"/>
      <c r="K1262" s="121"/>
      <c r="L1262" s="122"/>
      <c r="M1262" s="123"/>
      <c r="N1262" s="124"/>
      <c r="O1262" s="125"/>
      <c r="P1262" s="123"/>
      <c r="Q1262" s="124"/>
      <c r="R1262" s="126"/>
      <c r="S1262" s="287"/>
      <c r="T1262" s="363">
        <f t="shared" si="79"/>
        <v>0</v>
      </c>
      <c r="U1262" s="360">
        <f t="shared" si="80"/>
        <v>16</v>
      </c>
    </row>
    <row r="1263" spans="1:21" hidden="1" outlineLevel="3" x14ac:dyDescent="0.2">
      <c r="A1263" s="1230"/>
      <c r="B1263" s="1231"/>
      <c r="C1263" s="1208"/>
      <c r="D1263" s="1208"/>
      <c r="E1263" s="256">
        <v>55</v>
      </c>
      <c r="F1263" s="187"/>
      <c r="G1263" s="187"/>
      <c r="H1263" s="120"/>
      <c r="I1263" s="121"/>
      <c r="J1263" s="122"/>
      <c r="K1263" s="121"/>
      <c r="L1263" s="122"/>
      <c r="M1263" s="123"/>
      <c r="N1263" s="124"/>
      <c r="O1263" s="125"/>
      <c r="P1263" s="123"/>
      <c r="Q1263" s="124"/>
      <c r="R1263" s="126"/>
      <c r="S1263" s="287"/>
      <c r="T1263" s="363">
        <f t="shared" si="79"/>
        <v>0</v>
      </c>
      <c r="U1263" s="360">
        <f t="shared" si="80"/>
        <v>16</v>
      </c>
    </row>
    <row r="1264" spans="1:21" hidden="1" outlineLevel="3" x14ac:dyDescent="0.2">
      <c r="A1264" s="1230"/>
      <c r="B1264" s="1231"/>
      <c r="C1264" s="1208"/>
      <c r="D1264" s="1208"/>
      <c r="E1264" s="256">
        <v>56</v>
      </c>
      <c r="F1264" s="187"/>
      <c r="G1264" s="187"/>
      <c r="H1264" s="120"/>
      <c r="I1264" s="121"/>
      <c r="J1264" s="122"/>
      <c r="K1264" s="121"/>
      <c r="L1264" s="122"/>
      <c r="M1264" s="123"/>
      <c r="N1264" s="124"/>
      <c r="O1264" s="125"/>
      <c r="P1264" s="123"/>
      <c r="Q1264" s="124"/>
      <c r="R1264" s="126"/>
      <c r="S1264" s="287"/>
      <c r="T1264" s="363">
        <f t="shared" si="79"/>
        <v>0</v>
      </c>
      <c r="U1264" s="360">
        <f t="shared" si="80"/>
        <v>16</v>
      </c>
    </row>
    <row r="1265" spans="1:21" hidden="1" outlineLevel="3" x14ac:dyDescent="0.2">
      <c r="A1265" s="1230"/>
      <c r="B1265" s="1231"/>
      <c r="C1265" s="1208"/>
      <c r="D1265" s="1208"/>
      <c r="E1265" s="256">
        <v>57</v>
      </c>
      <c r="F1265" s="187"/>
      <c r="G1265" s="187"/>
      <c r="H1265" s="89"/>
      <c r="I1265" s="74"/>
      <c r="J1265" s="69"/>
      <c r="K1265" s="75"/>
      <c r="L1265" s="70"/>
      <c r="M1265" s="2"/>
      <c r="N1265" s="75"/>
      <c r="O1265" s="70"/>
      <c r="P1265" s="2"/>
      <c r="Q1265" s="75"/>
      <c r="R1265" s="19"/>
      <c r="S1265" s="285"/>
      <c r="T1265" s="362">
        <f t="shared" si="70"/>
        <v>0</v>
      </c>
      <c r="U1265" s="360">
        <f t="shared" si="80"/>
        <v>16</v>
      </c>
    </row>
    <row r="1266" spans="1:21" hidden="1" outlineLevel="3" x14ac:dyDescent="0.2">
      <c r="A1266" s="1230"/>
      <c r="B1266" s="1231"/>
      <c r="C1266" s="1208"/>
      <c r="D1266" s="1208"/>
      <c r="E1266" s="256">
        <v>58</v>
      </c>
      <c r="F1266" s="187"/>
      <c r="G1266" s="187"/>
      <c r="H1266" s="89"/>
      <c r="I1266" s="74"/>
      <c r="J1266" s="69"/>
      <c r="K1266" s="75"/>
      <c r="L1266" s="70"/>
      <c r="M1266" s="2"/>
      <c r="N1266" s="75"/>
      <c r="O1266" s="70"/>
      <c r="P1266" s="2"/>
      <c r="Q1266" s="75"/>
      <c r="R1266" s="19"/>
      <c r="S1266" s="285"/>
      <c r="T1266" s="362">
        <f t="shared" si="70"/>
        <v>0</v>
      </c>
      <c r="U1266" s="360">
        <f t="shared" si="80"/>
        <v>16</v>
      </c>
    </row>
    <row r="1267" spans="1:21" hidden="1" outlineLevel="3" x14ac:dyDescent="0.2">
      <c r="A1267" s="1230"/>
      <c r="B1267" s="1231"/>
      <c r="C1267" s="1208"/>
      <c r="D1267" s="1208"/>
      <c r="E1267" s="256">
        <v>59</v>
      </c>
      <c r="F1267" s="187"/>
      <c r="G1267" s="187"/>
      <c r="H1267" s="89"/>
      <c r="I1267" s="74"/>
      <c r="J1267" s="69"/>
      <c r="K1267" s="75"/>
      <c r="L1267" s="70"/>
      <c r="M1267" s="2"/>
      <c r="N1267" s="75"/>
      <c r="O1267" s="70"/>
      <c r="P1267" s="2"/>
      <c r="Q1267" s="75"/>
      <c r="R1267" s="19"/>
      <c r="S1267" s="285"/>
      <c r="T1267" s="362">
        <f t="shared" si="70"/>
        <v>0</v>
      </c>
      <c r="U1267" s="360">
        <f t="shared" si="80"/>
        <v>16</v>
      </c>
    </row>
    <row r="1268" spans="1:21" hidden="1" outlineLevel="3" x14ac:dyDescent="0.2">
      <c r="A1268" s="1230"/>
      <c r="B1268" s="1231"/>
      <c r="C1268" s="1208"/>
      <c r="D1268" s="1208"/>
      <c r="E1268" s="256">
        <v>60</v>
      </c>
      <c r="F1268" s="187"/>
      <c r="G1268" s="187"/>
      <c r="H1268" s="89"/>
      <c r="I1268" s="74"/>
      <c r="J1268" s="69"/>
      <c r="K1268" s="74"/>
      <c r="L1268" s="69"/>
      <c r="M1268" s="2"/>
      <c r="N1268" s="74"/>
      <c r="O1268" s="70"/>
      <c r="P1268" s="15"/>
      <c r="Q1268" s="75"/>
      <c r="R1268" s="19"/>
      <c r="S1268" s="285"/>
      <c r="T1268" s="362">
        <f t="shared" si="70"/>
        <v>0</v>
      </c>
      <c r="U1268" s="360">
        <f t="shared" si="80"/>
        <v>16</v>
      </c>
    </row>
    <row r="1269" spans="1:21" hidden="1" outlineLevel="3" x14ac:dyDescent="0.2">
      <c r="A1269" s="1230"/>
      <c r="B1269" s="1231"/>
      <c r="C1269" s="1208"/>
      <c r="D1269" s="1208"/>
      <c r="E1269" s="256">
        <v>61</v>
      </c>
      <c r="F1269" s="187"/>
      <c r="G1269" s="187"/>
      <c r="H1269" s="89"/>
      <c r="I1269" s="74"/>
      <c r="J1269" s="69"/>
      <c r="K1269" s="74"/>
      <c r="L1269" s="69"/>
      <c r="M1269" s="2"/>
      <c r="N1269" s="74"/>
      <c r="O1269" s="70"/>
      <c r="P1269" s="15"/>
      <c r="Q1269" s="75"/>
      <c r="R1269" s="19"/>
      <c r="S1269" s="285"/>
      <c r="T1269" s="362">
        <f t="shared" si="70"/>
        <v>0</v>
      </c>
      <c r="U1269" s="360">
        <f t="shared" si="80"/>
        <v>16</v>
      </c>
    </row>
    <row r="1270" spans="1:21" hidden="1" outlineLevel="3" x14ac:dyDescent="0.2">
      <c r="A1270" s="1230"/>
      <c r="B1270" s="1231"/>
      <c r="C1270" s="1208"/>
      <c r="D1270" s="1208"/>
      <c r="E1270" s="256">
        <v>62</v>
      </c>
      <c r="F1270" s="187"/>
      <c r="G1270" s="187"/>
      <c r="H1270" s="89"/>
      <c r="I1270" s="74"/>
      <c r="J1270" s="69"/>
      <c r="K1270" s="74"/>
      <c r="L1270" s="69"/>
      <c r="M1270" s="2"/>
      <c r="N1270" s="74"/>
      <c r="O1270" s="70"/>
      <c r="P1270" s="15"/>
      <c r="Q1270" s="75"/>
      <c r="R1270" s="19"/>
      <c r="S1270" s="285"/>
      <c r="T1270" s="362">
        <f t="shared" ref="T1270:T1448" si="81">IF(J1270="",0,INT(SUM(PRODUCT(J1270,L1270,O1270),R1270)))</f>
        <v>0</v>
      </c>
      <c r="U1270" s="360">
        <f t="shared" si="80"/>
        <v>16</v>
      </c>
    </row>
    <row r="1271" spans="1:21" hidden="1" outlineLevel="3" x14ac:dyDescent="0.2">
      <c r="A1271" s="1230"/>
      <c r="B1271" s="1231"/>
      <c r="C1271" s="1208"/>
      <c r="D1271" s="1208"/>
      <c r="E1271" s="256">
        <v>63</v>
      </c>
      <c r="F1271" s="187"/>
      <c r="G1271" s="187"/>
      <c r="H1271" s="89"/>
      <c r="I1271" s="74"/>
      <c r="J1271" s="69"/>
      <c r="K1271" s="74"/>
      <c r="L1271" s="69"/>
      <c r="M1271" s="2"/>
      <c r="N1271" s="75"/>
      <c r="O1271" s="70"/>
      <c r="P1271" s="2"/>
      <c r="Q1271" s="75"/>
      <c r="R1271" s="19"/>
      <c r="S1271" s="285"/>
      <c r="T1271" s="362">
        <f t="shared" si="81"/>
        <v>0</v>
      </c>
      <c r="U1271" s="360">
        <f t="shared" si="80"/>
        <v>16</v>
      </c>
    </row>
    <row r="1272" spans="1:21" hidden="1" outlineLevel="3" x14ac:dyDescent="0.2">
      <c r="A1272" s="1230"/>
      <c r="B1272" s="1231"/>
      <c r="C1272" s="1208"/>
      <c r="D1272" s="1208"/>
      <c r="E1272" s="256">
        <v>64</v>
      </c>
      <c r="F1272" s="187"/>
      <c r="G1272" s="187"/>
      <c r="H1272" s="120"/>
      <c r="I1272" s="121"/>
      <c r="J1272" s="122"/>
      <c r="K1272" s="121"/>
      <c r="L1272" s="122"/>
      <c r="M1272" s="123"/>
      <c r="N1272" s="124"/>
      <c r="O1272" s="125"/>
      <c r="P1272" s="123"/>
      <c r="Q1272" s="124"/>
      <c r="R1272" s="126"/>
      <c r="S1272" s="287"/>
      <c r="T1272" s="363">
        <f t="shared" si="81"/>
        <v>0</v>
      </c>
      <c r="U1272" s="360">
        <f t="shared" si="80"/>
        <v>16</v>
      </c>
    </row>
    <row r="1273" spans="1:21" hidden="1" outlineLevel="3" x14ac:dyDescent="0.2">
      <c r="A1273" s="1230"/>
      <c r="B1273" s="1231"/>
      <c r="C1273" s="1208"/>
      <c r="D1273" s="1208"/>
      <c r="E1273" s="256">
        <v>65</v>
      </c>
      <c r="F1273" s="187"/>
      <c r="G1273" s="187"/>
      <c r="H1273" s="120"/>
      <c r="I1273" s="121"/>
      <c r="J1273" s="122"/>
      <c r="K1273" s="121"/>
      <c r="L1273" s="122"/>
      <c r="M1273" s="123"/>
      <c r="N1273" s="124"/>
      <c r="O1273" s="125"/>
      <c r="P1273" s="123"/>
      <c r="Q1273" s="124"/>
      <c r="R1273" s="126"/>
      <c r="S1273" s="287"/>
      <c r="T1273" s="363">
        <f t="shared" si="81"/>
        <v>0</v>
      </c>
      <c r="U1273" s="360">
        <f t="shared" ref="U1273:U1288" si="82">$A$1209</f>
        <v>16</v>
      </c>
    </row>
    <row r="1274" spans="1:21" hidden="1" outlineLevel="3" x14ac:dyDescent="0.2">
      <c r="A1274" s="1230"/>
      <c r="B1274" s="1231"/>
      <c r="C1274" s="1208"/>
      <c r="D1274" s="1208"/>
      <c r="E1274" s="256">
        <v>66</v>
      </c>
      <c r="F1274" s="187"/>
      <c r="G1274" s="187"/>
      <c r="H1274" s="120"/>
      <c r="I1274" s="121"/>
      <c r="J1274" s="122"/>
      <c r="K1274" s="121"/>
      <c r="L1274" s="122"/>
      <c r="M1274" s="123"/>
      <c r="N1274" s="124"/>
      <c r="O1274" s="125"/>
      <c r="P1274" s="123"/>
      <c r="Q1274" s="124"/>
      <c r="R1274" s="126"/>
      <c r="S1274" s="287"/>
      <c r="T1274" s="363">
        <f t="shared" si="81"/>
        <v>0</v>
      </c>
      <c r="U1274" s="360">
        <f t="shared" si="82"/>
        <v>16</v>
      </c>
    </row>
    <row r="1275" spans="1:21" hidden="1" outlineLevel="3" x14ac:dyDescent="0.2">
      <c r="A1275" s="1230"/>
      <c r="B1275" s="1231"/>
      <c r="C1275" s="1208"/>
      <c r="D1275" s="1208"/>
      <c r="E1275" s="256">
        <v>67</v>
      </c>
      <c r="F1275" s="187"/>
      <c r="G1275" s="187"/>
      <c r="H1275" s="120"/>
      <c r="I1275" s="121"/>
      <c r="J1275" s="122"/>
      <c r="K1275" s="121"/>
      <c r="L1275" s="122"/>
      <c r="M1275" s="123"/>
      <c r="N1275" s="124"/>
      <c r="O1275" s="125"/>
      <c r="P1275" s="123"/>
      <c r="Q1275" s="124"/>
      <c r="R1275" s="126"/>
      <c r="S1275" s="287"/>
      <c r="T1275" s="363">
        <f t="shared" si="81"/>
        <v>0</v>
      </c>
      <c r="U1275" s="360">
        <f t="shared" si="82"/>
        <v>16</v>
      </c>
    </row>
    <row r="1276" spans="1:21" hidden="1" outlineLevel="3" x14ac:dyDescent="0.2">
      <c r="A1276" s="1230"/>
      <c r="B1276" s="1231"/>
      <c r="C1276" s="1208"/>
      <c r="D1276" s="1208"/>
      <c r="E1276" s="256">
        <v>68</v>
      </c>
      <c r="F1276" s="187"/>
      <c r="G1276" s="187"/>
      <c r="H1276" s="120"/>
      <c r="I1276" s="121"/>
      <c r="J1276" s="122"/>
      <c r="K1276" s="121"/>
      <c r="L1276" s="122"/>
      <c r="M1276" s="123"/>
      <c r="N1276" s="124"/>
      <c r="O1276" s="125"/>
      <c r="P1276" s="123"/>
      <c r="Q1276" s="124"/>
      <c r="R1276" s="126"/>
      <c r="S1276" s="287"/>
      <c r="T1276" s="363">
        <f t="shared" si="81"/>
        <v>0</v>
      </c>
      <c r="U1276" s="360">
        <f t="shared" si="82"/>
        <v>16</v>
      </c>
    </row>
    <row r="1277" spans="1:21" hidden="1" outlineLevel="3" x14ac:dyDescent="0.2">
      <c r="A1277" s="1230"/>
      <c r="B1277" s="1231"/>
      <c r="C1277" s="1208"/>
      <c r="D1277" s="1208"/>
      <c r="E1277" s="256">
        <v>69</v>
      </c>
      <c r="F1277" s="187"/>
      <c r="G1277" s="187"/>
      <c r="H1277" s="120"/>
      <c r="I1277" s="121"/>
      <c r="J1277" s="122"/>
      <c r="K1277" s="121"/>
      <c r="L1277" s="122"/>
      <c r="M1277" s="123"/>
      <c r="N1277" s="124"/>
      <c r="O1277" s="125"/>
      <c r="P1277" s="123"/>
      <c r="Q1277" s="124"/>
      <c r="R1277" s="126"/>
      <c r="S1277" s="287"/>
      <c r="T1277" s="363">
        <f t="shared" si="81"/>
        <v>0</v>
      </c>
      <c r="U1277" s="360">
        <f t="shared" si="82"/>
        <v>16</v>
      </c>
    </row>
    <row r="1278" spans="1:21" hidden="1" outlineLevel="3" x14ac:dyDescent="0.2">
      <c r="A1278" s="1230"/>
      <c r="B1278" s="1231"/>
      <c r="C1278" s="1208"/>
      <c r="D1278" s="1208"/>
      <c r="E1278" s="256">
        <v>70</v>
      </c>
      <c r="F1278" s="187"/>
      <c r="G1278" s="187"/>
      <c r="H1278" s="120"/>
      <c r="I1278" s="121"/>
      <c r="J1278" s="122"/>
      <c r="K1278" s="121"/>
      <c r="L1278" s="122"/>
      <c r="M1278" s="123"/>
      <c r="N1278" s="124"/>
      <c r="O1278" s="125"/>
      <c r="P1278" s="123"/>
      <c r="Q1278" s="124"/>
      <c r="R1278" s="126"/>
      <c r="S1278" s="287"/>
      <c r="T1278" s="363">
        <f t="shared" si="81"/>
        <v>0</v>
      </c>
      <c r="U1278" s="360">
        <f t="shared" si="82"/>
        <v>16</v>
      </c>
    </row>
    <row r="1279" spans="1:21" hidden="1" outlineLevel="3" x14ac:dyDescent="0.2">
      <c r="A1279" s="1230"/>
      <c r="B1279" s="1231"/>
      <c r="C1279" s="1208"/>
      <c r="D1279" s="1208"/>
      <c r="E1279" s="256">
        <v>71</v>
      </c>
      <c r="F1279" s="187"/>
      <c r="G1279" s="187"/>
      <c r="H1279" s="120"/>
      <c r="I1279" s="121"/>
      <c r="J1279" s="122"/>
      <c r="K1279" s="121"/>
      <c r="L1279" s="122"/>
      <c r="M1279" s="123"/>
      <c r="N1279" s="124"/>
      <c r="O1279" s="125"/>
      <c r="P1279" s="123"/>
      <c r="Q1279" s="124"/>
      <c r="R1279" s="126"/>
      <c r="S1279" s="287"/>
      <c r="T1279" s="363">
        <f t="shared" si="81"/>
        <v>0</v>
      </c>
      <c r="U1279" s="360">
        <f t="shared" si="82"/>
        <v>16</v>
      </c>
    </row>
    <row r="1280" spans="1:21" hidden="1" outlineLevel="3" x14ac:dyDescent="0.2">
      <c r="A1280" s="1230"/>
      <c r="B1280" s="1231"/>
      <c r="C1280" s="1208"/>
      <c r="D1280" s="1208"/>
      <c r="E1280" s="256">
        <v>72</v>
      </c>
      <c r="F1280" s="187"/>
      <c r="G1280" s="187"/>
      <c r="H1280" s="120"/>
      <c r="I1280" s="121"/>
      <c r="J1280" s="122"/>
      <c r="K1280" s="121"/>
      <c r="L1280" s="122"/>
      <c r="M1280" s="123"/>
      <c r="N1280" s="124"/>
      <c r="O1280" s="125"/>
      <c r="P1280" s="123"/>
      <c r="Q1280" s="124"/>
      <c r="R1280" s="126"/>
      <c r="S1280" s="287"/>
      <c r="T1280" s="363">
        <f t="shared" si="81"/>
        <v>0</v>
      </c>
      <c r="U1280" s="360">
        <f t="shared" si="82"/>
        <v>16</v>
      </c>
    </row>
    <row r="1281" spans="1:21" hidden="1" outlineLevel="3" x14ac:dyDescent="0.2">
      <c r="A1281" s="1230"/>
      <c r="B1281" s="1231"/>
      <c r="C1281" s="1208"/>
      <c r="D1281" s="1208"/>
      <c r="E1281" s="256">
        <v>73</v>
      </c>
      <c r="F1281" s="187"/>
      <c r="G1281" s="187"/>
      <c r="H1281" s="120"/>
      <c r="I1281" s="121"/>
      <c r="J1281" s="122"/>
      <c r="K1281" s="121"/>
      <c r="L1281" s="122"/>
      <c r="M1281" s="123"/>
      <c r="N1281" s="124"/>
      <c r="O1281" s="125"/>
      <c r="P1281" s="123"/>
      <c r="Q1281" s="124"/>
      <c r="R1281" s="126"/>
      <c r="S1281" s="287"/>
      <c r="T1281" s="363">
        <f t="shared" si="81"/>
        <v>0</v>
      </c>
      <c r="U1281" s="360">
        <f t="shared" si="82"/>
        <v>16</v>
      </c>
    </row>
    <row r="1282" spans="1:21" hidden="1" outlineLevel="3" x14ac:dyDescent="0.2">
      <c r="A1282" s="1230"/>
      <c r="B1282" s="1231"/>
      <c r="C1282" s="1208"/>
      <c r="D1282" s="1208"/>
      <c r="E1282" s="256">
        <v>74</v>
      </c>
      <c r="F1282" s="187"/>
      <c r="G1282" s="187"/>
      <c r="H1282" s="120"/>
      <c r="I1282" s="121"/>
      <c r="J1282" s="122"/>
      <c r="K1282" s="121"/>
      <c r="L1282" s="122"/>
      <c r="M1282" s="123"/>
      <c r="N1282" s="124"/>
      <c r="O1282" s="125"/>
      <c r="P1282" s="123"/>
      <c r="Q1282" s="124"/>
      <c r="R1282" s="126"/>
      <c r="S1282" s="287"/>
      <c r="T1282" s="363">
        <f t="shared" si="81"/>
        <v>0</v>
      </c>
      <c r="U1282" s="360">
        <f t="shared" si="82"/>
        <v>16</v>
      </c>
    </row>
    <row r="1283" spans="1:21" hidden="1" outlineLevel="3" x14ac:dyDescent="0.2">
      <c r="A1283" s="1230"/>
      <c r="B1283" s="1231"/>
      <c r="C1283" s="1208"/>
      <c r="D1283" s="1208"/>
      <c r="E1283" s="256">
        <v>75</v>
      </c>
      <c r="F1283" s="187"/>
      <c r="G1283" s="187"/>
      <c r="H1283" s="120"/>
      <c r="I1283" s="121"/>
      <c r="J1283" s="122"/>
      <c r="K1283" s="121"/>
      <c r="L1283" s="122"/>
      <c r="M1283" s="123"/>
      <c r="N1283" s="124"/>
      <c r="O1283" s="125"/>
      <c r="P1283" s="123"/>
      <c r="Q1283" s="124"/>
      <c r="R1283" s="126"/>
      <c r="S1283" s="287"/>
      <c r="T1283" s="363">
        <f t="shared" si="81"/>
        <v>0</v>
      </c>
      <c r="U1283" s="360">
        <f t="shared" si="82"/>
        <v>16</v>
      </c>
    </row>
    <row r="1284" spans="1:21" hidden="1" outlineLevel="3" x14ac:dyDescent="0.2">
      <c r="A1284" s="1230"/>
      <c r="B1284" s="1231"/>
      <c r="C1284" s="1208"/>
      <c r="D1284" s="1208"/>
      <c r="E1284" s="256">
        <v>76</v>
      </c>
      <c r="F1284" s="187"/>
      <c r="G1284" s="187"/>
      <c r="H1284" s="120"/>
      <c r="I1284" s="121"/>
      <c r="J1284" s="122"/>
      <c r="K1284" s="121"/>
      <c r="L1284" s="122"/>
      <c r="M1284" s="123"/>
      <c r="N1284" s="124"/>
      <c r="O1284" s="125"/>
      <c r="P1284" s="123"/>
      <c r="Q1284" s="124"/>
      <c r="R1284" s="126"/>
      <c r="S1284" s="287"/>
      <c r="T1284" s="363">
        <f t="shared" si="81"/>
        <v>0</v>
      </c>
      <c r="U1284" s="360">
        <f t="shared" si="82"/>
        <v>16</v>
      </c>
    </row>
    <row r="1285" spans="1:21" hidden="1" outlineLevel="3" x14ac:dyDescent="0.2">
      <c r="A1285" s="1230"/>
      <c r="B1285" s="1231"/>
      <c r="C1285" s="1208"/>
      <c r="D1285" s="1208"/>
      <c r="E1285" s="256">
        <v>77</v>
      </c>
      <c r="F1285" s="187"/>
      <c r="G1285" s="187"/>
      <c r="H1285" s="120"/>
      <c r="I1285" s="121"/>
      <c r="J1285" s="122"/>
      <c r="K1285" s="121"/>
      <c r="L1285" s="122"/>
      <c r="M1285" s="123"/>
      <c r="N1285" s="124"/>
      <c r="O1285" s="125"/>
      <c r="P1285" s="123"/>
      <c r="Q1285" s="124"/>
      <c r="R1285" s="126"/>
      <c r="S1285" s="287"/>
      <c r="T1285" s="363">
        <f t="shared" si="81"/>
        <v>0</v>
      </c>
      <c r="U1285" s="360">
        <f t="shared" si="82"/>
        <v>16</v>
      </c>
    </row>
    <row r="1286" spans="1:21" hidden="1" outlineLevel="3" x14ac:dyDescent="0.2">
      <c r="A1286" s="1230"/>
      <c r="B1286" s="1231"/>
      <c r="C1286" s="1208"/>
      <c r="D1286" s="1208"/>
      <c r="E1286" s="256">
        <v>78</v>
      </c>
      <c r="F1286" s="187"/>
      <c r="G1286" s="187"/>
      <c r="H1286" s="120"/>
      <c r="I1286" s="121"/>
      <c r="J1286" s="122"/>
      <c r="K1286" s="121"/>
      <c r="L1286" s="122"/>
      <c r="M1286" s="123"/>
      <c r="N1286" s="124"/>
      <c r="O1286" s="125"/>
      <c r="P1286" s="123"/>
      <c r="Q1286" s="124"/>
      <c r="R1286" s="126"/>
      <c r="S1286" s="287"/>
      <c r="T1286" s="363">
        <f t="shared" si="81"/>
        <v>0</v>
      </c>
      <c r="U1286" s="360">
        <f t="shared" si="82"/>
        <v>16</v>
      </c>
    </row>
    <row r="1287" spans="1:21" hidden="1" outlineLevel="3" x14ac:dyDescent="0.2">
      <c r="A1287" s="1230"/>
      <c r="B1287" s="1231"/>
      <c r="C1287" s="1208"/>
      <c r="D1287" s="1208"/>
      <c r="E1287" s="256">
        <v>79</v>
      </c>
      <c r="F1287" s="187"/>
      <c r="G1287" s="187"/>
      <c r="H1287" s="120"/>
      <c r="I1287" s="121"/>
      <c r="J1287" s="122"/>
      <c r="K1287" s="121"/>
      <c r="L1287" s="122"/>
      <c r="M1287" s="123"/>
      <c r="N1287" s="124"/>
      <c r="O1287" s="125"/>
      <c r="P1287" s="123"/>
      <c r="Q1287" s="124"/>
      <c r="R1287" s="126"/>
      <c r="S1287" s="287"/>
      <c r="T1287" s="363">
        <f t="shared" si="81"/>
        <v>0</v>
      </c>
      <c r="U1287" s="360">
        <f t="shared" si="82"/>
        <v>16</v>
      </c>
    </row>
    <row r="1288" spans="1:21" hidden="1" outlineLevel="3" x14ac:dyDescent="0.2">
      <c r="A1288" s="1230"/>
      <c r="B1288" s="1231"/>
      <c r="C1288" s="1208"/>
      <c r="D1288" s="1208"/>
      <c r="E1288" s="264">
        <v>80</v>
      </c>
      <c r="F1288" s="350"/>
      <c r="G1288" s="350"/>
      <c r="H1288" s="93"/>
      <c r="I1288" s="121"/>
      <c r="J1288" s="122"/>
      <c r="K1288" s="121"/>
      <c r="L1288" s="122"/>
      <c r="M1288" s="123"/>
      <c r="N1288" s="124"/>
      <c r="O1288" s="125"/>
      <c r="P1288" s="123"/>
      <c r="Q1288" s="124"/>
      <c r="R1288" s="126"/>
      <c r="S1288" s="287"/>
      <c r="T1288" s="363">
        <f t="shared" si="81"/>
        <v>0</v>
      </c>
      <c r="U1288" s="360">
        <f t="shared" si="82"/>
        <v>16</v>
      </c>
    </row>
    <row r="1289" spans="1:21" hidden="1" outlineLevel="2" collapsed="1" x14ac:dyDescent="0.2">
      <c r="A1289" s="1228">
        <v>17</v>
      </c>
      <c r="B1289" s="1229"/>
      <c r="C1289" s="1207" t="str">
        <f>IF(ISERROR(VLOOKUP($A1289,'B-１地域番号①'!$BD:$BF,2,FALSE)),"",VLOOKUP($A1289,'B-１地域番号①'!$BD:$BF,2,FALSE))</f>
        <v/>
      </c>
      <c r="D1289" s="1207" t="str">
        <f>IF(ISERROR(VLOOKUP($A1289,'B-１地域番号①'!$BD:$BF,3,FALSE)),"",VLOOKUP($A1289,'B-１地域番号①'!$BD:$BF,3,FALSE))</f>
        <v/>
      </c>
      <c r="E1289" s="256">
        <v>1</v>
      </c>
      <c r="F1289" s="187"/>
      <c r="G1289" s="187"/>
      <c r="H1289" s="88"/>
      <c r="I1289" s="109"/>
      <c r="J1289" s="110"/>
      <c r="K1289" s="112"/>
      <c r="L1289" s="113"/>
      <c r="M1289" s="111"/>
      <c r="N1289" s="112"/>
      <c r="O1289" s="113"/>
      <c r="P1289" s="111"/>
      <c r="Q1289" s="112"/>
      <c r="R1289" s="114"/>
      <c r="S1289" s="275"/>
      <c r="T1289" s="295">
        <f t="shared" si="81"/>
        <v>0</v>
      </c>
      <c r="U1289" s="360">
        <f t="shared" ref="U1289:U1320" si="83">$A$1289</f>
        <v>17</v>
      </c>
    </row>
    <row r="1290" spans="1:21" hidden="1" outlineLevel="2" x14ac:dyDescent="0.2">
      <c r="A1290" s="1230"/>
      <c r="B1290" s="1231"/>
      <c r="C1290" s="1208"/>
      <c r="D1290" s="1208"/>
      <c r="E1290" s="256">
        <v>2</v>
      </c>
      <c r="F1290" s="187"/>
      <c r="G1290" s="187"/>
      <c r="H1290" s="89"/>
      <c r="I1290" s="74"/>
      <c r="J1290" s="69"/>
      <c r="K1290" s="75"/>
      <c r="L1290" s="70"/>
      <c r="M1290" s="2"/>
      <c r="N1290" s="75"/>
      <c r="O1290" s="70"/>
      <c r="P1290" s="2"/>
      <c r="Q1290" s="75"/>
      <c r="R1290" s="19"/>
      <c r="S1290" s="285"/>
      <c r="T1290" s="362">
        <f t="shared" si="81"/>
        <v>0</v>
      </c>
      <c r="U1290" s="360">
        <f t="shared" si="83"/>
        <v>17</v>
      </c>
    </row>
    <row r="1291" spans="1:21" hidden="1" outlineLevel="2" x14ac:dyDescent="0.2">
      <c r="A1291" s="1230"/>
      <c r="B1291" s="1231"/>
      <c r="C1291" s="1208"/>
      <c r="D1291" s="1208"/>
      <c r="E1291" s="256">
        <v>3</v>
      </c>
      <c r="F1291" s="187"/>
      <c r="G1291" s="187"/>
      <c r="H1291" s="89"/>
      <c r="I1291" s="74"/>
      <c r="J1291" s="69"/>
      <c r="K1291" s="75"/>
      <c r="L1291" s="70"/>
      <c r="M1291" s="2"/>
      <c r="N1291" s="75"/>
      <c r="O1291" s="70"/>
      <c r="P1291" s="2"/>
      <c r="Q1291" s="75"/>
      <c r="R1291" s="19"/>
      <c r="S1291" s="285"/>
      <c r="T1291" s="362">
        <f t="shared" si="81"/>
        <v>0</v>
      </c>
      <c r="U1291" s="360">
        <f t="shared" si="83"/>
        <v>17</v>
      </c>
    </row>
    <row r="1292" spans="1:21" hidden="1" outlineLevel="2" x14ac:dyDescent="0.2">
      <c r="A1292" s="1230"/>
      <c r="B1292" s="1231"/>
      <c r="C1292" s="1208"/>
      <c r="D1292" s="1208"/>
      <c r="E1292" s="256">
        <v>4</v>
      </c>
      <c r="F1292" s="187"/>
      <c r="G1292" s="187"/>
      <c r="H1292" s="89"/>
      <c r="I1292" s="74"/>
      <c r="J1292" s="69"/>
      <c r="K1292" s="74"/>
      <c r="L1292" s="69"/>
      <c r="M1292" s="2"/>
      <c r="N1292" s="74"/>
      <c r="O1292" s="70"/>
      <c r="P1292" s="15"/>
      <c r="Q1292" s="75"/>
      <c r="R1292" s="19"/>
      <c r="S1292" s="285"/>
      <c r="T1292" s="362">
        <f t="shared" si="81"/>
        <v>0</v>
      </c>
      <c r="U1292" s="360">
        <f t="shared" si="83"/>
        <v>17</v>
      </c>
    </row>
    <row r="1293" spans="1:21" hidden="1" outlineLevel="2" x14ac:dyDescent="0.2">
      <c r="A1293" s="1230"/>
      <c r="B1293" s="1231"/>
      <c r="C1293" s="1208"/>
      <c r="D1293" s="1208"/>
      <c r="E1293" s="256">
        <v>5</v>
      </c>
      <c r="F1293" s="187"/>
      <c r="G1293" s="187"/>
      <c r="H1293" s="89"/>
      <c r="I1293" s="74"/>
      <c r="J1293" s="69"/>
      <c r="K1293" s="74"/>
      <c r="L1293" s="69"/>
      <c r="M1293" s="2"/>
      <c r="N1293" s="74"/>
      <c r="O1293" s="70"/>
      <c r="P1293" s="15"/>
      <c r="Q1293" s="75"/>
      <c r="R1293" s="19"/>
      <c r="S1293" s="285"/>
      <c r="T1293" s="362">
        <f t="shared" si="81"/>
        <v>0</v>
      </c>
      <c r="U1293" s="360">
        <f t="shared" si="83"/>
        <v>17</v>
      </c>
    </row>
    <row r="1294" spans="1:21" hidden="1" outlineLevel="2" x14ac:dyDescent="0.2">
      <c r="A1294" s="1230"/>
      <c r="B1294" s="1231"/>
      <c r="C1294" s="1208"/>
      <c r="D1294" s="1208"/>
      <c r="E1294" s="256">
        <v>6</v>
      </c>
      <c r="F1294" s="187"/>
      <c r="G1294" s="187"/>
      <c r="H1294" s="89"/>
      <c r="I1294" s="74"/>
      <c r="J1294" s="69"/>
      <c r="K1294" s="74"/>
      <c r="L1294" s="69"/>
      <c r="M1294" s="2"/>
      <c r="N1294" s="74"/>
      <c r="O1294" s="70"/>
      <c r="P1294" s="15"/>
      <c r="Q1294" s="75"/>
      <c r="R1294" s="19"/>
      <c r="S1294" s="285"/>
      <c r="T1294" s="362">
        <f t="shared" si="81"/>
        <v>0</v>
      </c>
      <c r="U1294" s="360">
        <f t="shared" si="83"/>
        <v>17</v>
      </c>
    </row>
    <row r="1295" spans="1:21" hidden="1" outlineLevel="2" x14ac:dyDescent="0.2">
      <c r="A1295" s="1230"/>
      <c r="B1295" s="1231"/>
      <c r="C1295" s="1208"/>
      <c r="D1295" s="1208"/>
      <c r="E1295" s="256">
        <v>7</v>
      </c>
      <c r="F1295" s="187"/>
      <c r="G1295" s="187"/>
      <c r="H1295" s="89"/>
      <c r="I1295" s="74"/>
      <c r="J1295" s="69"/>
      <c r="K1295" s="74"/>
      <c r="L1295" s="69"/>
      <c r="M1295" s="2"/>
      <c r="N1295" s="75"/>
      <c r="O1295" s="70"/>
      <c r="P1295" s="2"/>
      <c r="Q1295" s="75"/>
      <c r="R1295" s="19"/>
      <c r="S1295" s="285"/>
      <c r="T1295" s="362">
        <f t="shared" si="81"/>
        <v>0</v>
      </c>
      <c r="U1295" s="360">
        <f t="shared" si="83"/>
        <v>17</v>
      </c>
    </row>
    <row r="1296" spans="1:21" hidden="1" outlineLevel="2" x14ac:dyDescent="0.2">
      <c r="A1296" s="1230"/>
      <c r="B1296" s="1231"/>
      <c r="C1296" s="1208"/>
      <c r="D1296" s="1208"/>
      <c r="E1296" s="256">
        <v>8</v>
      </c>
      <c r="F1296" s="187"/>
      <c r="G1296" s="187"/>
      <c r="H1296" s="120"/>
      <c r="I1296" s="121"/>
      <c r="J1296" s="122"/>
      <c r="K1296" s="121"/>
      <c r="L1296" s="122"/>
      <c r="M1296" s="123"/>
      <c r="N1296" s="124"/>
      <c r="O1296" s="125"/>
      <c r="P1296" s="123"/>
      <c r="Q1296" s="124"/>
      <c r="R1296" s="126"/>
      <c r="S1296" s="287"/>
      <c r="T1296" s="363">
        <f t="shared" si="81"/>
        <v>0</v>
      </c>
      <c r="U1296" s="360">
        <f t="shared" si="83"/>
        <v>17</v>
      </c>
    </row>
    <row r="1297" spans="1:21" hidden="1" outlineLevel="2" x14ac:dyDescent="0.2">
      <c r="A1297" s="1230"/>
      <c r="B1297" s="1231"/>
      <c r="C1297" s="1208"/>
      <c r="D1297" s="1208"/>
      <c r="E1297" s="256">
        <v>9</v>
      </c>
      <c r="F1297" s="187"/>
      <c r="G1297" s="187"/>
      <c r="H1297" s="120"/>
      <c r="I1297" s="121"/>
      <c r="J1297" s="122"/>
      <c r="K1297" s="121"/>
      <c r="L1297" s="122"/>
      <c r="M1297" s="123"/>
      <c r="N1297" s="124"/>
      <c r="O1297" s="125"/>
      <c r="P1297" s="123"/>
      <c r="Q1297" s="124"/>
      <c r="R1297" s="126"/>
      <c r="S1297" s="287"/>
      <c r="T1297" s="363">
        <f t="shared" si="81"/>
        <v>0</v>
      </c>
      <c r="U1297" s="360">
        <f t="shared" si="83"/>
        <v>17</v>
      </c>
    </row>
    <row r="1298" spans="1:21" hidden="1" outlineLevel="2" x14ac:dyDescent="0.2">
      <c r="A1298" s="1230"/>
      <c r="B1298" s="1231"/>
      <c r="C1298" s="1208"/>
      <c r="D1298" s="1208"/>
      <c r="E1298" s="256">
        <v>10</v>
      </c>
      <c r="F1298" s="187"/>
      <c r="G1298" s="187"/>
      <c r="H1298" s="120"/>
      <c r="I1298" s="121"/>
      <c r="J1298" s="122"/>
      <c r="K1298" s="121"/>
      <c r="L1298" s="122"/>
      <c r="M1298" s="123"/>
      <c r="N1298" s="124"/>
      <c r="O1298" s="125"/>
      <c r="P1298" s="123"/>
      <c r="Q1298" s="124"/>
      <c r="R1298" s="126"/>
      <c r="S1298" s="287"/>
      <c r="T1298" s="363">
        <f t="shared" si="81"/>
        <v>0</v>
      </c>
      <c r="U1298" s="360">
        <f t="shared" si="83"/>
        <v>17</v>
      </c>
    </row>
    <row r="1299" spans="1:21" hidden="1" outlineLevel="2" x14ac:dyDescent="0.2">
      <c r="A1299" s="1230"/>
      <c r="B1299" s="1231"/>
      <c r="C1299" s="1208"/>
      <c r="D1299" s="1208"/>
      <c r="E1299" s="256">
        <v>11</v>
      </c>
      <c r="F1299" s="187"/>
      <c r="G1299" s="187"/>
      <c r="H1299" s="120"/>
      <c r="I1299" s="121"/>
      <c r="J1299" s="122"/>
      <c r="K1299" s="121"/>
      <c r="L1299" s="122"/>
      <c r="M1299" s="123"/>
      <c r="N1299" s="124"/>
      <c r="O1299" s="125"/>
      <c r="P1299" s="123"/>
      <c r="Q1299" s="124"/>
      <c r="R1299" s="126"/>
      <c r="S1299" s="287"/>
      <c r="T1299" s="363">
        <f t="shared" si="81"/>
        <v>0</v>
      </c>
      <c r="U1299" s="360">
        <f t="shared" si="83"/>
        <v>17</v>
      </c>
    </row>
    <row r="1300" spans="1:21" hidden="1" outlineLevel="2" x14ac:dyDescent="0.2">
      <c r="A1300" s="1230"/>
      <c r="B1300" s="1231"/>
      <c r="C1300" s="1208"/>
      <c r="D1300" s="1208"/>
      <c r="E1300" s="256">
        <v>12</v>
      </c>
      <c r="F1300" s="187"/>
      <c r="G1300" s="187"/>
      <c r="H1300" s="120"/>
      <c r="I1300" s="121"/>
      <c r="J1300" s="122"/>
      <c r="K1300" s="121"/>
      <c r="L1300" s="122"/>
      <c r="M1300" s="123"/>
      <c r="N1300" s="124"/>
      <c r="O1300" s="125"/>
      <c r="P1300" s="123"/>
      <c r="Q1300" s="124"/>
      <c r="R1300" s="126"/>
      <c r="S1300" s="287"/>
      <c r="T1300" s="363">
        <f t="shared" si="81"/>
        <v>0</v>
      </c>
      <c r="U1300" s="360">
        <f t="shared" si="83"/>
        <v>17</v>
      </c>
    </row>
    <row r="1301" spans="1:21" hidden="1" outlineLevel="2" x14ac:dyDescent="0.2">
      <c r="A1301" s="1230"/>
      <c r="B1301" s="1231"/>
      <c r="C1301" s="1208"/>
      <c r="D1301" s="1208"/>
      <c r="E1301" s="256">
        <v>13</v>
      </c>
      <c r="F1301" s="187"/>
      <c r="G1301" s="187"/>
      <c r="H1301" s="120"/>
      <c r="I1301" s="121"/>
      <c r="J1301" s="122"/>
      <c r="K1301" s="121"/>
      <c r="L1301" s="122"/>
      <c r="M1301" s="123"/>
      <c r="N1301" s="124"/>
      <c r="O1301" s="125"/>
      <c r="P1301" s="123"/>
      <c r="Q1301" s="124"/>
      <c r="R1301" s="126"/>
      <c r="S1301" s="287"/>
      <c r="T1301" s="363">
        <f t="shared" si="81"/>
        <v>0</v>
      </c>
      <c r="U1301" s="360">
        <f t="shared" si="83"/>
        <v>17</v>
      </c>
    </row>
    <row r="1302" spans="1:21" hidden="1" outlineLevel="2" x14ac:dyDescent="0.2">
      <c r="A1302" s="1230"/>
      <c r="B1302" s="1231"/>
      <c r="C1302" s="1208"/>
      <c r="D1302" s="1208"/>
      <c r="E1302" s="256">
        <v>14</v>
      </c>
      <c r="F1302" s="187"/>
      <c r="G1302" s="187"/>
      <c r="H1302" s="120"/>
      <c r="I1302" s="121"/>
      <c r="J1302" s="122"/>
      <c r="K1302" s="121"/>
      <c r="L1302" s="122"/>
      <c r="M1302" s="123"/>
      <c r="N1302" s="124"/>
      <c r="O1302" s="125"/>
      <c r="P1302" s="123"/>
      <c r="Q1302" s="124"/>
      <c r="R1302" s="126"/>
      <c r="S1302" s="287"/>
      <c r="T1302" s="363">
        <f t="shared" si="81"/>
        <v>0</v>
      </c>
      <c r="U1302" s="360">
        <f t="shared" si="83"/>
        <v>17</v>
      </c>
    </row>
    <row r="1303" spans="1:21" hidden="1" outlineLevel="2" x14ac:dyDescent="0.2">
      <c r="A1303" s="1230"/>
      <c r="B1303" s="1231"/>
      <c r="C1303" s="1208"/>
      <c r="D1303" s="1208"/>
      <c r="E1303" s="256">
        <v>15</v>
      </c>
      <c r="F1303" s="187"/>
      <c r="G1303" s="187"/>
      <c r="H1303" s="120"/>
      <c r="I1303" s="121"/>
      <c r="J1303" s="122"/>
      <c r="K1303" s="121"/>
      <c r="L1303" s="122"/>
      <c r="M1303" s="123"/>
      <c r="N1303" s="124"/>
      <c r="O1303" s="125"/>
      <c r="P1303" s="123"/>
      <c r="Q1303" s="124"/>
      <c r="R1303" s="126"/>
      <c r="S1303" s="287"/>
      <c r="T1303" s="363">
        <f t="shared" si="81"/>
        <v>0</v>
      </c>
      <c r="U1303" s="360">
        <f t="shared" si="83"/>
        <v>17</v>
      </c>
    </row>
    <row r="1304" spans="1:21" hidden="1" outlineLevel="2" x14ac:dyDescent="0.2">
      <c r="A1304" s="1230"/>
      <c r="B1304" s="1231"/>
      <c r="C1304" s="1208"/>
      <c r="D1304" s="1208"/>
      <c r="E1304" s="256">
        <v>16</v>
      </c>
      <c r="F1304" s="187"/>
      <c r="G1304" s="187"/>
      <c r="H1304" s="120"/>
      <c r="I1304" s="121"/>
      <c r="J1304" s="122"/>
      <c r="K1304" s="121"/>
      <c r="L1304" s="122"/>
      <c r="M1304" s="123"/>
      <c r="N1304" s="124"/>
      <c r="O1304" s="125"/>
      <c r="P1304" s="123"/>
      <c r="Q1304" s="124"/>
      <c r="R1304" s="126"/>
      <c r="S1304" s="287"/>
      <c r="T1304" s="363">
        <f t="shared" si="81"/>
        <v>0</v>
      </c>
      <c r="U1304" s="360">
        <f t="shared" si="83"/>
        <v>17</v>
      </c>
    </row>
    <row r="1305" spans="1:21" hidden="1" outlineLevel="2" x14ac:dyDescent="0.2">
      <c r="A1305" s="1230"/>
      <c r="B1305" s="1231"/>
      <c r="C1305" s="1208"/>
      <c r="D1305" s="1208"/>
      <c r="E1305" s="256">
        <v>17</v>
      </c>
      <c r="F1305" s="187"/>
      <c r="G1305" s="187"/>
      <c r="H1305" s="120"/>
      <c r="I1305" s="121"/>
      <c r="J1305" s="122"/>
      <c r="K1305" s="121"/>
      <c r="L1305" s="122"/>
      <c r="M1305" s="123"/>
      <c r="N1305" s="124"/>
      <c r="O1305" s="125"/>
      <c r="P1305" s="123"/>
      <c r="Q1305" s="124"/>
      <c r="R1305" s="126"/>
      <c r="S1305" s="287"/>
      <c r="T1305" s="363">
        <f t="shared" si="81"/>
        <v>0</v>
      </c>
      <c r="U1305" s="360">
        <f t="shared" si="83"/>
        <v>17</v>
      </c>
    </row>
    <row r="1306" spans="1:21" hidden="1" outlineLevel="2" x14ac:dyDescent="0.2">
      <c r="A1306" s="1230"/>
      <c r="B1306" s="1231"/>
      <c r="C1306" s="1208"/>
      <c r="D1306" s="1208"/>
      <c r="E1306" s="256">
        <v>18</v>
      </c>
      <c r="F1306" s="187"/>
      <c r="G1306" s="187"/>
      <c r="H1306" s="120"/>
      <c r="I1306" s="121"/>
      <c r="J1306" s="122"/>
      <c r="K1306" s="121"/>
      <c r="L1306" s="122"/>
      <c r="M1306" s="123"/>
      <c r="N1306" s="124"/>
      <c r="O1306" s="125"/>
      <c r="P1306" s="123"/>
      <c r="Q1306" s="124"/>
      <c r="R1306" s="126"/>
      <c r="S1306" s="287"/>
      <c r="T1306" s="363">
        <f t="shared" si="81"/>
        <v>0</v>
      </c>
      <c r="U1306" s="360">
        <f t="shared" si="83"/>
        <v>17</v>
      </c>
    </row>
    <row r="1307" spans="1:21" hidden="1" outlineLevel="2" x14ac:dyDescent="0.2">
      <c r="A1307" s="1230"/>
      <c r="B1307" s="1231"/>
      <c r="C1307" s="1208"/>
      <c r="D1307" s="1208"/>
      <c r="E1307" s="256">
        <v>19</v>
      </c>
      <c r="F1307" s="187"/>
      <c r="G1307" s="187"/>
      <c r="H1307" s="120"/>
      <c r="I1307" s="121"/>
      <c r="J1307" s="122"/>
      <c r="K1307" s="121"/>
      <c r="L1307" s="122"/>
      <c r="M1307" s="123"/>
      <c r="N1307" s="124"/>
      <c r="O1307" s="125"/>
      <c r="P1307" s="123"/>
      <c r="Q1307" s="124"/>
      <c r="R1307" s="126"/>
      <c r="S1307" s="287"/>
      <c r="T1307" s="363">
        <f t="shared" si="81"/>
        <v>0</v>
      </c>
      <c r="U1307" s="360">
        <f t="shared" si="83"/>
        <v>17</v>
      </c>
    </row>
    <row r="1308" spans="1:21" hidden="1" outlineLevel="2" x14ac:dyDescent="0.2">
      <c r="A1308" s="1230"/>
      <c r="B1308" s="1231"/>
      <c r="C1308" s="1208"/>
      <c r="D1308" s="1208"/>
      <c r="E1308" s="256">
        <v>20</v>
      </c>
      <c r="F1308" s="187"/>
      <c r="G1308" s="187"/>
      <c r="H1308" s="120"/>
      <c r="I1308" s="121"/>
      <c r="J1308" s="122"/>
      <c r="K1308" s="121"/>
      <c r="L1308" s="122"/>
      <c r="M1308" s="123"/>
      <c r="N1308" s="124"/>
      <c r="O1308" s="125"/>
      <c r="P1308" s="123"/>
      <c r="Q1308" s="124"/>
      <c r="R1308" s="126"/>
      <c r="S1308" s="287"/>
      <c r="T1308" s="363">
        <f t="shared" si="81"/>
        <v>0</v>
      </c>
      <c r="U1308" s="360">
        <f t="shared" si="83"/>
        <v>17</v>
      </c>
    </row>
    <row r="1309" spans="1:21" hidden="1" outlineLevel="2" x14ac:dyDescent="0.2">
      <c r="A1309" s="1230"/>
      <c r="B1309" s="1231"/>
      <c r="C1309" s="1208"/>
      <c r="D1309" s="1208"/>
      <c r="E1309" s="256">
        <v>21</v>
      </c>
      <c r="F1309" s="187"/>
      <c r="G1309" s="187"/>
      <c r="H1309" s="120"/>
      <c r="I1309" s="121"/>
      <c r="J1309" s="122"/>
      <c r="K1309" s="121"/>
      <c r="L1309" s="122"/>
      <c r="M1309" s="123"/>
      <c r="N1309" s="124"/>
      <c r="O1309" s="125"/>
      <c r="P1309" s="123"/>
      <c r="Q1309" s="124"/>
      <c r="R1309" s="126"/>
      <c r="S1309" s="287"/>
      <c r="T1309" s="363">
        <f t="shared" si="81"/>
        <v>0</v>
      </c>
      <c r="U1309" s="360">
        <f t="shared" si="83"/>
        <v>17</v>
      </c>
    </row>
    <row r="1310" spans="1:21" hidden="1" outlineLevel="2" x14ac:dyDescent="0.2">
      <c r="A1310" s="1230"/>
      <c r="B1310" s="1231"/>
      <c r="C1310" s="1208"/>
      <c r="D1310" s="1208"/>
      <c r="E1310" s="256">
        <v>22</v>
      </c>
      <c r="F1310" s="187"/>
      <c r="G1310" s="187"/>
      <c r="H1310" s="89"/>
      <c r="I1310" s="74"/>
      <c r="J1310" s="69"/>
      <c r="K1310" s="75"/>
      <c r="L1310" s="70"/>
      <c r="M1310" s="2"/>
      <c r="N1310" s="75"/>
      <c r="O1310" s="70"/>
      <c r="P1310" s="2"/>
      <c r="Q1310" s="75"/>
      <c r="R1310" s="19"/>
      <c r="S1310" s="285"/>
      <c r="T1310" s="362">
        <f t="shared" ref="T1310:T1328" si="84">IF(J1310="",0,INT(SUM(PRODUCT(J1310,L1310,O1310),R1310)))</f>
        <v>0</v>
      </c>
      <c r="U1310" s="360">
        <f t="shared" si="83"/>
        <v>17</v>
      </c>
    </row>
    <row r="1311" spans="1:21" hidden="1" outlineLevel="2" x14ac:dyDescent="0.2">
      <c r="A1311" s="1230"/>
      <c r="B1311" s="1231"/>
      <c r="C1311" s="1208"/>
      <c r="D1311" s="1208"/>
      <c r="E1311" s="256">
        <v>23</v>
      </c>
      <c r="F1311" s="187"/>
      <c r="G1311" s="187"/>
      <c r="H1311" s="89"/>
      <c r="I1311" s="74"/>
      <c r="J1311" s="69"/>
      <c r="K1311" s="75"/>
      <c r="L1311" s="70"/>
      <c r="M1311" s="2"/>
      <c r="N1311" s="75"/>
      <c r="O1311" s="70"/>
      <c r="P1311" s="2"/>
      <c r="Q1311" s="75"/>
      <c r="R1311" s="19"/>
      <c r="S1311" s="285"/>
      <c r="T1311" s="362">
        <f t="shared" si="84"/>
        <v>0</v>
      </c>
      <c r="U1311" s="360">
        <f t="shared" si="83"/>
        <v>17</v>
      </c>
    </row>
    <row r="1312" spans="1:21" hidden="1" outlineLevel="2" x14ac:dyDescent="0.2">
      <c r="A1312" s="1230"/>
      <c r="B1312" s="1231"/>
      <c r="C1312" s="1208"/>
      <c r="D1312" s="1208"/>
      <c r="E1312" s="256">
        <v>24</v>
      </c>
      <c r="F1312" s="187"/>
      <c r="G1312" s="187"/>
      <c r="H1312" s="89"/>
      <c r="I1312" s="74"/>
      <c r="J1312" s="69"/>
      <c r="K1312" s="75"/>
      <c r="L1312" s="70"/>
      <c r="M1312" s="2"/>
      <c r="N1312" s="75"/>
      <c r="O1312" s="70"/>
      <c r="P1312" s="2"/>
      <c r="Q1312" s="75"/>
      <c r="R1312" s="19"/>
      <c r="S1312" s="285"/>
      <c r="T1312" s="362">
        <f t="shared" si="84"/>
        <v>0</v>
      </c>
      <c r="U1312" s="360">
        <f t="shared" si="83"/>
        <v>17</v>
      </c>
    </row>
    <row r="1313" spans="1:21" hidden="1" outlineLevel="2" x14ac:dyDescent="0.2">
      <c r="A1313" s="1230"/>
      <c r="B1313" s="1231"/>
      <c r="C1313" s="1208"/>
      <c r="D1313" s="1208"/>
      <c r="E1313" s="256">
        <v>25</v>
      </c>
      <c r="F1313" s="187"/>
      <c r="G1313" s="187"/>
      <c r="H1313" s="89"/>
      <c r="I1313" s="74"/>
      <c r="J1313" s="69"/>
      <c r="K1313" s="75"/>
      <c r="L1313" s="70"/>
      <c r="M1313" s="2"/>
      <c r="N1313" s="75"/>
      <c r="O1313" s="70"/>
      <c r="P1313" s="2"/>
      <c r="Q1313" s="75"/>
      <c r="R1313" s="19"/>
      <c r="S1313" s="285"/>
      <c r="T1313" s="362">
        <f t="shared" si="84"/>
        <v>0</v>
      </c>
      <c r="U1313" s="360">
        <f t="shared" si="83"/>
        <v>17</v>
      </c>
    </row>
    <row r="1314" spans="1:21" hidden="1" outlineLevel="2" x14ac:dyDescent="0.2">
      <c r="A1314" s="1230"/>
      <c r="B1314" s="1231"/>
      <c r="C1314" s="1208"/>
      <c r="D1314" s="1208"/>
      <c r="E1314" s="256">
        <v>26</v>
      </c>
      <c r="F1314" s="187"/>
      <c r="G1314" s="187"/>
      <c r="H1314" s="89"/>
      <c r="I1314" s="74"/>
      <c r="J1314" s="69"/>
      <c r="K1314" s="74"/>
      <c r="L1314" s="69"/>
      <c r="M1314" s="2"/>
      <c r="N1314" s="74"/>
      <c r="O1314" s="70"/>
      <c r="P1314" s="15"/>
      <c r="Q1314" s="75"/>
      <c r="R1314" s="19"/>
      <c r="S1314" s="285"/>
      <c r="T1314" s="362">
        <f t="shared" si="84"/>
        <v>0</v>
      </c>
      <c r="U1314" s="360">
        <f t="shared" si="83"/>
        <v>17</v>
      </c>
    </row>
    <row r="1315" spans="1:21" hidden="1" outlineLevel="2" x14ac:dyDescent="0.2">
      <c r="A1315" s="1230"/>
      <c r="B1315" s="1231"/>
      <c r="C1315" s="1208"/>
      <c r="D1315" s="1208"/>
      <c r="E1315" s="256">
        <v>27</v>
      </c>
      <c r="F1315" s="187"/>
      <c r="G1315" s="187"/>
      <c r="H1315" s="89"/>
      <c r="I1315" s="74"/>
      <c r="J1315" s="69"/>
      <c r="K1315" s="74"/>
      <c r="L1315" s="69"/>
      <c r="M1315" s="2"/>
      <c r="N1315" s="74"/>
      <c r="O1315" s="70"/>
      <c r="P1315" s="15"/>
      <c r="Q1315" s="75"/>
      <c r="R1315" s="19"/>
      <c r="S1315" s="285"/>
      <c r="T1315" s="362">
        <f t="shared" si="84"/>
        <v>0</v>
      </c>
      <c r="U1315" s="360">
        <f t="shared" si="83"/>
        <v>17</v>
      </c>
    </row>
    <row r="1316" spans="1:21" hidden="1" outlineLevel="2" x14ac:dyDescent="0.2">
      <c r="A1316" s="1230"/>
      <c r="B1316" s="1231"/>
      <c r="C1316" s="1208"/>
      <c r="D1316" s="1208"/>
      <c r="E1316" s="256">
        <v>28</v>
      </c>
      <c r="F1316" s="187"/>
      <c r="G1316" s="187"/>
      <c r="H1316" s="89"/>
      <c r="I1316" s="74"/>
      <c r="J1316" s="69"/>
      <c r="K1316" s="74"/>
      <c r="L1316" s="69"/>
      <c r="M1316" s="2"/>
      <c r="N1316" s="74"/>
      <c r="O1316" s="70"/>
      <c r="P1316" s="15"/>
      <c r="Q1316" s="75"/>
      <c r="R1316" s="19"/>
      <c r="S1316" s="285"/>
      <c r="T1316" s="362">
        <f t="shared" si="84"/>
        <v>0</v>
      </c>
      <c r="U1316" s="360">
        <f t="shared" si="83"/>
        <v>17</v>
      </c>
    </row>
    <row r="1317" spans="1:21" hidden="1" outlineLevel="2" x14ac:dyDescent="0.2">
      <c r="A1317" s="1230"/>
      <c r="B1317" s="1231"/>
      <c r="C1317" s="1208"/>
      <c r="D1317" s="1208"/>
      <c r="E1317" s="256">
        <v>29</v>
      </c>
      <c r="F1317" s="187"/>
      <c r="G1317" s="187"/>
      <c r="H1317" s="89"/>
      <c r="I1317" s="74"/>
      <c r="J1317" s="69"/>
      <c r="K1317" s="74"/>
      <c r="L1317" s="69"/>
      <c r="M1317" s="2"/>
      <c r="N1317" s="75"/>
      <c r="O1317" s="70"/>
      <c r="P1317" s="2"/>
      <c r="Q1317" s="75"/>
      <c r="R1317" s="19"/>
      <c r="S1317" s="285"/>
      <c r="T1317" s="362">
        <f t="shared" si="84"/>
        <v>0</v>
      </c>
      <c r="U1317" s="360">
        <f t="shared" si="83"/>
        <v>17</v>
      </c>
    </row>
    <row r="1318" spans="1:21" hidden="1" outlineLevel="2" x14ac:dyDescent="0.2">
      <c r="A1318" s="1230"/>
      <c r="B1318" s="1231"/>
      <c r="C1318" s="1208"/>
      <c r="D1318" s="1208"/>
      <c r="E1318" s="256">
        <v>30</v>
      </c>
      <c r="F1318" s="187"/>
      <c r="G1318" s="187"/>
      <c r="H1318" s="120"/>
      <c r="I1318" s="121"/>
      <c r="J1318" s="122"/>
      <c r="K1318" s="121"/>
      <c r="L1318" s="122"/>
      <c r="M1318" s="123"/>
      <c r="N1318" s="124"/>
      <c r="O1318" s="125"/>
      <c r="P1318" s="123"/>
      <c r="Q1318" s="124"/>
      <c r="R1318" s="126"/>
      <c r="S1318" s="287"/>
      <c r="T1318" s="363">
        <f t="shared" si="84"/>
        <v>0</v>
      </c>
      <c r="U1318" s="360">
        <f t="shared" si="83"/>
        <v>17</v>
      </c>
    </row>
    <row r="1319" spans="1:21" hidden="1" outlineLevel="3" x14ac:dyDescent="0.2">
      <c r="A1319" s="1230"/>
      <c r="B1319" s="1231"/>
      <c r="C1319" s="1208"/>
      <c r="D1319" s="1208"/>
      <c r="E1319" s="256">
        <v>31</v>
      </c>
      <c r="F1319" s="187"/>
      <c r="G1319" s="187"/>
      <c r="H1319" s="120"/>
      <c r="I1319" s="121"/>
      <c r="J1319" s="122"/>
      <c r="K1319" s="121"/>
      <c r="L1319" s="122"/>
      <c r="M1319" s="123"/>
      <c r="N1319" s="124"/>
      <c r="O1319" s="125"/>
      <c r="P1319" s="123"/>
      <c r="Q1319" s="124"/>
      <c r="R1319" s="126"/>
      <c r="S1319" s="287"/>
      <c r="T1319" s="363">
        <f t="shared" si="84"/>
        <v>0</v>
      </c>
      <c r="U1319" s="360">
        <f t="shared" si="83"/>
        <v>17</v>
      </c>
    </row>
    <row r="1320" spans="1:21" hidden="1" outlineLevel="3" x14ac:dyDescent="0.2">
      <c r="A1320" s="1230"/>
      <c r="B1320" s="1231"/>
      <c r="C1320" s="1208"/>
      <c r="D1320" s="1208"/>
      <c r="E1320" s="256">
        <v>32</v>
      </c>
      <c r="F1320" s="187"/>
      <c r="G1320" s="187"/>
      <c r="H1320" s="120"/>
      <c r="I1320" s="121"/>
      <c r="J1320" s="122"/>
      <c r="K1320" s="121"/>
      <c r="L1320" s="122"/>
      <c r="M1320" s="123"/>
      <c r="N1320" s="124"/>
      <c r="O1320" s="125"/>
      <c r="P1320" s="123"/>
      <c r="Q1320" s="124"/>
      <c r="R1320" s="126"/>
      <c r="S1320" s="287"/>
      <c r="T1320" s="363">
        <f t="shared" si="84"/>
        <v>0</v>
      </c>
      <c r="U1320" s="360">
        <f t="shared" si="83"/>
        <v>17</v>
      </c>
    </row>
    <row r="1321" spans="1:21" hidden="1" outlineLevel="3" x14ac:dyDescent="0.2">
      <c r="A1321" s="1230"/>
      <c r="B1321" s="1231"/>
      <c r="C1321" s="1208"/>
      <c r="D1321" s="1208"/>
      <c r="E1321" s="256">
        <v>33</v>
      </c>
      <c r="F1321" s="187"/>
      <c r="G1321" s="187"/>
      <c r="H1321" s="120"/>
      <c r="I1321" s="121"/>
      <c r="J1321" s="122"/>
      <c r="K1321" s="121"/>
      <c r="L1321" s="122"/>
      <c r="M1321" s="123"/>
      <c r="N1321" s="124"/>
      <c r="O1321" s="125"/>
      <c r="P1321" s="123"/>
      <c r="Q1321" s="124"/>
      <c r="R1321" s="126"/>
      <c r="S1321" s="287"/>
      <c r="T1321" s="363">
        <f t="shared" si="84"/>
        <v>0</v>
      </c>
      <c r="U1321" s="360">
        <f t="shared" ref="U1321:U1352" si="85">$A$1289</f>
        <v>17</v>
      </c>
    </row>
    <row r="1322" spans="1:21" hidden="1" outlineLevel="3" x14ac:dyDescent="0.2">
      <c r="A1322" s="1230"/>
      <c r="B1322" s="1231"/>
      <c r="C1322" s="1208"/>
      <c r="D1322" s="1208"/>
      <c r="E1322" s="256">
        <v>34</v>
      </c>
      <c r="F1322" s="187"/>
      <c r="G1322" s="187"/>
      <c r="H1322" s="120"/>
      <c r="I1322" s="121"/>
      <c r="J1322" s="122"/>
      <c r="K1322" s="121"/>
      <c r="L1322" s="122"/>
      <c r="M1322" s="123"/>
      <c r="N1322" s="124"/>
      <c r="O1322" s="125"/>
      <c r="P1322" s="123"/>
      <c r="Q1322" s="124"/>
      <c r="R1322" s="126"/>
      <c r="S1322" s="287"/>
      <c r="T1322" s="363">
        <f t="shared" si="84"/>
        <v>0</v>
      </c>
      <c r="U1322" s="360">
        <f t="shared" si="85"/>
        <v>17</v>
      </c>
    </row>
    <row r="1323" spans="1:21" hidden="1" outlineLevel="3" x14ac:dyDescent="0.2">
      <c r="A1323" s="1230"/>
      <c r="B1323" s="1231"/>
      <c r="C1323" s="1208"/>
      <c r="D1323" s="1208"/>
      <c r="E1323" s="256">
        <v>35</v>
      </c>
      <c r="F1323" s="187"/>
      <c r="G1323" s="187"/>
      <c r="H1323" s="120"/>
      <c r="I1323" s="121"/>
      <c r="J1323" s="122"/>
      <c r="K1323" s="121"/>
      <c r="L1323" s="122"/>
      <c r="M1323" s="123"/>
      <c r="N1323" s="124"/>
      <c r="O1323" s="125"/>
      <c r="P1323" s="123"/>
      <c r="Q1323" s="124"/>
      <c r="R1323" s="126"/>
      <c r="S1323" s="287"/>
      <c r="T1323" s="363">
        <f t="shared" si="84"/>
        <v>0</v>
      </c>
      <c r="U1323" s="360">
        <f t="shared" si="85"/>
        <v>17</v>
      </c>
    </row>
    <row r="1324" spans="1:21" hidden="1" outlineLevel="3" x14ac:dyDescent="0.2">
      <c r="A1324" s="1230"/>
      <c r="B1324" s="1231"/>
      <c r="C1324" s="1208"/>
      <c r="D1324" s="1208"/>
      <c r="E1324" s="256">
        <v>36</v>
      </c>
      <c r="F1324" s="187"/>
      <c r="G1324" s="187"/>
      <c r="H1324" s="120"/>
      <c r="I1324" s="121"/>
      <c r="J1324" s="122"/>
      <c r="K1324" s="121"/>
      <c r="L1324" s="122"/>
      <c r="M1324" s="123"/>
      <c r="N1324" s="124"/>
      <c r="O1324" s="125"/>
      <c r="P1324" s="123"/>
      <c r="Q1324" s="124"/>
      <c r="R1324" s="126"/>
      <c r="S1324" s="287"/>
      <c r="T1324" s="363">
        <f t="shared" si="84"/>
        <v>0</v>
      </c>
      <c r="U1324" s="360">
        <f t="shared" si="85"/>
        <v>17</v>
      </c>
    </row>
    <row r="1325" spans="1:21" hidden="1" outlineLevel="3" x14ac:dyDescent="0.2">
      <c r="A1325" s="1230"/>
      <c r="B1325" s="1231"/>
      <c r="C1325" s="1208"/>
      <c r="D1325" s="1208"/>
      <c r="E1325" s="256">
        <v>37</v>
      </c>
      <c r="F1325" s="187"/>
      <c r="G1325" s="187"/>
      <c r="H1325" s="120"/>
      <c r="I1325" s="121"/>
      <c r="J1325" s="122"/>
      <c r="K1325" s="121"/>
      <c r="L1325" s="122"/>
      <c r="M1325" s="123"/>
      <c r="N1325" s="124"/>
      <c r="O1325" s="125"/>
      <c r="P1325" s="123"/>
      <c r="Q1325" s="124"/>
      <c r="R1325" s="126"/>
      <c r="S1325" s="287"/>
      <c r="T1325" s="363">
        <f t="shared" si="84"/>
        <v>0</v>
      </c>
      <c r="U1325" s="360">
        <f t="shared" si="85"/>
        <v>17</v>
      </c>
    </row>
    <row r="1326" spans="1:21" hidden="1" outlineLevel="3" x14ac:dyDescent="0.2">
      <c r="A1326" s="1230"/>
      <c r="B1326" s="1231"/>
      <c r="C1326" s="1208"/>
      <c r="D1326" s="1208"/>
      <c r="E1326" s="256">
        <v>38</v>
      </c>
      <c r="F1326" s="187"/>
      <c r="G1326" s="187"/>
      <c r="H1326" s="120"/>
      <c r="I1326" s="121"/>
      <c r="J1326" s="122"/>
      <c r="K1326" s="121"/>
      <c r="L1326" s="122"/>
      <c r="M1326" s="123"/>
      <c r="N1326" s="124"/>
      <c r="O1326" s="125"/>
      <c r="P1326" s="123"/>
      <c r="Q1326" s="124"/>
      <c r="R1326" s="126"/>
      <c r="S1326" s="287"/>
      <c r="T1326" s="363">
        <f t="shared" si="84"/>
        <v>0</v>
      </c>
      <c r="U1326" s="360">
        <f t="shared" si="85"/>
        <v>17</v>
      </c>
    </row>
    <row r="1327" spans="1:21" hidden="1" outlineLevel="3" x14ac:dyDescent="0.2">
      <c r="A1327" s="1230"/>
      <c r="B1327" s="1231"/>
      <c r="C1327" s="1208"/>
      <c r="D1327" s="1208"/>
      <c r="E1327" s="256">
        <v>39</v>
      </c>
      <c r="F1327" s="187"/>
      <c r="G1327" s="187"/>
      <c r="H1327" s="120"/>
      <c r="I1327" s="121"/>
      <c r="J1327" s="122"/>
      <c r="K1327" s="121"/>
      <c r="L1327" s="122"/>
      <c r="M1327" s="123"/>
      <c r="N1327" s="124"/>
      <c r="O1327" s="125"/>
      <c r="P1327" s="123"/>
      <c r="Q1327" s="124"/>
      <c r="R1327" s="126"/>
      <c r="S1327" s="287"/>
      <c r="T1327" s="363">
        <f t="shared" si="84"/>
        <v>0</v>
      </c>
      <c r="U1327" s="360">
        <f t="shared" si="85"/>
        <v>17</v>
      </c>
    </row>
    <row r="1328" spans="1:21" hidden="1" outlineLevel="3" x14ac:dyDescent="0.2">
      <c r="A1328" s="1230"/>
      <c r="B1328" s="1231"/>
      <c r="C1328" s="1208"/>
      <c r="D1328" s="1208"/>
      <c r="E1328" s="256">
        <v>40</v>
      </c>
      <c r="F1328" s="187"/>
      <c r="G1328" s="187"/>
      <c r="H1328" s="120"/>
      <c r="I1328" s="121"/>
      <c r="J1328" s="122"/>
      <c r="K1328" s="121"/>
      <c r="L1328" s="122"/>
      <c r="M1328" s="123"/>
      <c r="N1328" s="124"/>
      <c r="O1328" s="125"/>
      <c r="P1328" s="123"/>
      <c r="Q1328" s="124"/>
      <c r="R1328" s="126"/>
      <c r="S1328" s="287"/>
      <c r="T1328" s="363">
        <f t="shared" si="84"/>
        <v>0</v>
      </c>
      <c r="U1328" s="360">
        <f t="shared" si="85"/>
        <v>17</v>
      </c>
    </row>
    <row r="1329" spans="1:21" hidden="1" outlineLevel="3" x14ac:dyDescent="0.2">
      <c r="A1329" s="1230"/>
      <c r="B1329" s="1231"/>
      <c r="C1329" s="1208"/>
      <c r="D1329" s="1208"/>
      <c r="E1329" s="256">
        <v>41</v>
      </c>
      <c r="F1329" s="187"/>
      <c r="G1329" s="187"/>
      <c r="H1329" s="89"/>
      <c r="I1329" s="74"/>
      <c r="J1329" s="69"/>
      <c r="K1329" s="75"/>
      <c r="L1329" s="70"/>
      <c r="M1329" s="2"/>
      <c r="N1329" s="75"/>
      <c r="O1329" s="70"/>
      <c r="P1329" s="2"/>
      <c r="Q1329" s="75"/>
      <c r="R1329" s="19"/>
      <c r="S1329" s="285"/>
      <c r="T1329" s="362">
        <f t="shared" ref="T1329:T1349" si="86">IF(J1329="",0,INT(SUM(PRODUCT(J1329,L1329,O1329),R1329)))</f>
        <v>0</v>
      </c>
      <c r="U1329" s="360">
        <f t="shared" si="85"/>
        <v>17</v>
      </c>
    </row>
    <row r="1330" spans="1:21" hidden="1" outlineLevel="3" x14ac:dyDescent="0.2">
      <c r="A1330" s="1230"/>
      <c r="B1330" s="1231"/>
      <c r="C1330" s="1208"/>
      <c r="D1330" s="1208"/>
      <c r="E1330" s="256">
        <v>42</v>
      </c>
      <c r="F1330" s="187"/>
      <c r="G1330" s="187"/>
      <c r="H1330" s="89"/>
      <c r="I1330" s="74"/>
      <c r="J1330" s="69"/>
      <c r="K1330" s="75"/>
      <c r="L1330" s="70"/>
      <c r="M1330" s="2"/>
      <c r="N1330" s="75"/>
      <c r="O1330" s="70"/>
      <c r="P1330" s="2"/>
      <c r="Q1330" s="75"/>
      <c r="R1330" s="19"/>
      <c r="S1330" s="285"/>
      <c r="T1330" s="362">
        <f t="shared" si="86"/>
        <v>0</v>
      </c>
      <c r="U1330" s="360">
        <f t="shared" si="85"/>
        <v>17</v>
      </c>
    </row>
    <row r="1331" spans="1:21" hidden="1" outlineLevel="3" x14ac:dyDescent="0.2">
      <c r="A1331" s="1230"/>
      <c r="B1331" s="1231"/>
      <c r="C1331" s="1208"/>
      <c r="D1331" s="1208"/>
      <c r="E1331" s="256">
        <v>43</v>
      </c>
      <c r="F1331" s="187"/>
      <c r="G1331" s="187"/>
      <c r="H1331" s="89"/>
      <c r="I1331" s="74"/>
      <c r="J1331" s="69"/>
      <c r="K1331" s="75"/>
      <c r="L1331" s="70"/>
      <c r="M1331" s="2"/>
      <c r="N1331" s="75"/>
      <c r="O1331" s="70"/>
      <c r="P1331" s="2"/>
      <c r="Q1331" s="75"/>
      <c r="R1331" s="19"/>
      <c r="S1331" s="285"/>
      <c r="T1331" s="362">
        <f t="shared" si="86"/>
        <v>0</v>
      </c>
      <c r="U1331" s="360">
        <f t="shared" si="85"/>
        <v>17</v>
      </c>
    </row>
    <row r="1332" spans="1:21" hidden="1" outlineLevel="3" x14ac:dyDescent="0.2">
      <c r="A1332" s="1230"/>
      <c r="B1332" s="1231"/>
      <c r="C1332" s="1208"/>
      <c r="D1332" s="1208"/>
      <c r="E1332" s="256">
        <v>44</v>
      </c>
      <c r="F1332" s="187"/>
      <c r="G1332" s="187"/>
      <c r="H1332" s="89"/>
      <c r="I1332" s="74"/>
      <c r="J1332" s="69"/>
      <c r="K1332" s="74"/>
      <c r="L1332" s="69"/>
      <c r="M1332" s="2"/>
      <c r="N1332" s="74"/>
      <c r="O1332" s="70"/>
      <c r="P1332" s="15"/>
      <c r="Q1332" s="75"/>
      <c r="R1332" s="19"/>
      <c r="S1332" s="285"/>
      <c r="T1332" s="362">
        <f t="shared" si="86"/>
        <v>0</v>
      </c>
      <c r="U1332" s="360">
        <f t="shared" si="85"/>
        <v>17</v>
      </c>
    </row>
    <row r="1333" spans="1:21" hidden="1" outlineLevel="3" x14ac:dyDescent="0.2">
      <c r="A1333" s="1230"/>
      <c r="B1333" s="1231"/>
      <c r="C1333" s="1208"/>
      <c r="D1333" s="1208"/>
      <c r="E1333" s="256">
        <v>45</v>
      </c>
      <c r="F1333" s="187"/>
      <c r="G1333" s="187"/>
      <c r="H1333" s="89"/>
      <c r="I1333" s="74"/>
      <c r="J1333" s="69"/>
      <c r="K1333" s="74"/>
      <c r="L1333" s="69"/>
      <c r="M1333" s="2"/>
      <c r="N1333" s="74"/>
      <c r="O1333" s="70"/>
      <c r="P1333" s="15"/>
      <c r="Q1333" s="75"/>
      <c r="R1333" s="19"/>
      <c r="S1333" s="285"/>
      <c r="T1333" s="362">
        <f t="shared" si="86"/>
        <v>0</v>
      </c>
      <c r="U1333" s="360">
        <f t="shared" si="85"/>
        <v>17</v>
      </c>
    </row>
    <row r="1334" spans="1:21" hidden="1" outlineLevel="3" x14ac:dyDescent="0.2">
      <c r="A1334" s="1230"/>
      <c r="B1334" s="1231"/>
      <c r="C1334" s="1208"/>
      <c r="D1334" s="1208"/>
      <c r="E1334" s="256">
        <v>46</v>
      </c>
      <c r="F1334" s="187"/>
      <c r="G1334" s="187"/>
      <c r="H1334" s="89"/>
      <c r="I1334" s="74"/>
      <c r="J1334" s="69"/>
      <c r="K1334" s="74"/>
      <c r="L1334" s="69"/>
      <c r="M1334" s="2"/>
      <c r="N1334" s="74"/>
      <c r="O1334" s="70"/>
      <c r="P1334" s="15"/>
      <c r="Q1334" s="75"/>
      <c r="R1334" s="19"/>
      <c r="S1334" s="285"/>
      <c r="T1334" s="362">
        <f t="shared" si="86"/>
        <v>0</v>
      </c>
      <c r="U1334" s="360">
        <f t="shared" si="85"/>
        <v>17</v>
      </c>
    </row>
    <row r="1335" spans="1:21" hidden="1" outlineLevel="3" x14ac:dyDescent="0.2">
      <c r="A1335" s="1230"/>
      <c r="B1335" s="1231"/>
      <c r="C1335" s="1208"/>
      <c r="D1335" s="1208"/>
      <c r="E1335" s="256">
        <v>47</v>
      </c>
      <c r="F1335" s="187"/>
      <c r="G1335" s="187"/>
      <c r="H1335" s="89"/>
      <c r="I1335" s="74"/>
      <c r="J1335" s="69"/>
      <c r="K1335" s="74"/>
      <c r="L1335" s="69"/>
      <c r="M1335" s="2"/>
      <c r="N1335" s="75"/>
      <c r="O1335" s="70"/>
      <c r="P1335" s="2"/>
      <c r="Q1335" s="75"/>
      <c r="R1335" s="19"/>
      <c r="S1335" s="285"/>
      <c r="T1335" s="362">
        <f t="shared" si="86"/>
        <v>0</v>
      </c>
      <c r="U1335" s="360">
        <f t="shared" si="85"/>
        <v>17</v>
      </c>
    </row>
    <row r="1336" spans="1:21" hidden="1" outlineLevel="3" x14ac:dyDescent="0.2">
      <c r="A1336" s="1230"/>
      <c r="B1336" s="1231"/>
      <c r="C1336" s="1208"/>
      <c r="D1336" s="1208"/>
      <c r="E1336" s="256">
        <v>48</v>
      </c>
      <c r="F1336" s="187"/>
      <c r="G1336" s="187"/>
      <c r="H1336" s="120"/>
      <c r="I1336" s="121"/>
      <c r="J1336" s="122"/>
      <c r="K1336" s="121"/>
      <c r="L1336" s="122"/>
      <c r="M1336" s="123"/>
      <c r="N1336" s="124"/>
      <c r="O1336" s="125"/>
      <c r="P1336" s="123"/>
      <c r="Q1336" s="124"/>
      <c r="R1336" s="126"/>
      <c r="S1336" s="287"/>
      <c r="T1336" s="363">
        <f t="shared" si="86"/>
        <v>0</v>
      </c>
      <c r="U1336" s="360">
        <f t="shared" si="85"/>
        <v>17</v>
      </c>
    </row>
    <row r="1337" spans="1:21" hidden="1" outlineLevel="3" x14ac:dyDescent="0.2">
      <c r="A1337" s="1230"/>
      <c r="B1337" s="1231"/>
      <c r="C1337" s="1208"/>
      <c r="D1337" s="1208"/>
      <c r="E1337" s="256">
        <v>49</v>
      </c>
      <c r="F1337" s="187"/>
      <c r="G1337" s="187"/>
      <c r="H1337" s="120"/>
      <c r="I1337" s="121"/>
      <c r="J1337" s="122"/>
      <c r="K1337" s="121"/>
      <c r="L1337" s="122"/>
      <c r="M1337" s="123"/>
      <c r="N1337" s="124"/>
      <c r="O1337" s="125"/>
      <c r="P1337" s="123"/>
      <c r="Q1337" s="124"/>
      <c r="R1337" s="126"/>
      <c r="S1337" s="287"/>
      <c r="T1337" s="363">
        <f t="shared" si="86"/>
        <v>0</v>
      </c>
      <c r="U1337" s="360">
        <f t="shared" si="85"/>
        <v>17</v>
      </c>
    </row>
    <row r="1338" spans="1:21" hidden="1" outlineLevel="3" x14ac:dyDescent="0.2">
      <c r="A1338" s="1230"/>
      <c r="B1338" s="1231"/>
      <c r="C1338" s="1208"/>
      <c r="D1338" s="1208"/>
      <c r="E1338" s="256">
        <v>50</v>
      </c>
      <c r="F1338" s="187"/>
      <c r="G1338" s="187"/>
      <c r="H1338" s="120"/>
      <c r="I1338" s="121"/>
      <c r="J1338" s="122"/>
      <c r="K1338" s="121"/>
      <c r="L1338" s="122"/>
      <c r="M1338" s="123"/>
      <c r="N1338" s="124"/>
      <c r="O1338" s="125"/>
      <c r="P1338" s="123"/>
      <c r="Q1338" s="124"/>
      <c r="R1338" s="126"/>
      <c r="S1338" s="287"/>
      <c r="T1338" s="363">
        <f t="shared" si="86"/>
        <v>0</v>
      </c>
      <c r="U1338" s="360">
        <f t="shared" si="85"/>
        <v>17</v>
      </c>
    </row>
    <row r="1339" spans="1:21" hidden="1" outlineLevel="3" x14ac:dyDescent="0.2">
      <c r="A1339" s="1230"/>
      <c r="B1339" s="1231"/>
      <c r="C1339" s="1208"/>
      <c r="D1339" s="1208"/>
      <c r="E1339" s="256">
        <v>51</v>
      </c>
      <c r="F1339" s="187"/>
      <c r="G1339" s="187"/>
      <c r="H1339" s="120"/>
      <c r="I1339" s="121"/>
      <c r="J1339" s="122"/>
      <c r="K1339" s="121"/>
      <c r="L1339" s="122"/>
      <c r="M1339" s="123"/>
      <c r="N1339" s="124"/>
      <c r="O1339" s="125"/>
      <c r="P1339" s="123"/>
      <c r="Q1339" s="124"/>
      <c r="R1339" s="126"/>
      <c r="S1339" s="287"/>
      <c r="T1339" s="363">
        <f t="shared" si="86"/>
        <v>0</v>
      </c>
      <c r="U1339" s="360">
        <f t="shared" si="85"/>
        <v>17</v>
      </c>
    </row>
    <row r="1340" spans="1:21" hidden="1" outlineLevel="3" x14ac:dyDescent="0.2">
      <c r="A1340" s="1230"/>
      <c r="B1340" s="1231"/>
      <c r="C1340" s="1208"/>
      <c r="D1340" s="1208"/>
      <c r="E1340" s="256">
        <v>52</v>
      </c>
      <c r="F1340" s="187"/>
      <c r="G1340" s="187"/>
      <c r="H1340" s="120"/>
      <c r="I1340" s="121"/>
      <c r="J1340" s="122"/>
      <c r="K1340" s="121"/>
      <c r="L1340" s="122"/>
      <c r="M1340" s="123"/>
      <c r="N1340" s="124"/>
      <c r="O1340" s="125"/>
      <c r="P1340" s="123"/>
      <c r="Q1340" s="124"/>
      <c r="R1340" s="126"/>
      <c r="S1340" s="287"/>
      <c r="T1340" s="363">
        <f t="shared" si="86"/>
        <v>0</v>
      </c>
      <c r="U1340" s="360">
        <f t="shared" si="85"/>
        <v>17</v>
      </c>
    </row>
    <row r="1341" spans="1:21" hidden="1" outlineLevel="3" x14ac:dyDescent="0.2">
      <c r="A1341" s="1230"/>
      <c r="B1341" s="1231"/>
      <c r="C1341" s="1208"/>
      <c r="D1341" s="1208"/>
      <c r="E1341" s="256">
        <v>53</v>
      </c>
      <c r="F1341" s="187"/>
      <c r="G1341" s="187"/>
      <c r="H1341" s="120"/>
      <c r="I1341" s="121"/>
      <c r="J1341" s="122"/>
      <c r="K1341" s="121"/>
      <c r="L1341" s="122"/>
      <c r="M1341" s="123"/>
      <c r="N1341" s="124"/>
      <c r="O1341" s="125"/>
      <c r="P1341" s="123"/>
      <c r="Q1341" s="124"/>
      <c r="R1341" s="126"/>
      <c r="S1341" s="287"/>
      <c r="T1341" s="363">
        <f t="shared" si="86"/>
        <v>0</v>
      </c>
      <c r="U1341" s="360">
        <f t="shared" si="85"/>
        <v>17</v>
      </c>
    </row>
    <row r="1342" spans="1:21" hidden="1" outlineLevel="3" x14ac:dyDescent="0.2">
      <c r="A1342" s="1230"/>
      <c r="B1342" s="1231"/>
      <c r="C1342" s="1208"/>
      <c r="D1342" s="1208"/>
      <c r="E1342" s="256">
        <v>54</v>
      </c>
      <c r="F1342" s="187"/>
      <c r="G1342" s="187"/>
      <c r="H1342" s="120"/>
      <c r="I1342" s="121"/>
      <c r="J1342" s="122"/>
      <c r="K1342" s="121"/>
      <c r="L1342" s="122"/>
      <c r="M1342" s="123"/>
      <c r="N1342" s="124"/>
      <c r="O1342" s="125"/>
      <c r="P1342" s="123"/>
      <c r="Q1342" s="124"/>
      <c r="R1342" s="126"/>
      <c r="S1342" s="287"/>
      <c r="T1342" s="363">
        <f t="shared" si="86"/>
        <v>0</v>
      </c>
      <c r="U1342" s="360">
        <f t="shared" si="85"/>
        <v>17</v>
      </c>
    </row>
    <row r="1343" spans="1:21" hidden="1" outlineLevel="3" x14ac:dyDescent="0.2">
      <c r="A1343" s="1230"/>
      <c r="B1343" s="1231"/>
      <c r="C1343" s="1208"/>
      <c r="D1343" s="1208"/>
      <c r="E1343" s="256">
        <v>55</v>
      </c>
      <c r="F1343" s="187"/>
      <c r="G1343" s="187"/>
      <c r="H1343" s="120"/>
      <c r="I1343" s="121"/>
      <c r="J1343" s="122"/>
      <c r="K1343" s="121"/>
      <c r="L1343" s="122"/>
      <c r="M1343" s="123"/>
      <c r="N1343" s="124"/>
      <c r="O1343" s="125"/>
      <c r="P1343" s="123"/>
      <c r="Q1343" s="124"/>
      <c r="R1343" s="126"/>
      <c r="S1343" s="287"/>
      <c r="T1343" s="363">
        <f t="shared" si="86"/>
        <v>0</v>
      </c>
      <c r="U1343" s="360">
        <f t="shared" si="85"/>
        <v>17</v>
      </c>
    </row>
    <row r="1344" spans="1:21" hidden="1" outlineLevel="3" x14ac:dyDescent="0.2">
      <c r="A1344" s="1230"/>
      <c r="B1344" s="1231"/>
      <c r="C1344" s="1208"/>
      <c r="D1344" s="1208"/>
      <c r="E1344" s="256">
        <v>56</v>
      </c>
      <c r="F1344" s="187"/>
      <c r="G1344" s="187"/>
      <c r="H1344" s="120"/>
      <c r="I1344" s="121"/>
      <c r="J1344" s="122"/>
      <c r="K1344" s="121"/>
      <c r="L1344" s="122"/>
      <c r="M1344" s="123"/>
      <c r="N1344" s="124"/>
      <c r="O1344" s="125"/>
      <c r="P1344" s="123"/>
      <c r="Q1344" s="124"/>
      <c r="R1344" s="126"/>
      <c r="S1344" s="287"/>
      <c r="T1344" s="363">
        <f t="shared" si="86"/>
        <v>0</v>
      </c>
      <c r="U1344" s="360">
        <f t="shared" si="85"/>
        <v>17</v>
      </c>
    </row>
    <row r="1345" spans="1:21" hidden="1" outlineLevel="3" x14ac:dyDescent="0.2">
      <c r="A1345" s="1230"/>
      <c r="B1345" s="1231"/>
      <c r="C1345" s="1208"/>
      <c r="D1345" s="1208"/>
      <c r="E1345" s="256">
        <v>57</v>
      </c>
      <c r="F1345" s="187"/>
      <c r="G1345" s="187"/>
      <c r="H1345" s="120"/>
      <c r="I1345" s="121"/>
      <c r="J1345" s="122"/>
      <c r="K1345" s="121"/>
      <c r="L1345" s="122"/>
      <c r="M1345" s="123"/>
      <c r="N1345" s="124"/>
      <c r="O1345" s="125"/>
      <c r="P1345" s="123"/>
      <c r="Q1345" s="124"/>
      <c r="R1345" s="126"/>
      <c r="S1345" s="287"/>
      <c r="T1345" s="363">
        <f t="shared" si="86"/>
        <v>0</v>
      </c>
      <c r="U1345" s="360">
        <f t="shared" si="85"/>
        <v>17</v>
      </c>
    </row>
    <row r="1346" spans="1:21" hidden="1" outlineLevel="3" x14ac:dyDescent="0.2">
      <c r="A1346" s="1230"/>
      <c r="B1346" s="1231"/>
      <c r="C1346" s="1208"/>
      <c r="D1346" s="1208"/>
      <c r="E1346" s="256">
        <v>58</v>
      </c>
      <c r="F1346" s="187"/>
      <c r="G1346" s="187"/>
      <c r="H1346" s="120"/>
      <c r="I1346" s="121"/>
      <c r="J1346" s="122"/>
      <c r="K1346" s="121"/>
      <c r="L1346" s="122"/>
      <c r="M1346" s="123"/>
      <c r="N1346" s="124"/>
      <c r="O1346" s="125"/>
      <c r="P1346" s="123"/>
      <c r="Q1346" s="124"/>
      <c r="R1346" s="126"/>
      <c r="S1346" s="287"/>
      <c r="T1346" s="363">
        <f t="shared" si="86"/>
        <v>0</v>
      </c>
      <c r="U1346" s="360">
        <f t="shared" si="85"/>
        <v>17</v>
      </c>
    </row>
    <row r="1347" spans="1:21" hidden="1" outlineLevel="3" x14ac:dyDescent="0.2">
      <c r="A1347" s="1230"/>
      <c r="B1347" s="1231"/>
      <c r="C1347" s="1208"/>
      <c r="D1347" s="1208"/>
      <c r="E1347" s="256">
        <v>59</v>
      </c>
      <c r="F1347" s="187"/>
      <c r="G1347" s="187"/>
      <c r="H1347" s="120"/>
      <c r="I1347" s="121"/>
      <c r="J1347" s="122"/>
      <c r="K1347" s="121"/>
      <c r="L1347" s="122"/>
      <c r="M1347" s="123"/>
      <c r="N1347" s="124"/>
      <c r="O1347" s="125"/>
      <c r="P1347" s="123"/>
      <c r="Q1347" s="124"/>
      <c r="R1347" s="126"/>
      <c r="S1347" s="287"/>
      <c r="T1347" s="363">
        <f t="shared" si="86"/>
        <v>0</v>
      </c>
      <c r="U1347" s="360">
        <f t="shared" si="85"/>
        <v>17</v>
      </c>
    </row>
    <row r="1348" spans="1:21" hidden="1" outlineLevel="3" x14ac:dyDescent="0.2">
      <c r="A1348" s="1230"/>
      <c r="B1348" s="1231"/>
      <c r="C1348" s="1208"/>
      <c r="D1348" s="1208"/>
      <c r="E1348" s="256">
        <v>60</v>
      </c>
      <c r="F1348" s="187"/>
      <c r="G1348" s="187"/>
      <c r="H1348" s="120"/>
      <c r="I1348" s="121"/>
      <c r="J1348" s="122"/>
      <c r="K1348" s="121"/>
      <c r="L1348" s="122"/>
      <c r="M1348" s="123"/>
      <c r="N1348" s="124"/>
      <c r="O1348" s="125"/>
      <c r="P1348" s="123"/>
      <c r="Q1348" s="124"/>
      <c r="R1348" s="126"/>
      <c r="S1348" s="287"/>
      <c r="T1348" s="363">
        <f t="shared" si="86"/>
        <v>0</v>
      </c>
      <c r="U1348" s="360">
        <f t="shared" si="85"/>
        <v>17</v>
      </c>
    </row>
    <row r="1349" spans="1:21" hidden="1" outlineLevel="3" x14ac:dyDescent="0.2">
      <c r="A1349" s="1230"/>
      <c r="B1349" s="1231"/>
      <c r="C1349" s="1208"/>
      <c r="D1349" s="1208"/>
      <c r="E1349" s="256">
        <v>61</v>
      </c>
      <c r="F1349" s="187"/>
      <c r="G1349" s="187"/>
      <c r="H1349" s="120"/>
      <c r="I1349" s="121"/>
      <c r="J1349" s="122"/>
      <c r="K1349" s="121"/>
      <c r="L1349" s="122"/>
      <c r="M1349" s="123"/>
      <c r="N1349" s="124"/>
      <c r="O1349" s="125"/>
      <c r="P1349" s="123"/>
      <c r="Q1349" s="124"/>
      <c r="R1349" s="126"/>
      <c r="S1349" s="287"/>
      <c r="T1349" s="363">
        <f t="shared" si="86"/>
        <v>0</v>
      </c>
      <c r="U1349" s="360">
        <f t="shared" si="85"/>
        <v>17</v>
      </c>
    </row>
    <row r="1350" spans="1:21" hidden="1" outlineLevel="3" x14ac:dyDescent="0.2">
      <c r="A1350" s="1230"/>
      <c r="B1350" s="1231"/>
      <c r="C1350" s="1208"/>
      <c r="D1350" s="1208"/>
      <c r="E1350" s="256">
        <v>62</v>
      </c>
      <c r="F1350" s="187"/>
      <c r="G1350" s="187"/>
      <c r="H1350" s="89"/>
      <c r="I1350" s="74"/>
      <c r="J1350" s="69"/>
      <c r="K1350" s="75"/>
      <c r="L1350" s="70"/>
      <c r="M1350" s="2"/>
      <c r="N1350" s="75"/>
      <c r="O1350" s="70"/>
      <c r="P1350" s="2"/>
      <c r="Q1350" s="75"/>
      <c r="R1350" s="19"/>
      <c r="S1350" s="285"/>
      <c r="T1350" s="362">
        <f t="shared" si="81"/>
        <v>0</v>
      </c>
      <c r="U1350" s="360">
        <f t="shared" si="85"/>
        <v>17</v>
      </c>
    </row>
    <row r="1351" spans="1:21" hidden="1" outlineLevel="3" x14ac:dyDescent="0.2">
      <c r="A1351" s="1230"/>
      <c r="B1351" s="1231"/>
      <c r="C1351" s="1208"/>
      <c r="D1351" s="1208"/>
      <c r="E1351" s="256">
        <v>63</v>
      </c>
      <c r="F1351" s="187"/>
      <c r="G1351" s="187"/>
      <c r="H1351" s="89"/>
      <c r="I1351" s="74"/>
      <c r="J1351" s="69"/>
      <c r="K1351" s="75"/>
      <c r="L1351" s="70"/>
      <c r="M1351" s="2"/>
      <c r="N1351" s="75"/>
      <c r="O1351" s="70"/>
      <c r="P1351" s="2"/>
      <c r="Q1351" s="75"/>
      <c r="R1351" s="19"/>
      <c r="S1351" s="285"/>
      <c r="T1351" s="362">
        <f t="shared" si="81"/>
        <v>0</v>
      </c>
      <c r="U1351" s="360">
        <f t="shared" si="85"/>
        <v>17</v>
      </c>
    </row>
    <row r="1352" spans="1:21" hidden="1" outlineLevel="3" x14ac:dyDescent="0.2">
      <c r="A1352" s="1230"/>
      <c r="B1352" s="1231"/>
      <c r="C1352" s="1208"/>
      <c r="D1352" s="1208"/>
      <c r="E1352" s="256">
        <v>64</v>
      </c>
      <c r="F1352" s="187"/>
      <c r="G1352" s="187"/>
      <c r="H1352" s="89"/>
      <c r="I1352" s="74"/>
      <c r="J1352" s="69"/>
      <c r="K1352" s="75"/>
      <c r="L1352" s="70"/>
      <c r="M1352" s="2"/>
      <c r="N1352" s="75"/>
      <c r="O1352" s="70"/>
      <c r="P1352" s="2"/>
      <c r="Q1352" s="75"/>
      <c r="R1352" s="19"/>
      <c r="S1352" s="285"/>
      <c r="T1352" s="362">
        <f t="shared" si="81"/>
        <v>0</v>
      </c>
      <c r="U1352" s="360">
        <f t="shared" si="85"/>
        <v>17</v>
      </c>
    </row>
    <row r="1353" spans="1:21" hidden="1" outlineLevel="3" x14ac:dyDescent="0.2">
      <c r="A1353" s="1230"/>
      <c r="B1353" s="1231"/>
      <c r="C1353" s="1208"/>
      <c r="D1353" s="1208"/>
      <c r="E1353" s="256">
        <v>65</v>
      </c>
      <c r="F1353" s="187"/>
      <c r="G1353" s="187"/>
      <c r="H1353" s="89"/>
      <c r="I1353" s="74"/>
      <c r="J1353" s="69"/>
      <c r="K1353" s="75"/>
      <c r="L1353" s="70"/>
      <c r="M1353" s="2"/>
      <c r="N1353" s="75"/>
      <c r="O1353" s="70"/>
      <c r="P1353" s="2"/>
      <c r="Q1353" s="75"/>
      <c r="R1353" s="19"/>
      <c r="S1353" s="285"/>
      <c r="T1353" s="362">
        <f t="shared" si="81"/>
        <v>0</v>
      </c>
      <c r="U1353" s="360">
        <f t="shared" ref="U1353:U1368" si="87">$A$1289</f>
        <v>17</v>
      </c>
    </row>
    <row r="1354" spans="1:21" hidden="1" outlineLevel="3" x14ac:dyDescent="0.2">
      <c r="A1354" s="1230"/>
      <c r="B1354" s="1231"/>
      <c r="C1354" s="1208"/>
      <c r="D1354" s="1208"/>
      <c r="E1354" s="256">
        <v>66</v>
      </c>
      <c r="F1354" s="187"/>
      <c r="G1354" s="187"/>
      <c r="H1354" s="89"/>
      <c r="I1354" s="74"/>
      <c r="J1354" s="69"/>
      <c r="K1354" s="74"/>
      <c r="L1354" s="69"/>
      <c r="M1354" s="2"/>
      <c r="N1354" s="74"/>
      <c r="O1354" s="70"/>
      <c r="P1354" s="15"/>
      <c r="Q1354" s="75"/>
      <c r="R1354" s="19"/>
      <c r="S1354" s="285"/>
      <c r="T1354" s="362">
        <f t="shared" si="81"/>
        <v>0</v>
      </c>
      <c r="U1354" s="360">
        <f t="shared" si="87"/>
        <v>17</v>
      </c>
    </row>
    <row r="1355" spans="1:21" hidden="1" outlineLevel="3" x14ac:dyDescent="0.2">
      <c r="A1355" s="1230"/>
      <c r="B1355" s="1231"/>
      <c r="C1355" s="1208"/>
      <c r="D1355" s="1208"/>
      <c r="E1355" s="256">
        <v>67</v>
      </c>
      <c r="F1355" s="187"/>
      <c r="G1355" s="187"/>
      <c r="H1355" s="89"/>
      <c r="I1355" s="74"/>
      <c r="J1355" s="69"/>
      <c r="K1355" s="74"/>
      <c r="L1355" s="69"/>
      <c r="M1355" s="2"/>
      <c r="N1355" s="74"/>
      <c r="O1355" s="70"/>
      <c r="P1355" s="15"/>
      <c r="Q1355" s="75"/>
      <c r="R1355" s="19"/>
      <c r="S1355" s="285"/>
      <c r="T1355" s="362">
        <f t="shared" si="81"/>
        <v>0</v>
      </c>
      <c r="U1355" s="360">
        <f t="shared" si="87"/>
        <v>17</v>
      </c>
    </row>
    <row r="1356" spans="1:21" hidden="1" outlineLevel="3" x14ac:dyDescent="0.2">
      <c r="A1356" s="1230"/>
      <c r="B1356" s="1231"/>
      <c r="C1356" s="1208"/>
      <c r="D1356" s="1208"/>
      <c r="E1356" s="256">
        <v>68</v>
      </c>
      <c r="F1356" s="187"/>
      <c r="G1356" s="187"/>
      <c r="H1356" s="89"/>
      <c r="I1356" s="74"/>
      <c r="J1356" s="69"/>
      <c r="K1356" s="74"/>
      <c r="L1356" s="69"/>
      <c r="M1356" s="2"/>
      <c r="N1356" s="74"/>
      <c r="O1356" s="70"/>
      <c r="P1356" s="15"/>
      <c r="Q1356" s="75"/>
      <c r="R1356" s="19"/>
      <c r="S1356" s="285"/>
      <c r="T1356" s="362">
        <f t="shared" si="81"/>
        <v>0</v>
      </c>
      <c r="U1356" s="360">
        <f t="shared" si="87"/>
        <v>17</v>
      </c>
    </row>
    <row r="1357" spans="1:21" hidden="1" outlineLevel="3" x14ac:dyDescent="0.2">
      <c r="A1357" s="1230"/>
      <c r="B1357" s="1231"/>
      <c r="C1357" s="1208"/>
      <c r="D1357" s="1208"/>
      <c r="E1357" s="256">
        <v>69</v>
      </c>
      <c r="F1357" s="187"/>
      <c r="G1357" s="187"/>
      <c r="H1357" s="89"/>
      <c r="I1357" s="74"/>
      <c r="J1357" s="69"/>
      <c r="K1357" s="74"/>
      <c r="L1357" s="69"/>
      <c r="M1357" s="2"/>
      <c r="N1357" s="75"/>
      <c r="O1357" s="70"/>
      <c r="P1357" s="2"/>
      <c r="Q1357" s="75"/>
      <c r="R1357" s="19"/>
      <c r="S1357" s="285"/>
      <c r="T1357" s="362">
        <f t="shared" si="81"/>
        <v>0</v>
      </c>
      <c r="U1357" s="360">
        <f t="shared" si="87"/>
        <v>17</v>
      </c>
    </row>
    <row r="1358" spans="1:21" hidden="1" outlineLevel="3" x14ac:dyDescent="0.2">
      <c r="A1358" s="1230"/>
      <c r="B1358" s="1231"/>
      <c r="C1358" s="1208"/>
      <c r="D1358" s="1208"/>
      <c r="E1358" s="256">
        <v>70</v>
      </c>
      <c r="F1358" s="187"/>
      <c r="G1358" s="187"/>
      <c r="H1358" s="120"/>
      <c r="I1358" s="121"/>
      <c r="J1358" s="122"/>
      <c r="K1358" s="121"/>
      <c r="L1358" s="122"/>
      <c r="M1358" s="123"/>
      <c r="N1358" s="124"/>
      <c r="O1358" s="125"/>
      <c r="P1358" s="123"/>
      <c r="Q1358" s="124"/>
      <c r="R1358" s="126"/>
      <c r="S1358" s="287"/>
      <c r="T1358" s="363">
        <f t="shared" si="81"/>
        <v>0</v>
      </c>
      <c r="U1358" s="360">
        <f t="shared" si="87"/>
        <v>17</v>
      </c>
    </row>
    <row r="1359" spans="1:21" hidden="1" outlineLevel="3" x14ac:dyDescent="0.2">
      <c r="A1359" s="1230"/>
      <c r="B1359" s="1231"/>
      <c r="C1359" s="1208"/>
      <c r="D1359" s="1208"/>
      <c r="E1359" s="256">
        <v>71</v>
      </c>
      <c r="F1359" s="187"/>
      <c r="G1359" s="187"/>
      <c r="H1359" s="120"/>
      <c r="I1359" s="121"/>
      <c r="J1359" s="122"/>
      <c r="K1359" s="121"/>
      <c r="L1359" s="122"/>
      <c r="M1359" s="123"/>
      <c r="N1359" s="124"/>
      <c r="O1359" s="125"/>
      <c r="P1359" s="123"/>
      <c r="Q1359" s="124"/>
      <c r="R1359" s="126"/>
      <c r="S1359" s="287"/>
      <c r="T1359" s="363">
        <f t="shared" si="81"/>
        <v>0</v>
      </c>
      <c r="U1359" s="360">
        <f t="shared" si="87"/>
        <v>17</v>
      </c>
    </row>
    <row r="1360" spans="1:21" hidden="1" outlineLevel="3" x14ac:dyDescent="0.2">
      <c r="A1360" s="1230"/>
      <c r="B1360" s="1231"/>
      <c r="C1360" s="1208"/>
      <c r="D1360" s="1208"/>
      <c r="E1360" s="256">
        <v>72</v>
      </c>
      <c r="F1360" s="187"/>
      <c r="G1360" s="187"/>
      <c r="H1360" s="120"/>
      <c r="I1360" s="121"/>
      <c r="J1360" s="122"/>
      <c r="K1360" s="121"/>
      <c r="L1360" s="122"/>
      <c r="M1360" s="123"/>
      <c r="N1360" s="124"/>
      <c r="O1360" s="125"/>
      <c r="P1360" s="123"/>
      <c r="Q1360" s="124"/>
      <c r="R1360" s="126"/>
      <c r="S1360" s="287"/>
      <c r="T1360" s="363">
        <f t="shared" si="81"/>
        <v>0</v>
      </c>
      <c r="U1360" s="360">
        <f t="shared" si="87"/>
        <v>17</v>
      </c>
    </row>
    <row r="1361" spans="1:21" hidden="1" outlineLevel="3" x14ac:dyDescent="0.2">
      <c r="A1361" s="1230"/>
      <c r="B1361" s="1231"/>
      <c r="C1361" s="1208"/>
      <c r="D1361" s="1208"/>
      <c r="E1361" s="256">
        <v>73</v>
      </c>
      <c r="F1361" s="187"/>
      <c r="G1361" s="187"/>
      <c r="H1361" s="120"/>
      <c r="I1361" s="121"/>
      <c r="J1361" s="122"/>
      <c r="K1361" s="121"/>
      <c r="L1361" s="122"/>
      <c r="M1361" s="123"/>
      <c r="N1361" s="124"/>
      <c r="O1361" s="125"/>
      <c r="P1361" s="123"/>
      <c r="Q1361" s="124"/>
      <c r="R1361" s="126"/>
      <c r="S1361" s="287"/>
      <c r="T1361" s="363">
        <f t="shared" si="81"/>
        <v>0</v>
      </c>
      <c r="U1361" s="360">
        <f t="shared" si="87"/>
        <v>17</v>
      </c>
    </row>
    <row r="1362" spans="1:21" hidden="1" outlineLevel="3" x14ac:dyDescent="0.2">
      <c r="A1362" s="1230"/>
      <c r="B1362" s="1231"/>
      <c r="C1362" s="1208"/>
      <c r="D1362" s="1208"/>
      <c r="E1362" s="256">
        <v>74</v>
      </c>
      <c r="F1362" s="187"/>
      <c r="G1362" s="187"/>
      <c r="H1362" s="120"/>
      <c r="I1362" s="121"/>
      <c r="J1362" s="122"/>
      <c r="K1362" s="121"/>
      <c r="L1362" s="122"/>
      <c r="M1362" s="123"/>
      <c r="N1362" s="124"/>
      <c r="O1362" s="125"/>
      <c r="P1362" s="123"/>
      <c r="Q1362" s="124"/>
      <c r="R1362" s="126"/>
      <c r="S1362" s="287"/>
      <c r="T1362" s="363">
        <f t="shared" si="81"/>
        <v>0</v>
      </c>
      <c r="U1362" s="360">
        <f t="shared" si="87"/>
        <v>17</v>
      </c>
    </row>
    <row r="1363" spans="1:21" hidden="1" outlineLevel="3" x14ac:dyDescent="0.2">
      <c r="A1363" s="1230"/>
      <c r="B1363" s="1231"/>
      <c r="C1363" s="1208"/>
      <c r="D1363" s="1208"/>
      <c r="E1363" s="256">
        <v>75</v>
      </c>
      <c r="F1363" s="187"/>
      <c r="G1363" s="187"/>
      <c r="H1363" s="120"/>
      <c r="I1363" s="121"/>
      <c r="J1363" s="122"/>
      <c r="K1363" s="121"/>
      <c r="L1363" s="122"/>
      <c r="M1363" s="123"/>
      <c r="N1363" s="124"/>
      <c r="O1363" s="125"/>
      <c r="P1363" s="123"/>
      <c r="Q1363" s="124"/>
      <c r="R1363" s="126"/>
      <c r="S1363" s="287"/>
      <c r="T1363" s="363">
        <f t="shared" si="81"/>
        <v>0</v>
      </c>
      <c r="U1363" s="360">
        <f t="shared" si="87"/>
        <v>17</v>
      </c>
    </row>
    <row r="1364" spans="1:21" hidden="1" outlineLevel="3" x14ac:dyDescent="0.2">
      <c r="A1364" s="1230"/>
      <c r="B1364" s="1231"/>
      <c r="C1364" s="1208"/>
      <c r="D1364" s="1208"/>
      <c r="E1364" s="256">
        <v>76</v>
      </c>
      <c r="F1364" s="187"/>
      <c r="G1364" s="187"/>
      <c r="H1364" s="120"/>
      <c r="I1364" s="121"/>
      <c r="J1364" s="122"/>
      <c r="K1364" s="121"/>
      <c r="L1364" s="122"/>
      <c r="M1364" s="123"/>
      <c r="N1364" s="124"/>
      <c r="O1364" s="125"/>
      <c r="P1364" s="123"/>
      <c r="Q1364" s="124"/>
      <c r="R1364" s="126"/>
      <c r="S1364" s="287"/>
      <c r="T1364" s="363">
        <f t="shared" si="81"/>
        <v>0</v>
      </c>
      <c r="U1364" s="360">
        <f t="shared" si="87"/>
        <v>17</v>
      </c>
    </row>
    <row r="1365" spans="1:21" hidden="1" outlineLevel="3" x14ac:dyDescent="0.2">
      <c r="A1365" s="1230"/>
      <c r="B1365" s="1231"/>
      <c r="C1365" s="1208"/>
      <c r="D1365" s="1208"/>
      <c r="E1365" s="256">
        <v>77</v>
      </c>
      <c r="F1365" s="187"/>
      <c r="G1365" s="187"/>
      <c r="H1365" s="120"/>
      <c r="I1365" s="121"/>
      <c r="J1365" s="122"/>
      <c r="K1365" s="121"/>
      <c r="L1365" s="122"/>
      <c r="M1365" s="123"/>
      <c r="N1365" s="124"/>
      <c r="O1365" s="125"/>
      <c r="P1365" s="123"/>
      <c r="Q1365" s="124"/>
      <c r="R1365" s="126"/>
      <c r="S1365" s="287"/>
      <c r="T1365" s="363">
        <f t="shared" si="81"/>
        <v>0</v>
      </c>
      <c r="U1365" s="360">
        <f t="shared" si="87"/>
        <v>17</v>
      </c>
    </row>
    <row r="1366" spans="1:21" hidden="1" outlineLevel="3" x14ac:dyDescent="0.2">
      <c r="A1366" s="1230"/>
      <c r="B1366" s="1231"/>
      <c r="C1366" s="1208"/>
      <c r="D1366" s="1208"/>
      <c r="E1366" s="256">
        <v>78</v>
      </c>
      <c r="F1366" s="187"/>
      <c r="G1366" s="187"/>
      <c r="H1366" s="120"/>
      <c r="I1366" s="121"/>
      <c r="J1366" s="122"/>
      <c r="K1366" s="121"/>
      <c r="L1366" s="122"/>
      <c r="M1366" s="123"/>
      <c r="N1366" s="124"/>
      <c r="O1366" s="125"/>
      <c r="P1366" s="123"/>
      <c r="Q1366" s="124"/>
      <c r="R1366" s="126"/>
      <c r="S1366" s="287"/>
      <c r="T1366" s="363">
        <f t="shared" si="81"/>
        <v>0</v>
      </c>
      <c r="U1366" s="360">
        <f t="shared" si="87"/>
        <v>17</v>
      </c>
    </row>
    <row r="1367" spans="1:21" hidden="1" outlineLevel="3" x14ac:dyDescent="0.2">
      <c r="A1367" s="1230"/>
      <c r="B1367" s="1231"/>
      <c r="C1367" s="1208"/>
      <c r="D1367" s="1208"/>
      <c r="E1367" s="256">
        <v>79</v>
      </c>
      <c r="F1367" s="187"/>
      <c r="G1367" s="187"/>
      <c r="H1367" s="120"/>
      <c r="I1367" s="121"/>
      <c r="J1367" s="122"/>
      <c r="K1367" s="121"/>
      <c r="L1367" s="122"/>
      <c r="M1367" s="123"/>
      <c r="N1367" s="124"/>
      <c r="O1367" s="125"/>
      <c r="P1367" s="123"/>
      <c r="Q1367" s="124"/>
      <c r="R1367" s="126"/>
      <c r="S1367" s="287"/>
      <c r="T1367" s="363">
        <f t="shared" si="81"/>
        <v>0</v>
      </c>
      <c r="U1367" s="360">
        <f t="shared" si="87"/>
        <v>17</v>
      </c>
    </row>
    <row r="1368" spans="1:21" hidden="1" outlineLevel="3" x14ac:dyDescent="0.2">
      <c r="A1368" s="1230"/>
      <c r="B1368" s="1231"/>
      <c r="C1368" s="1208"/>
      <c r="D1368" s="1208"/>
      <c r="E1368" s="264">
        <v>80</v>
      </c>
      <c r="F1368" s="350"/>
      <c r="G1368" s="350"/>
      <c r="H1368" s="120"/>
      <c r="I1368" s="121"/>
      <c r="J1368" s="122"/>
      <c r="K1368" s="121"/>
      <c r="L1368" s="122"/>
      <c r="M1368" s="123"/>
      <c r="N1368" s="124"/>
      <c r="O1368" s="125"/>
      <c r="P1368" s="123"/>
      <c r="Q1368" s="124"/>
      <c r="R1368" s="126"/>
      <c r="S1368" s="287"/>
      <c r="T1368" s="363">
        <f t="shared" si="81"/>
        <v>0</v>
      </c>
      <c r="U1368" s="360">
        <f t="shared" si="87"/>
        <v>17</v>
      </c>
    </row>
    <row r="1369" spans="1:21" hidden="1" outlineLevel="2" collapsed="1" x14ac:dyDescent="0.2">
      <c r="A1369" s="1228">
        <v>18</v>
      </c>
      <c r="B1369" s="1229"/>
      <c r="C1369" s="1207" t="str">
        <f>IF(ISERROR(VLOOKUP($A1369,'B-１地域番号①'!$BD:$BF,2,FALSE)),"",VLOOKUP($A1369,'B-１地域番号①'!$BD:$BF,2,FALSE))</f>
        <v/>
      </c>
      <c r="D1369" s="1207" t="str">
        <f>IF(ISERROR(VLOOKUP($A1369,'B-１地域番号①'!$BD:$BF,3,FALSE)),"",VLOOKUP($A1369,'B-１地域番号①'!$BD:$BF,3,FALSE))</f>
        <v/>
      </c>
      <c r="E1369" s="256">
        <v>1</v>
      </c>
      <c r="F1369" s="187"/>
      <c r="G1369" s="187"/>
      <c r="H1369" s="108"/>
      <c r="I1369" s="109"/>
      <c r="J1369" s="110"/>
      <c r="K1369" s="112"/>
      <c r="L1369" s="113"/>
      <c r="M1369" s="111"/>
      <c r="N1369" s="112"/>
      <c r="O1369" s="113"/>
      <c r="P1369" s="111"/>
      <c r="Q1369" s="112"/>
      <c r="R1369" s="114"/>
      <c r="S1369" s="275"/>
      <c r="T1369" s="295">
        <f t="shared" si="81"/>
        <v>0</v>
      </c>
      <c r="U1369" s="360">
        <f t="shared" ref="U1369:U1400" si="88">$A$1369</f>
        <v>18</v>
      </c>
    </row>
    <row r="1370" spans="1:21" hidden="1" outlineLevel="2" x14ac:dyDescent="0.2">
      <c r="A1370" s="1230"/>
      <c r="B1370" s="1231"/>
      <c r="C1370" s="1208"/>
      <c r="D1370" s="1208"/>
      <c r="E1370" s="256">
        <v>2</v>
      </c>
      <c r="F1370" s="187"/>
      <c r="G1370" s="187"/>
      <c r="H1370" s="89"/>
      <c r="I1370" s="74"/>
      <c r="J1370" s="69"/>
      <c r="K1370" s="75"/>
      <c r="L1370" s="70"/>
      <c r="M1370" s="2"/>
      <c r="N1370" s="75"/>
      <c r="O1370" s="70"/>
      <c r="P1370" s="2"/>
      <c r="Q1370" s="75"/>
      <c r="R1370" s="19"/>
      <c r="S1370" s="285"/>
      <c r="T1370" s="362">
        <f t="shared" si="81"/>
        <v>0</v>
      </c>
      <c r="U1370" s="360">
        <f t="shared" si="88"/>
        <v>18</v>
      </c>
    </row>
    <row r="1371" spans="1:21" hidden="1" outlineLevel="2" x14ac:dyDescent="0.2">
      <c r="A1371" s="1230"/>
      <c r="B1371" s="1231"/>
      <c r="C1371" s="1208"/>
      <c r="D1371" s="1208"/>
      <c r="E1371" s="256">
        <v>3</v>
      </c>
      <c r="F1371" s="187"/>
      <c r="G1371" s="187"/>
      <c r="H1371" s="89"/>
      <c r="I1371" s="74"/>
      <c r="J1371" s="69"/>
      <c r="K1371" s="75"/>
      <c r="L1371" s="70"/>
      <c r="M1371" s="2"/>
      <c r="N1371" s="75"/>
      <c r="O1371" s="70"/>
      <c r="P1371" s="2"/>
      <c r="Q1371" s="75"/>
      <c r="R1371" s="19"/>
      <c r="S1371" s="285"/>
      <c r="T1371" s="362">
        <f t="shared" si="81"/>
        <v>0</v>
      </c>
      <c r="U1371" s="360">
        <f t="shared" si="88"/>
        <v>18</v>
      </c>
    </row>
    <row r="1372" spans="1:21" hidden="1" outlineLevel="2" x14ac:dyDescent="0.2">
      <c r="A1372" s="1230"/>
      <c r="B1372" s="1231"/>
      <c r="C1372" s="1208"/>
      <c r="D1372" s="1208"/>
      <c r="E1372" s="256">
        <v>4</v>
      </c>
      <c r="F1372" s="187"/>
      <c r="G1372" s="187"/>
      <c r="H1372" s="89"/>
      <c r="I1372" s="74"/>
      <c r="J1372" s="69"/>
      <c r="K1372" s="74"/>
      <c r="L1372" s="69"/>
      <c r="M1372" s="2"/>
      <c r="N1372" s="74"/>
      <c r="O1372" s="70"/>
      <c r="P1372" s="15"/>
      <c r="Q1372" s="75"/>
      <c r="R1372" s="19"/>
      <c r="S1372" s="285"/>
      <c r="T1372" s="362">
        <f t="shared" si="81"/>
        <v>0</v>
      </c>
      <c r="U1372" s="360">
        <f t="shared" si="88"/>
        <v>18</v>
      </c>
    </row>
    <row r="1373" spans="1:21" hidden="1" outlineLevel="2" x14ac:dyDescent="0.2">
      <c r="A1373" s="1230"/>
      <c r="B1373" s="1231"/>
      <c r="C1373" s="1208"/>
      <c r="D1373" s="1208"/>
      <c r="E1373" s="256">
        <v>5</v>
      </c>
      <c r="F1373" s="187"/>
      <c r="G1373" s="187"/>
      <c r="H1373" s="89"/>
      <c r="I1373" s="74"/>
      <c r="J1373" s="69"/>
      <c r="K1373" s="74"/>
      <c r="L1373" s="69"/>
      <c r="M1373" s="2"/>
      <c r="N1373" s="74"/>
      <c r="O1373" s="70"/>
      <c r="P1373" s="15"/>
      <c r="Q1373" s="75"/>
      <c r="R1373" s="19"/>
      <c r="S1373" s="285"/>
      <c r="T1373" s="362">
        <f t="shared" si="81"/>
        <v>0</v>
      </c>
      <c r="U1373" s="360">
        <f t="shared" si="88"/>
        <v>18</v>
      </c>
    </row>
    <row r="1374" spans="1:21" hidden="1" outlineLevel="2" x14ac:dyDescent="0.2">
      <c r="A1374" s="1230"/>
      <c r="B1374" s="1231"/>
      <c r="C1374" s="1208"/>
      <c r="D1374" s="1208"/>
      <c r="E1374" s="256">
        <v>6</v>
      </c>
      <c r="F1374" s="187"/>
      <c r="G1374" s="187"/>
      <c r="H1374" s="89"/>
      <c r="I1374" s="74"/>
      <c r="J1374" s="69"/>
      <c r="K1374" s="74"/>
      <c r="L1374" s="69"/>
      <c r="M1374" s="2"/>
      <c r="N1374" s="74"/>
      <c r="O1374" s="70"/>
      <c r="P1374" s="15"/>
      <c r="Q1374" s="75"/>
      <c r="R1374" s="19"/>
      <c r="S1374" s="285"/>
      <c r="T1374" s="362">
        <f t="shared" si="81"/>
        <v>0</v>
      </c>
      <c r="U1374" s="360">
        <f t="shared" si="88"/>
        <v>18</v>
      </c>
    </row>
    <row r="1375" spans="1:21" hidden="1" outlineLevel="2" x14ac:dyDescent="0.2">
      <c r="A1375" s="1230"/>
      <c r="B1375" s="1231"/>
      <c r="C1375" s="1208"/>
      <c r="D1375" s="1208"/>
      <c r="E1375" s="256">
        <v>7</v>
      </c>
      <c r="F1375" s="187"/>
      <c r="G1375" s="187"/>
      <c r="H1375" s="89"/>
      <c r="I1375" s="74"/>
      <c r="J1375" s="69"/>
      <c r="K1375" s="74"/>
      <c r="L1375" s="69"/>
      <c r="M1375" s="2"/>
      <c r="N1375" s="75"/>
      <c r="O1375" s="70"/>
      <c r="P1375" s="2"/>
      <c r="Q1375" s="75"/>
      <c r="R1375" s="19"/>
      <c r="S1375" s="285"/>
      <c r="T1375" s="362">
        <f t="shared" si="81"/>
        <v>0</v>
      </c>
      <c r="U1375" s="360">
        <f t="shared" si="88"/>
        <v>18</v>
      </c>
    </row>
    <row r="1376" spans="1:21" hidden="1" outlineLevel="2" x14ac:dyDescent="0.2">
      <c r="A1376" s="1230"/>
      <c r="B1376" s="1231"/>
      <c r="C1376" s="1208"/>
      <c r="D1376" s="1208"/>
      <c r="E1376" s="256">
        <v>8</v>
      </c>
      <c r="F1376" s="187"/>
      <c r="G1376" s="187"/>
      <c r="H1376" s="120"/>
      <c r="I1376" s="121"/>
      <c r="J1376" s="122"/>
      <c r="K1376" s="121"/>
      <c r="L1376" s="122"/>
      <c r="M1376" s="123"/>
      <c r="N1376" s="124"/>
      <c r="O1376" s="125"/>
      <c r="P1376" s="123"/>
      <c r="Q1376" s="124"/>
      <c r="R1376" s="126"/>
      <c r="S1376" s="287"/>
      <c r="T1376" s="363">
        <f t="shared" si="81"/>
        <v>0</v>
      </c>
      <c r="U1376" s="360">
        <f t="shared" si="88"/>
        <v>18</v>
      </c>
    </row>
    <row r="1377" spans="1:21" hidden="1" outlineLevel="2" x14ac:dyDescent="0.2">
      <c r="A1377" s="1230"/>
      <c r="B1377" s="1231"/>
      <c r="C1377" s="1208"/>
      <c r="D1377" s="1208"/>
      <c r="E1377" s="256">
        <v>9</v>
      </c>
      <c r="F1377" s="187"/>
      <c r="G1377" s="187"/>
      <c r="H1377" s="120"/>
      <c r="I1377" s="121"/>
      <c r="J1377" s="122"/>
      <c r="K1377" s="121"/>
      <c r="L1377" s="122"/>
      <c r="M1377" s="123"/>
      <c r="N1377" s="124"/>
      <c r="O1377" s="125"/>
      <c r="P1377" s="123"/>
      <c r="Q1377" s="124"/>
      <c r="R1377" s="126"/>
      <c r="S1377" s="287"/>
      <c r="T1377" s="363">
        <f t="shared" si="81"/>
        <v>0</v>
      </c>
      <c r="U1377" s="360">
        <f t="shared" si="88"/>
        <v>18</v>
      </c>
    </row>
    <row r="1378" spans="1:21" hidden="1" outlineLevel="2" x14ac:dyDescent="0.2">
      <c r="A1378" s="1230"/>
      <c r="B1378" s="1231"/>
      <c r="C1378" s="1208"/>
      <c r="D1378" s="1208"/>
      <c r="E1378" s="256">
        <v>10</v>
      </c>
      <c r="F1378" s="187"/>
      <c r="G1378" s="187"/>
      <c r="H1378" s="120"/>
      <c r="I1378" s="121"/>
      <c r="J1378" s="122"/>
      <c r="K1378" s="121"/>
      <c r="L1378" s="122"/>
      <c r="M1378" s="123"/>
      <c r="N1378" s="124"/>
      <c r="O1378" s="125"/>
      <c r="P1378" s="123"/>
      <c r="Q1378" s="124"/>
      <c r="R1378" s="126"/>
      <c r="S1378" s="287"/>
      <c r="T1378" s="363">
        <f t="shared" si="81"/>
        <v>0</v>
      </c>
      <c r="U1378" s="360">
        <f t="shared" si="88"/>
        <v>18</v>
      </c>
    </row>
    <row r="1379" spans="1:21" hidden="1" outlineLevel="2" x14ac:dyDescent="0.2">
      <c r="A1379" s="1230"/>
      <c r="B1379" s="1231"/>
      <c r="C1379" s="1208"/>
      <c r="D1379" s="1208"/>
      <c r="E1379" s="256">
        <v>11</v>
      </c>
      <c r="F1379" s="187"/>
      <c r="G1379" s="187"/>
      <c r="H1379" s="120"/>
      <c r="I1379" s="121"/>
      <c r="J1379" s="122"/>
      <c r="K1379" s="121"/>
      <c r="L1379" s="122"/>
      <c r="M1379" s="123"/>
      <c r="N1379" s="124"/>
      <c r="O1379" s="125"/>
      <c r="P1379" s="123"/>
      <c r="Q1379" s="124"/>
      <c r="R1379" s="126"/>
      <c r="S1379" s="287"/>
      <c r="T1379" s="363">
        <f t="shared" si="81"/>
        <v>0</v>
      </c>
      <c r="U1379" s="360">
        <f t="shared" si="88"/>
        <v>18</v>
      </c>
    </row>
    <row r="1380" spans="1:21" hidden="1" outlineLevel="2" x14ac:dyDescent="0.2">
      <c r="A1380" s="1230"/>
      <c r="B1380" s="1231"/>
      <c r="C1380" s="1208"/>
      <c r="D1380" s="1208"/>
      <c r="E1380" s="256">
        <v>12</v>
      </c>
      <c r="F1380" s="187"/>
      <c r="G1380" s="187"/>
      <c r="H1380" s="120"/>
      <c r="I1380" s="121"/>
      <c r="J1380" s="122"/>
      <c r="K1380" s="121"/>
      <c r="L1380" s="122"/>
      <c r="M1380" s="123"/>
      <c r="N1380" s="124"/>
      <c r="O1380" s="125"/>
      <c r="P1380" s="123"/>
      <c r="Q1380" s="124"/>
      <c r="R1380" s="126"/>
      <c r="S1380" s="287"/>
      <c r="T1380" s="363">
        <f t="shared" si="81"/>
        <v>0</v>
      </c>
      <c r="U1380" s="360">
        <f t="shared" si="88"/>
        <v>18</v>
      </c>
    </row>
    <row r="1381" spans="1:21" hidden="1" outlineLevel="2" x14ac:dyDescent="0.2">
      <c r="A1381" s="1230"/>
      <c r="B1381" s="1231"/>
      <c r="C1381" s="1208"/>
      <c r="D1381" s="1208"/>
      <c r="E1381" s="256">
        <v>13</v>
      </c>
      <c r="F1381" s="187"/>
      <c r="G1381" s="187"/>
      <c r="H1381" s="120"/>
      <c r="I1381" s="121"/>
      <c r="J1381" s="122"/>
      <c r="K1381" s="121"/>
      <c r="L1381" s="122"/>
      <c r="M1381" s="123"/>
      <c r="N1381" s="124"/>
      <c r="O1381" s="125"/>
      <c r="P1381" s="123"/>
      <c r="Q1381" s="124"/>
      <c r="R1381" s="126"/>
      <c r="S1381" s="287"/>
      <c r="T1381" s="363">
        <f t="shared" si="81"/>
        <v>0</v>
      </c>
      <c r="U1381" s="360">
        <f t="shared" si="88"/>
        <v>18</v>
      </c>
    </row>
    <row r="1382" spans="1:21" hidden="1" outlineLevel="2" x14ac:dyDescent="0.2">
      <c r="A1382" s="1230"/>
      <c r="B1382" s="1231"/>
      <c r="C1382" s="1208"/>
      <c r="D1382" s="1208"/>
      <c r="E1382" s="256">
        <v>14</v>
      </c>
      <c r="F1382" s="187"/>
      <c r="G1382" s="187"/>
      <c r="H1382" s="120"/>
      <c r="I1382" s="121"/>
      <c r="J1382" s="122"/>
      <c r="K1382" s="121"/>
      <c r="L1382" s="122"/>
      <c r="M1382" s="123"/>
      <c r="N1382" s="124"/>
      <c r="O1382" s="125"/>
      <c r="P1382" s="123"/>
      <c r="Q1382" s="124"/>
      <c r="R1382" s="126"/>
      <c r="S1382" s="287"/>
      <c r="T1382" s="363">
        <f t="shared" si="81"/>
        <v>0</v>
      </c>
      <c r="U1382" s="360">
        <f t="shared" si="88"/>
        <v>18</v>
      </c>
    </row>
    <row r="1383" spans="1:21" hidden="1" outlineLevel="2" x14ac:dyDescent="0.2">
      <c r="A1383" s="1230"/>
      <c r="B1383" s="1231"/>
      <c r="C1383" s="1208"/>
      <c r="D1383" s="1208"/>
      <c r="E1383" s="256">
        <v>15</v>
      </c>
      <c r="F1383" s="187"/>
      <c r="G1383" s="187"/>
      <c r="H1383" s="120"/>
      <c r="I1383" s="121"/>
      <c r="J1383" s="122"/>
      <c r="K1383" s="121"/>
      <c r="L1383" s="122"/>
      <c r="M1383" s="123"/>
      <c r="N1383" s="124"/>
      <c r="O1383" s="125"/>
      <c r="P1383" s="123"/>
      <c r="Q1383" s="124"/>
      <c r="R1383" s="126"/>
      <c r="S1383" s="287"/>
      <c r="T1383" s="363">
        <f t="shared" si="81"/>
        <v>0</v>
      </c>
      <c r="U1383" s="360">
        <f t="shared" si="88"/>
        <v>18</v>
      </c>
    </row>
    <row r="1384" spans="1:21" hidden="1" outlineLevel="2" x14ac:dyDescent="0.2">
      <c r="A1384" s="1230"/>
      <c r="B1384" s="1231"/>
      <c r="C1384" s="1208"/>
      <c r="D1384" s="1208"/>
      <c r="E1384" s="256">
        <v>16</v>
      </c>
      <c r="F1384" s="187"/>
      <c r="G1384" s="187"/>
      <c r="H1384" s="120"/>
      <c r="I1384" s="121"/>
      <c r="J1384" s="122"/>
      <c r="K1384" s="121"/>
      <c r="L1384" s="122"/>
      <c r="M1384" s="123"/>
      <c r="N1384" s="124"/>
      <c r="O1384" s="125"/>
      <c r="P1384" s="123"/>
      <c r="Q1384" s="124"/>
      <c r="R1384" s="126"/>
      <c r="S1384" s="287"/>
      <c r="T1384" s="363">
        <f t="shared" si="81"/>
        <v>0</v>
      </c>
      <c r="U1384" s="360">
        <f t="shared" si="88"/>
        <v>18</v>
      </c>
    </row>
    <row r="1385" spans="1:21" hidden="1" outlineLevel="2" x14ac:dyDescent="0.2">
      <c r="A1385" s="1230"/>
      <c r="B1385" s="1231"/>
      <c r="C1385" s="1208"/>
      <c r="D1385" s="1208"/>
      <c r="E1385" s="256">
        <v>17</v>
      </c>
      <c r="F1385" s="187"/>
      <c r="G1385" s="187"/>
      <c r="H1385" s="120"/>
      <c r="I1385" s="121"/>
      <c r="J1385" s="122"/>
      <c r="K1385" s="121"/>
      <c r="L1385" s="122"/>
      <c r="M1385" s="123"/>
      <c r="N1385" s="124"/>
      <c r="O1385" s="125"/>
      <c r="P1385" s="123"/>
      <c r="Q1385" s="124"/>
      <c r="R1385" s="126"/>
      <c r="S1385" s="287"/>
      <c r="T1385" s="363">
        <f t="shared" si="81"/>
        <v>0</v>
      </c>
      <c r="U1385" s="360">
        <f t="shared" si="88"/>
        <v>18</v>
      </c>
    </row>
    <row r="1386" spans="1:21" hidden="1" outlineLevel="2" x14ac:dyDescent="0.2">
      <c r="A1386" s="1230"/>
      <c r="B1386" s="1231"/>
      <c r="C1386" s="1208"/>
      <c r="D1386" s="1208"/>
      <c r="E1386" s="256">
        <v>18</v>
      </c>
      <c r="F1386" s="187"/>
      <c r="G1386" s="187"/>
      <c r="H1386" s="120"/>
      <c r="I1386" s="121"/>
      <c r="J1386" s="122"/>
      <c r="K1386" s="121"/>
      <c r="L1386" s="122"/>
      <c r="M1386" s="123"/>
      <c r="N1386" s="124"/>
      <c r="O1386" s="125"/>
      <c r="P1386" s="123"/>
      <c r="Q1386" s="124"/>
      <c r="R1386" s="126"/>
      <c r="S1386" s="287"/>
      <c r="T1386" s="363">
        <f t="shared" si="81"/>
        <v>0</v>
      </c>
      <c r="U1386" s="360">
        <f t="shared" si="88"/>
        <v>18</v>
      </c>
    </row>
    <row r="1387" spans="1:21" hidden="1" outlineLevel="2" x14ac:dyDescent="0.2">
      <c r="A1387" s="1230"/>
      <c r="B1387" s="1231"/>
      <c r="C1387" s="1208"/>
      <c r="D1387" s="1208"/>
      <c r="E1387" s="256">
        <v>19</v>
      </c>
      <c r="F1387" s="187"/>
      <c r="G1387" s="187"/>
      <c r="H1387" s="120"/>
      <c r="I1387" s="121"/>
      <c r="J1387" s="122"/>
      <c r="K1387" s="121"/>
      <c r="L1387" s="122"/>
      <c r="M1387" s="123"/>
      <c r="N1387" s="124"/>
      <c r="O1387" s="125"/>
      <c r="P1387" s="123"/>
      <c r="Q1387" s="124"/>
      <c r="R1387" s="126"/>
      <c r="S1387" s="287"/>
      <c r="T1387" s="363">
        <f t="shared" si="81"/>
        <v>0</v>
      </c>
      <c r="U1387" s="360">
        <f t="shared" si="88"/>
        <v>18</v>
      </c>
    </row>
    <row r="1388" spans="1:21" hidden="1" outlineLevel="2" x14ac:dyDescent="0.2">
      <c r="A1388" s="1230"/>
      <c r="B1388" s="1231"/>
      <c r="C1388" s="1208"/>
      <c r="D1388" s="1208"/>
      <c r="E1388" s="256">
        <v>20</v>
      </c>
      <c r="F1388" s="187"/>
      <c r="G1388" s="187"/>
      <c r="H1388" s="120"/>
      <c r="I1388" s="121"/>
      <c r="J1388" s="122"/>
      <c r="K1388" s="121"/>
      <c r="L1388" s="122"/>
      <c r="M1388" s="123"/>
      <c r="N1388" s="124"/>
      <c r="O1388" s="125"/>
      <c r="P1388" s="123"/>
      <c r="Q1388" s="124"/>
      <c r="R1388" s="126"/>
      <c r="S1388" s="287"/>
      <c r="T1388" s="363">
        <f t="shared" si="81"/>
        <v>0</v>
      </c>
      <c r="U1388" s="360">
        <f t="shared" si="88"/>
        <v>18</v>
      </c>
    </row>
    <row r="1389" spans="1:21" hidden="1" outlineLevel="2" x14ac:dyDescent="0.2">
      <c r="A1389" s="1230"/>
      <c r="B1389" s="1231"/>
      <c r="C1389" s="1208"/>
      <c r="D1389" s="1208"/>
      <c r="E1389" s="256">
        <v>21</v>
      </c>
      <c r="F1389" s="187"/>
      <c r="G1389" s="187"/>
      <c r="H1389" s="120"/>
      <c r="I1389" s="121"/>
      <c r="J1389" s="122"/>
      <c r="K1389" s="121"/>
      <c r="L1389" s="122"/>
      <c r="M1389" s="123"/>
      <c r="N1389" s="124"/>
      <c r="O1389" s="125"/>
      <c r="P1389" s="123"/>
      <c r="Q1389" s="124"/>
      <c r="R1389" s="126"/>
      <c r="S1389" s="287"/>
      <c r="T1389" s="363">
        <f t="shared" si="81"/>
        <v>0</v>
      </c>
      <c r="U1389" s="360">
        <f t="shared" si="88"/>
        <v>18</v>
      </c>
    </row>
    <row r="1390" spans="1:21" hidden="1" outlineLevel="2" x14ac:dyDescent="0.2">
      <c r="A1390" s="1230"/>
      <c r="B1390" s="1231"/>
      <c r="C1390" s="1208"/>
      <c r="D1390" s="1208"/>
      <c r="E1390" s="256">
        <v>22</v>
      </c>
      <c r="F1390" s="187"/>
      <c r="G1390" s="187"/>
      <c r="H1390" s="120"/>
      <c r="I1390" s="121"/>
      <c r="J1390" s="122"/>
      <c r="K1390" s="121"/>
      <c r="L1390" s="122"/>
      <c r="M1390" s="123"/>
      <c r="N1390" s="124"/>
      <c r="O1390" s="125"/>
      <c r="P1390" s="123"/>
      <c r="Q1390" s="124"/>
      <c r="R1390" s="126"/>
      <c r="S1390" s="287"/>
      <c r="T1390" s="363">
        <f t="shared" si="81"/>
        <v>0</v>
      </c>
      <c r="U1390" s="360">
        <f t="shared" si="88"/>
        <v>18</v>
      </c>
    </row>
    <row r="1391" spans="1:21" hidden="1" outlineLevel="2" x14ac:dyDescent="0.2">
      <c r="A1391" s="1230"/>
      <c r="B1391" s="1231"/>
      <c r="C1391" s="1208"/>
      <c r="D1391" s="1208"/>
      <c r="E1391" s="256">
        <v>23</v>
      </c>
      <c r="F1391" s="187"/>
      <c r="G1391" s="187"/>
      <c r="H1391" s="120"/>
      <c r="I1391" s="121"/>
      <c r="J1391" s="122"/>
      <c r="K1391" s="121"/>
      <c r="L1391" s="122"/>
      <c r="M1391" s="123"/>
      <c r="N1391" s="124"/>
      <c r="O1391" s="125"/>
      <c r="P1391" s="123"/>
      <c r="Q1391" s="124"/>
      <c r="R1391" s="126"/>
      <c r="S1391" s="287"/>
      <c r="T1391" s="363">
        <f t="shared" si="81"/>
        <v>0</v>
      </c>
      <c r="U1391" s="360">
        <f t="shared" si="88"/>
        <v>18</v>
      </c>
    </row>
    <row r="1392" spans="1:21" hidden="1" outlineLevel="2" x14ac:dyDescent="0.2">
      <c r="A1392" s="1230"/>
      <c r="B1392" s="1231"/>
      <c r="C1392" s="1208"/>
      <c r="D1392" s="1208"/>
      <c r="E1392" s="256">
        <v>24</v>
      </c>
      <c r="F1392" s="187"/>
      <c r="G1392" s="187"/>
      <c r="H1392" s="120"/>
      <c r="I1392" s="121"/>
      <c r="J1392" s="122"/>
      <c r="K1392" s="121"/>
      <c r="L1392" s="122"/>
      <c r="M1392" s="123"/>
      <c r="N1392" s="124"/>
      <c r="O1392" s="125"/>
      <c r="P1392" s="123"/>
      <c r="Q1392" s="124"/>
      <c r="R1392" s="126"/>
      <c r="S1392" s="287"/>
      <c r="T1392" s="363">
        <f t="shared" si="81"/>
        <v>0</v>
      </c>
      <c r="U1392" s="360">
        <f t="shared" si="88"/>
        <v>18</v>
      </c>
    </row>
    <row r="1393" spans="1:21" hidden="1" outlineLevel="2" x14ac:dyDescent="0.2">
      <c r="A1393" s="1230"/>
      <c r="B1393" s="1231"/>
      <c r="C1393" s="1208"/>
      <c r="D1393" s="1208"/>
      <c r="E1393" s="256">
        <v>25</v>
      </c>
      <c r="F1393" s="187"/>
      <c r="G1393" s="187"/>
      <c r="H1393" s="120"/>
      <c r="I1393" s="121"/>
      <c r="J1393" s="122"/>
      <c r="K1393" s="121"/>
      <c r="L1393" s="122"/>
      <c r="M1393" s="123"/>
      <c r="N1393" s="124"/>
      <c r="O1393" s="125"/>
      <c r="P1393" s="123"/>
      <c r="Q1393" s="124"/>
      <c r="R1393" s="126"/>
      <c r="S1393" s="287"/>
      <c r="T1393" s="363">
        <f t="shared" si="81"/>
        <v>0</v>
      </c>
      <c r="U1393" s="360">
        <f t="shared" si="88"/>
        <v>18</v>
      </c>
    </row>
    <row r="1394" spans="1:21" hidden="1" outlineLevel="2" x14ac:dyDescent="0.2">
      <c r="A1394" s="1230"/>
      <c r="B1394" s="1231"/>
      <c r="C1394" s="1208"/>
      <c r="D1394" s="1208"/>
      <c r="E1394" s="256">
        <v>26</v>
      </c>
      <c r="F1394" s="187"/>
      <c r="G1394" s="187"/>
      <c r="H1394" s="120"/>
      <c r="I1394" s="121"/>
      <c r="J1394" s="122"/>
      <c r="K1394" s="121"/>
      <c r="L1394" s="122"/>
      <c r="M1394" s="123"/>
      <c r="N1394" s="124"/>
      <c r="O1394" s="125"/>
      <c r="P1394" s="123"/>
      <c r="Q1394" s="124"/>
      <c r="R1394" s="126"/>
      <c r="S1394" s="287"/>
      <c r="T1394" s="363">
        <f t="shared" si="81"/>
        <v>0</v>
      </c>
      <c r="U1394" s="360">
        <f t="shared" si="88"/>
        <v>18</v>
      </c>
    </row>
    <row r="1395" spans="1:21" hidden="1" outlineLevel="2" x14ac:dyDescent="0.2">
      <c r="A1395" s="1230"/>
      <c r="B1395" s="1231"/>
      <c r="C1395" s="1208"/>
      <c r="D1395" s="1208"/>
      <c r="E1395" s="256">
        <v>27</v>
      </c>
      <c r="F1395" s="187"/>
      <c r="G1395" s="187"/>
      <c r="H1395" s="120"/>
      <c r="I1395" s="121"/>
      <c r="J1395" s="122"/>
      <c r="K1395" s="121"/>
      <c r="L1395" s="122"/>
      <c r="M1395" s="123"/>
      <c r="N1395" s="124"/>
      <c r="O1395" s="125"/>
      <c r="P1395" s="123"/>
      <c r="Q1395" s="124"/>
      <c r="R1395" s="126"/>
      <c r="S1395" s="287"/>
      <c r="T1395" s="363">
        <f t="shared" si="81"/>
        <v>0</v>
      </c>
      <c r="U1395" s="360">
        <f t="shared" si="88"/>
        <v>18</v>
      </c>
    </row>
    <row r="1396" spans="1:21" hidden="1" outlineLevel="2" x14ac:dyDescent="0.2">
      <c r="A1396" s="1230"/>
      <c r="B1396" s="1231"/>
      <c r="C1396" s="1208"/>
      <c r="D1396" s="1208"/>
      <c r="E1396" s="256">
        <v>28</v>
      </c>
      <c r="F1396" s="187"/>
      <c r="G1396" s="187"/>
      <c r="H1396" s="89"/>
      <c r="I1396" s="74"/>
      <c r="J1396" s="69"/>
      <c r="K1396" s="75"/>
      <c r="L1396" s="70"/>
      <c r="M1396" s="2"/>
      <c r="N1396" s="75"/>
      <c r="O1396" s="70"/>
      <c r="P1396" s="2"/>
      <c r="Q1396" s="75"/>
      <c r="R1396" s="19"/>
      <c r="S1396" s="285"/>
      <c r="T1396" s="362">
        <f t="shared" ref="T1396:T1413" si="89">IF(J1396="",0,INT(SUM(PRODUCT(J1396,L1396,O1396),R1396)))</f>
        <v>0</v>
      </c>
      <c r="U1396" s="360">
        <f t="shared" si="88"/>
        <v>18</v>
      </c>
    </row>
    <row r="1397" spans="1:21" hidden="1" outlineLevel="2" x14ac:dyDescent="0.2">
      <c r="A1397" s="1230"/>
      <c r="B1397" s="1231"/>
      <c r="C1397" s="1208"/>
      <c r="D1397" s="1208"/>
      <c r="E1397" s="256">
        <v>29</v>
      </c>
      <c r="F1397" s="187"/>
      <c r="G1397" s="187"/>
      <c r="H1397" s="89"/>
      <c r="I1397" s="74"/>
      <c r="J1397" s="69"/>
      <c r="K1397" s="75"/>
      <c r="L1397" s="70"/>
      <c r="M1397" s="2"/>
      <c r="N1397" s="75"/>
      <c r="O1397" s="70"/>
      <c r="P1397" s="2"/>
      <c r="Q1397" s="75"/>
      <c r="R1397" s="19"/>
      <c r="S1397" s="285"/>
      <c r="T1397" s="362">
        <f t="shared" si="89"/>
        <v>0</v>
      </c>
      <c r="U1397" s="360">
        <f t="shared" si="88"/>
        <v>18</v>
      </c>
    </row>
    <row r="1398" spans="1:21" hidden="1" outlineLevel="2" x14ac:dyDescent="0.2">
      <c r="A1398" s="1230"/>
      <c r="B1398" s="1231"/>
      <c r="C1398" s="1208"/>
      <c r="D1398" s="1208"/>
      <c r="E1398" s="256">
        <v>30</v>
      </c>
      <c r="F1398" s="187"/>
      <c r="G1398" s="187"/>
      <c r="H1398" s="89"/>
      <c r="I1398" s="74"/>
      <c r="J1398" s="69"/>
      <c r="K1398" s="75"/>
      <c r="L1398" s="70"/>
      <c r="M1398" s="2"/>
      <c r="N1398" s="75"/>
      <c r="O1398" s="70"/>
      <c r="P1398" s="2"/>
      <c r="Q1398" s="75"/>
      <c r="R1398" s="19"/>
      <c r="S1398" s="285"/>
      <c r="T1398" s="362">
        <f t="shared" si="89"/>
        <v>0</v>
      </c>
      <c r="U1398" s="360">
        <f t="shared" si="88"/>
        <v>18</v>
      </c>
    </row>
    <row r="1399" spans="1:21" hidden="1" outlineLevel="3" x14ac:dyDescent="0.2">
      <c r="A1399" s="1230"/>
      <c r="B1399" s="1231"/>
      <c r="C1399" s="1208"/>
      <c r="D1399" s="1208"/>
      <c r="E1399" s="256">
        <v>31</v>
      </c>
      <c r="F1399" s="187"/>
      <c r="G1399" s="187"/>
      <c r="H1399" s="89"/>
      <c r="I1399" s="74"/>
      <c r="J1399" s="69"/>
      <c r="K1399" s="75"/>
      <c r="L1399" s="70"/>
      <c r="M1399" s="2"/>
      <c r="N1399" s="75"/>
      <c r="O1399" s="70"/>
      <c r="P1399" s="2"/>
      <c r="Q1399" s="75"/>
      <c r="R1399" s="19"/>
      <c r="S1399" s="285"/>
      <c r="T1399" s="362">
        <f t="shared" si="89"/>
        <v>0</v>
      </c>
      <c r="U1399" s="360">
        <f t="shared" si="88"/>
        <v>18</v>
      </c>
    </row>
    <row r="1400" spans="1:21" hidden="1" outlineLevel="3" x14ac:dyDescent="0.2">
      <c r="A1400" s="1230"/>
      <c r="B1400" s="1231"/>
      <c r="C1400" s="1208"/>
      <c r="D1400" s="1208"/>
      <c r="E1400" s="256">
        <v>32</v>
      </c>
      <c r="F1400" s="187"/>
      <c r="G1400" s="187"/>
      <c r="H1400" s="89"/>
      <c r="I1400" s="74"/>
      <c r="J1400" s="69"/>
      <c r="K1400" s="74"/>
      <c r="L1400" s="69"/>
      <c r="M1400" s="2"/>
      <c r="N1400" s="74"/>
      <c r="O1400" s="70"/>
      <c r="P1400" s="15"/>
      <c r="Q1400" s="75"/>
      <c r="R1400" s="19"/>
      <c r="S1400" s="285"/>
      <c r="T1400" s="362">
        <f t="shared" si="89"/>
        <v>0</v>
      </c>
      <c r="U1400" s="360">
        <f t="shared" si="88"/>
        <v>18</v>
      </c>
    </row>
    <row r="1401" spans="1:21" hidden="1" outlineLevel="3" x14ac:dyDescent="0.2">
      <c r="A1401" s="1230"/>
      <c r="B1401" s="1231"/>
      <c r="C1401" s="1208"/>
      <c r="D1401" s="1208"/>
      <c r="E1401" s="256">
        <v>33</v>
      </c>
      <c r="F1401" s="187"/>
      <c r="G1401" s="187"/>
      <c r="H1401" s="89"/>
      <c r="I1401" s="74"/>
      <c r="J1401" s="69"/>
      <c r="K1401" s="74"/>
      <c r="L1401" s="69"/>
      <c r="M1401" s="2"/>
      <c r="N1401" s="74"/>
      <c r="O1401" s="70"/>
      <c r="P1401" s="15"/>
      <c r="Q1401" s="75"/>
      <c r="R1401" s="19"/>
      <c r="S1401" s="285"/>
      <c r="T1401" s="362">
        <f t="shared" si="89"/>
        <v>0</v>
      </c>
      <c r="U1401" s="360">
        <f t="shared" ref="U1401:U1432" si="90">$A$1369</f>
        <v>18</v>
      </c>
    </row>
    <row r="1402" spans="1:21" hidden="1" outlineLevel="3" x14ac:dyDescent="0.2">
      <c r="A1402" s="1230"/>
      <c r="B1402" s="1231"/>
      <c r="C1402" s="1208"/>
      <c r="D1402" s="1208"/>
      <c r="E1402" s="256">
        <v>34</v>
      </c>
      <c r="F1402" s="187"/>
      <c r="G1402" s="187"/>
      <c r="H1402" s="89"/>
      <c r="I1402" s="74"/>
      <c r="J1402" s="69"/>
      <c r="K1402" s="74"/>
      <c r="L1402" s="69"/>
      <c r="M1402" s="2"/>
      <c r="N1402" s="74"/>
      <c r="O1402" s="70"/>
      <c r="P1402" s="15"/>
      <c r="Q1402" s="75"/>
      <c r="R1402" s="19"/>
      <c r="S1402" s="285"/>
      <c r="T1402" s="362">
        <f t="shared" si="89"/>
        <v>0</v>
      </c>
      <c r="U1402" s="360">
        <f t="shared" si="90"/>
        <v>18</v>
      </c>
    </row>
    <row r="1403" spans="1:21" hidden="1" outlineLevel="3" x14ac:dyDescent="0.2">
      <c r="A1403" s="1230"/>
      <c r="B1403" s="1231"/>
      <c r="C1403" s="1208"/>
      <c r="D1403" s="1208"/>
      <c r="E1403" s="256">
        <v>35</v>
      </c>
      <c r="F1403" s="187"/>
      <c r="G1403" s="187"/>
      <c r="H1403" s="89"/>
      <c r="I1403" s="74"/>
      <c r="J1403" s="69"/>
      <c r="K1403" s="74"/>
      <c r="L1403" s="69"/>
      <c r="M1403" s="2"/>
      <c r="N1403" s="75"/>
      <c r="O1403" s="70"/>
      <c r="P1403" s="2"/>
      <c r="Q1403" s="75"/>
      <c r="R1403" s="19"/>
      <c r="S1403" s="285"/>
      <c r="T1403" s="362">
        <f t="shared" si="89"/>
        <v>0</v>
      </c>
      <c r="U1403" s="360">
        <f t="shared" si="90"/>
        <v>18</v>
      </c>
    </row>
    <row r="1404" spans="1:21" hidden="1" outlineLevel="3" x14ac:dyDescent="0.2">
      <c r="A1404" s="1230"/>
      <c r="B1404" s="1231"/>
      <c r="C1404" s="1208"/>
      <c r="D1404" s="1208"/>
      <c r="E1404" s="256">
        <v>36</v>
      </c>
      <c r="F1404" s="187"/>
      <c r="G1404" s="187"/>
      <c r="H1404" s="120"/>
      <c r="I1404" s="121"/>
      <c r="J1404" s="122"/>
      <c r="K1404" s="121"/>
      <c r="L1404" s="122"/>
      <c r="M1404" s="123"/>
      <c r="N1404" s="124"/>
      <c r="O1404" s="125"/>
      <c r="P1404" s="123"/>
      <c r="Q1404" s="124"/>
      <c r="R1404" s="126"/>
      <c r="S1404" s="287"/>
      <c r="T1404" s="363">
        <f t="shared" si="89"/>
        <v>0</v>
      </c>
      <c r="U1404" s="360">
        <f t="shared" si="90"/>
        <v>18</v>
      </c>
    </row>
    <row r="1405" spans="1:21" hidden="1" outlineLevel="3" x14ac:dyDescent="0.2">
      <c r="A1405" s="1230"/>
      <c r="B1405" s="1231"/>
      <c r="C1405" s="1208"/>
      <c r="D1405" s="1208"/>
      <c r="E1405" s="256">
        <v>37</v>
      </c>
      <c r="F1405" s="187"/>
      <c r="G1405" s="187"/>
      <c r="H1405" s="120"/>
      <c r="I1405" s="121"/>
      <c r="J1405" s="122"/>
      <c r="K1405" s="121"/>
      <c r="L1405" s="122"/>
      <c r="M1405" s="123"/>
      <c r="N1405" s="124"/>
      <c r="O1405" s="125"/>
      <c r="P1405" s="123"/>
      <c r="Q1405" s="124"/>
      <c r="R1405" s="126"/>
      <c r="S1405" s="287"/>
      <c r="T1405" s="363">
        <f t="shared" si="89"/>
        <v>0</v>
      </c>
      <c r="U1405" s="360">
        <f t="shared" si="90"/>
        <v>18</v>
      </c>
    </row>
    <row r="1406" spans="1:21" hidden="1" outlineLevel="3" x14ac:dyDescent="0.2">
      <c r="A1406" s="1230"/>
      <c r="B1406" s="1231"/>
      <c r="C1406" s="1208"/>
      <c r="D1406" s="1208"/>
      <c r="E1406" s="256">
        <v>38</v>
      </c>
      <c r="F1406" s="187"/>
      <c r="G1406" s="187"/>
      <c r="H1406" s="120"/>
      <c r="I1406" s="121"/>
      <c r="J1406" s="122"/>
      <c r="K1406" s="121"/>
      <c r="L1406" s="122"/>
      <c r="M1406" s="123"/>
      <c r="N1406" s="124"/>
      <c r="O1406" s="125"/>
      <c r="P1406" s="123"/>
      <c r="Q1406" s="124"/>
      <c r="R1406" s="126"/>
      <c r="S1406" s="287"/>
      <c r="T1406" s="363">
        <f t="shared" si="89"/>
        <v>0</v>
      </c>
      <c r="U1406" s="360">
        <f t="shared" si="90"/>
        <v>18</v>
      </c>
    </row>
    <row r="1407" spans="1:21" hidden="1" outlineLevel="3" x14ac:dyDescent="0.2">
      <c r="A1407" s="1230"/>
      <c r="B1407" s="1231"/>
      <c r="C1407" s="1208"/>
      <c r="D1407" s="1208"/>
      <c r="E1407" s="256">
        <v>39</v>
      </c>
      <c r="F1407" s="187"/>
      <c r="G1407" s="187"/>
      <c r="H1407" s="120"/>
      <c r="I1407" s="121"/>
      <c r="J1407" s="122"/>
      <c r="K1407" s="121"/>
      <c r="L1407" s="122"/>
      <c r="M1407" s="123"/>
      <c r="N1407" s="124"/>
      <c r="O1407" s="125"/>
      <c r="P1407" s="123"/>
      <c r="Q1407" s="124"/>
      <c r="R1407" s="126"/>
      <c r="S1407" s="287"/>
      <c r="T1407" s="363">
        <f t="shared" si="89"/>
        <v>0</v>
      </c>
      <c r="U1407" s="360">
        <f t="shared" si="90"/>
        <v>18</v>
      </c>
    </row>
    <row r="1408" spans="1:21" hidden="1" outlineLevel="3" x14ac:dyDescent="0.2">
      <c r="A1408" s="1230"/>
      <c r="B1408" s="1231"/>
      <c r="C1408" s="1208"/>
      <c r="D1408" s="1208"/>
      <c r="E1408" s="256">
        <v>40</v>
      </c>
      <c r="F1408" s="187"/>
      <c r="G1408" s="187"/>
      <c r="H1408" s="120"/>
      <c r="I1408" s="121"/>
      <c r="J1408" s="122"/>
      <c r="K1408" s="121"/>
      <c r="L1408" s="122"/>
      <c r="M1408" s="123"/>
      <c r="N1408" s="124"/>
      <c r="O1408" s="125"/>
      <c r="P1408" s="123"/>
      <c r="Q1408" s="124"/>
      <c r="R1408" s="126"/>
      <c r="S1408" s="287"/>
      <c r="T1408" s="363">
        <f t="shared" si="89"/>
        <v>0</v>
      </c>
      <c r="U1408" s="360">
        <f t="shared" si="90"/>
        <v>18</v>
      </c>
    </row>
    <row r="1409" spans="1:21" hidden="1" outlineLevel="3" x14ac:dyDescent="0.2">
      <c r="A1409" s="1230"/>
      <c r="B1409" s="1231"/>
      <c r="C1409" s="1208"/>
      <c r="D1409" s="1208"/>
      <c r="E1409" s="256">
        <v>41</v>
      </c>
      <c r="F1409" s="187"/>
      <c r="G1409" s="187"/>
      <c r="H1409" s="120"/>
      <c r="I1409" s="121"/>
      <c r="J1409" s="122"/>
      <c r="K1409" s="121"/>
      <c r="L1409" s="122"/>
      <c r="M1409" s="123"/>
      <c r="N1409" s="124"/>
      <c r="O1409" s="125"/>
      <c r="P1409" s="123"/>
      <c r="Q1409" s="124"/>
      <c r="R1409" s="126"/>
      <c r="S1409" s="287"/>
      <c r="T1409" s="363">
        <f t="shared" si="89"/>
        <v>0</v>
      </c>
      <c r="U1409" s="360">
        <f t="shared" si="90"/>
        <v>18</v>
      </c>
    </row>
    <row r="1410" spans="1:21" hidden="1" outlineLevel="3" x14ac:dyDescent="0.2">
      <c r="A1410" s="1230"/>
      <c r="B1410" s="1231"/>
      <c r="C1410" s="1208"/>
      <c r="D1410" s="1208"/>
      <c r="E1410" s="256">
        <v>42</v>
      </c>
      <c r="F1410" s="187"/>
      <c r="G1410" s="187"/>
      <c r="H1410" s="120"/>
      <c r="I1410" s="121"/>
      <c r="J1410" s="122"/>
      <c r="K1410" s="121"/>
      <c r="L1410" s="122"/>
      <c r="M1410" s="123"/>
      <c r="N1410" s="124"/>
      <c r="O1410" s="125"/>
      <c r="P1410" s="123"/>
      <c r="Q1410" s="124"/>
      <c r="R1410" s="126"/>
      <c r="S1410" s="287"/>
      <c r="T1410" s="363">
        <f t="shared" si="89"/>
        <v>0</v>
      </c>
      <c r="U1410" s="360">
        <f t="shared" si="90"/>
        <v>18</v>
      </c>
    </row>
    <row r="1411" spans="1:21" hidden="1" outlineLevel="3" x14ac:dyDescent="0.2">
      <c r="A1411" s="1230"/>
      <c r="B1411" s="1231"/>
      <c r="C1411" s="1208"/>
      <c r="D1411" s="1208"/>
      <c r="E1411" s="256">
        <v>43</v>
      </c>
      <c r="F1411" s="187"/>
      <c r="G1411" s="187"/>
      <c r="H1411" s="120"/>
      <c r="I1411" s="121"/>
      <c r="J1411" s="122"/>
      <c r="K1411" s="121"/>
      <c r="L1411" s="122"/>
      <c r="M1411" s="123"/>
      <c r="N1411" s="124"/>
      <c r="O1411" s="125"/>
      <c r="P1411" s="123"/>
      <c r="Q1411" s="124"/>
      <c r="R1411" s="126"/>
      <c r="S1411" s="287"/>
      <c r="T1411" s="363">
        <f t="shared" si="89"/>
        <v>0</v>
      </c>
      <c r="U1411" s="360">
        <f t="shared" si="90"/>
        <v>18</v>
      </c>
    </row>
    <row r="1412" spans="1:21" hidden="1" outlineLevel="3" x14ac:dyDescent="0.2">
      <c r="A1412" s="1230"/>
      <c r="B1412" s="1231"/>
      <c r="C1412" s="1208"/>
      <c r="D1412" s="1208"/>
      <c r="E1412" s="256">
        <v>44</v>
      </c>
      <c r="F1412" s="187"/>
      <c r="G1412" s="187"/>
      <c r="H1412" s="120"/>
      <c r="I1412" s="121"/>
      <c r="J1412" s="122"/>
      <c r="K1412" s="121"/>
      <c r="L1412" s="122"/>
      <c r="M1412" s="123"/>
      <c r="N1412" s="124"/>
      <c r="O1412" s="125"/>
      <c r="P1412" s="123"/>
      <c r="Q1412" s="124"/>
      <c r="R1412" s="126"/>
      <c r="S1412" s="287"/>
      <c r="T1412" s="363">
        <f t="shared" si="89"/>
        <v>0</v>
      </c>
      <c r="U1412" s="360">
        <f t="shared" si="90"/>
        <v>18</v>
      </c>
    </row>
    <row r="1413" spans="1:21" hidden="1" outlineLevel="3" x14ac:dyDescent="0.2">
      <c r="A1413" s="1230"/>
      <c r="B1413" s="1231"/>
      <c r="C1413" s="1208"/>
      <c r="D1413" s="1208"/>
      <c r="E1413" s="256">
        <v>45</v>
      </c>
      <c r="F1413" s="187"/>
      <c r="G1413" s="187"/>
      <c r="H1413" s="120"/>
      <c r="I1413" s="121"/>
      <c r="J1413" s="122"/>
      <c r="K1413" s="121"/>
      <c r="L1413" s="122"/>
      <c r="M1413" s="123"/>
      <c r="N1413" s="124"/>
      <c r="O1413" s="125"/>
      <c r="P1413" s="123"/>
      <c r="Q1413" s="124"/>
      <c r="R1413" s="126"/>
      <c r="S1413" s="287"/>
      <c r="T1413" s="363">
        <f t="shared" si="89"/>
        <v>0</v>
      </c>
      <c r="U1413" s="360">
        <f t="shared" si="90"/>
        <v>18</v>
      </c>
    </row>
    <row r="1414" spans="1:21" hidden="1" outlineLevel="3" x14ac:dyDescent="0.2">
      <c r="A1414" s="1230"/>
      <c r="B1414" s="1231"/>
      <c r="C1414" s="1208"/>
      <c r="D1414" s="1208"/>
      <c r="E1414" s="256">
        <v>46</v>
      </c>
      <c r="F1414" s="187"/>
      <c r="G1414" s="187"/>
      <c r="H1414" s="89"/>
      <c r="I1414" s="74"/>
      <c r="J1414" s="69"/>
      <c r="K1414" s="75"/>
      <c r="L1414" s="70"/>
      <c r="M1414" s="2"/>
      <c r="N1414" s="75"/>
      <c r="O1414" s="70"/>
      <c r="P1414" s="2"/>
      <c r="Q1414" s="75"/>
      <c r="R1414" s="19"/>
      <c r="S1414" s="285"/>
      <c r="T1414" s="362">
        <f t="shared" ref="T1414:T1440" si="91">IF(J1414="",0,INT(SUM(PRODUCT(J1414,L1414,O1414),R1414)))</f>
        <v>0</v>
      </c>
      <c r="U1414" s="360">
        <f t="shared" si="90"/>
        <v>18</v>
      </c>
    </row>
    <row r="1415" spans="1:21" hidden="1" outlineLevel="3" x14ac:dyDescent="0.2">
      <c r="A1415" s="1230"/>
      <c r="B1415" s="1231"/>
      <c r="C1415" s="1208"/>
      <c r="D1415" s="1208"/>
      <c r="E1415" s="256">
        <v>47</v>
      </c>
      <c r="F1415" s="187"/>
      <c r="G1415" s="187"/>
      <c r="H1415" s="89"/>
      <c r="I1415" s="74"/>
      <c r="J1415" s="69"/>
      <c r="K1415" s="75"/>
      <c r="L1415" s="70"/>
      <c r="M1415" s="2"/>
      <c r="N1415" s="75"/>
      <c r="O1415" s="70"/>
      <c r="P1415" s="2"/>
      <c r="Q1415" s="75"/>
      <c r="R1415" s="19"/>
      <c r="S1415" s="285"/>
      <c r="T1415" s="362">
        <f t="shared" si="91"/>
        <v>0</v>
      </c>
      <c r="U1415" s="360">
        <f t="shared" si="90"/>
        <v>18</v>
      </c>
    </row>
    <row r="1416" spans="1:21" hidden="1" outlineLevel="3" x14ac:dyDescent="0.2">
      <c r="A1416" s="1230"/>
      <c r="B1416" s="1231"/>
      <c r="C1416" s="1208"/>
      <c r="D1416" s="1208"/>
      <c r="E1416" s="256">
        <v>48</v>
      </c>
      <c r="F1416" s="187"/>
      <c r="G1416" s="187"/>
      <c r="H1416" s="89"/>
      <c r="I1416" s="74"/>
      <c r="J1416" s="69"/>
      <c r="K1416" s="75"/>
      <c r="L1416" s="70"/>
      <c r="M1416" s="2"/>
      <c r="N1416" s="75"/>
      <c r="O1416" s="70"/>
      <c r="P1416" s="2"/>
      <c r="Q1416" s="75"/>
      <c r="R1416" s="19"/>
      <c r="S1416" s="285"/>
      <c r="T1416" s="362">
        <f t="shared" si="91"/>
        <v>0</v>
      </c>
      <c r="U1416" s="360">
        <f t="shared" si="90"/>
        <v>18</v>
      </c>
    </row>
    <row r="1417" spans="1:21" hidden="1" outlineLevel="3" x14ac:dyDescent="0.2">
      <c r="A1417" s="1230"/>
      <c r="B1417" s="1231"/>
      <c r="C1417" s="1208"/>
      <c r="D1417" s="1208"/>
      <c r="E1417" s="256">
        <v>49</v>
      </c>
      <c r="F1417" s="187"/>
      <c r="G1417" s="187"/>
      <c r="H1417" s="89"/>
      <c r="I1417" s="74"/>
      <c r="J1417" s="69"/>
      <c r="K1417" s="74"/>
      <c r="L1417" s="69"/>
      <c r="M1417" s="2"/>
      <c r="N1417" s="74"/>
      <c r="O1417" s="70"/>
      <c r="P1417" s="15"/>
      <c r="Q1417" s="75"/>
      <c r="R1417" s="19"/>
      <c r="S1417" s="285"/>
      <c r="T1417" s="362">
        <f t="shared" si="91"/>
        <v>0</v>
      </c>
      <c r="U1417" s="360">
        <f t="shared" si="90"/>
        <v>18</v>
      </c>
    </row>
    <row r="1418" spans="1:21" hidden="1" outlineLevel="3" x14ac:dyDescent="0.2">
      <c r="A1418" s="1230"/>
      <c r="B1418" s="1231"/>
      <c r="C1418" s="1208"/>
      <c r="D1418" s="1208"/>
      <c r="E1418" s="256">
        <v>50</v>
      </c>
      <c r="F1418" s="187"/>
      <c r="G1418" s="187"/>
      <c r="H1418" s="89"/>
      <c r="I1418" s="74"/>
      <c r="J1418" s="69"/>
      <c r="K1418" s="74"/>
      <c r="L1418" s="69"/>
      <c r="M1418" s="2"/>
      <c r="N1418" s="74"/>
      <c r="O1418" s="70"/>
      <c r="P1418" s="15"/>
      <c r="Q1418" s="75"/>
      <c r="R1418" s="19"/>
      <c r="S1418" s="285"/>
      <c r="T1418" s="362">
        <f t="shared" si="91"/>
        <v>0</v>
      </c>
      <c r="U1418" s="360">
        <f t="shared" si="90"/>
        <v>18</v>
      </c>
    </row>
    <row r="1419" spans="1:21" hidden="1" outlineLevel="3" x14ac:dyDescent="0.2">
      <c r="A1419" s="1230"/>
      <c r="B1419" s="1231"/>
      <c r="C1419" s="1208"/>
      <c r="D1419" s="1208"/>
      <c r="E1419" s="256">
        <v>51</v>
      </c>
      <c r="F1419" s="187"/>
      <c r="G1419" s="187"/>
      <c r="H1419" s="89"/>
      <c r="I1419" s="74"/>
      <c r="J1419" s="69"/>
      <c r="K1419" s="74"/>
      <c r="L1419" s="69"/>
      <c r="M1419" s="2"/>
      <c r="N1419" s="74"/>
      <c r="O1419" s="70"/>
      <c r="P1419" s="15"/>
      <c r="Q1419" s="75"/>
      <c r="R1419" s="19"/>
      <c r="S1419" s="285"/>
      <c r="T1419" s="362">
        <f t="shared" si="91"/>
        <v>0</v>
      </c>
      <c r="U1419" s="360">
        <f t="shared" si="90"/>
        <v>18</v>
      </c>
    </row>
    <row r="1420" spans="1:21" hidden="1" outlineLevel="3" x14ac:dyDescent="0.2">
      <c r="A1420" s="1230"/>
      <c r="B1420" s="1231"/>
      <c r="C1420" s="1208"/>
      <c r="D1420" s="1208"/>
      <c r="E1420" s="256">
        <v>52</v>
      </c>
      <c r="F1420" s="187"/>
      <c r="G1420" s="187"/>
      <c r="H1420" s="89"/>
      <c r="I1420" s="74"/>
      <c r="J1420" s="69"/>
      <c r="K1420" s="74"/>
      <c r="L1420" s="69"/>
      <c r="M1420" s="2"/>
      <c r="N1420" s="75"/>
      <c r="O1420" s="70"/>
      <c r="P1420" s="2"/>
      <c r="Q1420" s="75"/>
      <c r="R1420" s="19"/>
      <c r="S1420" s="285"/>
      <c r="T1420" s="362">
        <f t="shared" si="91"/>
        <v>0</v>
      </c>
      <c r="U1420" s="360">
        <f t="shared" si="90"/>
        <v>18</v>
      </c>
    </row>
    <row r="1421" spans="1:21" hidden="1" outlineLevel="3" x14ac:dyDescent="0.2">
      <c r="A1421" s="1230"/>
      <c r="B1421" s="1231"/>
      <c r="C1421" s="1208"/>
      <c r="D1421" s="1208"/>
      <c r="E1421" s="256">
        <v>53</v>
      </c>
      <c r="F1421" s="187"/>
      <c r="G1421" s="187"/>
      <c r="H1421" s="120"/>
      <c r="I1421" s="121"/>
      <c r="J1421" s="122"/>
      <c r="K1421" s="121"/>
      <c r="L1421" s="122"/>
      <c r="M1421" s="123"/>
      <c r="N1421" s="124"/>
      <c r="O1421" s="125"/>
      <c r="P1421" s="123"/>
      <c r="Q1421" s="124"/>
      <c r="R1421" s="126"/>
      <c r="S1421" s="287"/>
      <c r="T1421" s="363">
        <f t="shared" si="91"/>
        <v>0</v>
      </c>
      <c r="U1421" s="360">
        <f t="shared" si="90"/>
        <v>18</v>
      </c>
    </row>
    <row r="1422" spans="1:21" hidden="1" outlineLevel="3" x14ac:dyDescent="0.2">
      <c r="A1422" s="1230"/>
      <c r="B1422" s="1231"/>
      <c r="C1422" s="1208"/>
      <c r="D1422" s="1208"/>
      <c r="E1422" s="256">
        <v>54</v>
      </c>
      <c r="F1422" s="187"/>
      <c r="G1422" s="187"/>
      <c r="H1422" s="120"/>
      <c r="I1422" s="121"/>
      <c r="J1422" s="122"/>
      <c r="K1422" s="121"/>
      <c r="L1422" s="122"/>
      <c r="M1422" s="123"/>
      <c r="N1422" s="124"/>
      <c r="O1422" s="125"/>
      <c r="P1422" s="123"/>
      <c r="Q1422" s="124"/>
      <c r="R1422" s="126"/>
      <c r="S1422" s="287"/>
      <c r="T1422" s="363">
        <f t="shared" si="91"/>
        <v>0</v>
      </c>
      <c r="U1422" s="360">
        <f t="shared" si="90"/>
        <v>18</v>
      </c>
    </row>
    <row r="1423" spans="1:21" hidden="1" outlineLevel="3" x14ac:dyDescent="0.2">
      <c r="A1423" s="1230"/>
      <c r="B1423" s="1231"/>
      <c r="C1423" s="1208"/>
      <c r="D1423" s="1208"/>
      <c r="E1423" s="256">
        <v>55</v>
      </c>
      <c r="F1423" s="187"/>
      <c r="G1423" s="187"/>
      <c r="H1423" s="120"/>
      <c r="I1423" s="121"/>
      <c r="J1423" s="122"/>
      <c r="K1423" s="121"/>
      <c r="L1423" s="122"/>
      <c r="M1423" s="123"/>
      <c r="N1423" s="124"/>
      <c r="O1423" s="125"/>
      <c r="P1423" s="123"/>
      <c r="Q1423" s="124"/>
      <c r="R1423" s="126"/>
      <c r="S1423" s="287"/>
      <c r="T1423" s="363">
        <f t="shared" si="91"/>
        <v>0</v>
      </c>
      <c r="U1423" s="360">
        <f t="shared" si="90"/>
        <v>18</v>
      </c>
    </row>
    <row r="1424" spans="1:21" hidden="1" outlineLevel="3" x14ac:dyDescent="0.2">
      <c r="A1424" s="1230"/>
      <c r="B1424" s="1231"/>
      <c r="C1424" s="1208"/>
      <c r="D1424" s="1208"/>
      <c r="E1424" s="256">
        <v>56</v>
      </c>
      <c r="F1424" s="187"/>
      <c r="G1424" s="187"/>
      <c r="H1424" s="120"/>
      <c r="I1424" s="121"/>
      <c r="J1424" s="122"/>
      <c r="K1424" s="121"/>
      <c r="L1424" s="122"/>
      <c r="M1424" s="123"/>
      <c r="N1424" s="124"/>
      <c r="O1424" s="125"/>
      <c r="P1424" s="123"/>
      <c r="Q1424" s="124"/>
      <c r="R1424" s="126"/>
      <c r="S1424" s="287"/>
      <c r="T1424" s="363">
        <f t="shared" si="91"/>
        <v>0</v>
      </c>
      <c r="U1424" s="360">
        <f t="shared" si="90"/>
        <v>18</v>
      </c>
    </row>
    <row r="1425" spans="1:21" hidden="1" outlineLevel="3" x14ac:dyDescent="0.2">
      <c r="A1425" s="1230"/>
      <c r="B1425" s="1231"/>
      <c r="C1425" s="1208"/>
      <c r="D1425" s="1208"/>
      <c r="E1425" s="256">
        <v>57</v>
      </c>
      <c r="F1425" s="187"/>
      <c r="G1425" s="187"/>
      <c r="H1425" s="120"/>
      <c r="I1425" s="121"/>
      <c r="J1425" s="122"/>
      <c r="K1425" s="121"/>
      <c r="L1425" s="122"/>
      <c r="M1425" s="123"/>
      <c r="N1425" s="124"/>
      <c r="O1425" s="125"/>
      <c r="P1425" s="123"/>
      <c r="Q1425" s="124"/>
      <c r="R1425" s="126"/>
      <c r="S1425" s="287"/>
      <c r="T1425" s="363">
        <f t="shared" si="91"/>
        <v>0</v>
      </c>
      <c r="U1425" s="360">
        <f t="shared" si="90"/>
        <v>18</v>
      </c>
    </row>
    <row r="1426" spans="1:21" hidden="1" outlineLevel="3" x14ac:dyDescent="0.2">
      <c r="A1426" s="1230"/>
      <c r="B1426" s="1231"/>
      <c r="C1426" s="1208"/>
      <c r="D1426" s="1208"/>
      <c r="E1426" s="256">
        <v>58</v>
      </c>
      <c r="F1426" s="187"/>
      <c r="G1426" s="187"/>
      <c r="H1426" s="120"/>
      <c r="I1426" s="121"/>
      <c r="J1426" s="122"/>
      <c r="K1426" s="121"/>
      <c r="L1426" s="122"/>
      <c r="M1426" s="123"/>
      <c r="N1426" s="124"/>
      <c r="O1426" s="125"/>
      <c r="P1426" s="123"/>
      <c r="Q1426" s="124"/>
      <c r="R1426" s="126"/>
      <c r="S1426" s="287"/>
      <c r="T1426" s="363">
        <f t="shared" si="91"/>
        <v>0</v>
      </c>
      <c r="U1426" s="360">
        <f t="shared" si="90"/>
        <v>18</v>
      </c>
    </row>
    <row r="1427" spans="1:21" hidden="1" outlineLevel="3" x14ac:dyDescent="0.2">
      <c r="A1427" s="1230"/>
      <c r="B1427" s="1231"/>
      <c r="C1427" s="1208"/>
      <c r="D1427" s="1208"/>
      <c r="E1427" s="256">
        <v>59</v>
      </c>
      <c r="F1427" s="187"/>
      <c r="G1427" s="187"/>
      <c r="H1427" s="120"/>
      <c r="I1427" s="121"/>
      <c r="J1427" s="122"/>
      <c r="K1427" s="121"/>
      <c r="L1427" s="122"/>
      <c r="M1427" s="123"/>
      <c r="N1427" s="124"/>
      <c r="O1427" s="125"/>
      <c r="P1427" s="123"/>
      <c r="Q1427" s="124"/>
      <c r="R1427" s="126"/>
      <c r="S1427" s="287"/>
      <c r="T1427" s="363">
        <f t="shared" si="91"/>
        <v>0</v>
      </c>
      <c r="U1427" s="360">
        <f t="shared" si="90"/>
        <v>18</v>
      </c>
    </row>
    <row r="1428" spans="1:21" hidden="1" outlineLevel="3" x14ac:dyDescent="0.2">
      <c r="A1428" s="1230"/>
      <c r="B1428" s="1231"/>
      <c r="C1428" s="1208"/>
      <c r="D1428" s="1208"/>
      <c r="E1428" s="256">
        <v>60</v>
      </c>
      <c r="F1428" s="187"/>
      <c r="G1428" s="187"/>
      <c r="H1428" s="120"/>
      <c r="I1428" s="121"/>
      <c r="J1428" s="122"/>
      <c r="K1428" s="121"/>
      <c r="L1428" s="122"/>
      <c r="M1428" s="123"/>
      <c r="N1428" s="124"/>
      <c r="O1428" s="125"/>
      <c r="P1428" s="123"/>
      <c r="Q1428" s="124"/>
      <c r="R1428" s="126"/>
      <c r="S1428" s="287"/>
      <c r="T1428" s="363">
        <f t="shared" si="91"/>
        <v>0</v>
      </c>
      <c r="U1428" s="360">
        <f t="shared" si="90"/>
        <v>18</v>
      </c>
    </row>
    <row r="1429" spans="1:21" hidden="1" outlineLevel="3" x14ac:dyDescent="0.2">
      <c r="A1429" s="1230"/>
      <c r="B1429" s="1231"/>
      <c r="C1429" s="1208"/>
      <c r="D1429" s="1208"/>
      <c r="E1429" s="256">
        <v>61</v>
      </c>
      <c r="F1429" s="187"/>
      <c r="G1429" s="187"/>
      <c r="H1429" s="120"/>
      <c r="I1429" s="121"/>
      <c r="J1429" s="122"/>
      <c r="K1429" s="121"/>
      <c r="L1429" s="122"/>
      <c r="M1429" s="123"/>
      <c r="N1429" s="124"/>
      <c r="O1429" s="125"/>
      <c r="P1429" s="123"/>
      <c r="Q1429" s="124"/>
      <c r="R1429" s="126"/>
      <c r="S1429" s="287"/>
      <c r="T1429" s="363">
        <f t="shared" si="91"/>
        <v>0</v>
      </c>
      <c r="U1429" s="360">
        <f t="shared" si="90"/>
        <v>18</v>
      </c>
    </row>
    <row r="1430" spans="1:21" hidden="1" outlineLevel="3" x14ac:dyDescent="0.2">
      <c r="A1430" s="1230"/>
      <c r="B1430" s="1231"/>
      <c r="C1430" s="1208"/>
      <c r="D1430" s="1208"/>
      <c r="E1430" s="256">
        <v>62</v>
      </c>
      <c r="F1430" s="187"/>
      <c r="G1430" s="187"/>
      <c r="H1430" s="120"/>
      <c r="I1430" s="121"/>
      <c r="J1430" s="122"/>
      <c r="K1430" s="121"/>
      <c r="L1430" s="122"/>
      <c r="M1430" s="123"/>
      <c r="N1430" s="124"/>
      <c r="O1430" s="125"/>
      <c r="P1430" s="123"/>
      <c r="Q1430" s="124"/>
      <c r="R1430" s="126"/>
      <c r="S1430" s="287"/>
      <c r="T1430" s="363">
        <f t="shared" si="91"/>
        <v>0</v>
      </c>
      <c r="U1430" s="360">
        <f t="shared" si="90"/>
        <v>18</v>
      </c>
    </row>
    <row r="1431" spans="1:21" hidden="1" outlineLevel="3" x14ac:dyDescent="0.2">
      <c r="A1431" s="1230"/>
      <c r="B1431" s="1231"/>
      <c r="C1431" s="1208"/>
      <c r="D1431" s="1208"/>
      <c r="E1431" s="256">
        <v>63</v>
      </c>
      <c r="F1431" s="187"/>
      <c r="G1431" s="187"/>
      <c r="H1431" s="120"/>
      <c r="I1431" s="121"/>
      <c r="J1431" s="122"/>
      <c r="K1431" s="121"/>
      <c r="L1431" s="122"/>
      <c r="M1431" s="123"/>
      <c r="N1431" s="124"/>
      <c r="O1431" s="125"/>
      <c r="P1431" s="123"/>
      <c r="Q1431" s="124"/>
      <c r="R1431" s="126"/>
      <c r="S1431" s="287"/>
      <c r="T1431" s="363">
        <f t="shared" si="91"/>
        <v>0</v>
      </c>
      <c r="U1431" s="360">
        <f t="shared" si="90"/>
        <v>18</v>
      </c>
    </row>
    <row r="1432" spans="1:21" hidden="1" outlineLevel="3" x14ac:dyDescent="0.2">
      <c r="A1432" s="1230"/>
      <c r="B1432" s="1231"/>
      <c r="C1432" s="1208"/>
      <c r="D1432" s="1208"/>
      <c r="E1432" s="256">
        <v>64</v>
      </c>
      <c r="F1432" s="187"/>
      <c r="G1432" s="187"/>
      <c r="H1432" s="120"/>
      <c r="I1432" s="121"/>
      <c r="J1432" s="122"/>
      <c r="K1432" s="121"/>
      <c r="L1432" s="122"/>
      <c r="M1432" s="123"/>
      <c r="N1432" s="124"/>
      <c r="O1432" s="125"/>
      <c r="P1432" s="123"/>
      <c r="Q1432" s="124"/>
      <c r="R1432" s="126"/>
      <c r="S1432" s="287"/>
      <c r="T1432" s="363">
        <f t="shared" si="91"/>
        <v>0</v>
      </c>
      <c r="U1432" s="360">
        <f t="shared" si="90"/>
        <v>18</v>
      </c>
    </row>
    <row r="1433" spans="1:21" hidden="1" outlineLevel="3" x14ac:dyDescent="0.2">
      <c r="A1433" s="1230"/>
      <c r="B1433" s="1231"/>
      <c r="C1433" s="1208"/>
      <c r="D1433" s="1208"/>
      <c r="E1433" s="256">
        <v>65</v>
      </c>
      <c r="F1433" s="187"/>
      <c r="G1433" s="187"/>
      <c r="H1433" s="120"/>
      <c r="I1433" s="121"/>
      <c r="J1433" s="122"/>
      <c r="K1433" s="121"/>
      <c r="L1433" s="122"/>
      <c r="M1433" s="123"/>
      <c r="N1433" s="124"/>
      <c r="O1433" s="125"/>
      <c r="P1433" s="123"/>
      <c r="Q1433" s="124"/>
      <c r="R1433" s="126"/>
      <c r="S1433" s="287"/>
      <c r="T1433" s="363">
        <f t="shared" si="91"/>
        <v>0</v>
      </c>
      <c r="U1433" s="360">
        <f t="shared" ref="U1433:U1448" si="92">$A$1369</f>
        <v>18</v>
      </c>
    </row>
    <row r="1434" spans="1:21" hidden="1" outlineLevel="3" x14ac:dyDescent="0.2">
      <c r="A1434" s="1230"/>
      <c r="B1434" s="1231"/>
      <c r="C1434" s="1208"/>
      <c r="D1434" s="1208"/>
      <c r="E1434" s="256">
        <v>66</v>
      </c>
      <c r="F1434" s="187"/>
      <c r="G1434" s="187"/>
      <c r="H1434" s="120"/>
      <c r="I1434" s="121"/>
      <c r="J1434" s="122"/>
      <c r="K1434" s="121"/>
      <c r="L1434" s="122"/>
      <c r="M1434" s="123"/>
      <c r="N1434" s="124"/>
      <c r="O1434" s="125"/>
      <c r="P1434" s="123"/>
      <c r="Q1434" s="124"/>
      <c r="R1434" s="126"/>
      <c r="S1434" s="287"/>
      <c r="T1434" s="363">
        <f t="shared" si="91"/>
        <v>0</v>
      </c>
      <c r="U1434" s="360">
        <f t="shared" si="92"/>
        <v>18</v>
      </c>
    </row>
    <row r="1435" spans="1:21" hidden="1" outlineLevel="3" x14ac:dyDescent="0.2">
      <c r="A1435" s="1230"/>
      <c r="B1435" s="1231"/>
      <c r="C1435" s="1208"/>
      <c r="D1435" s="1208"/>
      <c r="E1435" s="256">
        <v>67</v>
      </c>
      <c r="F1435" s="187"/>
      <c r="G1435" s="187"/>
      <c r="H1435" s="120"/>
      <c r="I1435" s="121"/>
      <c r="J1435" s="122"/>
      <c r="K1435" s="121"/>
      <c r="L1435" s="122"/>
      <c r="M1435" s="123"/>
      <c r="N1435" s="124"/>
      <c r="O1435" s="125"/>
      <c r="P1435" s="123"/>
      <c r="Q1435" s="124"/>
      <c r="R1435" s="126"/>
      <c r="S1435" s="287"/>
      <c r="T1435" s="363">
        <f t="shared" si="91"/>
        <v>0</v>
      </c>
      <c r="U1435" s="360">
        <f t="shared" si="92"/>
        <v>18</v>
      </c>
    </row>
    <row r="1436" spans="1:21" hidden="1" outlineLevel="3" x14ac:dyDescent="0.2">
      <c r="A1436" s="1230"/>
      <c r="B1436" s="1231"/>
      <c r="C1436" s="1208"/>
      <c r="D1436" s="1208"/>
      <c r="E1436" s="256">
        <v>68</v>
      </c>
      <c r="F1436" s="187"/>
      <c r="G1436" s="187"/>
      <c r="H1436" s="120"/>
      <c r="I1436" s="121"/>
      <c r="J1436" s="122"/>
      <c r="K1436" s="121"/>
      <c r="L1436" s="122"/>
      <c r="M1436" s="123"/>
      <c r="N1436" s="124"/>
      <c r="O1436" s="125"/>
      <c r="P1436" s="123"/>
      <c r="Q1436" s="124"/>
      <c r="R1436" s="126"/>
      <c r="S1436" s="287"/>
      <c r="T1436" s="363">
        <f t="shared" si="91"/>
        <v>0</v>
      </c>
      <c r="U1436" s="360">
        <f t="shared" si="92"/>
        <v>18</v>
      </c>
    </row>
    <row r="1437" spans="1:21" hidden="1" outlineLevel="3" x14ac:dyDescent="0.2">
      <c r="A1437" s="1230"/>
      <c r="B1437" s="1231"/>
      <c r="C1437" s="1208"/>
      <c r="D1437" s="1208"/>
      <c r="E1437" s="256">
        <v>69</v>
      </c>
      <c r="F1437" s="187"/>
      <c r="G1437" s="187"/>
      <c r="H1437" s="120"/>
      <c r="I1437" s="121"/>
      <c r="J1437" s="122"/>
      <c r="K1437" s="121"/>
      <c r="L1437" s="122"/>
      <c r="M1437" s="123"/>
      <c r="N1437" s="124"/>
      <c r="O1437" s="125"/>
      <c r="P1437" s="123"/>
      <c r="Q1437" s="124"/>
      <c r="R1437" s="126"/>
      <c r="S1437" s="287"/>
      <c r="T1437" s="363">
        <f t="shared" si="91"/>
        <v>0</v>
      </c>
      <c r="U1437" s="360">
        <f t="shared" si="92"/>
        <v>18</v>
      </c>
    </row>
    <row r="1438" spans="1:21" hidden="1" outlineLevel="3" x14ac:dyDescent="0.2">
      <c r="A1438" s="1230"/>
      <c r="B1438" s="1231"/>
      <c r="C1438" s="1208"/>
      <c r="D1438" s="1208"/>
      <c r="E1438" s="256">
        <v>70</v>
      </c>
      <c r="F1438" s="187"/>
      <c r="G1438" s="187"/>
      <c r="H1438" s="120"/>
      <c r="I1438" s="121"/>
      <c r="J1438" s="122"/>
      <c r="K1438" s="121"/>
      <c r="L1438" s="122"/>
      <c r="M1438" s="123"/>
      <c r="N1438" s="124"/>
      <c r="O1438" s="125"/>
      <c r="P1438" s="123"/>
      <c r="Q1438" s="124"/>
      <c r="R1438" s="126"/>
      <c r="S1438" s="287"/>
      <c r="T1438" s="363">
        <f t="shared" si="91"/>
        <v>0</v>
      </c>
      <c r="U1438" s="360">
        <f t="shared" si="92"/>
        <v>18</v>
      </c>
    </row>
    <row r="1439" spans="1:21" hidden="1" outlineLevel="3" x14ac:dyDescent="0.2">
      <c r="A1439" s="1230"/>
      <c r="B1439" s="1231"/>
      <c r="C1439" s="1208"/>
      <c r="D1439" s="1208"/>
      <c r="E1439" s="256">
        <v>71</v>
      </c>
      <c r="F1439" s="187"/>
      <c r="G1439" s="187"/>
      <c r="H1439" s="120"/>
      <c r="I1439" s="121"/>
      <c r="J1439" s="122"/>
      <c r="K1439" s="121"/>
      <c r="L1439" s="122"/>
      <c r="M1439" s="123"/>
      <c r="N1439" s="124"/>
      <c r="O1439" s="125"/>
      <c r="P1439" s="123"/>
      <c r="Q1439" s="124"/>
      <c r="R1439" s="126"/>
      <c r="S1439" s="287"/>
      <c r="T1439" s="363">
        <f t="shared" si="91"/>
        <v>0</v>
      </c>
      <c r="U1439" s="360">
        <f t="shared" si="92"/>
        <v>18</v>
      </c>
    </row>
    <row r="1440" spans="1:21" hidden="1" outlineLevel="3" x14ac:dyDescent="0.2">
      <c r="A1440" s="1230"/>
      <c r="B1440" s="1231"/>
      <c r="C1440" s="1208"/>
      <c r="D1440" s="1208"/>
      <c r="E1440" s="256">
        <v>72</v>
      </c>
      <c r="F1440" s="187"/>
      <c r="G1440" s="187"/>
      <c r="H1440" s="120"/>
      <c r="I1440" s="121"/>
      <c r="J1440" s="122"/>
      <c r="K1440" s="121"/>
      <c r="L1440" s="122"/>
      <c r="M1440" s="123"/>
      <c r="N1440" s="124"/>
      <c r="O1440" s="125"/>
      <c r="P1440" s="123"/>
      <c r="Q1440" s="124"/>
      <c r="R1440" s="126"/>
      <c r="S1440" s="287"/>
      <c r="T1440" s="363">
        <f t="shared" si="91"/>
        <v>0</v>
      </c>
      <c r="U1440" s="360">
        <f t="shared" si="92"/>
        <v>18</v>
      </c>
    </row>
    <row r="1441" spans="1:21" hidden="1" outlineLevel="3" x14ac:dyDescent="0.2">
      <c r="A1441" s="1230"/>
      <c r="B1441" s="1231"/>
      <c r="C1441" s="1208"/>
      <c r="D1441" s="1208"/>
      <c r="E1441" s="256">
        <v>73</v>
      </c>
      <c r="F1441" s="187"/>
      <c r="G1441" s="187"/>
      <c r="H1441" s="89"/>
      <c r="I1441" s="74"/>
      <c r="J1441" s="69"/>
      <c r="K1441" s="75"/>
      <c r="L1441" s="70"/>
      <c r="M1441" s="2"/>
      <c r="N1441" s="75"/>
      <c r="O1441" s="70"/>
      <c r="P1441" s="2"/>
      <c r="Q1441" s="75"/>
      <c r="R1441" s="19"/>
      <c r="S1441" s="285"/>
      <c r="T1441" s="362">
        <f t="shared" si="81"/>
        <v>0</v>
      </c>
      <c r="U1441" s="360">
        <f t="shared" si="92"/>
        <v>18</v>
      </c>
    </row>
    <row r="1442" spans="1:21" hidden="1" outlineLevel="3" x14ac:dyDescent="0.2">
      <c r="A1442" s="1230"/>
      <c r="B1442" s="1231"/>
      <c r="C1442" s="1208"/>
      <c r="D1442" s="1208"/>
      <c r="E1442" s="256">
        <v>74</v>
      </c>
      <c r="F1442" s="187"/>
      <c r="G1442" s="187"/>
      <c r="H1442" s="89"/>
      <c r="I1442" s="74"/>
      <c r="J1442" s="69"/>
      <c r="K1442" s="75"/>
      <c r="L1442" s="70"/>
      <c r="M1442" s="2"/>
      <c r="N1442" s="75"/>
      <c r="O1442" s="70"/>
      <c r="P1442" s="2"/>
      <c r="Q1442" s="75"/>
      <c r="R1442" s="19"/>
      <c r="S1442" s="285"/>
      <c r="T1442" s="362">
        <f t="shared" si="81"/>
        <v>0</v>
      </c>
      <c r="U1442" s="360">
        <f t="shared" si="92"/>
        <v>18</v>
      </c>
    </row>
    <row r="1443" spans="1:21" hidden="1" outlineLevel="3" x14ac:dyDescent="0.2">
      <c r="A1443" s="1230"/>
      <c r="B1443" s="1231"/>
      <c r="C1443" s="1208"/>
      <c r="D1443" s="1208"/>
      <c r="E1443" s="256">
        <v>75</v>
      </c>
      <c r="F1443" s="187"/>
      <c r="G1443" s="187"/>
      <c r="H1443" s="89"/>
      <c r="I1443" s="74"/>
      <c r="J1443" s="69"/>
      <c r="K1443" s="75"/>
      <c r="L1443" s="70"/>
      <c r="M1443" s="2"/>
      <c r="N1443" s="75"/>
      <c r="O1443" s="70"/>
      <c r="P1443" s="2"/>
      <c r="Q1443" s="75"/>
      <c r="R1443" s="19"/>
      <c r="S1443" s="285"/>
      <c r="T1443" s="362">
        <f t="shared" si="81"/>
        <v>0</v>
      </c>
      <c r="U1443" s="360">
        <f t="shared" si="92"/>
        <v>18</v>
      </c>
    </row>
    <row r="1444" spans="1:21" hidden="1" outlineLevel="3" x14ac:dyDescent="0.2">
      <c r="A1444" s="1230"/>
      <c r="B1444" s="1231"/>
      <c r="C1444" s="1208"/>
      <c r="D1444" s="1208"/>
      <c r="E1444" s="256">
        <v>76</v>
      </c>
      <c r="F1444" s="187"/>
      <c r="G1444" s="187"/>
      <c r="H1444" s="89"/>
      <c r="I1444" s="74"/>
      <c r="J1444" s="69"/>
      <c r="K1444" s="75"/>
      <c r="L1444" s="70"/>
      <c r="M1444" s="2"/>
      <c r="N1444" s="75"/>
      <c r="O1444" s="70"/>
      <c r="P1444" s="2"/>
      <c r="Q1444" s="75"/>
      <c r="R1444" s="19"/>
      <c r="S1444" s="285"/>
      <c r="T1444" s="362">
        <f t="shared" si="81"/>
        <v>0</v>
      </c>
      <c r="U1444" s="360">
        <f t="shared" si="92"/>
        <v>18</v>
      </c>
    </row>
    <row r="1445" spans="1:21" hidden="1" outlineLevel="3" x14ac:dyDescent="0.2">
      <c r="A1445" s="1230"/>
      <c r="B1445" s="1231"/>
      <c r="C1445" s="1208"/>
      <c r="D1445" s="1208"/>
      <c r="E1445" s="256">
        <v>77</v>
      </c>
      <c r="F1445" s="187"/>
      <c r="G1445" s="187"/>
      <c r="H1445" s="89"/>
      <c r="I1445" s="74"/>
      <c r="J1445" s="69"/>
      <c r="K1445" s="74"/>
      <c r="L1445" s="69"/>
      <c r="M1445" s="2"/>
      <c r="N1445" s="74"/>
      <c r="O1445" s="70"/>
      <c r="P1445" s="15"/>
      <c r="Q1445" s="75"/>
      <c r="R1445" s="19"/>
      <c r="S1445" s="285"/>
      <c r="T1445" s="362">
        <f t="shared" si="81"/>
        <v>0</v>
      </c>
      <c r="U1445" s="360">
        <f t="shared" si="92"/>
        <v>18</v>
      </c>
    </row>
    <row r="1446" spans="1:21" hidden="1" outlineLevel="3" x14ac:dyDescent="0.2">
      <c r="A1446" s="1230"/>
      <c r="B1446" s="1231"/>
      <c r="C1446" s="1208"/>
      <c r="D1446" s="1208"/>
      <c r="E1446" s="256">
        <v>78</v>
      </c>
      <c r="F1446" s="187"/>
      <c r="G1446" s="187"/>
      <c r="H1446" s="89"/>
      <c r="I1446" s="74"/>
      <c r="J1446" s="69"/>
      <c r="K1446" s="74"/>
      <c r="L1446" s="69"/>
      <c r="M1446" s="2"/>
      <c r="N1446" s="74"/>
      <c r="O1446" s="70"/>
      <c r="P1446" s="15"/>
      <c r="Q1446" s="75"/>
      <c r="R1446" s="19"/>
      <c r="S1446" s="285"/>
      <c r="T1446" s="362">
        <f t="shared" si="81"/>
        <v>0</v>
      </c>
      <c r="U1446" s="360">
        <f t="shared" si="92"/>
        <v>18</v>
      </c>
    </row>
    <row r="1447" spans="1:21" hidden="1" outlineLevel="3" x14ac:dyDescent="0.2">
      <c r="A1447" s="1230"/>
      <c r="B1447" s="1231"/>
      <c r="C1447" s="1208"/>
      <c r="D1447" s="1208"/>
      <c r="E1447" s="276">
        <v>79</v>
      </c>
      <c r="F1447" s="358"/>
      <c r="G1447" s="358"/>
      <c r="H1447" s="89"/>
      <c r="I1447" s="74"/>
      <c r="J1447" s="69"/>
      <c r="K1447" s="74"/>
      <c r="L1447" s="69"/>
      <c r="M1447" s="2"/>
      <c r="N1447" s="74"/>
      <c r="O1447" s="70"/>
      <c r="P1447" s="15"/>
      <c r="Q1447" s="75"/>
      <c r="R1447" s="19"/>
      <c r="S1447" s="285"/>
      <c r="T1447" s="362">
        <f t="shared" si="81"/>
        <v>0</v>
      </c>
      <c r="U1447" s="360">
        <f t="shared" si="92"/>
        <v>18</v>
      </c>
    </row>
    <row r="1448" spans="1:21" hidden="1" outlineLevel="3" x14ac:dyDescent="0.2">
      <c r="A1448" s="1230"/>
      <c r="B1448" s="1231"/>
      <c r="C1448" s="1208"/>
      <c r="D1448" s="1208"/>
      <c r="E1448" s="353">
        <v>80</v>
      </c>
      <c r="F1448" s="342"/>
      <c r="G1448" s="342"/>
      <c r="H1448" s="89"/>
      <c r="I1448" s="74"/>
      <c r="J1448" s="69"/>
      <c r="K1448" s="74"/>
      <c r="L1448" s="69"/>
      <c r="M1448" s="2"/>
      <c r="N1448" s="75"/>
      <c r="O1448" s="70"/>
      <c r="P1448" s="2"/>
      <c r="Q1448" s="75"/>
      <c r="R1448" s="19"/>
      <c r="S1448" s="285"/>
      <c r="T1448" s="362">
        <f t="shared" si="81"/>
        <v>0</v>
      </c>
      <c r="U1448" s="360">
        <f t="shared" si="92"/>
        <v>18</v>
      </c>
    </row>
    <row r="1449" spans="1:21" hidden="1" outlineLevel="2" collapsed="1" x14ac:dyDescent="0.2">
      <c r="A1449" s="1228">
        <v>19</v>
      </c>
      <c r="B1449" s="1229"/>
      <c r="C1449" s="1207" t="str">
        <f>IF(ISERROR(VLOOKUP($A1449,'B-１地域番号①'!$BD:$BF,2,FALSE)),"",VLOOKUP($A1449,'B-１地域番号①'!$BD:$BF,2,FALSE))</f>
        <v/>
      </c>
      <c r="D1449" s="1207" t="str">
        <f>IF(ISERROR(VLOOKUP($A1449,'B-１地域番号①'!$BD:$BF,3,FALSE)),"",VLOOKUP($A1449,'B-１地域番号①'!$BD:$BF,3,FALSE))</f>
        <v/>
      </c>
      <c r="E1449" s="256">
        <v>1</v>
      </c>
      <c r="F1449" s="187"/>
      <c r="G1449" s="187"/>
      <c r="H1449" s="108"/>
      <c r="I1449" s="109"/>
      <c r="J1449" s="110"/>
      <c r="K1449" s="112"/>
      <c r="L1449" s="113"/>
      <c r="M1449" s="111"/>
      <c r="N1449" s="112"/>
      <c r="O1449" s="113"/>
      <c r="P1449" s="111"/>
      <c r="Q1449" s="112"/>
      <c r="R1449" s="114"/>
      <c r="S1449" s="275"/>
      <c r="T1449" s="295">
        <f t="shared" ref="T1449:T1603" si="93">IF(J1449="",0,INT(SUM(PRODUCT(J1449,L1449,O1449),R1449)))</f>
        <v>0</v>
      </c>
      <c r="U1449" s="360">
        <f t="shared" ref="U1449:U1480" si="94">$A$1449</f>
        <v>19</v>
      </c>
    </row>
    <row r="1450" spans="1:21" hidden="1" outlineLevel="2" x14ac:dyDescent="0.2">
      <c r="A1450" s="1230"/>
      <c r="B1450" s="1231"/>
      <c r="C1450" s="1208"/>
      <c r="D1450" s="1208"/>
      <c r="E1450" s="256">
        <v>2</v>
      </c>
      <c r="F1450" s="187"/>
      <c r="G1450" s="187"/>
      <c r="H1450" s="89"/>
      <c r="I1450" s="74"/>
      <c r="J1450" s="69"/>
      <c r="K1450" s="75"/>
      <c r="L1450" s="70"/>
      <c r="M1450" s="2"/>
      <c r="N1450" s="75"/>
      <c r="O1450" s="70"/>
      <c r="P1450" s="2"/>
      <c r="Q1450" s="75"/>
      <c r="R1450" s="19"/>
      <c r="S1450" s="285"/>
      <c r="T1450" s="362">
        <f t="shared" si="93"/>
        <v>0</v>
      </c>
      <c r="U1450" s="360">
        <f t="shared" si="94"/>
        <v>19</v>
      </c>
    </row>
    <row r="1451" spans="1:21" hidden="1" outlineLevel="2" x14ac:dyDescent="0.2">
      <c r="A1451" s="1230"/>
      <c r="B1451" s="1231"/>
      <c r="C1451" s="1208"/>
      <c r="D1451" s="1208"/>
      <c r="E1451" s="256">
        <v>3</v>
      </c>
      <c r="F1451" s="187"/>
      <c r="G1451" s="187"/>
      <c r="H1451" s="89"/>
      <c r="I1451" s="74"/>
      <c r="J1451" s="69"/>
      <c r="K1451" s="75"/>
      <c r="L1451" s="70"/>
      <c r="M1451" s="2"/>
      <c r="N1451" s="75"/>
      <c r="O1451" s="70"/>
      <c r="P1451" s="2"/>
      <c r="Q1451" s="75"/>
      <c r="R1451" s="19"/>
      <c r="S1451" s="285"/>
      <c r="T1451" s="362">
        <f t="shared" si="93"/>
        <v>0</v>
      </c>
      <c r="U1451" s="360">
        <f t="shared" si="94"/>
        <v>19</v>
      </c>
    </row>
    <row r="1452" spans="1:21" hidden="1" outlineLevel="2" x14ac:dyDescent="0.2">
      <c r="A1452" s="1230"/>
      <c r="B1452" s="1231"/>
      <c r="C1452" s="1208"/>
      <c r="D1452" s="1208"/>
      <c r="E1452" s="256">
        <v>4</v>
      </c>
      <c r="F1452" s="187"/>
      <c r="G1452" s="187"/>
      <c r="H1452" s="89"/>
      <c r="I1452" s="74"/>
      <c r="J1452" s="69"/>
      <c r="K1452" s="74"/>
      <c r="L1452" s="69"/>
      <c r="M1452" s="2"/>
      <c r="N1452" s="74"/>
      <c r="O1452" s="70"/>
      <c r="P1452" s="15"/>
      <c r="Q1452" s="75"/>
      <c r="R1452" s="19"/>
      <c r="S1452" s="285"/>
      <c r="T1452" s="362">
        <f t="shared" si="93"/>
        <v>0</v>
      </c>
      <c r="U1452" s="360">
        <f t="shared" si="94"/>
        <v>19</v>
      </c>
    </row>
    <row r="1453" spans="1:21" hidden="1" outlineLevel="2" x14ac:dyDescent="0.2">
      <c r="A1453" s="1230"/>
      <c r="B1453" s="1231"/>
      <c r="C1453" s="1208"/>
      <c r="D1453" s="1208"/>
      <c r="E1453" s="256">
        <v>5</v>
      </c>
      <c r="F1453" s="187"/>
      <c r="G1453" s="187"/>
      <c r="H1453" s="89"/>
      <c r="I1453" s="74"/>
      <c r="J1453" s="69"/>
      <c r="K1453" s="74"/>
      <c r="L1453" s="69"/>
      <c r="M1453" s="2"/>
      <c r="N1453" s="74"/>
      <c r="O1453" s="70"/>
      <c r="P1453" s="15"/>
      <c r="Q1453" s="75"/>
      <c r="R1453" s="19"/>
      <c r="S1453" s="285"/>
      <c r="T1453" s="362">
        <f t="shared" si="93"/>
        <v>0</v>
      </c>
      <c r="U1453" s="360">
        <f t="shared" si="94"/>
        <v>19</v>
      </c>
    </row>
    <row r="1454" spans="1:21" hidden="1" outlineLevel="2" x14ac:dyDescent="0.2">
      <c r="A1454" s="1230"/>
      <c r="B1454" s="1231"/>
      <c r="C1454" s="1208"/>
      <c r="D1454" s="1208"/>
      <c r="E1454" s="256">
        <v>6</v>
      </c>
      <c r="F1454" s="187"/>
      <c r="G1454" s="187"/>
      <c r="H1454" s="89"/>
      <c r="I1454" s="74"/>
      <c r="J1454" s="69"/>
      <c r="K1454" s="74"/>
      <c r="L1454" s="69"/>
      <c r="M1454" s="2"/>
      <c r="N1454" s="74"/>
      <c r="O1454" s="70"/>
      <c r="P1454" s="15"/>
      <c r="Q1454" s="75"/>
      <c r="R1454" s="19"/>
      <c r="S1454" s="285"/>
      <c r="T1454" s="362">
        <f t="shared" si="93"/>
        <v>0</v>
      </c>
      <c r="U1454" s="360">
        <f t="shared" si="94"/>
        <v>19</v>
      </c>
    </row>
    <row r="1455" spans="1:21" hidden="1" outlineLevel="2" x14ac:dyDescent="0.2">
      <c r="A1455" s="1230"/>
      <c r="B1455" s="1231"/>
      <c r="C1455" s="1208"/>
      <c r="D1455" s="1208"/>
      <c r="E1455" s="256">
        <v>7</v>
      </c>
      <c r="F1455" s="187"/>
      <c r="G1455" s="187"/>
      <c r="H1455" s="89"/>
      <c r="I1455" s="74"/>
      <c r="J1455" s="69"/>
      <c r="K1455" s="74"/>
      <c r="L1455" s="69"/>
      <c r="M1455" s="2"/>
      <c r="N1455" s="75"/>
      <c r="O1455" s="70"/>
      <c r="P1455" s="2"/>
      <c r="Q1455" s="75"/>
      <c r="R1455" s="19"/>
      <c r="S1455" s="285"/>
      <c r="T1455" s="362">
        <f t="shared" si="93"/>
        <v>0</v>
      </c>
      <c r="U1455" s="360">
        <f t="shared" si="94"/>
        <v>19</v>
      </c>
    </row>
    <row r="1456" spans="1:21" hidden="1" outlineLevel="2" x14ac:dyDescent="0.2">
      <c r="A1456" s="1230"/>
      <c r="B1456" s="1231"/>
      <c r="C1456" s="1208"/>
      <c r="D1456" s="1208"/>
      <c r="E1456" s="256">
        <v>8</v>
      </c>
      <c r="F1456" s="187"/>
      <c r="G1456" s="187"/>
      <c r="H1456" s="120"/>
      <c r="I1456" s="121"/>
      <c r="J1456" s="122"/>
      <c r="K1456" s="121"/>
      <c r="L1456" s="122"/>
      <c r="M1456" s="123"/>
      <c r="N1456" s="124"/>
      <c r="O1456" s="125"/>
      <c r="P1456" s="123"/>
      <c r="Q1456" s="124"/>
      <c r="R1456" s="126"/>
      <c r="S1456" s="287"/>
      <c r="T1456" s="363">
        <f t="shared" si="93"/>
        <v>0</v>
      </c>
      <c r="U1456" s="360">
        <f t="shared" si="94"/>
        <v>19</v>
      </c>
    </row>
    <row r="1457" spans="1:21" hidden="1" outlineLevel="2" x14ac:dyDescent="0.2">
      <c r="A1457" s="1230"/>
      <c r="B1457" s="1231"/>
      <c r="C1457" s="1208"/>
      <c r="D1457" s="1208"/>
      <c r="E1457" s="256">
        <v>9</v>
      </c>
      <c r="F1457" s="187"/>
      <c r="G1457" s="187"/>
      <c r="H1457" s="120"/>
      <c r="I1457" s="121"/>
      <c r="J1457" s="122"/>
      <c r="K1457" s="121"/>
      <c r="L1457" s="122"/>
      <c r="M1457" s="123"/>
      <c r="N1457" s="124"/>
      <c r="O1457" s="125"/>
      <c r="P1457" s="123"/>
      <c r="Q1457" s="124"/>
      <c r="R1457" s="126"/>
      <c r="S1457" s="287"/>
      <c r="T1457" s="363">
        <f t="shared" si="93"/>
        <v>0</v>
      </c>
      <c r="U1457" s="360">
        <f t="shared" si="94"/>
        <v>19</v>
      </c>
    </row>
    <row r="1458" spans="1:21" hidden="1" outlineLevel="2" x14ac:dyDescent="0.2">
      <c r="A1458" s="1230"/>
      <c r="B1458" s="1231"/>
      <c r="C1458" s="1208"/>
      <c r="D1458" s="1208"/>
      <c r="E1458" s="256">
        <v>10</v>
      </c>
      <c r="F1458" s="187"/>
      <c r="G1458" s="187"/>
      <c r="H1458" s="120"/>
      <c r="I1458" s="121"/>
      <c r="J1458" s="122"/>
      <c r="K1458" s="121"/>
      <c r="L1458" s="122"/>
      <c r="M1458" s="123"/>
      <c r="N1458" s="124"/>
      <c r="O1458" s="125"/>
      <c r="P1458" s="123"/>
      <c r="Q1458" s="124"/>
      <c r="R1458" s="126"/>
      <c r="S1458" s="287"/>
      <c r="T1458" s="363">
        <f t="shared" si="93"/>
        <v>0</v>
      </c>
      <c r="U1458" s="360">
        <f t="shared" si="94"/>
        <v>19</v>
      </c>
    </row>
    <row r="1459" spans="1:21" hidden="1" outlineLevel="2" x14ac:dyDescent="0.2">
      <c r="A1459" s="1230"/>
      <c r="B1459" s="1231"/>
      <c r="C1459" s="1208"/>
      <c r="D1459" s="1208"/>
      <c r="E1459" s="256">
        <v>11</v>
      </c>
      <c r="F1459" s="187"/>
      <c r="G1459" s="187"/>
      <c r="H1459" s="120"/>
      <c r="I1459" s="121"/>
      <c r="J1459" s="122"/>
      <c r="K1459" s="121"/>
      <c r="L1459" s="122"/>
      <c r="M1459" s="123"/>
      <c r="N1459" s="124"/>
      <c r="O1459" s="125"/>
      <c r="P1459" s="123"/>
      <c r="Q1459" s="124"/>
      <c r="R1459" s="126"/>
      <c r="S1459" s="287"/>
      <c r="T1459" s="363">
        <f t="shared" si="93"/>
        <v>0</v>
      </c>
      <c r="U1459" s="360">
        <f t="shared" si="94"/>
        <v>19</v>
      </c>
    </row>
    <row r="1460" spans="1:21" hidden="1" outlineLevel="2" x14ac:dyDescent="0.2">
      <c r="A1460" s="1230"/>
      <c r="B1460" s="1231"/>
      <c r="C1460" s="1208"/>
      <c r="D1460" s="1208"/>
      <c r="E1460" s="256">
        <v>12</v>
      </c>
      <c r="F1460" s="187"/>
      <c r="G1460" s="187"/>
      <c r="H1460" s="120"/>
      <c r="I1460" s="121"/>
      <c r="J1460" s="122"/>
      <c r="K1460" s="121"/>
      <c r="L1460" s="122"/>
      <c r="M1460" s="123"/>
      <c r="N1460" s="124"/>
      <c r="O1460" s="125"/>
      <c r="P1460" s="123"/>
      <c r="Q1460" s="124"/>
      <c r="R1460" s="126"/>
      <c r="S1460" s="287"/>
      <c r="T1460" s="363">
        <f t="shared" si="93"/>
        <v>0</v>
      </c>
      <c r="U1460" s="360">
        <f t="shared" si="94"/>
        <v>19</v>
      </c>
    </row>
    <row r="1461" spans="1:21" hidden="1" outlineLevel="2" x14ac:dyDescent="0.2">
      <c r="A1461" s="1230"/>
      <c r="B1461" s="1231"/>
      <c r="C1461" s="1208"/>
      <c r="D1461" s="1208"/>
      <c r="E1461" s="256">
        <v>13</v>
      </c>
      <c r="F1461" s="187"/>
      <c r="G1461" s="187"/>
      <c r="H1461" s="120"/>
      <c r="I1461" s="121"/>
      <c r="J1461" s="122"/>
      <c r="K1461" s="121"/>
      <c r="L1461" s="122"/>
      <c r="M1461" s="123"/>
      <c r="N1461" s="124"/>
      <c r="O1461" s="125"/>
      <c r="P1461" s="123"/>
      <c r="Q1461" s="124"/>
      <c r="R1461" s="126"/>
      <c r="S1461" s="287"/>
      <c r="T1461" s="363">
        <f t="shared" si="93"/>
        <v>0</v>
      </c>
      <c r="U1461" s="360">
        <f t="shared" si="94"/>
        <v>19</v>
      </c>
    </row>
    <row r="1462" spans="1:21" hidden="1" outlineLevel="2" x14ac:dyDescent="0.2">
      <c r="A1462" s="1230"/>
      <c r="B1462" s="1231"/>
      <c r="C1462" s="1208"/>
      <c r="D1462" s="1208"/>
      <c r="E1462" s="256">
        <v>14</v>
      </c>
      <c r="F1462" s="187"/>
      <c r="G1462" s="187"/>
      <c r="H1462" s="120"/>
      <c r="I1462" s="121"/>
      <c r="J1462" s="122"/>
      <c r="K1462" s="121"/>
      <c r="L1462" s="122"/>
      <c r="M1462" s="123"/>
      <c r="N1462" s="124"/>
      <c r="O1462" s="125"/>
      <c r="P1462" s="123"/>
      <c r="Q1462" s="124"/>
      <c r="R1462" s="126"/>
      <c r="S1462" s="287"/>
      <c r="T1462" s="363">
        <f t="shared" si="93"/>
        <v>0</v>
      </c>
      <c r="U1462" s="360">
        <f t="shared" si="94"/>
        <v>19</v>
      </c>
    </row>
    <row r="1463" spans="1:21" hidden="1" outlineLevel="2" x14ac:dyDescent="0.2">
      <c r="A1463" s="1230"/>
      <c r="B1463" s="1231"/>
      <c r="C1463" s="1208"/>
      <c r="D1463" s="1208"/>
      <c r="E1463" s="256">
        <v>15</v>
      </c>
      <c r="F1463" s="187"/>
      <c r="G1463" s="187"/>
      <c r="H1463" s="120"/>
      <c r="I1463" s="121"/>
      <c r="J1463" s="122"/>
      <c r="K1463" s="121"/>
      <c r="L1463" s="122"/>
      <c r="M1463" s="123"/>
      <c r="N1463" s="124"/>
      <c r="O1463" s="125"/>
      <c r="P1463" s="123"/>
      <c r="Q1463" s="124"/>
      <c r="R1463" s="126"/>
      <c r="S1463" s="287"/>
      <c r="T1463" s="363">
        <f t="shared" si="93"/>
        <v>0</v>
      </c>
      <c r="U1463" s="360">
        <f t="shared" si="94"/>
        <v>19</v>
      </c>
    </row>
    <row r="1464" spans="1:21" hidden="1" outlineLevel="2" x14ac:dyDescent="0.2">
      <c r="A1464" s="1230"/>
      <c r="B1464" s="1231"/>
      <c r="C1464" s="1208"/>
      <c r="D1464" s="1208"/>
      <c r="E1464" s="256">
        <v>16</v>
      </c>
      <c r="F1464" s="187"/>
      <c r="G1464" s="187"/>
      <c r="H1464" s="120"/>
      <c r="I1464" s="121"/>
      <c r="J1464" s="122"/>
      <c r="K1464" s="121"/>
      <c r="L1464" s="122"/>
      <c r="M1464" s="123"/>
      <c r="N1464" s="124"/>
      <c r="O1464" s="125"/>
      <c r="P1464" s="123"/>
      <c r="Q1464" s="124"/>
      <c r="R1464" s="126"/>
      <c r="S1464" s="287"/>
      <c r="T1464" s="363">
        <f t="shared" si="93"/>
        <v>0</v>
      </c>
      <c r="U1464" s="360">
        <f t="shared" si="94"/>
        <v>19</v>
      </c>
    </row>
    <row r="1465" spans="1:21" hidden="1" outlineLevel="2" x14ac:dyDescent="0.2">
      <c r="A1465" s="1230"/>
      <c r="B1465" s="1231"/>
      <c r="C1465" s="1208"/>
      <c r="D1465" s="1208"/>
      <c r="E1465" s="256">
        <v>17</v>
      </c>
      <c r="F1465" s="187"/>
      <c r="G1465" s="187"/>
      <c r="H1465" s="120"/>
      <c r="I1465" s="121"/>
      <c r="J1465" s="122"/>
      <c r="K1465" s="121"/>
      <c r="L1465" s="122"/>
      <c r="M1465" s="123"/>
      <c r="N1465" s="124"/>
      <c r="O1465" s="125"/>
      <c r="P1465" s="123"/>
      <c r="Q1465" s="124"/>
      <c r="R1465" s="126"/>
      <c r="S1465" s="287"/>
      <c r="T1465" s="363">
        <f t="shared" si="93"/>
        <v>0</v>
      </c>
      <c r="U1465" s="360">
        <f t="shared" si="94"/>
        <v>19</v>
      </c>
    </row>
    <row r="1466" spans="1:21" hidden="1" outlineLevel="2" x14ac:dyDescent="0.2">
      <c r="A1466" s="1230"/>
      <c r="B1466" s="1231"/>
      <c r="C1466" s="1208"/>
      <c r="D1466" s="1208"/>
      <c r="E1466" s="256">
        <v>18</v>
      </c>
      <c r="F1466" s="187"/>
      <c r="G1466" s="187"/>
      <c r="H1466" s="120"/>
      <c r="I1466" s="121"/>
      <c r="J1466" s="122"/>
      <c r="K1466" s="121"/>
      <c r="L1466" s="122"/>
      <c r="M1466" s="123"/>
      <c r="N1466" s="124"/>
      <c r="O1466" s="125"/>
      <c r="P1466" s="123"/>
      <c r="Q1466" s="124"/>
      <c r="R1466" s="126"/>
      <c r="S1466" s="287"/>
      <c r="T1466" s="363">
        <f t="shared" si="93"/>
        <v>0</v>
      </c>
      <c r="U1466" s="360">
        <f t="shared" si="94"/>
        <v>19</v>
      </c>
    </row>
    <row r="1467" spans="1:21" hidden="1" outlineLevel="2" x14ac:dyDescent="0.2">
      <c r="A1467" s="1230"/>
      <c r="B1467" s="1231"/>
      <c r="C1467" s="1208"/>
      <c r="D1467" s="1208"/>
      <c r="E1467" s="256">
        <v>19</v>
      </c>
      <c r="F1467" s="187"/>
      <c r="G1467" s="187"/>
      <c r="H1467" s="120"/>
      <c r="I1467" s="121"/>
      <c r="J1467" s="122"/>
      <c r="K1467" s="121"/>
      <c r="L1467" s="122"/>
      <c r="M1467" s="123"/>
      <c r="N1467" s="124"/>
      <c r="O1467" s="125"/>
      <c r="P1467" s="123"/>
      <c r="Q1467" s="124"/>
      <c r="R1467" s="126"/>
      <c r="S1467" s="287"/>
      <c r="T1467" s="363">
        <f t="shared" si="93"/>
        <v>0</v>
      </c>
      <c r="U1467" s="360">
        <f t="shared" si="94"/>
        <v>19</v>
      </c>
    </row>
    <row r="1468" spans="1:21" hidden="1" outlineLevel="2" x14ac:dyDescent="0.2">
      <c r="A1468" s="1230"/>
      <c r="B1468" s="1231"/>
      <c r="C1468" s="1208"/>
      <c r="D1468" s="1208"/>
      <c r="E1468" s="256">
        <v>20</v>
      </c>
      <c r="F1468" s="187"/>
      <c r="G1468" s="187"/>
      <c r="H1468" s="120"/>
      <c r="I1468" s="121"/>
      <c r="J1468" s="122"/>
      <c r="K1468" s="121"/>
      <c r="L1468" s="122"/>
      <c r="M1468" s="123"/>
      <c r="N1468" s="124"/>
      <c r="O1468" s="125"/>
      <c r="P1468" s="123"/>
      <c r="Q1468" s="124"/>
      <c r="R1468" s="126"/>
      <c r="S1468" s="287"/>
      <c r="T1468" s="363">
        <f t="shared" si="93"/>
        <v>0</v>
      </c>
      <c r="U1468" s="360">
        <f t="shared" si="94"/>
        <v>19</v>
      </c>
    </row>
    <row r="1469" spans="1:21" hidden="1" outlineLevel="2" x14ac:dyDescent="0.2">
      <c r="A1469" s="1230"/>
      <c r="B1469" s="1231"/>
      <c r="C1469" s="1208"/>
      <c r="D1469" s="1208"/>
      <c r="E1469" s="256">
        <v>21</v>
      </c>
      <c r="F1469" s="187"/>
      <c r="G1469" s="187"/>
      <c r="H1469" s="120"/>
      <c r="I1469" s="121"/>
      <c r="J1469" s="122"/>
      <c r="K1469" s="121"/>
      <c r="L1469" s="122"/>
      <c r="M1469" s="123"/>
      <c r="N1469" s="124"/>
      <c r="O1469" s="125"/>
      <c r="P1469" s="123"/>
      <c r="Q1469" s="124"/>
      <c r="R1469" s="126"/>
      <c r="S1469" s="287"/>
      <c r="T1469" s="363">
        <f t="shared" si="93"/>
        <v>0</v>
      </c>
      <c r="U1469" s="360">
        <f t="shared" si="94"/>
        <v>19</v>
      </c>
    </row>
    <row r="1470" spans="1:21" hidden="1" outlineLevel="2" x14ac:dyDescent="0.2">
      <c r="A1470" s="1230"/>
      <c r="B1470" s="1231"/>
      <c r="C1470" s="1208"/>
      <c r="D1470" s="1208"/>
      <c r="E1470" s="256">
        <v>22</v>
      </c>
      <c r="F1470" s="187"/>
      <c r="G1470" s="187"/>
      <c r="H1470" s="120"/>
      <c r="I1470" s="121"/>
      <c r="J1470" s="122"/>
      <c r="K1470" s="121"/>
      <c r="L1470" s="122"/>
      <c r="M1470" s="123"/>
      <c r="N1470" s="124"/>
      <c r="O1470" s="125"/>
      <c r="P1470" s="123"/>
      <c r="Q1470" s="124"/>
      <c r="R1470" s="126"/>
      <c r="S1470" s="287"/>
      <c r="T1470" s="363">
        <f t="shared" si="93"/>
        <v>0</v>
      </c>
      <c r="U1470" s="360">
        <f t="shared" si="94"/>
        <v>19</v>
      </c>
    </row>
    <row r="1471" spans="1:21" hidden="1" outlineLevel="2" x14ac:dyDescent="0.2">
      <c r="A1471" s="1230"/>
      <c r="B1471" s="1231"/>
      <c r="C1471" s="1208"/>
      <c r="D1471" s="1208"/>
      <c r="E1471" s="256">
        <v>23</v>
      </c>
      <c r="F1471" s="187"/>
      <c r="G1471" s="187"/>
      <c r="H1471" s="120"/>
      <c r="I1471" s="121"/>
      <c r="J1471" s="122"/>
      <c r="K1471" s="121"/>
      <c r="L1471" s="122"/>
      <c r="M1471" s="123"/>
      <c r="N1471" s="124"/>
      <c r="O1471" s="125"/>
      <c r="P1471" s="123"/>
      <c r="Q1471" s="124"/>
      <c r="R1471" s="126"/>
      <c r="S1471" s="287"/>
      <c r="T1471" s="363">
        <f t="shared" si="93"/>
        <v>0</v>
      </c>
      <c r="U1471" s="360">
        <f t="shared" si="94"/>
        <v>19</v>
      </c>
    </row>
    <row r="1472" spans="1:21" hidden="1" outlineLevel="2" x14ac:dyDescent="0.2">
      <c r="A1472" s="1230"/>
      <c r="B1472" s="1231"/>
      <c r="C1472" s="1208"/>
      <c r="D1472" s="1208"/>
      <c r="E1472" s="256">
        <v>24</v>
      </c>
      <c r="F1472" s="187"/>
      <c r="G1472" s="187"/>
      <c r="H1472" s="120"/>
      <c r="I1472" s="121"/>
      <c r="J1472" s="122"/>
      <c r="K1472" s="121"/>
      <c r="L1472" s="122"/>
      <c r="M1472" s="123"/>
      <c r="N1472" s="124"/>
      <c r="O1472" s="125"/>
      <c r="P1472" s="123"/>
      <c r="Q1472" s="124"/>
      <c r="R1472" s="126"/>
      <c r="S1472" s="287"/>
      <c r="T1472" s="363">
        <f t="shared" si="93"/>
        <v>0</v>
      </c>
      <c r="U1472" s="360">
        <f t="shared" si="94"/>
        <v>19</v>
      </c>
    </row>
    <row r="1473" spans="1:21" hidden="1" outlineLevel="2" x14ac:dyDescent="0.2">
      <c r="A1473" s="1230"/>
      <c r="B1473" s="1231"/>
      <c r="C1473" s="1208"/>
      <c r="D1473" s="1208"/>
      <c r="E1473" s="256">
        <v>25</v>
      </c>
      <c r="F1473" s="187"/>
      <c r="G1473" s="187"/>
      <c r="H1473" s="120"/>
      <c r="I1473" s="121"/>
      <c r="J1473" s="122"/>
      <c r="K1473" s="121"/>
      <c r="L1473" s="122"/>
      <c r="M1473" s="123"/>
      <c r="N1473" s="124"/>
      <c r="O1473" s="125"/>
      <c r="P1473" s="123"/>
      <c r="Q1473" s="124"/>
      <c r="R1473" s="126"/>
      <c r="S1473" s="287"/>
      <c r="T1473" s="363">
        <f t="shared" si="93"/>
        <v>0</v>
      </c>
      <c r="U1473" s="360">
        <f t="shared" si="94"/>
        <v>19</v>
      </c>
    </row>
    <row r="1474" spans="1:21" hidden="1" outlineLevel="2" x14ac:dyDescent="0.2">
      <c r="A1474" s="1230"/>
      <c r="B1474" s="1231"/>
      <c r="C1474" s="1208"/>
      <c r="D1474" s="1208"/>
      <c r="E1474" s="256">
        <v>26</v>
      </c>
      <c r="F1474" s="187"/>
      <c r="G1474" s="187"/>
      <c r="H1474" s="120"/>
      <c r="I1474" s="121"/>
      <c r="J1474" s="122"/>
      <c r="K1474" s="121"/>
      <c r="L1474" s="122"/>
      <c r="M1474" s="123"/>
      <c r="N1474" s="124"/>
      <c r="O1474" s="125"/>
      <c r="P1474" s="123"/>
      <c r="Q1474" s="124"/>
      <c r="R1474" s="126"/>
      <c r="S1474" s="287"/>
      <c r="T1474" s="363">
        <f t="shared" si="93"/>
        <v>0</v>
      </c>
      <c r="U1474" s="360">
        <f t="shared" si="94"/>
        <v>19</v>
      </c>
    </row>
    <row r="1475" spans="1:21" hidden="1" outlineLevel="2" x14ac:dyDescent="0.2">
      <c r="A1475" s="1230"/>
      <c r="B1475" s="1231"/>
      <c r="C1475" s="1208"/>
      <c r="D1475" s="1208"/>
      <c r="E1475" s="256">
        <v>27</v>
      </c>
      <c r="F1475" s="187"/>
      <c r="G1475" s="187"/>
      <c r="H1475" s="120"/>
      <c r="I1475" s="121"/>
      <c r="J1475" s="122"/>
      <c r="K1475" s="121"/>
      <c r="L1475" s="122"/>
      <c r="M1475" s="123"/>
      <c r="N1475" s="124"/>
      <c r="O1475" s="125"/>
      <c r="P1475" s="123"/>
      <c r="Q1475" s="124"/>
      <c r="R1475" s="126"/>
      <c r="S1475" s="287"/>
      <c r="T1475" s="363">
        <f t="shared" si="93"/>
        <v>0</v>
      </c>
      <c r="U1475" s="360">
        <f t="shared" si="94"/>
        <v>19</v>
      </c>
    </row>
    <row r="1476" spans="1:21" hidden="1" outlineLevel="2" x14ac:dyDescent="0.2">
      <c r="A1476" s="1230"/>
      <c r="B1476" s="1231"/>
      <c r="C1476" s="1208"/>
      <c r="D1476" s="1208"/>
      <c r="E1476" s="256">
        <v>28</v>
      </c>
      <c r="F1476" s="187"/>
      <c r="G1476" s="187"/>
      <c r="H1476" s="89"/>
      <c r="I1476" s="74"/>
      <c r="J1476" s="69"/>
      <c r="K1476" s="75"/>
      <c r="L1476" s="70"/>
      <c r="M1476" s="2"/>
      <c r="N1476" s="75"/>
      <c r="O1476" s="70"/>
      <c r="P1476" s="2"/>
      <c r="Q1476" s="75"/>
      <c r="R1476" s="19"/>
      <c r="S1476" s="285"/>
      <c r="T1476" s="362">
        <f t="shared" ref="T1476:T1481" si="95">IF(J1476="",0,INT(SUM(PRODUCT(J1476,L1476,O1476),R1476)))</f>
        <v>0</v>
      </c>
      <c r="U1476" s="360">
        <f t="shared" si="94"/>
        <v>19</v>
      </c>
    </row>
    <row r="1477" spans="1:21" hidden="1" outlineLevel="2" x14ac:dyDescent="0.2">
      <c r="A1477" s="1230"/>
      <c r="B1477" s="1231"/>
      <c r="C1477" s="1208"/>
      <c r="D1477" s="1208"/>
      <c r="E1477" s="256">
        <v>29</v>
      </c>
      <c r="F1477" s="187"/>
      <c r="G1477" s="187"/>
      <c r="H1477" s="89"/>
      <c r="I1477" s="74"/>
      <c r="J1477" s="69"/>
      <c r="K1477" s="75"/>
      <c r="L1477" s="70"/>
      <c r="M1477" s="2"/>
      <c r="N1477" s="75"/>
      <c r="O1477" s="70"/>
      <c r="P1477" s="2"/>
      <c r="Q1477" s="75"/>
      <c r="R1477" s="19"/>
      <c r="S1477" s="285"/>
      <c r="T1477" s="362">
        <f t="shared" si="95"/>
        <v>0</v>
      </c>
      <c r="U1477" s="360">
        <f t="shared" si="94"/>
        <v>19</v>
      </c>
    </row>
    <row r="1478" spans="1:21" hidden="1" outlineLevel="2" x14ac:dyDescent="0.2">
      <c r="A1478" s="1230"/>
      <c r="B1478" s="1231"/>
      <c r="C1478" s="1208"/>
      <c r="D1478" s="1208"/>
      <c r="E1478" s="256">
        <v>30</v>
      </c>
      <c r="F1478" s="187"/>
      <c r="G1478" s="187"/>
      <c r="H1478" s="89"/>
      <c r="I1478" s="74"/>
      <c r="J1478" s="69"/>
      <c r="K1478" s="75"/>
      <c r="L1478" s="70"/>
      <c r="M1478" s="2"/>
      <c r="N1478" s="75"/>
      <c r="O1478" s="70"/>
      <c r="P1478" s="2"/>
      <c r="Q1478" s="75"/>
      <c r="R1478" s="19"/>
      <c r="S1478" s="285"/>
      <c r="T1478" s="362">
        <f t="shared" si="95"/>
        <v>0</v>
      </c>
      <c r="U1478" s="360">
        <f t="shared" si="94"/>
        <v>19</v>
      </c>
    </row>
    <row r="1479" spans="1:21" hidden="1" outlineLevel="3" x14ac:dyDescent="0.2">
      <c r="A1479" s="1230"/>
      <c r="B1479" s="1231"/>
      <c r="C1479" s="1208"/>
      <c r="D1479" s="1208"/>
      <c r="E1479" s="256">
        <v>31</v>
      </c>
      <c r="F1479" s="187"/>
      <c r="G1479" s="187"/>
      <c r="H1479" s="89"/>
      <c r="I1479" s="74"/>
      <c r="J1479" s="69"/>
      <c r="K1479" s="75"/>
      <c r="L1479" s="70"/>
      <c r="M1479" s="2"/>
      <c r="N1479" s="75"/>
      <c r="O1479" s="70"/>
      <c r="P1479" s="2"/>
      <c r="Q1479" s="75"/>
      <c r="R1479" s="19"/>
      <c r="S1479" s="285"/>
      <c r="T1479" s="362">
        <f t="shared" si="95"/>
        <v>0</v>
      </c>
      <c r="U1479" s="360">
        <f t="shared" si="94"/>
        <v>19</v>
      </c>
    </row>
    <row r="1480" spans="1:21" hidden="1" outlineLevel="3" x14ac:dyDescent="0.2">
      <c r="A1480" s="1230"/>
      <c r="B1480" s="1231"/>
      <c r="C1480" s="1208"/>
      <c r="D1480" s="1208"/>
      <c r="E1480" s="256">
        <v>32</v>
      </c>
      <c r="F1480" s="187"/>
      <c r="G1480" s="187"/>
      <c r="H1480" s="89"/>
      <c r="I1480" s="74"/>
      <c r="J1480" s="69"/>
      <c r="K1480" s="74"/>
      <c r="L1480" s="69"/>
      <c r="M1480" s="2"/>
      <c r="N1480" s="74"/>
      <c r="O1480" s="70"/>
      <c r="P1480" s="15"/>
      <c r="Q1480" s="75"/>
      <c r="R1480" s="19"/>
      <c r="S1480" s="285"/>
      <c r="T1480" s="362">
        <f t="shared" si="95"/>
        <v>0</v>
      </c>
      <c r="U1480" s="360">
        <f t="shared" si="94"/>
        <v>19</v>
      </c>
    </row>
    <row r="1481" spans="1:21" hidden="1" outlineLevel="3" x14ac:dyDescent="0.2">
      <c r="A1481" s="1230"/>
      <c r="B1481" s="1231"/>
      <c r="C1481" s="1208"/>
      <c r="D1481" s="1208"/>
      <c r="E1481" s="256">
        <v>33</v>
      </c>
      <c r="F1481" s="187"/>
      <c r="G1481" s="187"/>
      <c r="H1481" s="89"/>
      <c r="I1481" s="74"/>
      <c r="J1481" s="69"/>
      <c r="K1481" s="74"/>
      <c r="L1481" s="69"/>
      <c r="M1481" s="2"/>
      <c r="N1481" s="74"/>
      <c r="O1481" s="70"/>
      <c r="P1481" s="15"/>
      <c r="Q1481" s="75"/>
      <c r="R1481" s="19"/>
      <c r="S1481" s="285"/>
      <c r="T1481" s="362">
        <f t="shared" si="95"/>
        <v>0</v>
      </c>
      <c r="U1481" s="360">
        <f t="shared" ref="U1481:U1512" si="96">$A$1449</f>
        <v>19</v>
      </c>
    </row>
    <row r="1482" spans="1:21" hidden="1" outlineLevel="3" x14ac:dyDescent="0.2">
      <c r="A1482" s="1230"/>
      <c r="B1482" s="1231"/>
      <c r="C1482" s="1208"/>
      <c r="D1482" s="1208"/>
      <c r="E1482" s="256">
        <v>34</v>
      </c>
      <c r="F1482" s="187"/>
      <c r="G1482" s="187"/>
      <c r="H1482" s="89"/>
      <c r="I1482" s="74"/>
      <c r="J1482" s="69"/>
      <c r="K1482" s="75"/>
      <c r="L1482" s="70"/>
      <c r="M1482" s="2"/>
      <c r="N1482" s="75"/>
      <c r="O1482" s="70"/>
      <c r="P1482" s="2"/>
      <c r="Q1482" s="75"/>
      <c r="R1482" s="19"/>
      <c r="S1482" s="285"/>
      <c r="T1482" s="362">
        <f t="shared" ref="T1482:T1508" si="97">IF(J1482="",0,INT(SUM(PRODUCT(J1482,L1482,O1482),R1482)))</f>
        <v>0</v>
      </c>
      <c r="U1482" s="360">
        <f t="shared" si="96"/>
        <v>19</v>
      </c>
    </row>
    <row r="1483" spans="1:21" hidden="1" outlineLevel="3" x14ac:dyDescent="0.2">
      <c r="A1483" s="1230"/>
      <c r="B1483" s="1231"/>
      <c r="C1483" s="1208"/>
      <c r="D1483" s="1208"/>
      <c r="E1483" s="256">
        <v>35</v>
      </c>
      <c r="F1483" s="187"/>
      <c r="G1483" s="187"/>
      <c r="H1483" s="89"/>
      <c r="I1483" s="74"/>
      <c r="J1483" s="69"/>
      <c r="K1483" s="75"/>
      <c r="L1483" s="70"/>
      <c r="M1483" s="2"/>
      <c r="N1483" s="75"/>
      <c r="O1483" s="70"/>
      <c r="P1483" s="2"/>
      <c r="Q1483" s="75"/>
      <c r="R1483" s="19"/>
      <c r="S1483" s="285"/>
      <c r="T1483" s="362">
        <f t="shared" si="97"/>
        <v>0</v>
      </c>
      <c r="U1483" s="360">
        <f t="shared" si="96"/>
        <v>19</v>
      </c>
    </row>
    <row r="1484" spans="1:21" hidden="1" outlineLevel="3" x14ac:dyDescent="0.2">
      <c r="A1484" s="1230"/>
      <c r="B1484" s="1231"/>
      <c r="C1484" s="1208"/>
      <c r="D1484" s="1208"/>
      <c r="E1484" s="256">
        <v>36</v>
      </c>
      <c r="F1484" s="187"/>
      <c r="G1484" s="187"/>
      <c r="H1484" s="89"/>
      <c r="I1484" s="74"/>
      <c r="J1484" s="69"/>
      <c r="K1484" s="75"/>
      <c r="L1484" s="70"/>
      <c r="M1484" s="2"/>
      <c r="N1484" s="75"/>
      <c r="O1484" s="70"/>
      <c r="P1484" s="2"/>
      <c r="Q1484" s="75"/>
      <c r="R1484" s="19"/>
      <c r="S1484" s="285"/>
      <c r="T1484" s="362">
        <f t="shared" si="97"/>
        <v>0</v>
      </c>
      <c r="U1484" s="360">
        <f t="shared" si="96"/>
        <v>19</v>
      </c>
    </row>
    <row r="1485" spans="1:21" hidden="1" outlineLevel="3" x14ac:dyDescent="0.2">
      <c r="A1485" s="1230"/>
      <c r="B1485" s="1231"/>
      <c r="C1485" s="1208"/>
      <c r="D1485" s="1208"/>
      <c r="E1485" s="256">
        <v>37</v>
      </c>
      <c r="F1485" s="187"/>
      <c r="G1485" s="187"/>
      <c r="H1485" s="89"/>
      <c r="I1485" s="74"/>
      <c r="J1485" s="69"/>
      <c r="K1485" s="74"/>
      <c r="L1485" s="69"/>
      <c r="M1485" s="2"/>
      <c r="N1485" s="74"/>
      <c r="O1485" s="70"/>
      <c r="P1485" s="15"/>
      <c r="Q1485" s="75"/>
      <c r="R1485" s="19"/>
      <c r="S1485" s="285"/>
      <c r="T1485" s="362">
        <f t="shared" si="97"/>
        <v>0</v>
      </c>
      <c r="U1485" s="360">
        <f t="shared" si="96"/>
        <v>19</v>
      </c>
    </row>
    <row r="1486" spans="1:21" hidden="1" outlineLevel="3" x14ac:dyDescent="0.2">
      <c r="A1486" s="1230"/>
      <c r="B1486" s="1231"/>
      <c r="C1486" s="1208"/>
      <c r="D1486" s="1208"/>
      <c r="E1486" s="256">
        <v>38</v>
      </c>
      <c r="F1486" s="187"/>
      <c r="G1486" s="187"/>
      <c r="H1486" s="89"/>
      <c r="I1486" s="74"/>
      <c r="J1486" s="69"/>
      <c r="K1486" s="74"/>
      <c r="L1486" s="69"/>
      <c r="M1486" s="2"/>
      <c r="N1486" s="74"/>
      <c r="O1486" s="70"/>
      <c r="P1486" s="15"/>
      <c r="Q1486" s="75"/>
      <c r="R1486" s="19"/>
      <c r="S1486" s="285"/>
      <c r="T1486" s="362">
        <f t="shared" si="97"/>
        <v>0</v>
      </c>
      <c r="U1486" s="360">
        <f t="shared" si="96"/>
        <v>19</v>
      </c>
    </row>
    <row r="1487" spans="1:21" hidden="1" outlineLevel="3" x14ac:dyDescent="0.2">
      <c r="A1487" s="1230"/>
      <c r="B1487" s="1231"/>
      <c r="C1487" s="1208"/>
      <c r="D1487" s="1208"/>
      <c r="E1487" s="256">
        <v>39</v>
      </c>
      <c r="F1487" s="187"/>
      <c r="G1487" s="187"/>
      <c r="H1487" s="89"/>
      <c r="I1487" s="74"/>
      <c r="J1487" s="69"/>
      <c r="K1487" s="74"/>
      <c r="L1487" s="69"/>
      <c r="M1487" s="2"/>
      <c r="N1487" s="74"/>
      <c r="O1487" s="70"/>
      <c r="P1487" s="15"/>
      <c r="Q1487" s="75"/>
      <c r="R1487" s="19"/>
      <c r="S1487" s="285"/>
      <c r="T1487" s="362">
        <f t="shared" si="97"/>
        <v>0</v>
      </c>
      <c r="U1487" s="360">
        <f t="shared" si="96"/>
        <v>19</v>
      </c>
    </row>
    <row r="1488" spans="1:21" hidden="1" outlineLevel="3" x14ac:dyDescent="0.2">
      <c r="A1488" s="1230"/>
      <c r="B1488" s="1231"/>
      <c r="C1488" s="1208"/>
      <c r="D1488" s="1208"/>
      <c r="E1488" s="256">
        <v>40</v>
      </c>
      <c r="F1488" s="187"/>
      <c r="G1488" s="187"/>
      <c r="H1488" s="89"/>
      <c r="I1488" s="74"/>
      <c r="J1488" s="69"/>
      <c r="K1488" s="74"/>
      <c r="L1488" s="69"/>
      <c r="M1488" s="2"/>
      <c r="N1488" s="75"/>
      <c r="O1488" s="70"/>
      <c r="P1488" s="2"/>
      <c r="Q1488" s="75"/>
      <c r="R1488" s="19"/>
      <c r="S1488" s="285"/>
      <c r="T1488" s="362">
        <f t="shared" si="97"/>
        <v>0</v>
      </c>
      <c r="U1488" s="360">
        <f t="shared" si="96"/>
        <v>19</v>
      </c>
    </row>
    <row r="1489" spans="1:21" hidden="1" outlineLevel="3" x14ac:dyDescent="0.2">
      <c r="A1489" s="1230"/>
      <c r="B1489" s="1231"/>
      <c r="C1489" s="1208"/>
      <c r="D1489" s="1208"/>
      <c r="E1489" s="256">
        <v>41</v>
      </c>
      <c r="F1489" s="187"/>
      <c r="G1489" s="187"/>
      <c r="H1489" s="120"/>
      <c r="I1489" s="121"/>
      <c r="J1489" s="122"/>
      <c r="K1489" s="121"/>
      <c r="L1489" s="122"/>
      <c r="M1489" s="123"/>
      <c r="N1489" s="124"/>
      <c r="O1489" s="125"/>
      <c r="P1489" s="123"/>
      <c r="Q1489" s="124"/>
      <c r="R1489" s="126"/>
      <c r="S1489" s="287"/>
      <c r="T1489" s="363">
        <f t="shared" si="97"/>
        <v>0</v>
      </c>
      <c r="U1489" s="360">
        <f t="shared" si="96"/>
        <v>19</v>
      </c>
    </row>
    <row r="1490" spans="1:21" hidden="1" outlineLevel="3" x14ac:dyDescent="0.2">
      <c r="A1490" s="1230"/>
      <c r="B1490" s="1231"/>
      <c r="C1490" s="1208"/>
      <c r="D1490" s="1208"/>
      <c r="E1490" s="256">
        <v>42</v>
      </c>
      <c r="F1490" s="187"/>
      <c r="G1490" s="187"/>
      <c r="H1490" s="120"/>
      <c r="I1490" s="121"/>
      <c r="J1490" s="122"/>
      <c r="K1490" s="121"/>
      <c r="L1490" s="122"/>
      <c r="M1490" s="123"/>
      <c r="N1490" s="124"/>
      <c r="O1490" s="125"/>
      <c r="P1490" s="123"/>
      <c r="Q1490" s="124"/>
      <c r="R1490" s="126"/>
      <c r="S1490" s="287"/>
      <c r="T1490" s="363">
        <f t="shared" si="97"/>
        <v>0</v>
      </c>
      <c r="U1490" s="360">
        <f t="shared" si="96"/>
        <v>19</v>
      </c>
    </row>
    <row r="1491" spans="1:21" hidden="1" outlineLevel="3" x14ac:dyDescent="0.2">
      <c r="A1491" s="1230"/>
      <c r="B1491" s="1231"/>
      <c r="C1491" s="1208"/>
      <c r="D1491" s="1208"/>
      <c r="E1491" s="256">
        <v>43</v>
      </c>
      <c r="F1491" s="187"/>
      <c r="G1491" s="187"/>
      <c r="H1491" s="120"/>
      <c r="I1491" s="121"/>
      <c r="J1491" s="122"/>
      <c r="K1491" s="121"/>
      <c r="L1491" s="122"/>
      <c r="M1491" s="123"/>
      <c r="N1491" s="124"/>
      <c r="O1491" s="125"/>
      <c r="P1491" s="123"/>
      <c r="Q1491" s="124"/>
      <c r="R1491" s="126"/>
      <c r="S1491" s="287"/>
      <c r="T1491" s="363">
        <f t="shared" si="97"/>
        <v>0</v>
      </c>
      <c r="U1491" s="360">
        <f t="shared" si="96"/>
        <v>19</v>
      </c>
    </row>
    <row r="1492" spans="1:21" hidden="1" outlineLevel="3" x14ac:dyDescent="0.2">
      <c r="A1492" s="1230"/>
      <c r="B1492" s="1231"/>
      <c r="C1492" s="1208"/>
      <c r="D1492" s="1208"/>
      <c r="E1492" s="256">
        <v>44</v>
      </c>
      <c r="F1492" s="187"/>
      <c r="G1492" s="187"/>
      <c r="H1492" s="120"/>
      <c r="I1492" s="121"/>
      <c r="J1492" s="122"/>
      <c r="K1492" s="121"/>
      <c r="L1492" s="122"/>
      <c r="M1492" s="123"/>
      <c r="N1492" s="124"/>
      <c r="O1492" s="125"/>
      <c r="P1492" s="123"/>
      <c r="Q1492" s="124"/>
      <c r="R1492" s="126"/>
      <c r="S1492" s="287"/>
      <c r="T1492" s="363">
        <f t="shared" si="97"/>
        <v>0</v>
      </c>
      <c r="U1492" s="360">
        <f t="shared" si="96"/>
        <v>19</v>
      </c>
    </row>
    <row r="1493" spans="1:21" hidden="1" outlineLevel="3" x14ac:dyDescent="0.2">
      <c r="A1493" s="1230"/>
      <c r="B1493" s="1231"/>
      <c r="C1493" s="1208"/>
      <c r="D1493" s="1208"/>
      <c r="E1493" s="256">
        <v>45</v>
      </c>
      <c r="F1493" s="187"/>
      <c r="G1493" s="187"/>
      <c r="H1493" s="120"/>
      <c r="I1493" s="121"/>
      <c r="J1493" s="122"/>
      <c r="K1493" s="121"/>
      <c r="L1493" s="122"/>
      <c r="M1493" s="123"/>
      <c r="N1493" s="124"/>
      <c r="O1493" s="125"/>
      <c r="P1493" s="123"/>
      <c r="Q1493" s="124"/>
      <c r="R1493" s="126"/>
      <c r="S1493" s="287"/>
      <c r="T1493" s="363">
        <f t="shared" si="97"/>
        <v>0</v>
      </c>
      <c r="U1493" s="360">
        <f t="shared" si="96"/>
        <v>19</v>
      </c>
    </row>
    <row r="1494" spans="1:21" hidden="1" outlineLevel="3" x14ac:dyDescent="0.2">
      <c r="A1494" s="1230"/>
      <c r="B1494" s="1231"/>
      <c r="C1494" s="1208"/>
      <c r="D1494" s="1208"/>
      <c r="E1494" s="256">
        <v>46</v>
      </c>
      <c r="F1494" s="187"/>
      <c r="G1494" s="187"/>
      <c r="H1494" s="120"/>
      <c r="I1494" s="121"/>
      <c r="J1494" s="122"/>
      <c r="K1494" s="121"/>
      <c r="L1494" s="122"/>
      <c r="M1494" s="123"/>
      <c r="N1494" s="124"/>
      <c r="O1494" s="125"/>
      <c r="P1494" s="123"/>
      <c r="Q1494" s="124"/>
      <c r="R1494" s="126"/>
      <c r="S1494" s="287"/>
      <c r="T1494" s="363">
        <f t="shared" si="97"/>
        <v>0</v>
      </c>
      <c r="U1494" s="360">
        <f t="shared" si="96"/>
        <v>19</v>
      </c>
    </row>
    <row r="1495" spans="1:21" hidden="1" outlineLevel="3" x14ac:dyDescent="0.2">
      <c r="A1495" s="1230"/>
      <c r="B1495" s="1231"/>
      <c r="C1495" s="1208"/>
      <c r="D1495" s="1208"/>
      <c r="E1495" s="256">
        <v>47</v>
      </c>
      <c r="F1495" s="187"/>
      <c r="G1495" s="187"/>
      <c r="H1495" s="120"/>
      <c r="I1495" s="121"/>
      <c r="J1495" s="122"/>
      <c r="K1495" s="121"/>
      <c r="L1495" s="122"/>
      <c r="M1495" s="123"/>
      <c r="N1495" s="124"/>
      <c r="O1495" s="125"/>
      <c r="P1495" s="123"/>
      <c r="Q1495" s="124"/>
      <c r="R1495" s="126"/>
      <c r="S1495" s="287"/>
      <c r="T1495" s="363">
        <f t="shared" si="97"/>
        <v>0</v>
      </c>
      <c r="U1495" s="360">
        <f t="shared" si="96"/>
        <v>19</v>
      </c>
    </row>
    <row r="1496" spans="1:21" hidden="1" outlineLevel="3" x14ac:dyDescent="0.2">
      <c r="A1496" s="1230"/>
      <c r="B1496" s="1231"/>
      <c r="C1496" s="1208"/>
      <c r="D1496" s="1208"/>
      <c r="E1496" s="256">
        <v>48</v>
      </c>
      <c r="F1496" s="187"/>
      <c r="G1496" s="187"/>
      <c r="H1496" s="120"/>
      <c r="I1496" s="121"/>
      <c r="J1496" s="122"/>
      <c r="K1496" s="121"/>
      <c r="L1496" s="122"/>
      <c r="M1496" s="123"/>
      <c r="N1496" s="124"/>
      <c r="O1496" s="125"/>
      <c r="P1496" s="123"/>
      <c r="Q1496" s="124"/>
      <c r="R1496" s="126"/>
      <c r="S1496" s="287"/>
      <c r="T1496" s="363">
        <f t="shared" si="97"/>
        <v>0</v>
      </c>
      <c r="U1496" s="360">
        <f t="shared" si="96"/>
        <v>19</v>
      </c>
    </row>
    <row r="1497" spans="1:21" hidden="1" outlineLevel="3" x14ac:dyDescent="0.2">
      <c r="A1497" s="1230"/>
      <c r="B1497" s="1231"/>
      <c r="C1497" s="1208"/>
      <c r="D1497" s="1208"/>
      <c r="E1497" s="256">
        <v>49</v>
      </c>
      <c r="F1497" s="187"/>
      <c r="G1497" s="187"/>
      <c r="H1497" s="120"/>
      <c r="I1497" s="121"/>
      <c r="J1497" s="122"/>
      <c r="K1497" s="121"/>
      <c r="L1497" s="122"/>
      <c r="M1497" s="123"/>
      <c r="N1497" s="124"/>
      <c r="O1497" s="125"/>
      <c r="P1497" s="123"/>
      <c r="Q1497" s="124"/>
      <c r="R1497" s="126"/>
      <c r="S1497" s="287"/>
      <c r="T1497" s="363">
        <f t="shared" si="97"/>
        <v>0</v>
      </c>
      <c r="U1497" s="360">
        <f t="shared" si="96"/>
        <v>19</v>
      </c>
    </row>
    <row r="1498" spans="1:21" hidden="1" outlineLevel="3" x14ac:dyDescent="0.2">
      <c r="A1498" s="1230"/>
      <c r="B1498" s="1231"/>
      <c r="C1498" s="1208"/>
      <c r="D1498" s="1208"/>
      <c r="E1498" s="256">
        <v>50</v>
      </c>
      <c r="F1498" s="187"/>
      <c r="G1498" s="187"/>
      <c r="H1498" s="120"/>
      <c r="I1498" s="121"/>
      <c r="J1498" s="122"/>
      <c r="K1498" s="121"/>
      <c r="L1498" s="122"/>
      <c r="M1498" s="123"/>
      <c r="N1498" s="124"/>
      <c r="O1498" s="125"/>
      <c r="P1498" s="123"/>
      <c r="Q1498" s="124"/>
      <c r="R1498" s="126"/>
      <c r="S1498" s="287"/>
      <c r="T1498" s="363">
        <f t="shared" si="97"/>
        <v>0</v>
      </c>
      <c r="U1498" s="360">
        <f t="shared" si="96"/>
        <v>19</v>
      </c>
    </row>
    <row r="1499" spans="1:21" hidden="1" outlineLevel="3" x14ac:dyDescent="0.2">
      <c r="A1499" s="1230"/>
      <c r="B1499" s="1231"/>
      <c r="C1499" s="1208"/>
      <c r="D1499" s="1208"/>
      <c r="E1499" s="256">
        <v>51</v>
      </c>
      <c r="F1499" s="187"/>
      <c r="G1499" s="187"/>
      <c r="H1499" s="120"/>
      <c r="I1499" s="121"/>
      <c r="J1499" s="122"/>
      <c r="K1499" s="121"/>
      <c r="L1499" s="122"/>
      <c r="M1499" s="123"/>
      <c r="N1499" s="124"/>
      <c r="O1499" s="125"/>
      <c r="P1499" s="123"/>
      <c r="Q1499" s="124"/>
      <c r="R1499" s="126"/>
      <c r="S1499" s="287"/>
      <c r="T1499" s="363">
        <f t="shared" si="97"/>
        <v>0</v>
      </c>
      <c r="U1499" s="360">
        <f t="shared" si="96"/>
        <v>19</v>
      </c>
    </row>
    <row r="1500" spans="1:21" hidden="1" outlineLevel="3" x14ac:dyDescent="0.2">
      <c r="A1500" s="1230"/>
      <c r="B1500" s="1231"/>
      <c r="C1500" s="1208"/>
      <c r="D1500" s="1208"/>
      <c r="E1500" s="256">
        <v>52</v>
      </c>
      <c r="F1500" s="187"/>
      <c r="G1500" s="187"/>
      <c r="H1500" s="120"/>
      <c r="I1500" s="121"/>
      <c r="J1500" s="122"/>
      <c r="K1500" s="121"/>
      <c r="L1500" s="122"/>
      <c r="M1500" s="123"/>
      <c r="N1500" s="124"/>
      <c r="O1500" s="125"/>
      <c r="P1500" s="123"/>
      <c r="Q1500" s="124"/>
      <c r="R1500" s="126"/>
      <c r="S1500" s="287"/>
      <c r="T1500" s="363">
        <f t="shared" si="97"/>
        <v>0</v>
      </c>
      <c r="U1500" s="360">
        <f t="shared" si="96"/>
        <v>19</v>
      </c>
    </row>
    <row r="1501" spans="1:21" hidden="1" outlineLevel="3" x14ac:dyDescent="0.2">
      <c r="A1501" s="1230"/>
      <c r="B1501" s="1231"/>
      <c r="C1501" s="1208"/>
      <c r="D1501" s="1208"/>
      <c r="E1501" s="256">
        <v>53</v>
      </c>
      <c r="F1501" s="187"/>
      <c r="G1501" s="187"/>
      <c r="H1501" s="120"/>
      <c r="I1501" s="121"/>
      <c r="J1501" s="122"/>
      <c r="K1501" s="121"/>
      <c r="L1501" s="122"/>
      <c r="M1501" s="123"/>
      <c r="N1501" s="124"/>
      <c r="O1501" s="125"/>
      <c r="P1501" s="123"/>
      <c r="Q1501" s="124"/>
      <c r="R1501" s="126"/>
      <c r="S1501" s="287"/>
      <c r="T1501" s="363">
        <f t="shared" si="97"/>
        <v>0</v>
      </c>
      <c r="U1501" s="360">
        <f t="shared" si="96"/>
        <v>19</v>
      </c>
    </row>
    <row r="1502" spans="1:21" hidden="1" outlineLevel="3" x14ac:dyDescent="0.2">
      <c r="A1502" s="1230"/>
      <c r="B1502" s="1231"/>
      <c r="C1502" s="1208"/>
      <c r="D1502" s="1208"/>
      <c r="E1502" s="256">
        <v>54</v>
      </c>
      <c r="F1502" s="187"/>
      <c r="G1502" s="187"/>
      <c r="H1502" s="120"/>
      <c r="I1502" s="121"/>
      <c r="J1502" s="122"/>
      <c r="K1502" s="121"/>
      <c r="L1502" s="122"/>
      <c r="M1502" s="123"/>
      <c r="N1502" s="124"/>
      <c r="O1502" s="125"/>
      <c r="P1502" s="123"/>
      <c r="Q1502" s="124"/>
      <c r="R1502" s="126"/>
      <c r="S1502" s="287"/>
      <c r="T1502" s="363">
        <f t="shared" si="97"/>
        <v>0</v>
      </c>
      <c r="U1502" s="360">
        <f t="shared" si="96"/>
        <v>19</v>
      </c>
    </row>
    <row r="1503" spans="1:21" hidden="1" outlineLevel="3" x14ac:dyDescent="0.2">
      <c r="A1503" s="1230"/>
      <c r="B1503" s="1231"/>
      <c r="C1503" s="1208"/>
      <c r="D1503" s="1208"/>
      <c r="E1503" s="256">
        <v>55</v>
      </c>
      <c r="F1503" s="187"/>
      <c r="G1503" s="187"/>
      <c r="H1503" s="120"/>
      <c r="I1503" s="121"/>
      <c r="J1503" s="122"/>
      <c r="K1503" s="121"/>
      <c r="L1503" s="122"/>
      <c r="M1503" s="123"/>
      <c r="N1503" s="124"/>
      <c r="O1503" s="125"/>
      <c r="P1503" s="123"/>
      <c r="Q1503" s="124"/>
      <c r="R1503" s="126"/>
      <c r="S1503" s="287"/>
      <c r="T1503" s="363">
        <f t="shared" si="97"/>
        <v>0</v>
      </c>
      <c r="U1503" s="360">
        <f t="shared" si="96"/>
        <v>19</v>
      </c>
    </row>
    <row r="1504" spans="1:21" hidden="1" outlineLevel="3" x14ac:dyDescent="0.2">
      <c r="A1504" s="1230"/>
      <c r="B1504" s="1231"/>
      <c r="C1504" s="1208"/>
      <c r="D1504" s="1208"/>
      <c r="E1504" s="256">
        <v>56</v>
      </c>
      <c r="F1504" s="187"/>
      <c r="G1504" s="187"/>
      <c r="H1504" s="120"/>
      <c r="I1504" s="121"/>
      <c r="J1504" s="122"/>
      <c r="K1504" s="121"/>
      <c r="L1504" s="122"/>
      <c r="M1504" s="123"/>
      <c r="N1504" s="124"/>
      <c r="O1504" s="125"/>
      <c r="P1504" s="123"/>
      <c r="Q1504" s="124"/>
      <c r="R1504" s="126"/>
      <c r="S1504" s="287"/>
      <c r="T1504" s="363">
        <f t="shared" si="97"/>
        <v>0</v>
      </c>
      <c r="U1504" s="360">
        <f t="shared" si="96"/>
        <v>19</v>
      </c>
    </row>
    <row r="1505" spans="1:21" hidden="1" outlineLevel="3" x14ac:dyDescent="0.2">
      <c r="A1505" s="1230"/>
      <c r="B1505" s="1231"/>
      <c r="C1505" s="1208"/>
      <c r="D1505" s="1208"/>
      <c r="E1505" s="256">
        <v>57</v>
      </c>
      <c r="F1505" s="187"/>
      <c r="G1505" s="187"/>
      <c r="H1505" s="120"/>
      <c r="I1505" s="121"/>
      <c r="J1505" s="122"/>
      <c r="K1505" s="121"/>
      <c r="L1505" s="122"/>
      <c r="M1505" s="123"/>
      <c r="N1505" s="124"/>
      <c r="O1505" s="125"/>
      <c r="P1505" s="123"/>
      <c r="Q1505" s="124"/>
      <c r="R1505" s="126"/>
      <c r="S1505" s="287"/>
      <c r="T1505" s="363">
        <f t="shared" si="97"/>
        <v>0</v>
      </c>
      <c r="U1505" s="360">
        <f t="shared" si="96"/>
        <v>19</v>
      </c>
    </row>
    <row r="1506" spans="1:21" hidden="1" outlineLevel="3" x14ac:dyDescent="0.2">
      <c r="A1506" s="1230"/>
      <c r="B1506" s="1231"/>
      <c r="C1506" s="1208"/>
      <c r="D1506" s="1208"/>
      <c r="E1506" s="256">
        <v>58</v>
      </c>
      <c r="F1506" s="187"/>
      <c r="G1506" s="187"/>
      <c r="H1506" s="120"/>
      <c r="I1506" s="121"/>
      <c r="J1506" s="122"/>
      <c r="K1506" s="121"/>
      <c r="L1506" s="122"/>
      <c r="M1506" s="123"/>
      <c r="N1506" s="124"/>
      <c r="O1506" s="125"/>
      <c r="P1506" s="123"/>
      <c r="Q1506" s="124"/>
      <c r="R1506" s="126"/>
      <c r="S1506" s="287"/>
      <c r="T1506" s="363">
        <f t="shared" si="97"/>
        <v>0</v>
      </c>
      <c r="U1506" s="360">
        <f t="shared" si="96"/>
        <v>19</v>
      </c>
    </row>
    <row r="1507" spans="1:21" hidden="1" outlineLevel="3" x14ac:dyDescent="0.2">
      <c r="A1507" s="1230"/>
      <c r="B1507" s="1231"/>
      <c r="C1507" s="1208"/>
      <c r="D1507" s="1208"/>
      <c r="E1507" s="256">
        <v>59</v>
      </c>
      <c r="F1507" s="187"/>
      <c r="G1507" s="187"/>
      <c r="H1507" s="120"/>
      <c r="I1507" s="121"/>
      <c r="J1507" s="122"/>
      <c r="K1507" s="121"/>
      <c r="L1507" s="122"/>
      <c r="M1507" s="123"/>
      <c r="N1507" s="124"/>
      <c r="O1507" s="125"/>
      <c r="P1507" s="123"/>
      <c r="Q1507" s="124"/>
      <c r="R1507" s="126"/>
      <c r="S1507" s="287"/>
      <c r="T1507" s="363">
        <f t="shared" si="97"/>
        <v>0</v>
      </c>
      <c r="U1507" s="360">
        <f t="shared" si="96"/>
        <v>19</v>
      </c>
    </row>
    <row r="1508" spans="1:21" hidden="1" outlineLevel="3" x14ac:dyDescent="0.2">
      <c r="A1508" s="1230"/>
      <c r="B1508" s="1231"/>
      <c r="C1508" s="1208"/>
      <c r="D1508" s="1208"/>
      <c r="E1508" s="256">
        <v>60</v>
      </c>
      <c r="F1508" s="187"/>
      <c r="G1508" s="187"/>
      <c r="H1508" s="120"/>
      <c r="I1508" s="121"/>
      <c r="J1508" s="122"/>
      <c r="K1508" s="121"/>
      <c r="L1508" s="122"/>
      <c r="M1508" s="123"/>
      <c r="N1508" s="124"/>
      <c r="O1508" s="125"/>
      <c r="P1508" s="123"/>
      <c r="Q1508" s="124"/>
      <c r="R1508" s="126"/>
      <c r="S1508" s="287"/>
      <c r="T1508" s="363">
        <f t="shared" si="97"/>
        <v>0</v>
      </c>
      <c r="U1508" s="360">
        <f t="shared" si="96"/>
        <v>19</v>
      </c>
    </row>
    <row r="1509" spans="1:21" hidden="1" outlineLevel="3" x14ac:dyDescent="0.2">
      <c r="A1509" s="1230"/>
      <c r="B1509" s="1231"/>
      <c r="C1509" s="1208"/>
      <c r="D1509" s="1208"/>
      <c r="E1509" s="256">
        <v>61</v>
      </c>
      <c r="F1509" s="187"/>
      <c r="G1509" s="187"/>
      <c r="H1509" s="89"/>
      <c r="I1509" s="74"/>
      <c r="J1509" s="69"/>
      <c r="K1509" s="75"/>
      <c r="L1509" s="70"/>
      <c r="M1509" s="2"/>
      <c r="N1509" s="75"/>
      <c r="O1509" s="70"/>
      <c r="P1509" s="2"/>
      <c r="Q1509" s="75"/>
      <c r="R1509" s="19"/>
      <c r="S1509" s="285"/>
      <c r="T1509" s="362">
        <f t="shared" si="93"/>
        <v>0</v>
      </c>
      <c r="U1509" s="360">
        <f t="shared" si="96"/>
        <v>19</v>
      </c>
    </row>
    <row r="1510" spans="1:21" hidden="1" outlineLevel="3" x14ac:dyDescent="0.2">
      <c r="A1510" s="1230"/>
      <c r="B1510" s="1231"/>
      <c r="C1510" s="1208"/>
      <c r="D1510" s="1208"/>
      <c r="E1510" s="256">
        <v>62</v>
      </c>
      <c r="F1510" s="187"/>
      <c r="G1510" s="187"/>
      <c r="H1510" s="89"/>
      <c r="I1510" s="74"/>
      <c r="J1510" s="69"/>
      <c r="K1510" s="75"/>
      <c r="L1510" s="70"/>
      <c r="M1510" s="2"/>
      <c r="N1510" s="75"/>
      <c r="O1510" s="70"/>
      <c r="P1510" s="2"/>
      <c r="Q1510" s="75"/>
      <c r="R1510" s="19"/>
      <c r="S1510" s="285"/>
      <c r="T1510" s="362">
        <f t="shared" si="93"/>
        <v>0</v>
      </c>
      <c r="U1510" s="360">
        <f t="shared" si="96"/>
        <v>19</v>
      </c>
    </row>
    <row r="1511" spans="1:21" hidden="1" outlineLevel="3" x14ac:dyDescent="0.2">
      <c r="A1511" s="1230"/>
      <c r="B1511" s="1231"/>
      <c r="C1511" s="1208"/>
      <c r="D1511" s="1208"/>
      <c r="E1511" s="256">
        <v>63</v>
      </c>
      <c r="F1511" s="187"/>
      <c r="G1511" s="187"/>
      <c r="H1511" s="89"/>
      <c r="I1511" s="74"/>
      <c r="J1511" s="69"/>
      <c r="K1511" s="75"/>
      <c r="L1511" s="70"/>
      <c r="M1511" s="2"/>
      <c r="N1511" s="75"/>
      <c r="O1511" s="70"/>
      <c r="P1511" s="2"/>
      <c r="Q1511" s="75"/>
      <c r="R1511" s="19"/>
      <c r="S1511" s="285"/>
      <c r="T1511" s="362">
        <f t="shared" si="93"/>
        <v>0</v>
      </c>
      <c r="U1511" s="360">
        <f t="shared" si="96"/>
        <v>19</v>
      </c>
    </row>
    <row r="1512" spans="1:21" hidden="1" outlineLevel="3" x14ac:dyDescent="0.2">
      <c r="A1512" s="1230"/>
      <c r="B1512" s="1231"/>
      <c r="C1512" s="1208"/>
      <c r="D1512" s="1208"/>
      <c r="E1512" s="256">
        <v>64</v>
      </c>
      <c r="F1512" s="187"/>
      <c r="G1512" s="187"/>
      <c r="H1512" s="89"/>
      <c r="I1512" s="74"/>
      <c r="J1512" s="69"/>
      <c r="K1512" s="75"/>
      <c r="L1512" s="70"/>
      <c r="M1512" s="2"/>
      <c r="N1512" s="75"/>
      <c r="O1512" s="70"/>
      <c r="P1512" s="2"/>
      <c r="Q1512" s="75"/>
      <c r="R1512" s="19"/>
      <c r="S1512" s="285"/>
      <c r="T1512" s="362">
        <f t="shared" si="93"/>
        <v>0</v>
      </c>
      <c r="U1512" s="360">
        <f t="shared" si="96"/>
        <v>19</v>
      </c>
    </row>
    <row r="1513" spans="1:21" hidden="1" outlineLevel="3" x14ac:dyDescent="0.2">
      <c r="A1513" s="1230"/>
      <c r="B1513" s="1231"/>
      <c r="C1513" s="1208"/>
      <c r="D1513" s="1208"/>
      <c r="E1513" s="256">
        <v>65</v>
      </c>
      <c r="F1513" s="187"/>
      <c r="G1513" s="187"/>
      <c r="H1513" s="89"/>
      <c r="I1513" s="74"/>
      <c r="J1513" s="69"/>
      <c r="K1513" s="74"/>
      <c r="L1513" s="69"/>
      <c r="M1513" s="2"/>
      <c r="N1513" s="74"/>
      <c r="O1513" s="70"/>
      <c r="P1513" s="15"/>
      <c r="Q1513" s="75"/>
      <c r="R1513" s="19"/>
      <c r="S1513" s="285"/>
      <c r="T1513" s="362">
        <f t="shared" si="93"/>
        <v>0</v>
      </c>
      <c r="U1513" s="360">
        <f t="shared" ref="U1513:U1528" si="98">$A$1449</f>
        <v>19</v>
      </c>
    </row>
    <row r="1514" spans="1:21" hidden="1" outlineLevel="3" x14ac:dyDescent="0.2">
      <c r="A1514" s="1230"/>
      <c r="B1514" s="1231"/>
      <c r="C1514" s="1208"/>
      <c r="D1514" s="1208"/>
      <c r="E1514" s="256">
        <v>66</v>
      </c>
      <c r="F1514" s="187"/>
      <c r="G1514" s="187"/>
      <c r="H1514" s="89"/>
      <c r="I1514" s="74"/>
      <c r="J1514" s="69"/>
      <c r="K1514" s="74"/>
      <c r="L1514" s="69"/>
      <c r="M1514" s="2"/>
      <c r="N1514" s="74"/>
      <c r="O1514" s="70"/>
      <c r="P1514" s="15"/>
      <c r="Q1514" s="75"/>
      <c r="R1514" s="19"/>
      <c r="S1514" s="285"/>
      <c r="T1514" s="362">
        <f t="shared" si="93"/>
        <v>0</v>
      </c>
      <c r="U1514" s="360">
        <f t="shared" si="98"/>
        <v>19</v>
      </c>
    </row>
    <row r="1515" spans="1:21" hidden="1" outlineLevel="3" x14ac:dyDescent="0.2">
      <c r="A1515" s="1230"/>
      <c r="B1515" s="1231"/>
      <c r="C1515" s="1208"/>
      <c r="D1515" s="1208"/>
      <c r="E1515" s="256">
        <v>67</v>
      </c>
      <c r="F1515" s="187"/>
      <c r="G1515" s="187"/>
      <c r="H1515" s="89"/>
      <c r="I1515" s="74"/>
      <c r="J1515" s="69"/>
      <c r="K1515" s="74"/>
      <c r="L1515" s="69"/>
      <c r="M1515" s="2"/>
      <c r="N1515" s="74"/>
      <c r="O1515" s="70"/>
      <c r="P1515" s="15"/>
      <c r="Q1515" s="75"/>
      <c r="R1515" s="19"/>
      <c r="S1515" s="285"/>
      <c r="T1515" s="362">
        <f t="shared" si="93"/>
        <v>0</v>
      </c>
      <c r="U1515" s="360">
        <f t="shared" si="98"/>
        <v>19</v>
      </c>
    </row>
    <row r="1516" spans="1:21" hidden="1" outlineLevel="3" x14ac:dyDescent="0.2">
      <c r="A1516" s="1230"/>
      <c r="B1516" s="1231"/>
      <c r="C1516" s="1208"/>
      <c r="D1516" s="1208"/>
      <c r="E1516" s="256">
        <v>68</v>
      </c>
      <c r="F1516" s="187"/>
      <c r="G1516" s="187"/>
      <c r="H1516" s="89"/>
      <c r="I1516" s="74"/>
      <c r="J1516" s="69"/>
      <c r="K1516" s="74"/>
      <c r="L1516" s="69"/>
      <c r="M1516" s="2"/>
      <c r="N1516" s="75"/>
      <c r="O1516" s="70"/>
      <c r="P1516" s="2"/>
      <c r="Q1516" s="75"/>
      <c r="R1516" s="19"/>
      <c r="S1516" s="285"/>
      <c r="T1516" s="362">
        <f t="shared" si="93"/>
        <v>0</v>
      </c>
      <c r="U1516" s="360">
        <f t="shared" si="98"/>
        <v>19</v>
      </c>
    </row>
    <row r="1517" spans="1:21" hidden="1" outlineLevel="3" x14ac:dyDescent="0.2">
      <c r="A1517" s="1230"/>
      <c r="B1517" s="1231"/>
      <c r="C1517" s="1208"/>
      <c r="D1517" s="1208"/>
      <c r="E1517" s="256">
        <v>69</v>
      </c>
      <c r="F1517" s="187"/>
      <c r="G1517" s="187"/>
      <c r="H1517" s="120"/>
      <c r="I1517" s="121"/>
      <c r="J1517" s="122"/>
      <c r="K1517" s="121"/>
      <c r="L1517" s="122"/>
      <c r="M1517" s="123"/>
      <c r="N1517" s="124"/>
      <c r="O1517" s="125"/>
      <c r="P1517" s="123"/>
      <c r="Q1517" s="124"/>
      <c r="R1517" s="126"/>
      <c r="S1517" s="287"/>
      <c r="T1517" s="363">
        <f t="shared" si="93"/>
        <v>0</v>
      </c>
      <c r="U1517" s="360">
        <f t="shared" si="98"/>
        <v>19</v>
      </c>
    </row>
    <row r="1518" spans="1:21" hidden="1" outlineLevel="3" x14ac:dyDescent="0.2">
      <c r="A1518" s="1230"/>
      <c r="B1518" s="1231"/>
      <c r="C1518" s="1208"/>
      <c r="D1518" s="1208"/>
      <c r="E1518" s="256">
        <v>70</v>
      </c>
      <c r="F1518" s="187"/>
      <c r="G1518" s="187"/>
      <c r="H1518" s="120"/>
      <c r="I1518" s="121"/>
      <c r="J1518" s="122"/>
      <c r="K1518" s="121"/>
      <c r="L1518" s="122"/>
      <c r="M1518" s="123"/>
      <c r="N1518" s="124"/>
      <c r="O1518" s="125"/>
      <c r="P1518" s="123"/>
      <c r="Q1518" s="124"/>
      <c r="R1518" s="126"/>
      <c r="S1518" s="287"/>
      <c r="T1518" s="363">
        <f t="shared" si="93"/>
        <v>0</v>
      </c>
      <c r="U1518" s="360">
        <f t="shared" si="98"/>
        <v>19</v>
      </c>
    </row>
    <row r="1519" spans="1:21" hidden="1" outlineLevel="3" x14ac:dyDescent="0.2">
      <c r="A1519" s="1230"/>
      <c r="B1519" s="1231"/>
      <c r="C1519" s="1208"/>
      <c r="D1519" s="1208"/>
      <c r="E1519" s="256">
        <v>71</v>
      </c>
      <c r="F1519" s="187"/>
      <c r="G1519" s="187"/>
      <c r="H1519" s="120"/>
      <c r="I1519" s="121"/>
      <c r="J1519" s="122"/>
      <c r="K1519" s="121"/>
      <c r="L1519" s="122"/>
      <c r="M1519" s="123"/>
      <c r="N1519" s="124"/>
      <c r="O1519" s="125"/>
      <c r="P1519" s="123"/>
      <c r="Q1519" s="124"/>
      <c r="R1519" s="126"/>
      <c r="S1519" s="287"/>
      <c r="T1519" s="363">
        <f t="shared" si="93"/>
        <v>0</v>
      </c>
      <c r="U1519" s="360">
        <f t="shared" si="98"/>
        <v>19</v>
      </c>
    </row>
    <row r="1520" spans="1:21" hidden="1" outlineLevel="3" x14ac:dyDescent="0.2">
      <c r="A1520" s="1230"/>
      <c r="B1520" s="1231"/>
      <c r="C1520" s="1208"/>
      <c r="D1520" s="1208"/>
      <c r="E1520" s="256">
        <v>72</v>
      </c>
      <c r="F1520" s="187"/>
      <c r="G1520" s="187"/>
      <c r="H1520" s="120"/>
      <c r="I1520" s="121"/>
      <c r="J1520" s="122"/>
      <c r="K1520" s="121"/>
      <c r="L1520" s="122"/>
      <c r="M1520" s="123"/>
      <c r="N1520" s="124"/>
      <c r="O1520" s="125"/>
      <c r="P1520" s="123"/>
      <c r="Q1520" s="124"/>
      <c r="R1520" s="126"/>
      <c r="S1520" s="287"/>
      <c r="T1520" s="363">
        <f t="shared" si="93"/>
        <v>0</v>
      </c>
      <c r="U1520" s="360">
        <f t="shared" si="98"/>
        <v>19</v>
      </c>
    </row>
    <row r="1521" spans="1:21" hidden="1" outlineLevel="3" x14ac:dyDescent="0.2">
      <c r="A1521" s="1230"/>
      <c r="B1521" s="1231"/>
      <c r="C1521" s="1208"/>
      <c r="D1521" s="1208"/>
      <c r="E1521" s="256">
        <v>73</v>
      </c>
      <c r="F1521" s="187"/>
      <c r="G1521" s="187"/>
      <c r="H1521" s="120"/>
      <c r="I1521" s="121"/>
      <c r="J1521" s="122"/>
      <c r="K1521" s="121"/>
      <c r="L1521" s="122"/>
      <c r="M1521" s="123"/>
      <c r="N1521" s="124"/>
      <c r="O1521" s="125"/>
      <c r="P1521" s="123"/>
      <c r="Q1521" s="124"/>
      <c r="R1521" s="126"/>
      <c r="S1521" s="287"/>
      <c r="T1521" s="363">
        <f t="shared" si="93"/>
        <v>0</v>
      </c>
      <c r="U1521" s="360">
        <f t="shared" si="98"/>
        <v>19</v>
      </c>
    </row>
    <row r="1522" spans="1:21" hidden="1" outlineLevel="3" x14ac:dyDescent="0.2">
      <c r="A1522" s="1230"/>
      <c r="B1522" s="1231"/>
      <c r="C1522" s="1208"/>
      <c r="D1522" s="1208"/>
      <c r="E1522" s="256">
        <v>74</v>
      </c>
      <c r="F1522" s="187"/>
      <c r="G1522" s="187"/>
      <c r="H1522" s="120"/>
      <c r="I1522" s="121"/>
      <c r="J1522" s="122"/>
      <c r="K1522" s="121"/>
      <c r="L1522" s="122"/>
      <c r="M1522" s="123"/>
      <c r="N1522" s="124"/>
      <c r="O1522" s="125"/>
      <c r="P1522" s="123"/>
      <c r="Q1522" s="124"/>
      <c r="R1522" s="126"/>
      <c r="S1522" s="287"/>
      <c r="T1522" s="363">
        <f t="shared" si="93"/>
        <v>0</v>
      </c>
      <c r="U1522" s="360">
        <f t="shared" si="98"/>
        <v>19</v>
      </c>
    </row>
    <row r="1523" spans="1:21" hidden="1" outlineLevel="3" x14ac:dyDescent="0.2">
      <c r="A1523" s="1230"/>
      <c r="B1523" s="1231"/>
      <c r="C1523" s="1208"/>
      <c r="D1523" s="1208"/>
      <c r="E1523" s="256">
        <v>75</v>
      </c>
      <c r="F1523" s="187"/>
      <c r="G1523" s="187"/>
      <c r="H1523" s="120"/>
      <c r="I1523" s="121"/>
      <c r="J1523" s="122"/>
      <c r="K1523" s="121"/>
      <c r="L1523" s="122"/>
      <c r="M1523" s="123"/>
      <c r="N1523" s="124"/>
      <c r="O1523" s="125"/>
      <c r="P1523" s="123"/>
      <c r="Q1523" s="124"/>
      <c r="R1523" s="126"/>
      <c r="S1523" s="287"/>
      <c r="T1523" s="363">
        <f t="shared" si="93"/>
        <v>0</v>
      </c>
      <c r="U1523" s="360">
        <f t="shared" si="98"/>
        <v>19</v>
      </c>
    </row>
    <row r="1524" spans="1:21" hidden="1" outlineLevel="3" x14ac:dyDescent="0.2">
      <c r="A1524" s="1230"/>
      <c r="B1524" s="1231"/>
      <c r="C1524" s="1208"/>
      <c r="D1524" s="1208"/>
      <c r="E1524" s="256">
        <v>76</v>
      </c>
      <c r="F1524" s="187"/>
      <c r="G1524" s="187"/>
      <c r="H1524" s="120"/>
      <c r="I1524" s="121"/>
      <c r="J1524" s="122"/>
      <c r="K1524" s="121"/>
      <c r="L1524" s="122"/>
      <c r="M1524" s="123"/>
      <c r="N1524" s="124"/>
      <c r="O1524" s="125"/>
      <c r="P1524" s="123"/>
      <c r="Q1524" s="124"/>
      <c r="R1524" s="126"/>
      <c r="S1524" s="287"/>
      <c r="T1524" s="363">
        <f t="shared" si="93"/>
        <v>0</v>
      </c>
      <c r="U1524" s="360">
        <f t="shared" si="98"/>
        <v>19</v>
      </c>
    </row>
    <row r="1525" spans="1:21" hidden="1" outlineLevel="3" x14ac:dyDescent="0.2">
      <c r="A1525" s="1230"/>
      <c r="B1525" s="1231"/>
      <c r="C1525" s="1208"/>
      <c r="D1525" s="1208"/>
      <c r="E1525" s="256">
        <v>77</v>
      </c>
      <c r="F1525" s="187"/>
      <c r="G1525" s="187"/>
      <c r="H1525" s="120"/>
      <c r="I1525" s="121"/>
      <c r="J1525" s="122"/>
      <c r="K1525" s="121"/>
      <c r="L1525" s="122"/>
      <c r="M1525" s="123"/>
      <c r="N1525" s="124"/>
      <c r="O1525" s="125"/>
      <c r="P1525" s="123"/>
      <c r="Q1525" s="124"/>
      <c r="R1525" s="126"/>
      <c r="S1525" s="287"/>
      <c r="T1525" s="363">
        <f t="shared" si="93"/>
        <v>0</v>
      </c>
      <c r="U1525" s="360">
        <f t="shared" si="98"/>
        <v>19</v>
      </c>
    </row>
    <row r="1526" spans="1:21" hidden="1" outlineLevel="3" x14ac:dyDescent="0.2">
      <c r="A1526" s="1230"/>
      <c r="B1526" s="1231"/>
      <c r="C1526" s="1208"/>
      <c r="D1526" s="1208"/>
      <c r="E1526" s="256">
        <v>78</v>
      </c>
      <c r="F1526" s="187"/>
      <c r="G1526" s="187"/>
      <c r="H1526" s="120"/>
      <c r="I1526" s="121"/>
      <c r="J1526" s="122"/>
      <c r="K1526" s="121"/>
      <c r="L1526" s="122"/>
      <c r="M1526" s="123"/>
      <c r="N1526" s="124"/>
      <c r="O1526" s="125"/>
      <c r="P1526" s="123"/>
      <c r="Q1526" s="124"/>
      <c r="R1526" s="126"/>
      <c r="S1526" s="287"/>
      <c r="T1526" s="363">
        <f t="shared" si="93"/>
        <v>0</v>
      </c>
      <c r="U1526" s="360">
        <f t="shared" si="98"/>
        <v>19</v>
      </c>
    </row>
    <row r="1527" spans="1:21" hidden="1" outlineLevel="3" x14ac:dyDescent="0.2">
      <c r="A1527" s="1230"/>
      <c r="B1527" s="1231"/>
      <c r="C1527" s="1208"/>
      <c r="D1527" s="1208"/>
      <c r="E1527" s="256">
        <v>79</v>
      </c>
      <c r="F1527" s="187"/>
      <c r="G1527" s="187"/>
      <c r="H1527" s="120"/>
      <c r="I1527" s="121"/>
      <c r="J1527" s="122"/>
      <c r="K1527" s="121"/>
      <c r="L1527" s="122"/>
      <c r="M1527" s="123"/>
      <c r="N1527" s="124"/>
      <c r="O1527" s="125"/>
      <c r="P1527" s="123"/>
      <c r="Q1527" s="124"/>
      <c r="R1527" s="126"/>
      <c r="S1527" s="287"/>
      <c r="T1527" s="363">
        <f t="shared" si="93"/>
        <v>0</v>
      </c>
      <c r="U1527" s="360">
        <f t="shared" si="98"/>
        <v>19</v>
      </c>
    </row>
    <row r="1528" spans="1:21" hidden="1" outlineLevel="3" x14ac:dyDescent="0.2">
      <c r="A1528" s="1230"/>
      <c r="B1528" s="1231"/>
      <c r="C1528" s="1208"/>
      <c r="D1528" s="1208"/>
      <c r="E1528" s="264">
        <v>80</v>
      </c>
      <c r="F1528" s="350"/>
      <c r="G1528" s="350"/>
      <c r="H1528" s="120"/>
      <c r="I1528" s="121"/>
      <c r="J1528" s="122"/>
      <c r="K1528" s="121"/>
      <c r="L1528" s="122"/>
      <c r="M1528" s="123"/>
      <c r="N1528" s="124"/>
      <c r="O1528" s="125"/>
      <c r="P1528" s="123"/>
      <c r="Q1528" s="124"/>
      <c r="R1528" s="126"/>
      <c r="S1528" s="287"/>
      <c r="T1528" s="363">
        <f t="shared" si="93"/>
        <v>0</v>
      </c>
      <c r="U1528" s="360">
        <f t="shared" si="98"/>
        <v>19</v>
      </c>
    </row>
    <row r="1529" spans="1:21" hidden="1" outlineLevel="2" collapsed="1" x14ac:dyDescent="0.2">
      <c r="A1529" s="1228">
        <v>20</v>
      </c>
      <c r="B1529" s="1229"/>
      <c r="C1529" s="1207" t="str">
        <f>IF(ISERROR(VLOOKUP($A1529,'B-１地域番号①'!$BD:$BF,2,FALSE)),"",VLOOKUP($A1529,'B-１地域番号①'!$BD:$BF,2,FALSE))</f>
        <v/>
      </c>
      <c r="D1529" s="1207" t="str">
        <f>IF(ISERROR(VLOOKUP($A1529,'B-１地域番号①'!$BD:$BF,3,FALSE)),"",VLOOKUP($A1529,'B-１地域番号①'!$BD:$BF,3,FALSE))</f>
        <v/>
      </c>
      <c r="E1529" s="311">
        <v>1</v>
      </c>
      <c r="F1529" s="349"/>
      <c r="G1529" s="349"/>
      <c r="H1529" s="108"/>
      <c r="I1529" s="109"/>
      <c r="J1529" s="110"/>
      <c r="K1529" s="112"/>
      <c r="L1529" s="113"/>
      <c r="M1529" s="111"/>
      <c r="N1529" s="112"/>
      <c r="O1529" s="113"/>
      <c r="P1529" s="111"/>
      <c r="Q1529" s="112"/>
      <c r="R1529" s="114"/>
      <c r="S1529" s="275"/>
      <c r="T1529" s="295">
        <f t="shared" si="93"/>
        <v>0</v>
      </c>
      <c r="U1529" s="360">
        <f t="shared" ref="U1529:U1560" si="99">$A$1529</f>
        <v>20</v>
      </c>
    </row>
    <row r="1530" spans="1:21" hidden="1" outlineLevel="2" x14ac:dyDescent="0.2">
      <c r="A1530" s="1230"/>
      <c r="B1530" s="1231"/>
      <c r="C1530" s="1208"/>
      <c r="D1530" s="1208"/>
      <c r="E1530" s="256">
        <v>2</v>
      </c>
      <c r="F1530" s="187"/>
      <c r="G1530" s="187"/>
      <c r="H1530" s="89"/>
      <c r="I1530" s="74"/>
      <c r="J1530" s="69"/>
      <c r="K1530" s="75"/>
      <c r="L1530" s="70"/>
      <c r="M1530" s="2"/>
      <c r="N1530" s="75"/>
      <c r="O1530" s="70"/>
      <c r="P1530" s="2"/>
      <c r="Q1530" s="75"/>
      <c r="R1530" s="19"/>
      <c r="S1530" s="285"/>
      <c r="T1530" s="362">
        <f t="shared" si="93"/>
        <v>0</v>
      </c>
      <c r="U1530" s="360">
        <f t="shared" si="99"/>
        <v>20</v>
      </c>
    </row>
    <row r="1531" spans="1:21" hidden="1" outlineLevel="2" x14ac:dyDescent="0.2">
      <c r="A1531" s="1230"/>
      <c r="B1531" s="1231"/>
      <c r="C1531" s="1208"/>
      <c r="D1531" s="1208"/>
      <c r="E1531" s="256">
        <v>3</v>
      </c>
      <c r="F1531" s="187"/>
      <c r="G1531" s="187"/>
      <c r="H1531" s="89"/>
      <c r="I1531" s="74"/>
      <c r="J1531" s="69"/>
      <c r="K1531" s="75"/>
      <c r="L1531" s="70"/>
      <c r="M1531" s="2"/>
      <c r="N1531" s="75"/>
      <c r="O1531" s="70"/>
      <c r="P1531" s="2"/>
      <c r="Q1531" s="75"/>
      <c r="R1531" s="19"/>
      <c r="S1531" s="285"/>
      <c r="T1531" s="362">
        <f t="shared" si="93"/>
        <v>0</v>
      </c>
      <c r="U1531" s="360">
        <f t="shared" si="99"/>
        <v>20</v>
      </c>
    </row>
    <row r="1532" spans="1:21" hidden="1" outlineLevel="2" x14ac:dyDescent="0.2">
      <c r="A1532" s="1230"/>
      <c r="B1532" s="1231"/>
      <c r="C1532" s="1208"/>
      <c r="D1532" s="1208"/>
      <c r="E1532" s="256">
        <v>4</v>
      </c>
      <c r="F1532" s="187"/>
      <c r="G1532" s="187"/>
      <c r="H1532" s="89"/>
      <c r="I1532" s="74"/>
      <c r="J1532" s="69"/>
      <c r="K1532" s="74"/>
      <c r="L1532" s="69"/>
      <c r="M1532" s="2"/>
      <c r="N1532" s="74"/>
      <c r="O1532" s="70"/>
      <c r="P1532" s="15"/>
      <c r="Q1532" s="75"/>
      <c r="R1532" s="19"/>
      <c r="S1532" s="285"/>
      <c r="T1532" s="362">
        <f t="shared" si="93"/>
        <v>0</v>
      </c>
      <c r="U1532" s="360">
        <f t="shared" si="99"/>
        <v>20</v>
      </c>
    </row>
    <row r="1533" spans="1:21" hidden="1" outlineLevel="2" x14ac:dyDescent="0.2">
      <c r="A1533" s="1230"/>
      <c r="B1533" s="1231"/>
      <c r="C1533" s="1208"/>
      <c r="D1533" s="1208"/>
      <c r="E1533" s="256">
        <v>5</v>
      </c>
      <c r="F1533" s="187"/>
      <c r="G1533" s="187"/>
      <c r="H1533" s="89"/>
      <c r="I1533" s="74"/>
      <c r="J1533" s="69"/>
      <c r="K1533" s="74"/>
      <c r="L1533" s="69"/>
      <c r="M1533" s="2"/>
      <c r="N1533" s="74"/>
      <c r="O1533" s="70"/>
      <c r="P1533" s="15"/>
      <c r="Q1533" s="75"/>
      <c r="R1533" s="19"/>
      <c r="S1533" s="285"/>
      <c r="T1533" s="362">
        <f t="shared" si="93"/>
        <v>0</v>
      </c>
      <c r="U1533" s="360">
        <f t="shared" si="99"/>
        <v>20</v>
      </c>
    </row>
    <row r="1534" spans="1:21" hidden="1" outlineLevel="2" x14ac:dyDescent="0.2">
      <c r="A1534" s="1230"/>
      <c r="B1534" s="1231"/>
      <c r="C1534" s="1208"/>
      <c r="D1534" s="1208"/>
      <c r="E1534" s="256">
        <v>6</v>
      </c>
      <c r="F1534" s="187"/>
      <c r="G1534" s="187"/>
      <c r="H1534" s="89"/>
      <c r="I1534" s="74"/>
      <c r="J1534" s="69"/>
      <c r="K1534" s="74"/>
      <c r="L1534" s="69"/>
      <c r="M1534" s="2"/>
      <c r="N1534" s="74"/>
      <c r="O1534" s="70"/>
      <c r="P1534" s="15"/>
      <c r="Q1534" s="75"/>
      <c r="R1534" s="19"/>
      <c r="S1534" s="285"/>
      <c r="T1534" s="362">
        <f t="shared" si="93"/>
        <v>0</v>
      </c>
      <c r="U1534" s="360">
        <f t="shared" si="99"/>
        <v>20</v>
      </c>
    </row>
    <row r="1535" spans="1:21" hidden="1" outlineLevel="2" x14ac:dyDescent="0.2">
      <c r="A1535" s="1230"/>
      <c r="B1535" s="1231"/>
      <c r="C1535" s="1208"/>
      <c r="D1535" s="1208"/>
      <c r="E1535" s="256">
        <v>7</v>
      </c>
      <c r="F1535" s="187"/>
      <c r="G1535" s="187"/>
      <c r="H1535" s="89"/>
      <c r="I1535" s="74"/>
      <c r="J1535" s="69"/>
      <c r="K1535" s="74"/>
      <c r="L1535" s="69"/>
      <c r="M1535" s="2"/>
      <c r="N1535" s="75"/>
      <c r="O1535" s="70"/>
      <c r="P1535" s="2"/>
      <c r="Q1535" s="75"/>
      <c r="R1535" s="19"/>
      <c r="S1535" s="285"/>
      <c r="T1535" s="362">
        <f t="shared" si="93"/>
        <v>0</v>
      </c>
      <c r="U1535" s="360">
        <f t="shared" si="99"/>
        <v>20</v>
      </c>
    </row>
    <row r="1536" spans="1:21" hidden="1" outlineLevel="2" x14ac:dyDescent="0.2">
      <c r="A1536" s="1230"/>
      <c r="B1536" s="1231"/>
      <c r="C1536" s="1208"/>
      <c r="D1536" s="1208"/>
      <c r="E1536" s="256">
        <v>8</v>
      </c>
      <c r="F1536" s="187"/>
      <c r="G1536" s="187"/>
      <c r="H1536" s="120"/>
      <c r="I1536" s="121"/>
      <c r="J1536" s="122"/>
      <c r="K1536" s="121"/>
      <c r="L1536" s="122"/>
      <c r="M1536" s="123"/>
      <c r="N1536" s="124"/>
      <c r="O1536" s="125"/>
      <c r="P1536" s="123"/>
      <c r="Q1536" s="124"/>
      <c r="R1536" s="126"/>
      <c r="S1536" s="287"/>
      <c r="T1536" s="363">
        <f t="shared" si="93"/>
        <v>0</v>
      </c>
      <c r="U1536" s="360">
        <f t="shared" si="99"/>
        <v>20</v>
      </c>
    </row>
    <row r="1537" spans="1:21" hidden="1" outlineLevel="2" x14ac:dyDescent="0.2">
      <c r="A1537" s="1230"/>
      <c r="B1537" s="1231"/>
      <c r="C1537" s="1208"/>
      <c r="D1537" s="1208"/>
      <c r="E1537" s="256">
        <v>9</v>
      </c>
      <c r="F1537" s="187"/>
      <c r="G1537" s="187"/>
      <c r="H1537" s="120"/>
      <c r="I1537" s="121"/>
      <c r="J1537" s="122"/>
      <c r="K1537" s="121"/>
      <c r="L1537" s="122"/>
      <c r="M1537" s="123"/>
      <c r="N1537" s="124"/>
      <c r="O1537" s="125"/>
      <c r="P1537" s="123"/>
      <c r="Q1537" s="124"/>
      <c r="R1537" s="126"/>
      <c r="S1537" s="287"/>
      <c r="T1537" s="363">
        <f t="shared" si="93"/>
        <v>0</v>
      </c>
      <c r="U1537" s="360">
        <f t="shared" si="99"/>
        <v>20</v>
      </c>
    </row>
    <row r="1538" spans="1:21" hidden="1" outlineLevel="2" x14ac:dyDescent="0.2">
      <c r="A1538" s="1230"/>
      <c r="B1538" s="1231"/>
      <c r="C1538" s="1208"/>
      <c r="D1538" s="1208"/>
      <c r="E1538" s="256">
        <v>10</v>
      </c>
      <c r="F1538" s="187"/>
      <c r="G1538" s="187"/>
      <c r="H1538" s="120"/>
      <c r="I1538" s="121"/>
      <c r="J1538" s="122"/>
      <c r="K1538" s="121"/>
      <c r="L1538" s="122"/>
      <c r="M1538" s="123"/>
      <c r="N1538" s="124"/>
      <c r="O1538" s="125"/>
      <c r="P1538" s="123"/>
      <c r="Q1538" s="124"/>
      <c r="R1538" s="126"/>
      <c r="S1538" s="287"/>
      <c r="T1538" s="363">
        <f t="shared" si="93"/>
        <v>0</v>
      </c>
      <c r="U1538" s="360">
        <f t="shared" si="99"/>
        <v>20</v>
      </c>
    </row>
    <row r="1539" spans="1:21" hidden="1" outlineLevel="2" x14ac:dyDescent="0.2">
      <c r="A1539" s="1230"/>
      <c r="B1539" s="1231"/>
      <c r="C1539" s="1208"/>
      <c r="D1539" s="1208"/>
      <c r="E1539" s="256">
        <v>11</v>
      </c>
      <c r="F1539" s="187"/>
      <c r="G1539" s="187"/>
      <c r="H1539" s="120"/>
      <c r="I1539" s="121"/>
      <c r="J1539" s="122"/>
      <c r="K1539" s="121"/>
      <c r="L1539" s="122"/>
      <c r="M1539" s="123"/>
      <c r="N1539" s="124"/>
      <c r="O1539" s="125"/>
      <c r="P1539" s="123"/>
      <c r="Q1539" s="124"/>
      <c r="R1539" s="126"/>
      <c r="S1539" s="287"/>
      <c r="T1539" s="363">
        <f t="shared" si="93"/>
        <v>0</v>
      </c>
      <c r="U1539" s="360">
        <f t="shared" si="99"/>
        <v>20</v>
      </c>
    </row>
    <row r="1540" spans="1:21" hidden="1" outlineLevel="2" x14ac:dyDescent="0.2">
      <c r="A1540" s="1230"/>
      <c r="B1540" s="1231"/>
      <c r="C1540" s="1208"/>
      <c r="D1540" s="1208"/>
      <c r="E1540" s="256">
        <v>12</v>
      </c>
      <c r="F1540" s="187"/>
      <c r="G1540" s="187"/>
      <c r="H1540" s="120"/>
      <c r="I1540" s="121"/>
      <c r="J1540" s="122"/>
      <c r="K1540" s="121"/>
      <c r="L1540" s="122"/>
      <c r="M1540" s="123"/>
      <c r="N1540" s="124"/>
      <c r="O1540" s="125"/>
      <c r="P1540" s="123"/>
      <c r="Q1540" s="124"/>
      <c r="R1540" s="126"/>
      <c r="S1540" s="287"/>
      <c r="T1540" s="363">
        <f t="shared" si="93"/>
        <v>0</v>
      </c>
      <c r="U1540" s="360">
        <f t="shared" si="99"/>
        <v>20</v>
      </c>
    </row>
    <row r="1541" spans="1:21" hidden="1" outlineLevel="2" x14ac:dyDescent="0.2">
      <c r="A1541" s="1230"/>
      <c r="B1541" s="1231"/>
      <c r="C1541" s="1208"/>
      <c r="D1541" s="1208"/>
      <c r="E1541" s="256">
        <v>13</v>
      </c>
      <c r="F1541" s="187"/>
      <c r="G1541" s="187"/>
      <c r="H1541" s="120"/>
      <c r="I1541" s="121"/>
      <c r="J1541" s="122"/>
      <c r="K1541" s="121"/>
      <c r="L1541" s="122"/>
      <c r="M1541" s="123"/>
      <c r="N1541" s="124"/>
      <c r="O1541" s="125"/>
      <c r="P1541" s="123"/>
      <c r="Q1541" s="124"/>
      <c r="R1541" s="126"/>
      <c r="S1541" s="287"/>
      <c r="T1541" s="363">
        <f t="shared" si="93"/>
        <v>0</v>
      </c>
      <c r="U1541" s="360">
        <f t="shared" si="99"/>
        <v>20</v>
      </c>
    </row>
    <row r="1542" spans="1:21" hidden="1" outlineLevel="2" x14ac:dyDescent="0.2">
      <c r="A1542" s="1230"/>
      <c r="B1542" s="1231"/>
      <c r="C1542" s="1208"/>
      <c r="D1542" s="1208"/>
      <c r="E1542" s="256">
        <v>14</v>
      </c>
      <c r="F1542" s="187"/>
      <c r="G1542" s="187"/>
      <c r="H1542" s="120"/>
      <c r="I1542" s="121"/>
      <c r="J1542" s="122"/>
      <c r="K1542" s="121"/>
      <c r="L1542" s="122"/>
      <c r="M1542" s="123"/>
      <c r="N1542" s="124"/>
      <c r="O1542" s="125"/>
      <c r="P1542" s="123"/>
      <c r="Q1542" s="124"/>
      <c r="R1542" s="126"/>
      <c r="S1542" s="287"/>
      <c r="T1542" s="363">
        <f t="shared" si="93"/>
        <v>0</v>
      </c>
      <c r="U1542" s="360">
        <f t="shared" si="99"/>
        <v>20</v>
      </c>
    </row>
    <row r="1543" spans="1:21" hidden="1" outlineLevel="2" x14ac:dyDescent="0.2">
      <c r="A1543" s="1230"/>
      <c r="B1543" s="1231"/>
      <c r="C1543" s="1208"/>
      <c r="D1543" s="1208"/>
      <c r="E1543" s="256">
        <v>15</v>
      </c>
      <c r="F1543" s="187"/>
      <c r="G1543" s="187"/>
      <c r="H1543" s="120"/>
      <c r="I1543" s="121"/>
      <c r="J1543" s="122"/>
      <c r="K1543" s="121"/>
      <c r="L1543" s="122"/>
      <c r="M1543" s="123"/>
      <c r="N1543" s="124"/>
      <c r="O1543" s="125"/>
      <c r="P1543" s="123"/>
      <c r="Q1543" s="124"/>
      <c r="R1543" s="126"/>
      <c r="S1543" s="287"/>
      <c r="T1543" s="363">
        <f t="shared" si="93"/>
        <v>0</v>
      </c>
      <c r="U1543" s="360">
        <f t="shared" si="99"/>
        <v>20</v>
      </c>
    </row>
    <row r="1544" spans="1:21" hidden="1" outlineLevel="2" x14ac:dyDescent="0.2">
      <c r="A1544" s="1230"/>
      <c r="B1544" s="1231"/>
      <c r="C1544" s="1208"/>
      <c r="D1544" s="1208"/>
      <c r="E1544" s="256">
        <v>16</v>
      </c>
      <c r="F1544" s="187"/>
      <c r="G1544" s="187"/>
      <c r="H1544" s="120"/>
      <c r="I1544" s="121"/>
      <c r="J1544" s="122"/>
      <c r="K1544" s="121"/>
      <c r="L1544" s="122"/>
      <c r="M1544" s="123"/>
      <c r="N1544" s="124"/>
      <c r="O1544" s="125"/>
      <c r="P1544" s="123"/>
      <c r="Q1544" s="124"/>
      <c r="R1544" s="126"/>
      <c r="S1544" s="287"/>
      <c r="T1544" s="363">
        <f t="shared" si="93"/>
        <v>0</v>
      </c>
      <c r="U1544" s="360">
        <f t="shared" si="99"/>
        <v>20</v>
      </c>
    </row>
    <row r="1545" spans="1:21" hidden="1" outlineLevel="2" x14ac:dyDescent="0.2">
      <c r="A1545" s="1230"/>
      <c r="B1545" s="1231"/>
      <c r="C1545" s="1208"/>
      <c r="D1545" s="1208"/>
      <c r="E1545" s="256">
        <v>17</v>
      </c>
      <c r="F1545" s="187"/>
      <c r="G1545" s="187"/>
      <c r="H1545" s="120"/>
      <c r="I1545" s="121"/>
      <c r="J1545" s="122"/>
      <c r="K1545" s="121"/>
      <c r="L1545" s="122"/>
      <c r="M1545" s="123"/>
      <c r="N1545" s="124"/>
      <c r="O1545" s="125"/>
      <c r="P1545" s="123"/>
      <c r="Q1545" s="124"/>
      <c r="R1545" s="126"/>
      <c r="S1545" s="287"/>
      <c r="T1545" s="363">
        <f t="shared" si="93"/>
        <v>0</v>
      </c>
      <c r="U1545" s="360">
        <f t="shared" si="99"/>
        <v>20</v>
      </c>
    </row>
    <row r="1546" spans="1:21" hidden="1" outlineLevel="2" x14ac:dyDescent="0.2">
      <c r="A1546" s="1230"/>
      <c r="B1546" s="1231"/>
      <c r="C1546" s="1208"/>
      <c r="D1546" s="1208"/>
      <c r="E1546" s="256">
        <v>18</v>
      </c>
      <c r="F1546" s="187"/>
      <c r="G1546" s="187"/>
      <c r="H1546" s="120"/>
      <c r="I1546" s="121"/>
      <c r="J1546" s="122"/>
      <c r="K1546" s="121"/>
      <c r="L1546" s="122"/>
      <c r="M1546" s="123"/>
      <c r="N1546" s="124"/>
      <c r="O1546" s="125"/>
      <c r="P1546" s="123"/>
      <c r="Q1546" s="124"/>
      <c r="R1546" s="126"/>
      <c r="S1546" s="287"/>
      <c r="T1546" s="363">
        <f t="shared" si="93"/>
        <v>0</v>
      </c>
      <c r="U1546" s="360">
        <f t="shared" si="99"/>
        <v>20</v>
      </c>
    </row>
    <row r="1547" spans="1:21" hidden="1" outlineLevel="2" x14ac:dyDescent="0.2">
      <c r="A1547" s="1230"/>
      <c r="B1547" s="1231"/>
      <c r="C1547" s="1208"/>
      <c r="D1547" s="1208"/>
      <c r="E1547" s="256">
        <v>19</v>
      </c>
      <c r="F1547" s="187"/>
      <c r="G1547" s="187"/>
      <c r="H1547" s="120"/>
      <c r="I1547" s="121"/>
      <c r="J1547" s="122"/>
      <c r="K1547" s="121"/>
      <c r="L1547" s="122"/>
      <c r="M1547" s="123"/>
      <c r="N1547" s="124"/>
      <c r="O1547" s="125"/>
      <c r="P1547" s="123"/>
      <c r="Q1547" s="124"/>
      <c r="R1547" s="126"/>
      <c r="S1547" s="287"/>
      <c r="T1547" s="363">
        <f t="shared" si="93"/>
        <v>0</v>
      </c>
      <c r="U1547" s="360">
        <f t="shared" si="99"/>
        <v>20</v>
      </c>
    </row>
    <row r="1548" spans="1:21" hidden="1" outlineLevel="2" x14ac:dyDescent="0.2">
      <c r="A1548" s="1230"/>
      <c r="B1548" s="1231"/>
      <c r="C1548" s="1208"/>
      <c r="D1548" s="1208"/>
      <c r="E1548" s="256">
        <v>20</v>
      </c>
      <c r="F1548" s="187"/>
      <c r="G1548" s="187"/>
      <c r="H1548" s="120"/>
      <c r="I1548" s="121"/>
      <c r="J1548" s="122"/>
      <c r="K1548" s="121"/>
      <c r="L1548" s="122"/>
      <c r="M1548" s="123"/>
      <c r="N1548" s="124"/>
      <c r="O1548" s="125"/>
      <c r="P1548" s="123"/>
      <c r="Q1548" s="124"/>
      <c r="R1548" s="126"/>
      <c r="S1548" s="287"/>
      <c r="T1548" s="363">
        <f t="shared" si="93"/>
        <v>0</v>
      </c>
      <c r="U1548" s="360">
        <f t="shared" si="99"/>
        <v>20</v>
      </c>
    </row>
    <row r="1549" spans="1:21" hidden="1" outlineLevel="2" x14ac:dyDescent="0.2">
      <c r="A1549" s="1230"/>
      <c r="B1549" s="1231"/>
      <c r="C1549" s="1208"/>
      <c r="D1549" s="1208"/>
      <c r="E1549" s="256">
        <v>21</v>
      </c>
      <c r="F1549" s="187"/>
      <c r="G1549" s="187"/>
      <c r="H1549" s="120"/>
      <c r="I1549" s="121"/>
      <c r="J1549" s="122"/>
      <c r="K1549" s="121"/>
      <c r="L1549" s="122"/>
      <c r="M1549" s="123"/>
      <c r="N1549" s="124"/>
      <c r="O1549" s="125"/>
      <c r="P1549" s="123"/>
      <c r="Q1549" s="124"/>
      <c r="R1549" s="126"/>
      <c r="S1549" s="287"/>
      <c r="T1549" s="363">
        <f t="shared" si="93"/>
        <v>0</v>
      </c>
      <c r="U1549" s="360">
        <f t="shared" si="99"/>
        <v>20</v>
      </c>
    </row>
    <row r="1550" spans="1:21" hidden="1" outlineLevel="2" x14ac:dyDescent="0.2">
      <c r="A1550" s="1230"/>
      <c r="B1550" s="1231"/>
      <c r="C1550" s="1208"/>
      <c r="D1550" s="1208"/>
      <c r="E1550" s="256">
        <v>22</v>
      </c>
      <c r="F1550" s="187"/>
      <c r="G1550" s="187"/>
      <c r="H1550" s="120"/>
      <c r="I1550" s="121"/>
      <c r="J1550" s="122"/>
      <c r="K1550" s="121"/>
      <c r="L1550" s="122"/>
      <c r="M1550" s="123"/>
      <c r="N1550" s="124"/>
      <c r="O1550" s="125"/>
      <c r="P1550" s="123"/>
      <c r="Q1550" s="124"/>
      <c r="R1550" s="126"/>
      <c r="S1550" s="287"/>
      <c r="T1550" s="363">
        <f t="shared" si="93"/>
        <v>0</v>
      </c>
      <c r="U1550" s="360">
        <f t="shared" si="99"/>
        <v>20</v>
      </c>
    </row>
    <row r="1551" spans="1:21" hidden="1" outlineLevel="2" x14ac:dyDescent="0.2">
      <c r="A1551" s="1230"/>
      <c r="B1551" s="1231"/>
      <c r="C1551" s="1208"/>
      <c r="D1551" s="1208"/>
      <c r="E1551" s="256">
        <v>23</v>
      </c>
      <c r="F1551" s="187"/>
      <c r="G1551" s="187"/>
      <c r="H1551" s="120"/>
      <c r="I1551" s="121"/>
      <c r="J1551" s="122"/>
      <c r="K1551" s="121"/>
      <c r="L1551" s="122"/>
      <c r="M1551" s="123"/>
      <c r="N1551" s="124"/>
      <c r="O1551" s="125"/>
      <c r="P1551" s="123"/>
      <c r="Q1551" s="124"/>
      <c r="R1551" s="126"/>
      <c r="S1551" s="287"/>
      <c r="T1551" s="363">
        <f t="shared" si="93"/>
        <v>0</v>
      </c>
      <c r="U1551" s="360">
        <f t="shared" si="99"/>
        <v>20</v>
      </c>
    </row>
    <row r="1552" spans="1:21" hidden="1" outlineLevel="2" x14ac:dyDescent="0.2">
      <c r="A1552" s="1230"/>
      <c r="B1552" s="1231"/>
      <c r="C1552" s="1208"/>
      <c r="D1552" s="1208"/>
      <c r="E1552" s="256">
        <v>24</v>
      </c>
      <c r="F1552" s="187"/>
      <c r="G1552" s="187"/>
      <c r="H1552" s="120"/>
      <c r="I1552" s="121"/>
      <c r="J1552" s="122"/>
      <c r="K1552" s="121"/>
      <c r="L1552" s="122"/>
      <c r="M1552" s="123"/>
      <c r="N1552" s="124"/>
      <c r="O1552" s="125"/>
      <c r="P1552" s="123"/>
      <c r="Q1552" s="124"/>
      <c r="R1552" s="126"/>
      <c r="S1552" s="287"/>
      <c r="T1552" s="363">
        <f t="shared" si="93"/>
        <v>0</v>
      </c>
      <c r="U1552" s="360">
        <f t="shared" si="99"/>
        <v>20</v>
      </c>
    </row>
    <row r="1553" spans="1:21" hidden="1" outlineLevel="2" x14ac:dyDescent="0.2">
      <c r="A1553" s="1230"/>
      <c r="B1553" s="1231"/>
      <c r="C1553" s="1208"/>
      <c r="D1553" s="1208"/>
      <c r="E1553" s="256">
        <v>25</v>
      </c>
      <c r="F1553" s="187"/>
      <c r="G1553" s="187"/>
      <c r="H1553" s="120"/>
      <c r="I1553" s="121"/>
      <c r="J1553" s="122"/>
      <c r="K1553" s="121"/>
      <c r="L1553" s="122"/>
      <c r="M1553" s="123"/>
      <c r="N1553" s="124"/>
      <c r="O1553" s="125"/>
      <c r="P1553" s="123"/>
      <c r="Q1553" s="124"/>
      <c r="R1553" s="126"/>
      <c r="S1553" s="287"/>
      <c r="T1553" s="363">
        <f t="shared" si="93"/>
        <v>0</v>
      </c>
      <c r="U1553" s="360">
        <f t="shared" si="99"/>
        <v>20</v>
      </c>
    </row>
    <row r="1554" spans="1:21" hidden="1" outlineLevel="2" x14ac:dyDescent="0.2">
      <c r="A1554" s="1230"/>
      <c r="B1554" s="1231"/>
      <c r="C1554" s="1208"/>
      <c r="D1554" s="1208"/>
      <c r="E1554" s="256">
        <v>26</v>
      </c>
      <c r="F1554" s="187"/>
      <c r="G1554" s="187"/>
      <c r="H1554" s="120"/>
      <c r="I1554" s="121"/>
      <c r="J1554" s="122"/>
      <c r="K1554" s="121"/>
      <c r="L1554" s="122"/>
      <c r="M1554" s="123"/>
      <c r="N1554" s="124"/>
      <c r="O1554" s="125"/>
      <c r="P1554" s="123"/>
      <c r="Q1554" s="124"/>
      <c r="R1554" s="126"/>
      <c r="S1554" s="287"/>
      <c r="T1554" s="363">
        <f t="shared" si="93"/>
        <v>0</v>
      </c>
      <c r="U1554" s="360">
        <f t="shared" si="99"/>
        <v>20</v>
      </c>
    </row>
    <row r="1555" spans="1:21" hidden="1" outlineLevel="2" x14ac:dyDescent="0.2">
      <c r="A1555" s="1230"/>
      <c r="B1555" s="1231"/>
      <c r="C1555" s="1208"/>
      <c r="D1555" s="1208"/>
      <c r="E1555" s="256">
        <v>27</v>
      </c>
      <c r="F1555" s="187"/>
      <c r="G1555" s="187"/>
      <c r="H1555" s="120"/>
      <c r="I1555" s="121"/>
      <c r="J1555" s="122"/>
      <c r="K1555" s="121"/>
      <c r="L1555" s="122"/>
      <c r="M1555" s="123"/>
      <c r="N1555" s="124"/>
      <c r="O1555" s="125"/>
      <c r="P1555" s="123"/>
      <c r="Q1555" s="124"/>
      <c r="R1555" s="126"/>
      <c r="S1555" s="287"/>
      <c r="T1555" s="363">
        <f t="shared" si="93"/>
        <v>0</v>
      </c>
      <c r="U1555" s="360">
        <f t="shared" si="99"/>
        <v>20</v>
      </c>
    </row>
    <row r="1556" spans="1:21" hidden="1" outlineLevel="2" x14ac:dyDescent="0.2">
      <c r="A1556" s="1230"/>
      <c r="B1556" s="1231"/>
      <c r="C1556" s="1208"/>
      <c r="D1556" s="1208"/>
      <c r="E1556" s="256">
        <v>28</v>
      </c>
      <c r="F1556" s="187"/>
      <c r="G1556" s="187"/>
      <c r="H1556" s="89"/>
      <c r="I1556" s="74"/>
      <c r="J1556" s="69"/>
      <c r="K1556" s="75"/>
      <c r="L1556" s="70"/>
      <c r="M1556" s="2"/>
      <c r="N1556" s="75"/>
      <c r="O1556" s="70"/>
      <c r="P1556" s="2"/>
      <c r="Q1556" s="75"/>
      <c r="R1556" s="19"/>
      <c r="S1556" s="285"/>
      <c r="T1556" s="362">
        <f t="shared" ref="T1556:T1562" si="100">IF(J1556="",0,INT(SUM(PRODUCT(J1556,L1556,O1556),R1556)))</f>
        <v>0</v>
      </c>
      <c r="U1556" s="360">
        <f t="shared" si="99"/>
        <v>20</v>
      </c>
    </row>
    <row r="1557" spans="1:21" hidden="1" outlineLevel="2" x14ac:dyDescent="0.2">
      <c r="A1557" s="1230"/>
      <c r="B1557" s="1231"/>
      <c r="C1557" s="1208"/>
      <c r="D1557" s="1208"/>
      <c r="E1557" s="256">
        <v>29</v>
      </c>
      <c r="F1557" s="187"/>
      <c r="G1557" s="187"/>
      <c r="H1557" s="89"/>
      <c r="I1557" s="74"/>
      <c r="J1557" s="69"/>
      <c r="K1557" s="75"/>
      <c r="L1557" s="70"/>
      <c r="M1557" s="2"/>
      <c r="N1557" s="75"/>
      <c r="O1557" s="70"/>
      <c r="P1557" s="2"/>
      <c r="Q1557" s="75"/>
      <c r="R1557" s="19"/>
      <c r="S1557" s="285"/>
      <c r="T1557" s="362">
        <f t="shared" si="100"/>
        <v>0</v>
      </c>
      <c r="U1557" s="360">
        <f t="shared" si="99"/>
        <v>20</v>
      </c>
    </row>
    <row r="1558" spans="1:21" hidden="1" outlineLevel="2" x14ac:dyDescent="0.2">
      <c r="A1558" s="1230"/>
      <c r="B1558" s="1231"/>
      <c r="C1558" s="1208"/>
      <c r="D1558" s="1208"/>
      <c r="E1558" s="256">
        <v>30</v>
      </c>
      <c r="F1558" s="187"/>
      <c r="G1558" s="187"/>
      <c r="H1558" s="89"/>
      <c r="I1558" s="74"/>
      <c r="J1558" s="69"/>
      <c r="K1558" s="75"/>
      <c r="L1558" s="70"/>
      <c r="M1558" s="2"/>
      <c r="N1558" s="75"/>
      <c r="O1558" s="70"/>
      <c r="P1558" s="2"/>
      <c r="Q1558" s="75"/>
      <c r="R1558" s="19"/>
      <c r="S1558" s="285"/>
      <c r="T1558" s="362">
        <f t="shared" si="100"/>
        <v>0</v>
      </c>
      <c r="U1558" s="360">
        <f t="shared" si="99"/>
        <v>20</v>
      </c>
    </row>
    <row r="1559" spans="1:21" hidden="1" outlineLevel="2" x14ac:dyDescent="0.2">
      <c r="A1559" s="1230"/>
      <c r="B1559" s="1231"/>
      <c r="C1559" s="1208"/>
      <c r="D1559" s="1208"/>
      <c r="E1559" s="256">
        <v>31</v>
      </c>
      <c r="F1559" s="187"/>
      <c r="G1559" s="187"/>
      <c r="H1559" s="89"/>
      <c r="I1559" s="74"/>
      <c r="J1559" s="69"/>
      <c r="K1559" s="75"/>
      <c r="L1559" s="70"/>
      <c r="M1559" s="2"/>
      <c r="N1559" s="75"/>
      <c r="O1559" s="70"/>
      <c r="P1559" s="2"/>
      <c r="Q1559" s="75"/>
      <c r="R1559" s="19"/>
      <c r="S1559" s="285"/>
      <c r="T1559" s="362">
        <f t="shared" si="100"/>
        <v>0</v>
      </c>
      <c r="U1559" s="360">
        <f t="shared" si="99"/>
        <v>20</v>
      </c>
    </row>
    <row r="1560" spans="1:21" hidden="1" outlineLevel="2" x14ac:dyDescent="0.2">
      <c r="A1560" s="1230"/>
      <c r="B1560" s="1231"/>
      <c r="C1560" s="1208"/>
      <c r="D1560" s="1208"/>
      <c r="E1560" s="256">
        <v>32</v>
      </c>
      <c r="F1560" s="187"/>
      <c r="G1560" s="187"/>
      <c r="H1560" s="89"/>
      <c r="I1560" s="74"/>
      <c r="J1560" s="69"/>
      <c r="K1560" s="74"/>
      <c r="L1560" s="69"/>
      <c r="M1560" s="2"/>
      <c r="N1560" s="74"/>
      <c r="O1560" s="70"/>
      <c r="P1560" s="15"/>
      <c r="Q1560" s="75"/>
      <c r="R1560" s="19"/>
      <c r="S1560" s="285"/>
      <c r="T1560" s="362">
        <f t="shared" si="100"/>
        <v>0</v>
      </c>
      <c r="U1560" s="360">
        <f t="shared" si="99"/>
        <v>20</v>
      </c>
    </row>
    <row r="1561" spans="1:21" hidden="1" outlineLevel="2" x14ac:dyDescent="0.2">
      <c r="A1561" s="1230"/>
      <c r="B1561" s="1231"/>
      <c r="C1561" s="1208"/>
      <c r="D1561" s="1208"/>
      <c r="E1561" s="256">
        <v>33</v>
      </c>
      <c r="F1561" s="187"/>
      <c r="G1561" s="187"/>
      <c r="H1561" s="89"/>
      <c r="I1561" s="74"/>
      <c r="J1561" s="69"/>
      <c r="K1561" s="74"/>
      <c r="L1561" s="69"/>
      <c r="M1561" s="2"/>
      <c r="N1561" s="74"/>
      <c r="O1561" s="70"/>
      <c r="P1561" s="15"/>
      <c r="Q1561" s="75"/>
      <c r="R1561" s="19"/>
      <c r="S1561" s="285"/>
      <c r="T1561" s="362">
        <f t="shared" si="100"/>
        <v>0</v>
      </c>
      <c r="U1561" s="360">
        <f t="shared" ref="U1561:U1592" si="101">$A$1529</f>
        <v>20</v>
      </c>
    </row>
    <row r="1562" spans="1:21" hidden="1" outlineLevel="2" x14ac:dyDescent="0.2">
      <c r="A1562" s="1230"/>
      <c r="B1562" s="1231"/>
      <c r="C1562" s="1208"/>
      <c r="D1562" s="1208"/>
      <c r="E1562" s="256">
        <v>34</v>
      </c>
      <c r="F1562" s="187"/>
      <c r="G1562" s="187"/>
      <c r="H1562" s="89"/>
      <c r="I1562" s="74"/>
      <c r="J1562" s="69"/>
      <c r="K1562" s="74"/>
      <c r="L1562" s="69"/>
      <c r="M1562" s="2"/>
      <c r="N1562" s="74"/>
      <c r="O1562" s="70"/>
      <c r="P1562" s="15"/>
      <c r="Q1562" s="75"/>
      <c r="R1562" s="19"/>
      <c r="S1562" s="285"/>
      <c r="T1562" s="362">
        <f t="shared" si="100"/>
        <v>0</v>
      </c>
      <c r="U1562" s="360">
        <f t="shared" si="101"/>
        <v>20</v>
      </c>
    </row>
    <row r="1563" spans="1:21" hidden="1" outlineLevel="2" x14ac:dyDescent="0.2">
      <c r="A1563" s="1230"/>
      <c r="B1563" s="1231"/>
      <c r="C1563" s="1208"/>
      <c r="D1563" s="1208"/>
      <c r="E1563" s="256">
        <v>35</v>
      </c>
      <c r="F1563" s="187"/>
      <c r="G1563" s="187"/>
      <c r="H1563" s="89"/>
      <c r="I1563" s="74"/>
      <c r="J1563" s="69"/>
      <c r="K1563" s="75"/>
      <c r="L1563" s="70"/>
      <c r="M1563" s="2"/>
      <c r="N1563" s="75"/>
      <c r="O1563" s="70"/>
      <c r="P1563" s="2"/>
      <c r="Q1563" s="75"/>
      <c r="R1563" s="19"/>
      <c r="S1563" s="285"/>
      <c r="T1563" s="362">
        <f t="shared" ref="T1563:T1589" si="102">IF(J1563="",0,INT(SUM(PRODUCT(J1563,L1563,O1563),R1563)))</f>
        <v>0</v>
      </c>
      <c r="U1563" s="360">
        <f t="shared" si="101"/>
        <v>20</v>
      </c>
    </row>
    <row r="1564" spans="1:21" hidden="1" outlineLevel="2" x14ac:dyDescent="0.2">
      <c r="A1564" s="1230"/>
      <c r="B1564" s="1231"/>
      <c r="C1564" s="1208"/>
      <c r="D1564" s="1208"/>
      <c r="E1564" s="256">
        <v>36</v>
      </c>
      <c r="F1564" s="187"/>
      <c r="G1564" s="187"/>
      <c r="H1564" s="89"/>
      <c r="I1564" s="74"/>
      <c r="J1564" s="69"/>
      <c r="K1564" s="75"/>
      <c r="L1564" s="70"/>
      <c r="M1564" s="2"/>
      <c r="N1564" s="75"/>
      <c r="O1564" s="70"/>
      <c r="P1564" s="2"/>
      <c r="Q1564" s="75"/>
      <c r="R1564" s="19"/>
      <c r="S1564" s="285"/>
      <c r="T1564" s="362">
        <f t="shared" si="102"/>
        <v>0</v>
      </c>
      <c r="U1564" s="360">
        <f t="shared" si="101"/>
        <v>20</v>
      </c>
    </row>
    <row r="1565" spans="1:21" hidden="1" outlineLevel="2" x14ac:dyDescent="0.2">
      <c r="A1565" s="1230"/>
      <c r="B1565" s="1231"/>
      <c r="C1565" s="1208"/>
      <c r="D1565" s="1208"/>
      <c r="E1565" s="256">
        <v>37</v>
      </c>
      <c r="F1565" s="187"/>
      <c r="G1565" s="187"/>
      <c r="H1565" s="89"/>
      <c r="I1565" s="74"/>
      <c r="J1565" s="69"/>
      <c r="K1565" s="75"/>
      <c r="L1565" s="70"/>
      <c r="M1565" s="2"/>
      <c r="N1565" s="75"/>
      <c r="O1565" s="70"/>
      <c r="P1565" s="2"/>
      <c r="Q1565" s="75"/>
      <c r="R1565" s="19"/>
      <c r="S1565" s="285"/>
      <c r="T1565" s="362">
        <f t="shared" si="102"/>
        <v>0</v>
      </c>
      <c r="U1565" s="360">
        <f t="shared" si="101"/>
        <v>20</v>
      </c>
    </row>
    <row r="1566" spans="1:21" hidden="1" outlineLevel="2" x14ac:dyDescent="0.2">
      <c r="A1566" s="1230"/>
      <c r="B1566" s="1231"/>
      <c r="C1566" s="1208"/>
      <c r="D1566" s="1208"/>
      <c r="E1566" s="256">
        <v>38</v>
      </c>
      <c r="F1566" s="187"/>
      <c r="G1566" s="187"/>
      <c r="H1566" s="89"/>
      <c r="I1566" s="74"/>
      <c r="J1566" s="69"/>
      <c r="K1566" s="74"/>
      <c r="L1566" s="69"/>
      <c r="M1566" s="2"/>
      <c r="N1566" s="74"/>
      <c r="O1566" s="70"/>
      <c r="P1566" s="15"/>
      <c r="Q1566" s="75"/>
      <c r="R1566" s="19"/>
      <c r="S1566" s="285"/>
      <c r="T1566" s="362">
        <f t="shared" si="102"/>
        <v>0</v>
      </c>
      <c r="U1566" s="360">
        <f t="shared" si="101"/>
        <v>20</v>
      </c>
    </row>
    <row r="1567" spans="1:21" hidden="1" outlineLevel="2" x14ac:dyDescent="0.2">
      <c r="A1567" s="1230"/>
      <c r="B1567" s="1231"/>
      <c r="C1567" s="1208"/>
      <c r="D1567" s="1208"/>
      <c r="E1567" s="256">
        <v>39</v>
      </c>
      <c r="F1567" s="187"/>
      <c r="G1567" s="187"/>
      <c r="H1567" s="89"/>
      <c r="I1567" s="74"/>
      <c r="J1567" s="69"/>
      <c r="K1567" s="74"/>
      <c r="L1567" s="69"/>
      <c r="M1567" s="2"/>
      <c r="N1567" s="74"/>
      <c r="O1567" s="70"/>
      <c r="P1567" s="15"/>
      <c r="Q1567" s="75"/>
      <c r="R1567" s="19"/>
      <c r="S1567" s="285"/>
      <c r="T1567" s="362">
        <f t="shared" si="102"/>
        <v>0</v>
      </c>
      <c r="U1567" s="360">
        <f t="shared" si="101"/>
        <v>20</v>
      </c>
    </row>
    <row r="1568" spans="1:21" hidden="1" outlineLevel="2" x14ac:dyDescent="0.2">
      <c r="A1568" s="1230"/>
      <c r="B1568" s="1231"/>
      <c r="C1568" s="1208"/>
      <c r="D1568" s="1208"/>
      <c r="E1568" s="256">
        <v>40</v>
      </c>
      <c r="F1568" s="187"/>
      <c r="G1568" s="187"/>
      <c r="H1568" s="89"/>
      <c r="I1568" s="74"/>
      <c r="J1568" s="69"/>
      <c r="K1568" s="74"/>
      <c r="L1568" s="69"/>
      <c r="M1568" s="2"/>
      <c r="N1568" s="74"/>
      <c r="O1568" s="70"/>
      <c r="P1568" s="15"/>
      <c r="Q1568" s="75"/>
      <c r="R1568" s="19"/>
      <c r="S1568" s="285"/>
      <c r="T1568" s="362">
        <f t="shared" si="102"/>
        <v>0</v>
      </c>
      <c r="U1568" s="360">
        <f t="shared" si="101"/>
        <v>20</v>
      </c>
    </row>
    <row r="1569" spans="1:21" hidden="1" outlineLevel="2" x14ac:dyDescent="0.2">
      <c r="A1569" s="1230"/>
      <c r="B1569" s="1231"/>
      <c r="C1569" s="1208"/>
      <c r="D1569" s="1208"/>
      <c r="E1569" s="256">
        <v>41</v>
      </c>
      <c r="F1569" s="187"/>
      <c r="G1569" s="187"/>
      <c r="H1569" s="89"/>
      <c r="I1569" s="74"/>
      <c r="J1569" s="69"/>
      <c r="K1569" s="74"/>
      <c r="L1569" s="69"/>
      <c r="M1569" s="2"/>
      <c r="N1569" s="75"/>
      <c r="O1569" s="70"/>
      <c r="P1569" s="2"/>
      <c r="Q1569" s="75"/>
      <c r="R1569" s="19"/>
      <c r="S1569" s="285"/>
      <c r="T1569" s="362">
        <f t="shared" si="102"/>
        <v>0</v>
      </c>
      <c r="U1569" s="360">
        <f t="shared" si="101"/>
        <v>20</v>
      </c>
    </row>
    <row r="1570" spans="1:21" hidden="1" outlineLevel="2" x14ac:dyDescent="0.2">
      <c r="A1570" s="1230"/>
      <c r="B1570" s="1231"/>
      <c r="C1570" s="1208"/>
      <c r="D1570" s="1208"/>
      <c r="E1570" s="256">
        <v>42</v>
      </c>
      <c r="F1570" s="187"/>
      <c r="G1570" s="187"/>
      <c r="H1570" s="120"/>
      <c r="I1570" s="121"/>
      <c r="J1570" s="122"/>
      <c r="K1570" s="121"/>
      <c r="L1570" s="122"/>
      <c r="M1570" s="123"/>
      <c r="N1570" s="124"/>
      <c r="O1570" s="125"/>
      <c r="P1570" s="123"/>
      <c r="Q1570" s="124"/>
      <c r="R1570" s="126"/>
      <c r="S1570" s="287"/>
      <c r="T1570" s="363">
        <f t="shared" si="102"/>
        <v>0</v>
      </c>
      <c r="U1570" s="360">
        <f t="shared" si="101"/>
        <v>20</v>
      </c>
    </row>
    <row r="1571" spans="1:21" hidden="1" outlineLevel="2" x14ac:dyDescent="0.2">
      <c r="A1571" s="1230"/>
      <c r="B1571" s="1231"/>
      <c r="C1571" s="1208"/>
      <c r="D1571" s="1208"/>
      <c r="E1571" s="256">
        <v>43</v>
      </c>
      <c r="F1571" s="187"/>
      <c r="G1571" s="187"/>
      <c r="H1571" s="120"/>
      <c r="I1571" s="121"/>
      <c r="J1571" s="122"/>
      <c r="K1571" s="121"/>
      <c r="L1571" s="122"/>
      <c r="M1571" s="123"/>
      <c r="N1571" s="124"/>
      <c r="O1571" s="125"/>
      <c r="P1571" s="123"/>
      <c r="Q1571" s="124"/>
      <c r="R1571" s="126"/>
      <c r="S1571" s="287"/>
      <c r="T1571" s="363">
        <f t="shared" si="102"/>
        <v>0</v>
      </c>
      <c r="U1571" s="360">
        <f t="shared" si="101"/>
        <v>20</v>
      </c>
    </row>
    <row r="1572" spans="1:21" hidden="1" outlineLevel="2" x14ac:dyDescent="0.2">
      <c r="A1572" s="1230"/>
      <c r="B1572" s="1231"/>
      <c r="C1572" s="1208"/>
      <c r="D1572" s="1208"/>
      <c r="E1572" s="256">
        <v>44</v>
      </c>
      <c r="F1572" s="187"/>
      <c r="G1572" s="187"/>
      <c r="H1572" s="120"/>
      <c r="I1572" s="121"/>
      <c r="J1572" s="122"/>
      <c r="K1572" s="121"/>
      <c r="L1572" s="122"/>
      <c r="M1572" s="123"/>
      <c r="N1572" s="124"/>
      <c r="O1572" s="125"/>
      <c r="P1572" s="123"/>
      <c r="Q1572" s="124"/>
      <c r="R1572" s="126"/>
      <c r="S1572" s="287"/>
      <c r="T1572" s="363">
        <f t="shared" si="102"/>
        <v>0</v>
      </c>
      <c r="U1572" s="360">
        <f t="shared" si="101"/>
        <v>20</v>
      </c>
    </row>
    <row r="1573" spans="1:21" hidden="1" outlineLevel="2" x14ac:dyDescent="0.2">
      <c r="A1573" s="1230"/>
      <c r="B1573" s="1231"/>
      <c r="C1573" s="1208"/>
      <c r="D1573" s="1208"/>
      <c r="E1573" s="256">
        <v>45</v>
      </c>
      <c r="F1573" s="187"/>
      <c r="G1573" s="187"/>
      <c r="H1573" s="120"/>
      <c r="I1573" s="121"/>
      <c r="J1573" s="122"/>
      <c r="K1573" s="121"/>
      <c r="L1573" s="122"/>
      <c r="M1573" s="123"/>
      <c r="N1573" s="124"/>
      <c r="O1573" s="125"/>
      <c r="P1573" s="123"/>
      <c r="Q1573" s="124"/>
      <c r="R1573" s="126"/>
      <c r="S1573" s="287"/>
      <c r="T1573" s="363">
        <f t="shared" si="102"/>
        <v>0</v>
      </c>
      <c r="U1573" s="360">
        <f t="shared" si="101"/>
        <v>20</v>
      </c>
    </row>
    <row r="1574" spans="1:21" hidden="1" outlineLevel="2" x14ac:dyDescent="0.2">
      <c r="A1574" s="1230"/>
      <c r="B1574" s="1231"/>
      <c r="C1574" s="1208"/>
      <c r="D1574" s="1208"/>
      <c r="E1574" s="256">
        <v>46</v>
      </c>
      <c r="F1574" s="187"/>
      <c r="G1574" s="187"/>
      <c r="H1574" s="120"/>
      <c r="I1574" s="121"/>
      <c r="J1574" s="122"/>
      <c r="K1574" s="121"/>
      <c r="L1574" s="122"/>
      <c r="M1574" s="123"/>
      <c r="N1574" s="124"/>
      <c r="O1574" s="125"/>
      <c r="P1574" s="123"/>
      <c r="Q1574" s="124"/>
      <c r="R1574" s="126"/>
      <c r="S1574" s="287"/>
      <c r="T1574" s="363">
        <f t="shared" si="102"/>
        <v>0</v>
      </c>
      <c r="U1574" s="360">
        <f t="shared" si="101"/>
        <v>20</v>
      </c>
    </row>
    <row r="1575" spans="1:21" hidden="1" outlineLevel="2" x14ac:dyDescent="0.2">
      <c r="A1575" s="1230"/>
      <c r="B1575" s="1231"/>
      <c r="C1575" s="1208"/>
      <c r="D1575" s="1208"/>
      <c r="E1575" s="256">
        <v>47</v>
      </c>
      <c r="F1575" s="187"/>
      <c r="G1575" s="187"/>
      <c r="H1575" s="120"/>
      <c r="I1575" s="121"/>
      <c r="J1575" s="122"/>
      <c r="K1575" s="121"/>
      <c r="L1575" s="122"/>
      <c r="M1575" s="123"/>
      <c r="N1575" s="124"/>
      <c r="O1575" s="125"/>
      <c r="P1575" s="123"/>
      <c r="Q1575" s="124"/>
      <c r="R1575" s="126"/>
      <c r="S1575" s="287"/>
      <c r="T1575" s="363">
        <f t="shared" si="102"/>
        <v>0</v>
      </c>
      <c r="U1575" s="360">
        <f t="shared" si="101"/>
        <v>20</v>
      </c>
    </row>
    <row r="1576" spans="1:21" hidden="1" outlineLevel="2" x14ac:dyDescent="0.2">
      <c r="A1576" s="1230"/>
      <c r="B1576" s="1231"/>
      <c r="C1576" s="1208"/>
      <c r="D1576" s="1208"/>
      <c r="E1576" s="256">
        <v>48</v>
      </c>
      <c r="F1576" s="187"/>
      <c r="G1576" s="187"/>
      <c r="H1576" s="120"/>
      <c r="I1576" s="121"/>
      <c r="J1576" s="122"/>
      <c r="K1576" s="121"/>
      <c r="L1576" s="122"/>
      <c r="M1576" s="123"/>
      <c r="N1576" s="124"/>
      <c r="O1576" s="125"/>
      <c r="P1576" s="123"/>
      <c r="Q1576" s="124"/>
      <c r="R1576" s="126"/>
      <c r="S1576" s="287"/>
      <c r="T1576" s="363">
        <f t="shared" si="102"/>
        <v>0</v>
      </c>
      <c r="U1576" s="360">
        <f t="shared" si="101"/>
        <v>20</v>
      </c>
    </row>
    <row r="1577" spans="1:21" hidden="1" outlineLevel="2" x14ac:dyDescent="0.2">
      <c r="A1577" s="1230"/>
      <c r="B1577" s="1231"/>
      <c r="C1577" s="1208"/>
      <c r="D1577" s="1208"/>
      <c r="E1577" s="256">
        <v>49</v>
      </c>
      <c r="F1577" s="187"/>
      <c r="G1577" s="187"/>
      <c r="H1577" s="120"/>
      <c r="I1577" s="121"/>
      <c r="J1577" s="122"/>
      <c r="K1577" s="121"/>
      <c r="L1577" s="122"/>
      <c r="M1577" s="123"/>
      <c r="N1577" s="124"/>
      <c r="O1577" s="125"/>
      <c r="P1577" s="123"/>
      <c r="Q1577" s="124"/>
      <c r="R1577" s="126"/>
      <c r="S1577" s="287"/>
      <c r="T1577" s="363">
        <f t="shared" si="102"/>
        <v>0</v>
      </c>
      <c r="U1577" s="360">
        <f t="shared" si="101"/>
        <v>20</v>
      </c>
    </row>
    <row r="1578" spans="1:21" hidden="1" outlineLevel="2" x14ac:dyDescent="0.2">
      <c r="A1578" s="1230"/>
      <c r="B1578" s="1231"/>
      <c r="C1578" s="1208"/>
      <c r="D1578" s="1208"/>
      <c r="E1578" s="256">
        <v>50</v>
      </c>
      <c r="F1578" s="187"/>
      <c r="G1578" s="187"/>
      <c r="H1578" s="120"/>
      <c r="I1578" s="121"/>
      <c r="J1578" s="122"/>
      <c r="K1578" s="121"/>
      <c r="L1578" s="122"/>
      <c r="M1578" s="123"/>
      <c r="N1578" s="124"/>
      <c r="O1578" s="125"/>
      <c r="P1578" s="123"/>
      <c r="Q1578" s="124"/>
      <c r="R1578" s="126"/>
      <c r="S1578" s="287"/>
      <c r="T1578" s="363">
        <f t="shared" si="102"/>
        <v>0</v>
      </c>
      <c r="U1578" s="360">
        <f t="shared" si="101"/>
        <v>20</v>
      </c>
    </row>
    <row r="1579" spans="1:21" hidden="1" outlineLevel="2" x14ac:dyDescent="0.2">
      <c r="A1579" s="1230"/>
      <c r="B1579" s="1231"/>
      <c r="C1579" s="1208"/>
      <c r="D1579" s="1208"/>
      <c r="E1579" s="256">
        <v>51</v>
      </c>
      <c r="F1579" s="187"/>
      <c r="G1579" s="187"/>
      <c r="H1579" s="120"/>
      <c r="I1579" s="121"/>
      <c r="J1579" s="122"/>
      <c r="K1579" s="121"/>
      <c r="L1579" s="122"/>
      <c r="M1579" s="123"/>
      <c r="N1579" s="124"/>
      <c r="O1579" s="125"/>
      <c r="P1579" s="123"/>
      <c r="Q1579" s="124"/>
      <c r="R1579" s="126"/>
      <c r="S1579" s="287"/>
      <c r="T1579" s="363">
        <f t="shared" si="102"/>
        <v>0</v>
      </c>
      <c r="U1579" s="360">
        <f t="shared" si="101"/>
        <v>20</v>
      </c>
    </row>
    <row r="1580" spans="1:21" hidden="1" outlineLevel="2" x14ac:dyDescent="0.2">
      <c r="A1580" s="1230"/>
      <c r="B1580" s="1231"/>
      <c r="C1580" s="1208"/>
      <c r="D1580" s="1208"/>
      <c r="E1580" s="256">
        <v>52</v>
      </c>
      <c r="F1580" s="187"/>
      <c r="G1580" s="187"/>
      <c r="H1580" s="120"/>
      <c r="I1580" s="121"/>
      <c r="J1580" s="122"/>
      <c r="K1580" s="121"/>
      <c r="L1580" s="122"/>
      <c r="M1580" s="123"/>
      <c r="N1580" s="124"/>
      <c r="O1580" s="125"/>
      <c r="P1580" s="123"/>
      <c r="Q1580" s="124"/>
      <c r="R1580" s="126"/>
      <c r="S1580" s="287"/>
      <c r="T1580" s="363">
        <f t="shared" si="102"/>
        <v>0</v>
      </c>
      <c r="U1580" s="360">
        <f t="shared" si="101"/>
        <v>20</v>
      </c>
    </row>
    <row r="1581" spans="1:21" hidden="1" outlineLevel="2" x14ac:dyDescent="0.2">
      <c r="A1581" s="1230"/>
      <c r="B1581" s="1231"/>
      <c r="C1581" s="1208"/>
      <c r="D1581" s="1208"/>
      <c r="E1581" s="256">
        <v>53</v>
      </c>
      <c r="F1581" s="187"/>
      <c r="G1581" s="187"/>
      <c r="H1581" s="120"/>
      <c r="I1581" s="121"/>
      <c r="J1581" s="122"/>
      <c r="K1581" s="121"/>
      <c r="L1581" s="122"/>
      <c r="M1581" s="123"/>
      <c r="N1581" s="124"/>
      <c r="O1581" s="125"/>
      <c r="P1581" s="123"/>
      <c r="Q1581" s="124"/>
      <c r="R1581" s="126"/>
      <c r="S1581" s="287"/>
      <c r="T1581" s="363">
        <f t="shared" si="102"/>
        <v>0</v>
      </c>
      <c r="U1581" s="360">
        <f t="shared" si="101"/>
        <v>20</v>
      </c>
    </row>
    <row r="1582" spans="1:21" hidden="1" outlineLevel="2" x14ac:dyDescent="0.2">
      <c r="A1582" s="1230"/>
      <c r="B1582" s="1231"/>
      <c r="C1582" s="1208"/>
      <c r="D1582" s="1208"/>
      <c r="E1582" s="256">
        <v>54</v>
      </c>
      <c r="F1582" s="187"/>
      <c r="G1582" s="187"/>
      <c r="H1582" s="120"/>
      <c r="I1582" s="121"/>
      <c r="J1582" s="122"/>
      <c r="K1582" s="121"/>
      <c r="L1582" s="122"/>
      <c r="M1582" s="123"/>
      <c r="N1582" s="124"/>
      <c r="O1582" s="125"/>
      <c r="P1582" s="123"/>
      <c r="Q1582" s="124"/>
      <c r="R1582" s="126"/>
      <c r="S1582" s="287"/>
      <c r="T1582" s="363">
        <f t="shared" si="102"/>
        <v>0</v>
      </c>
      <c r="U1582" s="360">
        <f t="shared" si="101"/>
        <v>20</v>
      </c>
    </row>
    <row r="1583" spans="1:21" hidden="1" outlineLevel="2" x14ac:dyDescent="0.2">
      <c r="A1583" s="1230"/>
      <c r="B1583" s="1231"/>
      <c r="C1583" s="1208"/>
      <c r="D1583" s="1208"/>
      <c r="E1583" s="256">
        <v>55</v>
      </c>
      <c r="F1583" s="187"/>
      <c r="G1583" s="187"/>
      <c r="H1583" s="120"/>
      <c r="I1583" s="121"/>
      <c r="J1583" s="122"/>
      <c r="K1583" s="121"/>
      <c r="L1583" s="122"/>
      <c r="M1583" s="123"/>
      <c r="N1583" s="124"/>
      <c r="O1583" s="125"/>
      <c r="P1583" s="123"/>
      <c r="Q1583" s="124"/>
      <c r="R1583" s="126"/>
      <c r="S1583" s="287"/>
      <c r="T1583" s="363">
        <f t="shared" si="102"/>
        <v>0</v>
      </c>
      <c r="U1583" s="360">
        <f t="shared" si="101"/>
        <v>20</v>
      </c>
    </row>
    <row r="1584" spans="1:21" hidden="1" outlineLevel="2" x14ac:dyDescent="0.2">
      <c r="A1584" s="1230"/>
      <c r="B1584" s="1231"/>
      <c r="C1584" s="1208"/>
      <c r="D1584" s="1208"/>
      <c r="E1584" s="256">
        <v>56</v>
      </c>
      <c r="F1584" s="187"/>
      <c r="G1584" s="187"/>
      <c r="H1584" s="120"/>
      <c r="I1584" s="121"/>
      <c r="J1584" s="122"/>
      <c r="K1584" s="121"/>
      <c r="L1584" s="122"/>
      <c r="M1584" s="123"/>
      <c r="N1584" s="124"/>
      <c r="O1584" s="125"/>
      <c r="P1584" s="123"/>
      <c r="Q1584" s="124"/>
      <c r="R1584" s="126"/>
      <c r="S1584" s="287"/>
      <c r="T1584" s="363">
        <f t="shared" si="102"/>
        <v>0</v>
      </c>
      <c r="U1584" s="360">
        <f t="shared" si="101"/>
        <v>20</v>
      </c>
    </row>
    <row r="1585" spans="1:21" hidden="1" outlineLevel="2" x14ac:dyDescent="0.2">
      <c r="A1585" s="1230"/>
      <c r="B1585" s="1231"/>
      <c r="C1585" s="1208"/>
      <c r="D1585" s="1208"/>
      <c r="E1585" s="256">
        <v>57</v>
      </c>
      <c r="F1585" s="187"/>
      <c r="G1585" s="187"/>
      <c r="H1585" s="120"/>
      <c r="I1585" s="121"/>
      <c r="J1585" s="122"/>
      <c r="K1585" s="121"/>
      <c r="L1585" s="122"/>
      <c r="M1585" s="123"/>
      <c r="N1585" s="124"/>
      <c r="O1585" s="125"/>
      <c r="P1585" s="123"/>
      <c r="Q1585" s="124"/>
      <c r="R1585" s="126"/>
      <c r="S1585" s="287"/>
      <c r="T1585" s="363">
        <f t="shared" si="102"/>
        <v>0</v>
      </c>
      <c r="U1585" s="360">
        <f t="shared" si="101"/>
        <v>20</v>
      </c>
    </row>
    <row r="1586" spans="1:21" hidden="1" outlineLevel="2" x14ac:dyDescent="0.2">
      <c r="A1586" s="1230"/>
      <c r="B1586" s="1231"/>
      <c r="C1586" s="1208"/>
      <c r="D1586" s="1208"/>
      <c r="E1586" s="256">
        <v>58</v>
      </c>
      <c r="F1586" s="187"/>
      <c r="G1586" s="187"/>
      <c r="H1586" s="120"/>
      <c r="I1586" s="121"/>
      <c r="J1586" s="122"/>
      <c r="K1586" s="121"/>
      <c r="L1586" s="122"/>
      <c r="M1586" s="123"/>
      <c r="N1586" s="124"/>
      <c r="O1586" s="125"/>
      <c r="P1586" s="123"/>
      <c r="Q1586" s="124"/>
      <c r="R1586" s="126"/>
      <c r="S1586" s="287"/>
      <c r="T1586" s="363">
        <f t="shared" si="102"/>
        <v>0</v>
      </c>
      <c r="U1586" s="360">
        <f t="shared" si="101"/>
        <v>20</v>
      </c>
    </row>
    <row r="1587" spans="1:21" hidden="1" outlineLevel="2" x14ac:dyDescent="0.2">
      <c r="A1587" s="1230"/>
      <c r="B1587" s="1231"/>
      <c r="C1587" s="1208"/>
      <c r="D1587" s="1208"/>
      <c r="E1587" s="256">
        <v>59</v>
      </c>
      <c r="F1587" s="187"/>
      <c r="G1587" s="187"/>
      <c r="H1587" s="120"/>
      <c r="I1587" s="121"/>
      <c r="J1587" s="122"/>
      <c r="K1587" s="121"/>
      <c r="L1587" s="122"/>
      <c r="M1587" s="123"/>
      <c r="N1587" s="124"/>
      <c r="O1587" s="125"/>
      <c r="P1587" s="123"/>
      <c r="Q1587" s="124"/>
      <c r="R1587" s="126"/>
      <c r="S1587" s="287"/>
      <c r="T1587" s="363">
        <f t="shared" si="102"/>
        <v>0</v>
      </c>
      <c r="U1587" s="360">
        <f t="shared" si="101"/>
        <v>20</v>
      </c>
    </row>
    <row r="1588" spans="1:21" hidden="1" outlineLevel="2" x14ac:dyDescent="0.2">
      <c r="A1588" s="1230"/>
      <c r="B1588" s="1231"/>
      <c r="C1588" s="1208"/>
      <c r="D1588" s="1208"/>
      <c r="E1588" s="256">
        <v>60</v>
      </c>
      <c r="F1588" s="187"/>
      <c r="G1588" s="187"/>
      <c r="H1588" s="120"/>
      <c r="I1588" s="121"/>
      <c r="J1588" s="122"/>
      <c r="K1588" s="121"/>
      <c r="L1588" s="122"/>
      <c r="M1588" s="123"/>
      <c r="N1588" s="124"/>
      <c r="O1588" s="125"/>
      <c r="P1588" s="123"/>
      <c r="Q1588" s="124"/>
      <c r="R1588" s="126"/>
      <c r="S1588" s="287"/>
      <c r="T1588" s="363">
        <f t="shared" si="102"/>
        <v>0</v>
      </c>
      <c r="U1588" s="360">
        <f t="shared" si="101"/>
        <v>20</v>
      </c>
    </row>
    <row r="1589" spans="1:21" hidden="1" outlineLevel="2" x14ac:dyDescent="0.2">
      <c r="A1589" s="1230"/>
      <c r="B1589" s="1231"/>
      <c r="C1589" s="1208"/>
      <c r="D1589" s="1208"/>
      <c r="E1589" s="256">
        <v>61</v>
      </c>
      <c r="F1589" s="187"/>
      <c r="G1589" s="187"/>
      <c r="H1589" s="120"/>
      <c r="I1589" s="121"/>
      <c r="J1589" s="122"/>
      <c r="K1589" s="121"/>
      <c r="L1589" s="122"/>
      <c r="M1589" s="123"/>
      <c r="N1589" s="124"/>
      <c r="O1589" s="125"/>
      <c r="P1589" s="123"/>
      <c r="Q1589" s="124"/>
      <c r="R1589" s="126"/>
      <c r="S1589" s="287"/>
      <c r="T1589" s="363">
        <f t="shared" si="102"/>
        <v>0</v>
      </c>
      <c r="U1589" s="360">
        <f t="shared" si="101"/>
        <v>20</v>
      </c>
    </row>
    <row r="1590" spans="1:21" hidden="1" outlineLevel="2" x14ac:dyDescent="0.2">
      <c r="A1590" s="1230"/>
      <c r="B1590" s="1231"/>
      <c r="C1590" s="1208"/>
      <c r="D1590" s="1208"/>
      <c r="E1590" s="256">
        <v>62</v>
      </c>
      <c r="F1590" s="187"/>
      <c r="G1590" s="187"/>
      <c r="H1590" s="89"/>
      <c r="I1590" s="74"/>
      <c r="J1590" s="69"/>
      <c r="K1590" s="75"/>
      <c r="L1590" s="70"/>
      <c r="M1590" s="2"/>
      <c r="N1590" s="75"/>
      <c r="O1590" s="70"/>
      <c r="P1590" s="2"/>
      <c r="Q1590" s="75"/>
      <c r="R1590" s="19"/>
      <c r="S1590" s="285"/>
      <c r="T1590" s="362">
        <f t="shared" si="93"/>
        <v>0</v>
      </c>
      <c r="U1590" s="360">
        <f t="shared" si="101"/>
        <v>20</v>
      </c>
    </row>
    <row r="1591" spans="1:21" hidden="1" outlineLevel="2" x14ac:dyDescent="0.2">
      <c r="A1591" s="1230"/>
      <c r="B1591" s="1231"/>
      <c r="C1591" s="1208"/>
      <c r="D1591" s="1208"/>
      <c r="E1591" s="256">
        <v>63</v>
      </c>
      <c r="F1591" s="187"/>
      <c r="G1591" s="187"/>
      <c r="H1591" s="89"/>
      <c r="I1591" s="74"/>
      <c r="J1591" s="69"/>
      <c r="K1591" s="75"/>
      <c r="L1591" s="70"/>
      <c r="M1591" s="2"/>
      <c r="N1591" s="75"/>
      <c r="O1591" s="70"/>
      <c r="P1591" s="2"/>
      <c r="Q1591" s="75"/>
      <c r="R1591" s="19"/>
      <c r="S1591" s="285"/>
      <c r="T1591" s="362">
        <f t="shared" si="93"/>
        <v>0</v>
      </c>
      <c r="U1591" s="360">
        <f t="shared" si="101"/>
        <v>20</v>
      </c>
    </row>
    <row r="1592" spans="1:21" hidden="1" outlineLevel="2" x14ac:dyDescent="0.2">
      <c r="A1592" s="1230"/>
      <c r="B1592" s="1231"/>
      <c r="C1592" s="1208"/>
      <c r="D1592" s="1208"/>
      <c r="E1592" s="256">
        <v>64</v>
      </c>
      <c r="F1592" s="187"/>
      <c r="G1592" s="187"/>
      <c r="H1592" s="89"/>
      <c r="I1592" s="74"/>
      <c r="J1592" s="69"/>
      <c r="K1592" s="75"/>
      <c r="L1592" s="70"/>
      <c r="M1592" s="2"/>
      <c r="N1592" s="75"/>
      <c r="O1592" s="70"/>
      <c r="P1592" s="2"/>
      <c r="Q1592" s="75"/>
      <c r="R1592" s="19"/>
      <c r="S1592" s="285"/>
      <c r="T1592" s="362">
        <f t="shared" si="93"/>
        <v>0</v>
      </c>
      <c r="U1592" s="360">
        <f t="shared" si="101"/>
        <v>20</v>
      </c>
    </row>
    <row r="1593" spans="1:21" hidden="1" outlineLevel="2" x14ac:dyDescent="0.2">
      <c r="A1593" s="1230"/>
      <c r="B1593" s="1231"/>
      <c r="C1593" s="1208"/>
      <c r="D1593" s="1208"/>
      <c r="E1593" s="256">
        <v>65</v>
      </c>
      <c r="F1593" s="187"/>
      <c r="G1593" s="187"/>
      <c r="H1593" s="89"/>
      <c r="I1593" s="74"/>
      <c r="J1593" s="69"/>
      <c r="K1593" s="75"/>
      <c r="L1593" s="70"/>
      <c r="M1593" s="2"/>
      <c r="N1593" s="75"/>
      <c r="O1593" s="70"/>
      <c r="P1593" s="2"/>
      <c r="Q1593" s="75"/>
      <c r="R1593" s="19"/>
      <c r="S1593" s="285"/>
      <c r="T1593" s="362">
        <f t="shared" si="93"/>
        <v>0</v>
      </c>
      <c r="U1593" s="360">
        <f t="shared" ref="U1593:U1608" si="103">$A$1529</f>
        <v>20</v>
      </c>
    </row>
    <row r="1594" spans="1:21" hidden="1" outlineLevel="2" x14ac:dyDescent="0.2">
      <c r="A1594" s="1230"/>
      <c r="B1594" s="1231"/>
      <c r="C1594" s="1208"/>
      <c r="D1594" s="1208"/>
      <c r="E1594" s="256">
        <v>66</v>
      </c>
      <c r="F1594" s="187"/>
      <c r="G1594" s="187"/>
      <c r="H1594" s="89"/>
      <c r="I1594" s="74"/>
      <c r="J1594" s="69"/>
      <c r="K1594" s="74"/>
      <c r="L1594" s="69"/>
      <c r="M1594" s="2"/>
      <c r="N1594" s="74"/>
      <c r="O1594" s="70"/>
      <c r="P1594" s="15"/>
      <c r="Q1594" s="75"/>
      <c r="R1594" s="19"/>
      <c r="S1594" s="285"/>
      <c r="T1594" s="362">
        <f t="shared" si="93"/>
        <v>0</v>
      </c>
      <c r="U1594" s="360">
        <f t="shared" si="103"/>
        <v>20</v>
      </c>
    </row>
    <row r="1595" spans="1:21" hidden="1" outlineLevel="2" x14ac:dyDescent="0.2">
      <c r="A1595" s="1230"/>
      <c r="B1595" s="1231"/>
      <c r="C1595" s="1208"/>
      <c r="D1595" s="1208"/>
      <c r="E1595" s="256">
        <v>67</v>
      </c>
      <c r="F1595" s="187"/>
      <c r="G1595" s="187"/>
      <c r="H1595" s="89"/>
      <c r="I1595" s="74"/>
      <c r="J1595" s="69"/>
      <c r="K1595" s="74"/>
      <c r="L1595" s="69"/>
      <c r="M1595" s="2"/>
      <c r="N1595" s="74"/>
      <c r="O1595" s="70"/>
      <c r="P1595" s="15"/>
      <c r="Q1595" s="75"/>
      <c r="R1595" s="19"/>
      <c r="S1595" s="285"/>
      <c r="T1595" s="362">
        <f t="shared" si="93"/>
        <v>0</v>
      </c>
      <c r="U1595" s="360">
        <f t="shared" si="103"/>
        <v>20</v>
      </c>
    </row>
    <row r="1596" spans="1:21" hidden="1" outlineLevel="2" x14ac:dyDescent="0.2">
      <c r="A1596" s="1230"/>
      <c r="B1596" s="1231"/>
      <c r="C1596" s="1208"/>
      <c r="D1596" s="1208"/>
      <c r="E1596" s="256">
        <v>68</v>
      </c>
      <c r="F1596" s="187"/>
      <c r="G1596" s="187"/>
      <c r="H1596" s="89"/>
      <c r="I1596" s="74"/>
      <c r="J1596" s="69"/>
      <c r="K1596" s="74"/>
      <c r="L1596" s="69"/>
      <c r="M1596" s="2"/>
      <c r="N1596" s="74"/>
      <c r="O1596" s="70"/>
      <c r="P1596" s="15"/>
      <c r="Q1596" s="75"/>
      <c r="R1596" s="19"/>
      <c r="S1596" s="285"/>
      <c r="T1596" s="362">
        <f t="shared" si="93"/>
        <v>0</v>
      </c>
      <c r="U1596" s="360">
        <f t="shared" si="103"/>
        <v>20</v>
      </c>
    </row>
    <row r="1597" spans="1:21" hidden="1" outlineLevel="2" x14ac:dyDescent="0.2">
      <c r="A1597" s="1230"/>
      <c r="B1597" s="1231"/>
      <c r="C1597" s="1208"/>
      <c r="D1597" s="1208"/>
      <c r="E1597" s="256">
        <v>69</v>
      </c>
      <c r="F1597" s="187"/>
      <c r="G1597" s="187"/>
      <c r="H1597" s="89"/>
      <c r="I1597" s="74"/>
      <c r="J1597" s="69"/>
      <c r="K1597" s="74"/>
      <c r="L1597" s="69"/>
      <c r="M1597" s="2"/>
      <c r="N1597" s="75"/>
      <c r="O1597" s="70"/>
      <c r="P1597" s="2"/>
      <c r="Q1597" s="75"/>
      <c r="R1597" s="19"/>
      <c r="S1597" s="285"/>
      <c r="T1597" s="362">
        <f t="shared" si="93"/>
        <v>0</v>
      </c>
      <c r="U1597" s="360">
        <f t="shared" si="103"/>
        <v>20</v>
      </c>
    </row>
    <row r="1598" spans="1:21" hidden="1" outlineLevel="2" x14ac:dyDescent="0.2">
      <c r="A1598" s="1230"/>
      <c r="B1598" s="1231"/>
      <c r="C1598" s="1208"/>
      <c r="D1598" s="1208"/>
      <c r="E1598" s="256">
        <v>70</v>
      </c>
      <c r="F1598" s="187"/>
      <c r="G1598" s="187"/>
      <c r="H1598" s="120"/>
      <c r="I1598" s="121"/>
      <c r="J1598" s="122"/>
      <c r="K1598" s="121"/>
      <c r="L1598" s="122"/>
      <c r="M1598" s="123"/>
      <c r="N1598" s="124"/>
      <c r="O1598" s="125"/>
      <c r="P1598" s="123"/>
      <c r="Q1598" s="124"/>
      <c r="R1598" s="126"/>
      <c r="S1598" s="287"/>
      <c r="T1598" s="363">
        <f t="shared" si="93"/>
        <v>0</v>
      </c>
      <c r="U1598" s="360">
        <f t="shared" si="103"/>
        <v>20</v>
      </c>
    </row>
    <row r="1599" spans="1:21" hidden="1" outlineLevel="2" x14ac:dyDescent="0.2">
      <c r="A1599" s="1230"/>
      <c r="B1599" s="1231"/>
      <c r="C1599" s="1208"/>
      <c r="D1599" s="1208"/>
      <c r="E1599" s="256">
        <v>71</v>
      </c>
      <c r="F1599" s="187"/>
      <c r="G1599" s="187"/>
      <c r="H1599" s="120"/>
      <c r="I1599" s="121"/>
      <c r="J1599" s="122"/>
      <c r="K1599" s="121"/>
      <c r="L1599" s="122"/>
      <c r="M1599" s="123"/>
      <c r="N1599" s="124"/>
      <c r="O1599" s="125"/>
      <c r="P1599" s="123"/>
      <c r="Q1599" s="124"/>
      <c r="R1599" s="126"/>
      <c r="S1599" s="287"/>
      <c r="T1599" s="363">
        <f t="shared" si="93"/>
        <v>0</v>
      </c>
      <c r="U1599" s="360">
        <f t="shared" si="103"/>
        <v>20</v>
      </c>
    </row>
    <row r="1600" spans="1:21" hidden="1" outlineLevel="2" x14ac:dyDescent="0.2">
      <c r="A1600" s="1230"/>
      <c r="B1600" s="1231"/>
      <c r="C1600" s="1208"/>
      <c r="D1600" s="1208"/>
      <c r="E1600" s="256">
        <v>72</v>
      </c>
      <c r="F1600" s="187"/>
      <c r="G1600" s="187"/>
      <c r="H1600" s="120"/>
      <c r="I1600" s="121"/>
      <c r="J1600" s="122"/>
      <c r="K1600" s="121"/>
      <c r="L1600" s="122"/>
      <c r="M1600" s="123"/>
      <c r="N1600" s="124"/>
      <c r="O1600" s="125"/>
      <c r="P1600" s="123"/>
      <c r="Q1600" s="124"/>
      <c r="R1600" s="126"/>
      <c r="S1600" s="287"/>
      <c r="T1600" s="363">
        <f t="shared" si="93"/>
        <v>0</v>
      </c>
      <c r="U1600" s="360">
        <f t="shared" si="103"/>
        <v>20</v>
      </c>
    </row>
    <row r="1601" spans="1:27" hidden="1" outlineLevel="2" x14ac:dyDescent="0.2">
      <c r="A1601" s="1230"/>
      <c r="B1601" s="1231"/>
      <c r="C1601" s="1208"/>
      <c r="D1601" s="1208"/>
      <c r="E1601" s="256">
        <v>73</v>
      </c>
      <c r="F1601" s="187"/>
      <c r="G1601" s="187"/>
      <c r="H1601" s="120"/>
      <c r="I1601" s="121"/>
      <c r="J1601" s="122"/>
      <c r="K1601" s="121"/>
      <c r="L1601" s="122"/>
      <c r="M1601" s="123"/>
      <c r="N1601" s="124"/>
      <c r="O1601" s="125"/>
      <c r="P1601" s="123"/>
      <c r="Q1601" s="124"/>
      <c r="R1601" s="126"/>
      <c r="S1601" s="287"/>
      <c r="T1601" s="363">
        <f t="shared" si="93"/>
        <v>0</v>
      </c>
      <c r="U1601" s="360">
        <f t="shared" si="103"/>
        <v>20</v>
      </c>
    </row>
    <row r="1602" spans="1:27" hidden="1" outlineLevel="2" x14ac:dyDescent="0.2">
      <c r="A1602" s="1230"/>
      <c r="B1602" s="1231"/>
      <c r="C1602" s="1208"/>
      <c r="D1602" s="1208"/>
      <c r="E1602" s="256">
        <v>74</v>
      </c>
      <c r="F1602" s="187"/>
      <c r="G1602" s="187"/>
      <c r="H1602" s="120"/>
      <c r="I1602" s="121"/>
      <c r="J1602" s="122"/>
      <c r="K1602" s="121"/>
      <c r="L1602" s="122"/>
      <c r="M1602" s="123"/>
      <c r="N1602" s="124"/>
      <c r="O1602" s="125"/>
      <c r="P1602" s="123"/>
      <c r="Q1602" s="124"/>
      <c r="R1602" s="126"/>
      <c r="S1602" s="287"/>
      <c r="T1602" s="363">
        <f t="shared" si="93"/>
        <v>0</v>
      </c>
      <c r="U1602" s="360">
        <f t="shared" si="103"/>
        <v>20</v>
      </c>
    </row>
    <row r="1603" spans="1:27" hidden="1" outlineLevel="2" x14ac:dyDescent="0.2">
      <c r="A1603" s="1230"/>
      <c r="B1603" s="1231"/>
      <c r="C1603" s="1208"/>
      <c r="D1603" s="1208"/>
      <c r="E1603" s="256">
        <v>75</v>
      </c>
      <c r="F1603" s="187"/>
      <c r="G1603" s="187"/>
      <c r="H1603" s="120"/>
      <c r="I1603" s="121"/>
      <c r="J1603" s="122"/>
      <c r="K1603" s="121"/>
      <c r="L1603" s="122"/>
      <c r="M1603" s="123"/>
      <c r="N1603" s="124"/>
      <c r="O1603" s="125"/>
      <c r="P1603" s="123"/>
      <c r="Q1603" s="124"/>
      <c r="R1603" s="126"/>
      <c r="S1603" s="287"/>
      <c r="T1603" s="363">
        <f t="shared" si="93"/>
        <v>0</v>
      </c>
      <c r="U1603" s="360">
        <f t="shared" si="103"/>
        <v>20</v>
      </c>
    </row>
    <row r="1604" spans="1:27" hidden="1" outlineLevel="2" x14ac:dyDescent="0.2">
      <c r="A1604" s="1230"/>
      <c r="B1604" s="1231"/>
      <c r="C1604" s="1208"/>
      <c r="D1604" s="1208"/>
      <c r="E1604" s="256">
        <v>76</v>
      </c>
      <c r="F1604" s="187"/>
      <c r="G1604" s="187"/>
      <c r="H1604" s="120"/>
      <c r="I1604" s="121"/>
      <c r="J1604" s="122"/>
      <c r="K1604" s="121"/>
      <c r="L1604" s="122"/>
      <c r="M1604" s="123"/>
      <c r="N1604" s="124"/>
      <c r="O1604" s="125"/>
      <c r="P1604" s="123"/>
      <c r="Q1604" s="124"/>
      <c r="R1604" s="126"/>
      <c r="S1604" s="287"/>
      <c r="T1604" s="363">
        <f t="shared" ref="T1604:T1608" si="104">IF(J1604="",0,INT(SUM(PRODUCT(J1604,L1604,O1604),R1604)))</f>
        <v>0</v>
      </c>
      <c r="U1604" s="360">
        <f t="shared" si="103"/>
        <v>20</v>
      </c>
    </row>
    <row r="1605" spans="1:27" hidden="1" outlineLevel="2" x14ac:dyDescent="0.2">
      <c r="A1605" s="1230"/>
      <c r="B1605" s="1231"/>
      <c r="C1605" s="1208"/>
      <c r="D1605" s="1208"/>
      <c r="E1605" s="256">
        <v>77</v>
      </c>
      <c r="F1605" s="187"/>
      <c r="G1605" s="187"/>
      <c r="H1605" s="120"/>
      <c r="I1605" s="121"/>
      <c r="J1605" s="122"/>
      <c r="K1605" s="121"/>
      <c r="L1605" s="122"/>
      <c r="M1605" s="123"/>
      <c r="N1605" s="124"/>
      <c r="O1605" s="125"/>
      <c r="P1605" s="123"/>
      <c r="Q1605" s="124"/>
      <c r="R1605" s="126"/>
      <c r="S1605" s="287"/>
      <c r="T1605" s="363">
        <f t="shared" si="104"/>
        <v>0</v>
      </c>
      <c r="U1605" s="360">
        <f t="shared" si="103"/>
        <v>20</v>
      </c>
    </row>
    <row r="1606" spans="1:27" hidden="1" outlineLevel="2" x14ac:dyDescent="0.2">
      <c r="A1606" s="1230"/>
      <c r="B1606" s="1231"/>
      <c r="C1606" s="1208"/>
      <c r="D1606" s="1208"/>
      <c r="E1606" s="256">
        <v>78</v>
      </c>
      <c r="F1606" s="187"/>
      <c r="G1606" s="187"/>
      <c r="H1606" s="120"/>
      <c r="I1606" s="121"/>
      <c r="J1606" s="122"/>
      <c r="K1606" s="121"/>
      <c r="L1606" s="122"/>
      <c r="M1606" s="123"/>
      <c r="N1606" s="124"/>
      <c r="O1606" s="125"/>
      <c r="P1606" s="123"/>
      <c r="Q1606" s="124"/>
      <c r="R1606" s="126"/>
      <c r="S1606" s="287"/>
      <c r="T1606" s="363">
        <f t="shared" si="104"/>
        <v>0</v>
      </c>
      <c r="U1606" s="360">
        <f t="shared" si="103"/>
        <v>20</v>
      </c>
    </row>
    <row r="1607" spans="1:27" hidden="1" outlineLevel="2" x14ac:dyDescent="0.2">
      <c r="A1607" s="1230"/>
      <c r="B1607" s="1231"/>
      <c r="C1607" s="1208"/>
      <c r="D1607" s="1208"/>
      <c r="E1607" s="256">
        <v>79</v>
      </c>
      <c r="F1607" s="187"/>
      <c r="G1607" s="187"/>
      <c r="H1607" s="120"/>
      <c r="I1607" s="121"/>
      <c r="J1607" s="122"/>
      <c r="K1607" s="121"/>
      <c r="L1607" s="122"/>
      <c r="M1607" s="123"/>
      <c r="N1607" s="124"/>
      <c r="O1607" s="125"/>
      <c r="P1607" s="123"/>
      <c r="Q1607" s="124"/>
      <c r="R1607" s="126"/>
      <c r="S1607" s="287"/>
      <c r="T1607" s="363">
        <f t="shared" si="104"/>
        <v>0</v>
      </c>
      <c r="U1607" s="360">
        <f t="shared" si="103"/>
        <v>20</v>
      </c>
    </row>
    <row r="1608" spans="1:27" hidden="1" outlineLevel="2" x14ac:dyDescent="0.2">
      <c r="A1608" s="1234"/>
      <c r="B1608" s="1235"/>
      <c r="C1608" s="1236"/>
      <c r="D1608" s="1236"/>
      <c r="E1608" s="352">
        <v>80</v>
      </c>
      <c r="F1608" s="342"/>
      <c r="G1608" s="342"/>
      <c r="H1608" s="93"/>
      <c r="I1608" s="94"/>
      <c r="J1608" s="127"/>
      <c r="K1608" s="94"/>
      <c r="L1608" s="127"/>
      <c r="M1608" s="17"/>
      <c r="N1608" s="83"/>
      <c r="O1608" s="72"/>
      <c r="P1608" s="17"/>
      <c r="Q1608" s="83"/>
      <c r="R1608" s="20"/>
      <c r="S1608" s="272"/>
      <c r="T1608" s="361">
        <f t="shared" si="104"/>
        <v>0</v>
      </c>
      <c r="U1608" s="360">
        <f t="shared" si="103"/>
        <v>20</v>
      </c>
    </row>
    <row r="1609" spans="1:27" collapsed="1" x14ac:dyDescent="0.2">
      <c r="A1609" s="28"/>
      <c r="B1609" s="28"/>
      <c r="C1609" s="28"/>
      <c r="D1609" s="28"/>
      <c r="E1609" s="28"/>
    </row>
    <row r="1610" spans="1:27" ht="25.5" x14ac:dyDescent="0.2">
      <c r="A1610" s="57" t="str">
        <f>A2</f>
        <v xml:space="preserve">【 内訳書2 】 </v>
      </c>
      <c r="B1610" s="57"/>
      <c r="C1610" s="57"/>
      <c r="D1610" s="57"/>
      <c r="E1610" s="57"/>
      <c r="F1610" s="29"/>
    </row>
    <row r="1611" spans="1:27" ht="28" x14ac:dyDescent="0.2">
      <c r="B1611" s="1237" t="str">
        <f t="shared" ref="B1611" si="105">$B$3</f>
        <v>2-1</v>
      </c>
      <c r="C1611" s="1238"/>
      <c r="D1611" s="244" t="s">
        <v>395</v>
      </c>
      <c r="E1611" s="1242">
        <f>E3</f>
        <v>0</v>
      </c>
      <c r="F1611" s="1243"/>
      <c r="G1611" s="1241"/>
      <c r="H1611" s="1241"/>
      <c r="I1611" s="107"/>
      <c r="J1611" s="107"/>
      <c r="K1611" s="107"/>
      <c r="L1611" s="107"/>
      <c r="M1611" s="107"/>
      <c r="N1611" s="107"/>
      <c r="O1611" s="107"/>
      <c r="P1611" s="107"/>
      <c r="T1611" s="288"/>
      <c r="Z1611"/>
      <c r="AA1611" s="242"/>
    </row>
    <row r="1612" spans="1:27" ht="25.5" x14ac:dyDescent="0.2">
      <c r="A1612" s="55"/>
      <c r="B1612" s="55"/>
      <c r="C1612" s="55"/>
      <c r="D1612" s="55"/>
      <c r="E1612" s="55"/>
      <c r="F1612" s="29"/>
    </row>
    <row r="1613" spans="1:27" x14ac:dyDescent="0.2">
      <c r="A1613" s="30"/>
      <c r="B1613" s="30"/>
      <c r="C1613" s="30"/>
      <c r="D1613" s="30"/>
      <c r="E1613" s="30"/>
      <c r="F1613" s="1246" t="s">
        <v>413</v>
      </c>
      <c r="G1613" s="1247"/>
      <c r="H1613" s="30"/>
      <c r="I1613" s="1245"/>
      <c r="J1613" s="1245"/>
      <c r="K1613" s="1245"/>
      <c r="L1613" s="1245"/>
      <c r="M1613" s="1245"/>
      <c r="N1613" s="1245"/>
      <c r="O1613" s="86"/>
      <c r="P1613" s="86"/>
      <c r="Q1613" s="86"/>
      <c r="R1613" s="86"/>
      <c r="S1613" s="86"/>
      <c r="T1613" s="224"/>
    </row>
    <row r="1614" spans="1:27" x14ac:dyDescent="0.2">
      <c r="A1614" s="31"/>
      <c r="B1614" s="31"/>
      <c r="C1614" s="31"/>
      <c r="D1614" s="31"/>
      <c r="E1614" s="31"/>
      <c r="F1614" s="1248">
        <f>$I$1831</f>
        <v>0</v>
      </c>
      <c r="G1614" s="1249"/>
      <c r="H1614" s="30"/>
      <c r="I1614" s="1244"/>
      <c r="J1614" s="1244"/>
      <c r="K1614" s="1244"/>
      <c r="L1614" s="1244"/>
      <c r="M1614" s="1244"/>
      <c r="N1614" s="1244"/>
      <c r="O1614" s="86"/>
      <c r="P1614" s="86"/>
      <c r="Q1614" s="86"/>
      <c r="R1614" s="86"/>
      <c r="S1614" s="86"/>
      <c r="T1614" s="224"/>
    </row>
    <row r="1615" spans="1:27" x14ac:dyDescent="0.2">
      <c r="A1615" s="32" t="s">
        <v>276</v>
      </c>
      <c r="B1615" s="32"/>
      <c r="C1615" s="32"/>
      <c r="D1615" s="32"/>
      <c r="E1615" s="32"/>
      <c r="F1615" s="33"/>
      <c r="G1615" s="33"/>
      <c r="H1615" s="33"/>
      <c r="I1615" s="33"/>
      <c r="J1615" s="33"/>
      <c r="K1615" s="33"/>
      <c r="L1615" s="33"/>
      <c r="M1615" s="33"/>
      <c r="T1615" s="225" t="s">
        <v>277</v>
      </c>
    </row>
    <row r="1616" spans="1:27" ht="22" x14ac:dyDescent="0.2">
      <c r="A1616" s="1195" t="s">
        <v>246</v>
      </c>
      <c r="B1616" s="1196"/>
      <c r="C1616" s="351" t="s">
        <v>223</v>
      </c>
      <c r="D1616" s="289" t="s">
        <v>414</v>
      </c>
      <c r="E1616" s="290" t="s">
        <v>401</v>
      </c>
      <c r="F1616" s="1232" t="s">
        <v>293</v>
      </c>
      <c r="G1616" s="1233"/>
      <c r="H1616" s="34" t="s">
        <v>403</v>
      </c>
      <c r="I1616" s="35"/>
      <c r="J1616" s="36" t="s">
        <v>404</v>
      </c>
      <c r="K1616" s="37" t="s">
        <v>405</v>
      </c>
      <c r="L1616" s="38" t="s">
        <v>406</v>
      </c>
      <c r="M1616" s="39" t="s">
        <v>407</v>
      </c>
      <c r="N1616" s="37" t="s">
        <v>405</v>
      </c>
      <c r="O1616" s="38" t="s">
        <v>408</v>
      </c>
      <c r="P1616" s="39" t="s">
        <v>407</v>
      </c>
      <c r="Q1616" s="37" t="s">
        <v>409</v>
      </c>
      <c r="R1616" s="38" t="s">
        <v>410</v>
      </c>
      <c r="S1616" s="37" t="s">
        <v>411</v>
      </c>
      <c r="T1616" s="226" t="s">
        <v>412</v>
      </c>
    </row>
    <row r="1617" spans="1:21" x14ac:dyDescent="0.2">
      <c r="A1617" s="1186">
        <f>IF(A9="","",A9)</f>
        <v>1</v>
      </c>
      <c r="B1617" s="1187"/>
      <c r="C1617" s="1192" t="str">
        <f>IF(C9="","",C9)</f>
        <v/>
      </c>
      <c r="D1617" s="1192" t="str">
        <f>IF(D9="","",D9)</f>
        <v/>
      </c>
      <c r="E1617" s="291">
        <v>1</v>
      </c>
      <c r="F1617" s="1184"/>
      <c r="G1617" s="1185"/>
      <c r="H1617" s="130"/>
      <c r="I1617" s="131"/>
      <c r="J1617" s="113"/>
      <c r="K1617" s="132"/>
      <c r="L1617" s="113"/>
      <c r="M1617" s="133"/>
      <c r="N1617" s="132"/>
      <c r="O1617" s="113"/>
      <c r="P1617" s="133"/>
      <c r="Q1617" s="534"/>
      <c r="R1617" s="114"/>
      <c r="S1617" s="294"/>
      <c r="T1617" s="295">
        <f t="shared" ref="T1617:T1816" si="106">IF(J1617="",0,INT(SUM(PRODUCT(J1617,L1617,O1617),R1617)))</f>
        <v>0</v>
      </c>
      <c r="U1617" s="360">
        <f t="shared" ref="U1617:U1626" si="107">$A$1617</f>
        <v>1</v>
      </c>
    </row>
    <row r="1618" spans="1:21" x14ac:dyDescent="0.2">
      <c r="A1618" s="1188"/>
      <c r="B1618" s="1189"/>
      <c r="C1618" s="1193"/>
      <c r="D1618" s="1193"/>
      <c r="E1618" s="296">
        <v>2</v>
      </c>
      <c r="F1618" s="1180"/>
      <c r="G1618" s="1181"/>
      <c r="H1618" s="89"/>
      <c r="I1618" s="80"/>
      <c r="J1618" s="71"/>
      <c r="K1618" s="82"/>
      <c r="L1618" s="71"/>
      <c r="M1618" s="16"/>
      <c r="N1618" s="82"/>
      <c r="O1618" s="71"/>
      <c r="P1618" s="16"/>
      <c r="Q1618" s="82"/>
      <c r="R1618" s="21"/>
      <c r="S1618" s="285"/>
      <c r="T1618" s="300">
        <f t="shared" si="106"/>
        <v>0</v>
      </c>
      <c r="U1618" s="360">
        <f t="shared" si="107"/>
        <v>1</v>
      </c>
    </row>
    <row r="1619" spans="1:21" x14ac:dyDescent="0.2">
      <c r="A1619" s="1188"/>
      <c r="B1619" s="1189"/>
      <c r="C1619" s="1193"/>
      <c r="D1619" s="1193"/>
      <c r="E1619" s="296">
        <v>3</v>
      </c>
      <c r="F1619" s="1180"/>
      <c r="G1619" s="1181"/>
      <c r="H1619" s="89"/>
      <c r="I1619" s="80"/>
      <c r="J1619" s="71"/>
      <c r="K1619" s="82"/>
      <c r="L1619" s="71"/>
      <c r="M1619" s="16"/>
      <c r="N1619" s="82"/>
      <c r="O1619" s="71"/>
      <c r="P1619" s="16"/>
      <c r="Q1619" s="82"/>
      <c r="R1619" s="21"/>
      <c r="S1619" s="285"/>
      <c r="T1619" s="300">
        <f t="shared" ref="T1619:T1625" si="108">IF(J1619="",0,INT(SUM(PRODUCT(J1619,L1619,O1619),R1619)))</f>
        <v>0</v>
      </c>
      <c r="U1619" s="360">
        <f t="shared" si="107"/>
        <v>1</v>
      </c>
    </row>
    <row r="1620" spans="1:21" x14ac:dyDescent="0.2">
      <c r="A1620" s="1188"/>
      <c r="B1620" s="1189"/>
      <c r="C1620" s="1193"/>
      <c r="D1620" s="1193"/>
      <c r="E1620" s="296">
        <v>4</v>
      </c>
      <c r="F1620" s="1180"/>
      <c r="G1620" s="1181"/>
      <c r="H1620" s="89"/>
      <c r="I1620" s="80"/>
      <c r="J1620" s="71"/>
      <c r="K1620" s="82"/>
      <c r="L1620" s="71"/>
      <c r="M1620" s="16"/>
      <c r="N1620" s="82"/>
      <c r="O1620" s="71"/>
      <c r="P1620" s="16"/>
      <c r="Q1620" s="82"/>
      <c r="R1620" s="21"/>
      <c r="S1620" s="285"/>
      <c r="T1620" s="300">
        <f t="shared" si="108"/>
        <v>0</v>
      </c>
      <c r="U1620" s="360">
        <f t="shared" si="107"/>
        <v>1</v>
      </c>
    </row>
    <row r="1621" spans="1:21" x14ac:dyDescent="0.2">
      <c r="A1621" s="1188"/>
      <c r="B1621" s="1189"/>
      <c r="C1621" s="1193"/>
      <c r="D1621" s="1193"/>
      <c r="E1621" s="296">
        <v>5</v>
      </c>
      <c r="F1621" s="1180"/>
      <c r="G1621" s="1181"/>
      <c r="H1621" s="89"/>
      <c r="I1621" s="80"/>
      <c r="J1621" s="71"/>
      <c r="K1621" s="82"/>
      <c r="L1621" s="71"/>
      <c r="M1621" s="16"/>
      <c r="N1621" s="82"/>
      <c r="O1621" s="71"/>
      <c r="P1621" s="16"/>
      <c r="Q1621" s="82"/>
      <c r="R1621" s="21"/>
      <c r="S1621" s="285"/>
      <c r="T1621" s="300">
        <f t="shared" si="108"/>
        <v>0</v>
      </c>
      <c r="U1621" s="360">
        <f t="shared" si="107"/>
        <v>1</v>
      </c>
    </row>
    <row r="1622" spans="1:21" x14ac:dyDescent="0.2">
      <c r="A1622" s="1188"/>
      <c r="B1622" s="1189"/>
      <c r="C1622" s="1193"/>
      <c r="D1622" s="1193"/>
      <c r="E1622" s="296">
        <v>6</v>
      </c>
      <c r="F1622" s="1180"/>
      <c r="G1622" s="1181"/>
      <c r="H1622" s="89"/>
      <c r="I1622" s="80"/>
      <c r="J1622" s="71"/>
      <c r="K1622" s="82"/>
      <c r="L1622" s="71"/>
      <c r="M1622" s="16"/>
      <c r="N1622" s="82"/>
      <c r="O1622" s="71"/>
      <c r="P1622" s="16"/>
      <c r="Q1622" s="82"/>
      <c r="R1622" s="21"/>
      <c r="S1622" s="285"/>
      <c r="T1622" s="300">
        <f t="shared" si="108"/>
        <v>0</v>
      </c>
      <c r="U1622" s="360">
        <f t="shared" si="107"/>
        <v>1</v>
      </c>
    </row>
    <row r="1623" spans="1:21" x14ac:dyDescent="0.2">
      <c r="A1623" s="1188"/>
      <c r="B1623" s="1189"/>
      <c r="C1623" s="1193"/>
      <c r="D1623" s="1193"/>
      <c r="E1623" s="296">
        <v>7</v>
      </c>
      <c r="F1623" s="1180"/>
      <c r="G1623" s="1181"/>
      <c r="H1623" s="89"/>
      <c r="I1623" s="80"/>
      <c r="J1623" s="71"/>
      <c r="K1623" s="82"/>
      <c r="L1623" s="71"/>
      <c r="M1623" s="16"/>
      <c r="N1623" s="82"/>
      <c r="O1623" s="71"/>
      <c r="P1623" s="16"/>
      <c r="Q1623" s="82"/>
      <c r="R1623" s="21"/>
      <c r="S1623" s="285"/>
      <c r="T1623" s="300">
        <f t="shared" si="108"/>
        <v>0</v>
      </c>
      <c r="U1623" s="360">
        <f t="shared" si="107"/>
        <v>1</v>
      </c>
    </row>
    <row r="1624" spans="1:21" x14ac:dyDescent="0.2">
      <c r="A1624" s="1188"/>
      <c r="B1624" s="1189"/>
      <c r="C1624" s="1193"/>
      <c r="D1624" s="1193"/>
      <c r="E1624" s="296">
        <v>8</v>
      </c>
      <c r="F1624" s="1180"/>
      <c r="G1624" s="1181"/>
      <c r="H1624" s="89"/>
      <c r="I1624" s="80"/>
      <c r="J1624" s="71"/>
      <c r="K1624" s="82"/>
      <c r="L1624" s="71"/>
      <c r="M1624" s="16"/>
      <c r="N1624" s="82"/>
      <c r="O1624" s="71"/>
      <c r="P1624" s="16"/>
      <c r="Q1624" s="82"/>
      <c r="R1624" s="21"/>
      <c r="S1624" s="285"/>
      <c r="T1624" s="300">
        <f t="shared" si="108"/>
        <v>0</v>
      </c>
      <c r="U1624" s="360">
        <f t="shared" si="107"/>
        <v>1</v>
      </c>
    </row>
    <row r="1625" spans="1:21" x14ac:dyDescent="0.2">
      <c r="A1625" s="1188"/>
      <c r="B1625" s="1189"/>
      <c r="C1625" s="1193"/>
      <c r="D1625" s="1193"/>
      <c r="E1625" s="296">
        <v>9</v>
      </c>
      <c r="F1625" s="1180"/>
      <c r="G1625" s="1181"/>
      <c r="H1625" s="89"/>
      <c r="I1625" s="80"/>
      <c r="J1625" s="71"/>
      <c r="K1625" s="82"/>
      <c r="L1625" s="71"/>
      <c r="M1625" s="16"/>
      <c r="N1625" s="82"/>
      <c r="O1625" s="71"/>
      <c r="P1625" s="16"/>
      <c r="Q1625" s="82"/>
      <c r="R1625" s="21"/>
      <c r="S1625" s="285"/>
      <c r="T1625" s="300">
        <f t="shared" si="108"/>
        <v>0</v>
      </c>
      <c r="U1625" s="360">
        <f t="shared" si="107"/>
        <v>1</v>
      </c>
    </row>
    <row r="1626" spans="1:21" x14ac:dyDescent="0.2">
      <c r="A1626" s="1190"/>
      <c r="B1626" s="1191"/>
      <c r="C1626" s="1194"/>
      <c r="D1626" s="1194"/>
      <c r="E1626" s="301">
        <v>10</v>
      </c>
      <c r="F1626" s="1182"/>
      <c r="G1626" s="1183"/>
      <c r="H1626" s="91"/>
      <c r="I1626" s="81"/>
      <c r="J1626" s="134"/>
      <c r="K1626" s="135"/>
      <c r="L1626" s="134"/>
      <c r="M1626" s="136"/>
      <c r="N1626" s="135"/>
      <c r="O1626" s="134"/>
      <c r="P1626" s="136"/>
      <c r="Q1626" s="135"/>
      <c r="R1626" s="137"/>
      <c r="S1626" s="272"/>
      <c r="T1626" s="302">
        <f t="shared" ref="T1626" si="109">IF(J1626="",0,INT(SUM(PRODUCT(J1626,L1626,O1626),R1626)))</f>
        <v>0</v>
      </c>
      <c r="U1626" s="360">
        <f t="shared" si="107"/>
        <v>1</v>
      </c>
    </row>
    <row r="1627" spans="1:21" x14ac:dyDescent="0.2">
      <c r="A1627" s="1186">
        <f>IF(A89="","",A89)</f>
        <v>2</v>
      </c>
      <c r="B1627" s="1187" t="str">
        <f>IF(B89="","",B89)</f>
        <v/>
      </c>
      <c r="C1627" s="1192" t="str">
        <f>IF(C89="","",C89)</f>
        <v/>
      </c>
      <c r="D1627" s="1192" t="str">
        <f>IF(D89="","",D89)</f>
        <v/>
      </c>
      <c r="E1627" s="291">
        <v>1</v>
      </c>
      <c r="F1627" s="1184"/>
      <c r="G1627" s="1185"/>
      <c r="H1627" s="130"/>
      <c r="I1627" s="131"/>
      <c r="J1627" s="113"/>
      <c r="K1627" s="132"/>
      <c r="L1627" s="113"/>
      <c r="M1627" s="133"/>
      <c r="N1627" s="132"/>
      <c r="O1627" s="113"/>
      <c r="P1627" s="133"/>
      <c r="Q1627" s="132"/>
      <c r="R1627" s="114"/>
      <c r="S1627" s="294"/>
      <c r="T1627" s="295">
        <f t="shared" si="106"/>
        <v>0</v>
      </c>
      <c r="U1627" s="360">
        <f t="shared" ref="U1627:U1636" si="110">$A$1627</f>
        <v>2</v>
      </c>
    </row>
    <row r="1628" spans="1:21" x14ac:dyDescent="0.2">
      <c r="A1628" s="1188"/>
      <c r="B1628" s="1189"/>
      <c r="C1628" s="1193"/>
      <c r="D1628" s="1193"/>
      <c r="E1628" s="296">
        <v>2</v>
      </c>
      <c r="F1628" s="1180"/>
      <c r="G1628" s="1181"/>
      <c r="H1628" s="89"/>
      <c r="I1628" s="80"/>
      <c r="J1628" s="71"/>
      <c r="K1628" s="82"/>
      <c r="L1628" s="71"/>
      <c r="M1628" s="16"/>
      <c r="N1628" s="82"/>
      <c r="O1628" s="71"/>
      <c r="P1628" s="16"/>
      <c r="Q1628" s="82"/>
      <c r="R1628" s="21"/>
      <c r="S1628" s="285"/>
      <c r="T1628" s="300">
        <f t="shared" si="106"/>
        <v>0</v>
      </c>
      <c r="U1628" s="360">
        <f t="shared" si="110"/>
        <v>2</v>
      </c>
    </row>
    <row r="1629" spans="1:21" x14ac:dyDescent="0.2">
      <c r="A1629" s="1188"/>
      <c r="B1629" s="1189"/>
      <c r="C1629" s="1193"/>
      <c r="D1629" s="1193"/>
      <c r="E1629" s="296">
        <v>3</v>
      </c>
      <c r="F1629" s="1180"/>
      <c r="G1629" s="1181"/>
      <c r="H1629" s="89"/>
      <c r="I1629" s="80"/>
      <c r="J1629" s="71"/>
      <c r="K1629" s="82"/>
      <c r="L1629" s="71"/>
      <c r="M1629" s="16"/>
      <c r="N1629" s="82"/>
      <c r="O1629" s="71"/>
      <c r="P1629" s="16"/>
      <c r="Q1629" s="82"/>
      <c r="R1629" s="21"/>
      <c r="S1629" s="285"/>
      <c r="T1629" s="300">
        <f t="shared" si="106"/>
        <v>0</v>
      </c>
      <c r="U1629" s="360">
        <f t="shared" si="110"/>
        <v>2</v>
      </c>
    </row>
    <row r="1630" spans="1:21" x14ac:dyDescent="0.2">
      <c r="A1630" s="1188"/>
      <c r="B1630" s="1189"/>
      <c r="C1630" s="1193"/>
      <c r="D1630" s="1193"/>
      <c r="E1630" s="296">
        <v>4</v>
      </c>
      <c r="F1630" s="1180"/>
      <c r="G1630" s="1181"/>
      <c r="H1630" s="89"/>
      <c r="I1630" s="80"/>
      <c r="J1630" s="71"/>
      <c r="K1630" s="82"/>
      <c r="L1630" s="71"/>
      <c r="M1630" s="16"/>
      <c r="N1630" s="82"/>
      <c r="O1630" s="71"/>
      <c r="P1630" s="16"/>
      <c r="Q1630" s="82"/>
      <c r="R1630" s="21"/>
      <c r="S1630" s="285"/>
      <c r="T1630" s="300">
        <f t="shared" si="106"/>
        <v>0</v>
      </c>
      <c r="U1630" s="360">
        <f t="shared" si="110"/>
        <v>2</v>
      </c>
    </row>
    <row r="1631" spans="1:21" x14ac:dyDescent="0.2">
      <c r="A1631" s="1188"/>
      <c r="B1631" s="1189"/>
      <c r="C1631" s="1193"/>
      <c r="D1631" s="1193"/>
      <c r="E1631" s="296">
        <v>5</v>
      </c>
      <c r="F1631" s="1180"/>
      <c r="G1631" s="1181"/>
      <c r="H1631" s="89"/>
      <c r="I1631" s="80"/>
      <c r="J1631" s="71"/>
      <c r="K1631" s="82"/>
      <c r="L1631" s="71"/>
      <c r="M1631" s="16"/>
      <c r="N1631" s="82"/>
      <c r="O1631" s="71"/>
      <c r="P1631" s="16"/>
      <c r="Q1631" s="82"/>
      <c r="R1631" s="21"/>
      <c r="S1631" s="285"/>
      <c r="T1631" s="300">
        <f t="shared" si="106"/>
        <v>0</v>
      </c>
      <c r="U1631" s="360">
        <f t="shared" si="110"/>
        <v>2</v>
      </c>
    </row>
    <row r="1632" spans="1:21" x14ac:dyDescent="0.2">
      <c r="A1632" s="1188"/>
      <c r="B1632" s="1189"/>
      <c r="C1632" s="1193"/>
      <c r="D1632" s="1193"/>
      <c r="E1632" s="296">
        <v>6</v>
      </c>
      <c r="F1632" s="1180"/>
      <c r="G1632" s="1181"/>
      <c r="H1632" s="89"/>
      <c r="I1632" s="80"/>
      <c r="J1632" s="71"/>
      <c r="K1632" s="82"/>
      <c r="L1632" s="71"/>
      <c r="M1632" s="16"/>
      <c r="N1632" s="82"/>
      <c r="O1632" s="71"/>
      <c r="P1632" s="16"/>
      <c r="Q1632" s="82"/>
      <c r="R1632" s="21"/>
      <c r="S1632" s="285"/>
      <c r="T1632" s="300">
        <f t="shared" si="106"/>
        <v>0</v>
      </c>
      <c r="U1632" s="360">
        <f t="shared" si="110"/>
        <v>2</v>
      </c>
    </row>
    <row r="1633" spans="1:21" x14ac:dyDescent="0.2">
      <c r="A1633" s="1188"/>
      <c r="B1633" s="1189"/>
      <c r="C1633" s="1193"/>
      <c r="D1633" s="1193"/>
      <c r="E1633" s="296">
        <v>7</v>
      </c>
      <c r="F1633" s="1180"/>
      <c r="G1633" s="1181"/>
      <c r="H1633" s="89"/>
      <c r="I1633" s="80"/>
      <c r="J1633" s="71"/>
      <c r="K1633" s="82"/>
      <c r="L1633" s="71"/>
      <c r="M1633" s="16"/>
      <c r="N1633" s="82"/>
      <c r="O1633" s="71"/>
      <c r="P1633" s="16"/>
      <c r="Q1633" s="82"/>
      <c r="R1633" s="21"/>
      <c r="S1633" s="285"/>
      <c r="T1633" s="300">
        <f t="shared" si="106"/>
        <v>0</v>
      </c>
      <c r="U1633" s="360">
        <f t="shared" si="110"/>
        <v>2</v>
      </c>
    </row>
    <row r="1634" spans="1:21" x14ac:dyDescent="0.2">
      <c r="A1634" s="1188"/>
      <c r="B1634" s="1189"/>
      <c r="C1634" s="1193"/>
      <c r="D1634" s="1193"/>
      <c r="E1634" s="296">
        <v>8</v>
      </c>
      <c r="F1634" s="1180"/>
      <c r="G1634" s="1181"/>
      <c r="H1634" s="89"/>
      <c r="I1634" s="128"/>
      <c r="J1634" s="71"/>
      <c r="K1634" s="82"/>
      <c r="L1634" s="71"/>
      <c r="M1634" s="16"/>
      <c r="N1634" s="82"/>
      <c r="O1634" s="71"/>
      <c r="P1634" s="16"/>
      <c r="Q1634" s="82"/>
      <c r="R1634" s="21"/>
      <c r="S1634" s="285"/>
      <c r="T1634" s="300">
        <f t="shared" si="106"/>
        <v>0</v>
      </c>
      <c r="U1634" s="360">
        <f t="shared" si="110"/>
        <v>2</v>
      </c>
    </row>
    <row r="1635" spans="1:21" x14ac:dyDescent="0.2">
      <c r="A1635" s="1188"/>
      <c r="B1635" s="1189"/>
      <c r="C1635" s="1193"/>
      <c r="D1635" s="1193"/>
      <c r="E1635" s="296">
        <v>9</v>
      </c>
      <c r="F1635" s="1180"/>
      <c r="G1635" s="1181"/>
      <c r="H1635" s="89"/>
      <c r="I1635" s="128"/>
      <c r="J1635" s="71"/>
      <c r="K1635" s="82"/>
      <c r="L1635" s="71"/>
      <c r="M1635" s="16"/>
      <c r="N1635" s="82"/>
      <c r="O1635" s="71"/>
      <c r="P1635" s="16"/>
      <c r="Q1635" s="82"/>
      <c r="R1635" s="21"/>
      <c r="S1635" s="285"/>
      <c r="T1635" s="300">
        <f t="shared" si="106"/>
        <v>0</v>
      </c>
      <c r="U1635" s="360">
        <f t="shared" si="110"/>
        <v>2</v>
      </c>
    </row>
    <row r="1636" spans="1:21" x14ac:dyDescent="0.2">
      <c r="A1636" s="1190"/>
      <c r="B1636" s="1191"/>
      <c r="C1636" s="1194"/>
      <c r="D1636" s="1194"/>
      <c r="E1636" s="301">
        <v>10</v>
      </c>
      <c r="F1636" s="1182"/>
      <c r="G1636" s="1183"/>
      <c r="H1636" s="91"/>
      <c r="I1636" s="81"/>
      <c r="J1636" s="134"/>
      <c r="K1636" s="135"/>
      <c r="L1636" s="134"/>
      <c r="M1636" s="136"/>
      <c r="N1636" s="135"/>
      <c r="O1636" s="134"/>
      <c r="P1636" s="136"/>
      <c r="Q1636" s="135"/>
      <c r="R1636" s="137"/>
      <c r="S1636" s="272"/>
      <c r="T1636" s="302">
        <f t="shared" si="106"/>
        <v>0</v>
      </c>
      <c r="U1636" s="360">
        <f t="shared" si="110"/>
        <v>2</v>
      </c>
    </row>
    <row r="1637" spans="1:21" x14ac:dyDescent="0.2">
      <c r="A1637" s="1186">
        <f>IF(A169="","",A169)</f>
        <v>3</v>
      </c>
      <c r="B1637" s="1187" t="str">
        <f>IF(B169="","",B169)</f>
        <v/>
      </c>
      <c r="C1637" s="1192" t="str">
        <f>IF(C169="","",C169)</f>
        <v/>
      </c>
      <c r="D1637" s="1192" t="str">
        <f>IF(D169="","",D169)</f>
        <v/>
      </c>
      <c r="E1637" s="291">
        <v>1</v>
      </c>
      <c r="F1637" s="1184"/>
      <c r="G1637" s="1185"/>
      <c r="H1637" s="130"/>
      <c r="I1637" s="131"/>
      <c r="J1637" s="113"/>
      <c r="K1637" s="132"/>
      <c r="L1637" s="113"/>
      <c r="M1637" s="133"/>
      <c r="N1637" s="132"/>
      <c r="O1637" s="113"/>
      <c r="P1637" s="133"/>
      <c r="Q1637" s="132"/>
      <c r="R1637" s="114"/>
      <c r="S1637" s="294"/>
      <c r="T1637" s="295">
        <f t="shared" si="106"/>
        <v>0</v>
      </c>
      <c r="U1637" s="360">
        <f t="shared" ref="U1637:U1646" si="111">$A$1637</f>
        <v>3</v>
      </c>
    </row>
    <row r="1638" spans="1:21" x14ac:dyDescent="0.2">
      <c r="A1638" s="1188"/>
      <c r="B1638" s="1189"/>
      <c r="C1638" s="1193"/>
      <c r="D1638" s="1193"/>
      <c r="E1638" s="296">
        <v>2</v>
      </c>
      <c r="F1638" s="1180"/>
      <c r="G1638" s="1181"/>
      <c r="H1638" s="89"/>
      <c r="I1638" s="79"/>
      <c r="J1638" s="71"/>
      <c r="K1638" s="82"/>
      <c r="L1638" s="71"/>
      <c r="M1638" s="16"/>
      <c r="N1638" s="82"/>
      <c r="O1638" s="71"/>
      <c r="P1638" s="16"/>
      <c r="Q1638" s="82"/>
      <c r="R1638" s="21"/>
      <c r="S1638" s="285"/>
      <c r="T1638" s="300">
        <f t="shared" si="106"/>
        <v>0</v>
      </c>
      <c r="U1638" s="360">
        <f t="shared" si="111"/>
        <v>3</v>
      </c>
    </row>
    <row r="1639" spans="1:21" x14ac:dyDescent="0.2">
      <c r="A1639" s="1188"/>
      <c r="B1639" s="1189"/>
      <c r="C1639" s="1193"/>
      <c r="D1639" s="1193"/>
      <c r="E1639" s="296">
        <v>3</v>
      </c>
      <c r="F1639" s="1180"/>
      <c r="G1639" s="1181"/>
      <c r="H1639" s="89"/>
      <c r="I1639" s="79"/>
      <c r="J1639" s="71"/>
      <c r="K1639" s="82"/>
      <c r="L1639" s="71"/>
      <c r="M1639" s="16"/>
      <c r="N1639" s="82"/>
      <c r="O1639" s="71"/>
      <c r="P1639" s="16"/>
      <c r="Q1639" s="82"/>
      <c r="R1639" s="21"/>
      <c r="S1639" s="285"/>
      <c r="T1639" s="300">
        <f t="shared" si="106"/>
        <v>0</v>
      </c>
      <c r="U1639" s="360">
        <f t="shared" si="111"/>
        <v>3</v>
      </c>
    </row>
    <row r="1640" spans="1:21" x14ac:dyDescent="0.2">
      <c r="A1640" s="1188"/>
      <c r="B1640" s="1189"/>
      <c r="C1640" s="1193"/>
      <c r="D1640" s="1193"/>
      <c r="E1640" s="296">
        <v>4</v>
      </c>
      <c r="F1640" s="1180"/>
      <c r="G1640" s="1181"/>
      <c r="H1640" s="89"/>
      <c r="I1640" s="79"/>
      <c r="J1640" s="71"/>
      <c r="K1640" s="82"/>
      <c r="L1640" s="71"/>
      <c r="M1640" s="16"/>
      <c r="N1640" s="82"/>
      <c r="O1640" s="71"/>
      <c r="P1640" s="16"/>
      <c r="Q1640" s="82"/>
      <c r="R1640" s="21"/>
      <c r="S1640" s="285"/>
      <c r="T1640" s="300">
        <f t="shared" si="106"/>
        <v>0</v>
      </c>
      <c r="U1640" s="360">
        <f t="shared" si="111"/>
        <v>3</v>
      </c>
    </row>
    <row r="1641" spans="1:21" x14ac:dyDescent="0.2">
      <c r="A1641" s="1188"/>
      <c r="B1641" s="1189"/>
      <c r="C1641" s="1193"/>
      <c r="D1641" s="1193"/>
      <c r="E1641" s="296">
        <v>5</v>
      </c>
      <c r="F1641" s="1180"/>
      <c r="G1641" s="1181"/>
      <c r="H1641" s="89"/>
      <c r="I1641" s="79"/>
      <c r="J1641" s="71"/>
      <c r="K1641" s="82"/>
      <c r="L1641" s="71"/>
      <c r="M1641" s="16"/>
      <c r="N1641" s="82"/>
      <c r="O1641" s="71"/>
      <c r="P1641" s="16"/>
      <c r="Q1641" s="82"/>
      <c r="R1641" s="21"/>
      <c r="S1641" s="285"/>
      <c r="T1641" s="300">
        <f t="shared" si="106"/>
        <v>0</v>
      </c>
      <c r="U1641" s="360">
        <f t="shared" si="111"/>
        <v>3</v>
      </c>
    </row>
    <row r="1642" spans="1:21" x14ac:dyDescent="0.2">
      <c r="A1642" s="1188"/>
      <c r="B1642" s="1189"/>
      <c r="C1642" s="1193"/>
      <c r="D1642" s="1193"/>
      <c r="E1642" s="296">
        <v>6</v>
      </c>
      <c r="F1642" s="1180"/>
      <c r="G1642" s="1181"/>
      <c r="H1642" s="89"/>
      <c r="I1642" s="79"/>
      <c r="J1642" s="71"/>
      <c r="K1642" s="82"/>
      <c r="L1642" s="71"/>
      <c r="M1642" s="16"/>
      <c r="N1642" s="82"/>
      <c r="O1642" s="71"/>
      <c r="P1642" s="16"/>
      <c r="Q1642" s="82"/>
      <c r="R1642" s="21"/>
      <c r="S1642" s="285"/>
      <c r="T1642" s="300">
        <f t="shared" si="106"/>
        <v>0</v>
      </c>
      <c r="U1642" s="360">
        <f t="shared" si="111"/>
        <v>3</v>
      </c>
    </row>
    <row r="1643" spans="1:21" x14ac:dyDescent="0.2">
      <c r="A1643" s="1188"/>
      <c r="B1643" s="1189"/>
      <c r="C1643" s="1193"/>
      <c r="D1643" s="1193"/>
      <c r="E1643" s="296">
        <v>7</v>
      </c>
      <c r="F1643" s="1180"/>
      <c r="G1643" s="1181"/>
      <c r="H1643" s="89"/>
      <c r="I1643" s="79"/>
      <c r="J1643" s="71"/>
      <c r="K1643" s="82"/>
      <c r="L1643" s="71"/>
      <c r="M1643" s="16"/>
      <c r="N1643" s="82"/>
      <c r="O1643" s="71"/>
      <c r="P1643" s="16"/>
      <c r="Q1643" s="82"/>
      <c r="R1643" s="21"/>
      <c r="S1643" s="285"/>
      <c r="T1643" s="300">
        <f t="shared" si="106"/>
        <v>0</v>
      </c>
      <c r="U1643" s="360">
        <f t="shared" si="111"/>
        <v>3</v>
      </c>
    </row>
    <row r="1644" spans="1:21" x14ac:dyDescent="0.2">
      <c r="A1644" s="1188"/>
      <c r="B1644" s="1189"/>
      <c r="C1644" s="1193"/>
      <c r="D1644" s="1193"/>
      <c r="E1644" s="296">
        <v>8</v>
      </c>
      <c r="F1644" s="1180"/>
      <c r="G1644" s="1181"/>
      <c r="H1644" s="89"/>
      <c r="I1644" s="79"/>
      <c r="J1644" s="71"/>
      <c r="K1644" s="82"/>
      <c r="L1644" s="71"/>
      <c r="M1644" s="16"/>
      <c r="N1644" s="82"/>
      <c r="O1644" s="71"/>
      <c r="P1644" s="16"/>
      <c r="Q1644" s="82"/>
      <c r="R1644" s="21"/>
      <c r="S1644" s="285"/>
      <c r="T1644" s="300">
        <f t="shared" si="106"/>
        <v>0</v>
      </c>
      <c r="U1644" s="360">
        <f t="shared" si="111"/>
        <v>3</v>
      </c>
    </row>
    <row r="1645" spans="1:21" x14ac:dyDescent="0.2">
      <c r="A1645" s="1188"/>
      <c r="B1645" s="1189"/>
      <c r="C1645" s="1193"/>
      <c r="D1645" s="1193"/>
      <c r="E1645" s="296">
        <v>9</v>
      </c>
      <c r="F1645" s="1180"/>
      <c r="G1645" s="1181"/>
      <c r="H1645" s="89"/>
      <c r="I1645" s="80"/>
      <c r="J1645" s="71"/>
      <c r="K1645" s="82"/>
      <c r="L1645" s="71"/>
      <c r="M1645" s="16"/>
      <c r="N1645" s="82"/>
      <c r="O1645" s="71"/>
      <c r="P1645" s="16"/>
      <c r="Q1645" s="82"/>
      <c r="R1645" s="21"/>
      <c r="S1645" s="285"/>
      <c r="T1645" s="300">
        <f t="shared" si="106"/>
        <v>0</v>
      </c>
      <c r="U1645" s="360">
        <f t="shared" si="111"/>
        <v>3</v>
      </c>
    </row>
    <row r="1646" spans="1:21" x14ac:dyDescent="0.2">
      <c r="A1646" s="1190"/>
      <c r="B1646" s="1191"/>
      <c r="C1646" s="1194"/>
      <c r="D1646" s="1194"/>
      <c r="E1646" s="301">
        <v>10</v>
      </c>
      <c r="F1646" s="1182"/>
      <c r="G1646" s="1183"/>
      <c r="H1646" s="91"/>
      <c r="I1646" s="81"/>
      <c r="J1646" s="134"/>
      <c r="K1646" s="135"/>
      <c r="L1646" s="134"/>
      <c r="M1646" s="533"/>
      <c r="N1646" s="135"/>
      <c r="O1646" s="134"/>
      <c r="P1646" s="533"/>
      <c r="Q1646" s="135"/>
      <c r="R1646" s="137"/>
      <c r="S1646" s="272"/>
      <c r="T1646" s="302">
        <f t="shared" si="106"/>
        <v>0</v>
      </c>
      <c r="U1646" s="360">
        <f t="shared" si="111"/>
        <v>3</v>
      </c>
    </row>
    <row r="1647" spans="1:21" x14ac:dyDescent="0.2">
      <c r="A1647" s="1186">
        <f>IF(A249="","",A249)</f>
        <v>4</v>
      </c>
      <c r="B1647" s="1187" t="str">
        <f>IF(B249="","",B249)</f>
        <v/>
      </c>
      <c r="C1647" s="1192" t="str">
        <f>IF(C249="","",C249)</f>
        <v/>
      </c>
      <c r="D1647" s="1192" t="str">
        <f>IF(D249="","",D249)</f>
        <v/>
      </c>
      <c r="E1647" s="291">
        <v>1</v>
      </c>
      <c r="F1647" s="1184"/>
      <c r="G1647" s="1185"/>
      <c r="H1647" s="130"/>
      <c r="I1647" s="131"/>
      <c r="J1647" s="113"/>
      <c r="K1647" s="132"/>
      <c r="L1647" s="113"/>
      <c r="M1647" s="133"/>
      <c r="N1647" s="132"/>
      <c r="O1647" s="113"/>
      <c r="P1647" s="133"/>
      <c r="Q1647" s="132"/>
      <c r="R1647" s="114"/>
      <c r="S1647" s="294"/>
      <c r="T1647" s="295">
        <f t="shared" si="106"/>
        <v>0</v>
      </c>
      <c r="U1647" s="360">
        <f t="shared" ref="U1647:U1656" si="112">$A$1647</f>
        <v>4</v>
      </c>
    </row>
    <row r="1648" spans="1:21" x14ac:dyDescent="0.2">
      <c r="A1648" s="1188"/>
      <c r="B1648" s="1189"/>
      <c r="C1648" s="1193"/>
      <c r="D1648" s="1193"/>
      <c r="E1648" s="296">
        <v>2</v>
      </c>
      <c r="F1648" s="1180"/>
      <c r="G1648" s="1181"/>
      <c r="H1648" s="89"/>
      <c r="I1648" s="80"/>
      <c r="J1648" s="71"/>
      <c r="K1648" s="82"/>
      <c r="L1648" s="71"/>
      <c r="M1648" s="16"/>
      <c r="N1648" s="82"/>
      <c r="O1648" s="71"/>
      <c r="P1648" s="16"/>
      <c r="Q1648" s="82"/>
      <c r="R1648" s="21"/>
      <c r="S1648" s="285"/>
      <c r="T1648" s="300">
        <f t="shared" si="106"/>
        <v>0</v>
      </c>
      <c r="U1648" s="360">
        <f t="shared" si="112"/>
        <v>4</v>
      </c>
    </row>
    <row r="1649" spans="1:21" x14ac:dyDescent="0.2">
      <c r="A1649" s="1188"/>
      <c r="B1649" s="1189"/>
      <c r="C1649" s="1193"/>
      <c r="D1649" s="1193"/>
      <c r="E1649" s="296">
        <v>3</v>
      </c>
      <c r="F1649" s="1180"/>
      <c r="G1649" s="1181"/>
      <c r="H1649" s="120"/>
      <c r="I1649" s="128"/>
      <c r="J1649" s="71"/>
      <c r="K1649" s="82"/>
      <c r="L1649" s="71"/>
      <c r="M1649" s="16"/>
      <c r="N1649" s="82"/>
      <c r="O1649" s="71"/>
      <c r="P1649" s="16"/>
      <c r="Q1649" s="82"/>
      <c r="R1649" s="21"/>
      <c r="S1649" s="285"/>
      <c r="T1649" s="300">
        <f t="shared" si="106"/>
        <v>0</v>
      </c>
      <c r="U1649" s="360">
        <f t="shared" si="112"/>
        <v>4</v>
      </c>
    </row>
    <row r="1650" spans="1:21" x14ac:dyDescent="0.2">
      <c r="A1650" s="1188"/>
      <c r="B1650" s="1189"/>
      <c r="C1650" s="1193"/>
      <c r="D1650" s="1193"/>
      <c r="E1650" s="296">
        <v>4</v>
      </c>
      <c r="F1650" s="1180"/>
      <c r="G1650" s="1181"/>
      <c r="H1650" s="120"/>
      <c r="I1650" s="128"/>
      <c r="J1650" s="71"/>
      <c r="K1650" s="82"/>
      <c r="L1650" s="71"/>
      <c r="M1650" s="16"/>
      <c r="N1650" s="82"/>
      <c r="O1650" s="71"/>
      <c r="P1650" s="16"/>
      <c r="Q1650" s="82"/>
      <c r="R1650" s="21"/>
      <c r="S1650" s="285"/>
      <c r="T1650" s="300">
        <f t="shared" si="106"/>
        <v>0</v>
      </c>
      <c r="U1650" s="360">
        <f t="shared" si="112"/>
        <v>4</v>
      </c>
    </row>
    <row r="1651" spans="1:21" x14ac:dyDescent="0.2">
      <c r="A1651" s="1188"/>
      <c r="B1651" s="1189"/>
      <c r="C1651" s="1193"/>
      <c r="D1651" s="1193"/>
      <c r="E1651" s="296">
        <v>5</v>
      </c>
      <c r="F1651" s="1180"/>
      <c r="G1651" s="1181"/>
      <c r="H1651" s="120"/>
      <c r="I1651" s="128"/>
      <c r="J1651" s="71"/>
      <c r="K1651" s="82"/>
      <c r="L1651" s="71"/>
      <c r="M1651" s="16"/>
      <c r="N1651" s="82"/>
      <c r="O1651" s="71"/>
      <c r="P1651" s="16"/>
      <c r="Q1651" s="82"/>
      <c r="R1651" s="21"/>
      <c r="S1651" s="285"/>
      <c r="T1651" s="300">
        <f t="shared" si="106"/>
        <v>0</v>
      </c>
      <c r="U1651" s="360">
        <f t="shared" si="112"/>
        <v>4</v>
      </c>
    </row>
    <row r="1652" spans="1:21" x14ac:dyDescent="0.2">
      <c r="A1652" s="1188"/>
      <c r="B1652" s="1189"/>
      <c r="C1652" s="1193"/>
      <c r="D1652" s="1193"/>
      <c r="E1652" s="296">
        <v>6</v>
      </c>
      <c r="F1652" s="1180"/>
      <c r="G1652" s="1181"/>
      <c r="H1652" s="120"/>
      <c r="I1652" s="128"/>
      <c r="J1652" s="71"/>
      <c r="K1652" s="82"/>
      <c r="L1652" s="71"/>
      <c r="M1652" s="16"/>
      <c r="N1652" s="82"/>
      <c r="O1652" s="71"/>
      <c r="P1652" s="16"/>
      <c r="Q1652" s="82"/>
      <c r="R1652" s="21"/>
      <c r="S1652" s="285"/>
      <c r="T1652" s="300">
        <f t="shared" si="106"/>
        <v>0</v>
      </c>
      <c r="U1652" s="360">
        <f t="shared" si="112"/>
        <v>4</v>
      </c>
    </row>
    <row r="1653" spans="1:21" x14ac:dyDescent="0.2">
      <c r="A1653" s="1188"/>
      <c r="B1653" s="1189"/>
      <c r="C1653" s="1193"/>
      <c r="D1653" s="1193"/>
      <c r="E1653" s="296">
        <v>7</v>
      </c>
      <c r="F1653" s="1180"/>
      <c r="G1653" s="1181"/>
      <c r="H1653" s="120"/>
      <c r="I1653" s="128"/>
      <c r="J1653" s="71"/>
      <c r="K1653" s="82"/>
      <c r="L1653" s="71"/>
      <c r="M1653" s="16"/>
      <c r="N1653" s="82"/>
      <c r="O1653" s="71"/>
      <c r="P1653" s="16"/>
      <c r="Q1653" s="82"/>
      <c r="R1653" s="21"/>
      <c r="S1653" s="285"/>
      <c r="T1653" s="300">
        <f t="shared" si="106"/>
        <v>0</v>
      </c>
      <c r="U1653" s="360">
        <f t="shared" si="112"/>
        <v>4</v>
      </c>
    </row>
    <row r="1654" spans="1:21" x14ac:dyDescent="0.2">
      <c r="A1654" s="1188"/>
      <c r="B1654" s="1189"/>
      <c r="C1654" s="1193"/>
      <c r="D1654" s="1193"/>
      <c r="E1654" s="296">
        <v>8</v>
      </c>
      <c r="F1654" s="1180"/>
      <c r="G1654" s="1181"/>
      <c r="H1654" s="120"/>
      <c r="I1654" s="128"/>
      <c r="J1654" s="71"/>
      <c r="K1654" s="82"/>
      <c r="L1654" s="71"/>
      <c r="M1654" s="16"/>
      <c r="N1654" s="82"/>
      <c r="O1654" s="71"/>
      <c r="P1654" s="16"/>
      <c r="Q1654" s="82"/>
      <c r="R1654" s="21"/>
      <c r="S1654" s="285"/>
      <c r="T1654" s="300">
        <f t="shared" si="106"/>
        <v>0</v>
      </c>
      <c r="U1654" s="360">
        <f t="shared" si="112"/>
        <v>4</v>
      </c>
    </row>
    <row r="1655" spans="1:21" x14ac:dyDescent="0.2">
      <c r="A1655" s="1188"/>
      <c r="B1655" s="1189"/>
      <c r="C1655" s="1193"/>
      <c r="D1655" s="1193"/>
      <c r="E1655" s="296">
        <v>9</v>
      </c>
      <c r="F1655" s="1180"/>
      <c r="G1655" s="1181"/>
      <c r="H1655" s="120"/>
      <c r="I1655" s="128"/>
      <c r="J1655" s="71"/>
      <c r="K1655" s="82"/>
      <c r="L1655" s="71"/>
      <c r="M1655" s="16"/>
      <c r="N1655" s="82"/>
      <c r="O1655" s="71"/>
      <c r="P1655" s="16"/>
      <c r="Q1655" s="82"/>
      <c r="R1655" s="21"/>
      <c r="S1655" s="285"/>
      <c r="T1655" s="300">
        <f t="shared" si="106"/>
        <v>0</v>
      </c>
      <c r="U1655" s="360">
        <f t="shared" si="112"/>
        <v>4</v>
      </c>
    </row>
    <row r="1656" spans="1:21" x14ac:dyDescent="0.2">
      <c r="A1656" s="1190"/>
      <c r="B1656" s="1191"/>
      <c r="C1656" s="1194"/>
      <c r="D1656" s="1194"/>
      <c r="E1656" s="301">
        <v>10</v>
      </c>
      <c r="F1656" s="1182"/>
      <c r="G1656" s="1183"/>
      <c r="H1656" s="91"/>
      <c r="I1656" s="81"/>
      <c r="J1656" s="134"/>
      <c r="K1656" s="135"/>
      <c r="L1656" s="134"/>
      <c r="M1656" s="136"/>
      <c r="N1656" s="135"/>
      <c r="O1656" s="134"/>
      <c r="P1656" s="136"/>
      <c r="Q1656" s="135"/>
      <c r="R1656" s="137"/>
      <c r="S1656" s="272"/>
      <c r="T1656" s="302">
        <f t="shared" si="106"/>
        <v>0</v>
      </c>
      <c r="U1656" s="360">
        <f t="shared" si="112"/>
        <v>4</v>
      </c>
    </row>
    <row r="1657" spans="1:21" x14ac:dyDescent="0.2">
      <c r="A1657" s="1186">
        <f>IF(A329="","",A329)</f>
        <v>5</v>
      </c>
      <c r="B1657" s="1187" t="str">
        <f>IF(B329="","",B329)</f>
        <v/>
      </c>
      <c r="C1657" s="1192" t="str">
        <f>IF(C329="","",C329)</f>
        <v/>
      </c>
      <c r="D1657" s="1192" t="str">
        <f>IF(D329="","",D329)</f>
        <v/>
      </c>
      <c r="E1657" s="291">
        <v>1</v>
      </c>
      <c r="F1657" s="1184"/>
      <c r="G1657" s="1185"/>
      <c r="H1657" s="130"/>
      <c r="I1657" s="131"/>
      <c r="J1657" s="113"/>
      <c r="K1657" s="132"/>
      <c r="L1657" s="113"/>
      <c r="M1657" s="133"/>
      <c r="N1657" s="132"/>
      <c r="O1657" s="113"/>
      <c r="P1657" s="133"/>
      <c r="Q1657" s="132"/>
      <c r="R1657" s="114"/>
      <c r="S1657" s="294"/>
      <c r="T1657" s="295">
        <f t="shared" si="106"/>
        <v>0</v>
      </c>
      <c r="U1657" s="360">
        <f>$A$1657</f>
        <v>5</v>
      </c>
    </row>
    <row r="1658" spans="1:21" x14ac:dyDescent="0.2">
      <c r="A1658" s="1188"/>
      <c r="B1658" s="1189"/>
      <c r="C1658" s="1193"/>
      <c r="D1658" s="1193"/>
      <c r="E1658" s="296">
        <v>2</v>
      </c>
      <c r="F1658" s="1180"/>
      <c r="G1658" s="1181"/>
      <c r="H1658" s="129"/>
      <c r="I1658" s="79"/>
      <c r="J1658" s="71"/>
      <c r="K1658" s="82"/>
      <c r="L1658" s="71"/>
      <c r="M1658" s="16"/>
      <c r="N1658" s="82"/>
      <c r="O1658" s="71"/>
      <c r="P1658" s="16"/>
      <c r="Q1658" s="82"/>
      <c r="R1658" s="21"/>
      <c r="S1658" s="285"/>
      <c r="T1658" s="300">
        <f t="shared" si="106"/>
        <v>0</v>
      </c>
      <c r="U1658" s="360">
        <f t="shared" ref="U1658:U1666" si="113">$U$1657</f>
        <v>5</v>
      </c>
    </row>
    <row r="1659" spans="1:21" x14ac:dyDescent="0.2">
      <c r="A1659" s="1188"/>
      <c r="B1659" s="1189"/>
      <c r="C1659" s="1193"/>
      <c r="D1659" s="1193"/>
      <c r="E1659" s="296">
        <v>3</v>
      </c>
      <c r="F1659" s="1180"/>
      <c r="G1659" s="1181"/>
      <c r="H1659" s="129"/>
      <c r="I1659" s="79"/>
      <c r="J1659" s="71"/>
      <c r="K1659" s="82"/>
      <c r="L1659" s="71"/>
      <c r="M1659" s="16"/>
      <c r="N1659" s="82"/>
      <c r="O1659" s="71"/>
      <c r="P1659" s="16"/>
      <c r="Q1659" s="82"/>
      <c r="R1659" s="21"/>
      <c r="S1659" s="285"/>
      <c r="T1659" s="300">
        <f t="shared" si="106"/>
        <v>0</v>
      </c>
      <c r="U1659" s="360">
        <f t="shared" si="113"/>
        <v>5</v>
      </c>
    </row>
    <row r="1660" spans="1:21" x14ac:dyDescent="0.2">
      <c r="A1660" s="1188"/>
      <c r="B1660" s="1189"/>
      <c r="C1660" s="1193"/>
      <c r="D1660" s="1193"/>
      <c r="E1660" s="296">
        <v>4</v>
      </c>
      <c r="F1660" s="1180"/>
      <c r="G1660" s="1181"/>
      <c r="H1660" s="129"/>
      <c r="I1660" s="79"/>
      <c r="J1660" s="71"/>
      <c r="K1660" s="82"/>
      <c r="L1660" s="71"/>
      <c r="M1660" s="16"/>
      <c r="N1660" s="82"/>
      <c r="O1660" s="71"/>
      <c r="P1660" s="16"/>
      <c r="Q1660" s="82"/>
      <c r="R1660" s="21"/>
      <c r="S1660" s="285"/>
      <c r="T1660" s="300">
        <f t="shared" si="106"/>
        <v>0</v>
      </c>
      <c r="U1660" s="360">
        <f t="shared" si="113"/>
        <v>5</v>
      </c>
    </row>
    <row r="1661" spans="1:21" x14ac:dyDescent="0.2">
      <c r="A1661" s="1188"/>
      <c r="B1661" s="1189"/>
      <c r="C1661" s="1193"/>
      <c r="D1661" s="1193"/>
      <c r="E1661" s="296">
        <v>5</v>
      </c>
      <c r="F1661" s="1180"/>
      <c r="G1661" s="1181"/>
      <c r="H1661" s="129"/>
      <c r="I1661" s="79"/>
      <c r="J1661" s="71"/>
      <c r="K1661" s="82"/>
      <c r="L1661" s="71"/>
      <c r="M1661" s="16"/>
      <c r="N1661" s="82"/>
      <c r="O1661" s="71"/>
      <c r="P1661" s="16"/>
      <c r="Q1661" s="82"/>
      <c r="R1661" s="21"/>
      <c r="S1661" s="285"/>
      <c r="T1661" s="300">
        <f t="shared" si="106"/>
        <v>0</v>
      </c>
      <c r="U1661" s="360">
        <f t="shared" si="113"/>
        <v>5</v>
      </c>
    </row>
    <row r="1662" spans="1:21" x14ac:dyDescent="0.2">
      <c r="A1662" s="1188"/>
      <c r="B1662" s="1189"/>
      <c r="C1662" s="1193"/>
      <c r="D1662" s="1193"/>
      <c r="E1662" s="296">
        <v>6</v>
      </c>
      <c r="F1662" s="1180"/>
      <c r="G1662" s="1181"/>
      <c r="H1662" s="129"/>
      <c r="I1662" s="79"/>
      <c r="J1662" s="71"/>
      <c r="K1662" s="82"/>
      <c r="L1662" s="71"/>
      <c r="M1662" s="16"/>
      <c r="N1662" s="82"/>
      <c r="O1662" s="71"/>
      <c r="P1662" s="16"/>
      <c r="Q1662" s="82"/>
      <c r="R1662" s="21"/>
      <c r="S1662" s="285"/>
      <c r="T1662" s="300">
        <f t="shared" si="106"/>
        <v>0</v>
      </c>
      <c r="U1662" s="360">
        <f t="shared" si="113"/>
        <v>5</v>
      </c>
    </row>
    <row r="1663" spans="1:21" x14ac:dyDescent="0.2">
      <c r="A1663" s="1188"/>
      <c r="B1663" s="1189"/>
      <c r="C1663" s="1193"/>
      <c r="D1663" s="1193"/>
      <c r="E1663" s="296">
        <v>7</v>
      </c>
      <c r="F1663" s="1180"/>
      <c r="G1663" s="1181"/>
      <c r="H1663" s="129"/>
      <c r="I1663" s="79"/>
      <c r="J1663" s="71"/>
      <c r="K1663" s="82"/>
      <c r="L1663" s="71"/>
      <c r="M1663" s="16"/>
      <c r="N1663" s="82"/>
      <c r="O1663" s="71"/>
      <c r="P1663" s="16"/>
      <c r="Q1663" s="82"/>
      <c r="R1663" s="21"/>
      <c r="S1663" s="285"/>
      <c r="T1663" s="300">
        <f t="shared" si="106"/>
        <v>0</v>
      </c>
      <c r="U1663" s="360">
        <f t="shared" si="113"/>
        <v>5</v>
      </c>
    </row>
    <row r="1664" spans="1:21" x14ac:dyDescent="0.2">
      <c r="A1664" s="1188"/>
      <c r="B1664" s="1189"/>
      <c r="C1664" s="1193"/>
      <c r="D1664" s="1193"/>
      <c r="E1664" s="296">
        <v>8</v>
      </c>
      <c r="F1664" s="1180"/>
      <c r="G1664" s="1181"/>
      <c r="H1664" s="129"/>
      <c r="I1664" s="79"/>
      <c r="J1664" s="71"/>
      <c r="K1664" s="82"/>
      <c r="L1664" s="71"/>
      <c r="M1664" s="16"/>
      <c r="N1664" s="82"/>
      <c r="O1664" s="71"/>
      <c r="P1664" s="16"/>
      <c r="Q1664" s="82"/>
      <c r="R1664" s="21"/>
      <c r="S1664" s="285"/>
      <c r="T1664" s="300">
        <f t="shared" si="106"/>
        <v>0</v>
      </c>
      <c r="U1664" s="360">
        <f t="shared" si="113"/>
        <v>5</v>
      </c>
    </row>
    <row r="1665" spans="1:21" x14ac:dyDescent="0.2">
      <c r="A1665" s="1188"/>
      <c r="B1665" s="1189"/>
      <c r="C1665" s="1193"/>
      <c r="D1665" s="1193"/>
      <c r="E1665" s="296">
        <v>9</v>
      </c>
      <c r="F1665" s="1180"/>
      <c r="G1665" s="1181"/>
      <c r="H1665" s="89"/>
      <c r="I1665" s="80"/>
      <c r="J1665" s="71"/>
      <c r="K1665" s="82"/>
      <c r="L1665" s="71"/>
      <c r="M1665" s="16"/>
      <c r="N1665" s="82"/>
      <c r="O1665" s="71"/>
      <c r="P1665" s="16"/>
      <c r="Q1665" s="82"/>
      <c r="R1665" s="21"/>
      <c r="S1665" s="285"/>
      <c r="T1665" s="300">
        <f t="shared" si="106"/>
        <v>0</v>
      </c>
      <c r="U1665" s="360">
        <f t="shared" si="113"/>
        <v>5</v>
      </c>
    </row>
    <row r="1666" spans="1:21" x14ac:dyDescent="0.2">
      <c r="A1666" s="1190"/>
      <c r="B1666" s="1191"/>
      <c r="C1666" s="1194"/>
      <c r="D1666" s="1194"/>
      <c r="E1666" s="301">
        <v>10</v>
      </c>
      <c r="F1666" s="1182"/>
      <c r="G1666" s="1183"/>
      <c r="H1666" s="91"/>
      <c r="I1666" s="81"/>
      <c r="J1666" s="134"/>
      <c r="K1666" s="135"/>
      <c r="L1666" s="134"/>
      <c r="M1666" s="136"/>
      <c r="N1666" s="135"/>
      <c r="O1666" s="134"/>
      <c r="P1666" s="136"/>
      <c r="Q1666" s="135"/>
      <c r="R1666" s="137"/>
      <c r="S1666" s="272"/>
      <c r="T1666" s="302">
        <f t="shared" si="106"/>
        <v>0</v>
      </c>
      <c r="U1666" s="360">
        <f t="shared" si="113"/>
        <v>5</v>
      </c>
    </row>
    <row r="1667" spans="1:21" hidden="1" outlineLevel="1" x14ac:dyDescent="0.2">
      <c r="A1667" s="1186">
        <f>IF(A409="","",A409)</f>
        <v>6</v>
      </c>
      <c r="B1667" s="1187" t="str">
        <f>IF(B409="","",B409)</f>
        <v/>
      </c>
      <c r="C1667" s="1192" t="str">
        <f>IF(C409="","",C409)</f>
        <v/>
      </c>
      <c r="D1667" s="1192" t="str">
        <f>IF(D409="","",D409)</f>
        <v/>
      </c>
      <c r="E1667" s="291">
        <v>1</v>
      </c>
      <c r="F1667" s="1184"/>
      <c r="G1667" s="1185"/>
      <c r="H1667" s="130"/>
      <c r="I1667" s="131"/>
      <c r="J1667" s="113"/>
      <c r="K1667" s="132"/>
      <c r="L1667" s="113"/>
      <c r="M1667" s="133"/>
      <c r="N1667" s="132"/>
      <c r="O1667" s="113"/>
      <c r="P1667" s="133"/>
      <c r="Q1667" s="132"/>
      <c r="R1667" s="114"/>
      <c r="S1667" s="294"/>
      <c r="T1667" s="295">
        <f t="shared" si="106"/>
        <v>0</v>
      </c>
      <c r="U1667" s="360">
        <f t="shared" ref="U1667:U1676" si="114">$A$1667</f>
        <v>6</v>
      </c>
    </row>
    <row r="1668" spans="1:21" hidden="1" outlineLevel="1" x14ac:dyDescent="0.2">
      <c r="A1668" s="1188"/>
      <c r="B1668" s="1189"/>
      <c r="C1668" s="1193"/>
      <c r="D1668" s="1193"/>
      <c r="E1668" s="296">
        <v>2</v>
      </c>
      <c r="F1668" s="1180"/>
      <c r="G1668" s="1181"/>
      <c r="H1668" s="129"/>
      <c r="I1668" s="79"/>
      <c r="J1668" s="71"/>
      <c r="K1668" s="82"/>
      <c r="L1668" s="71"/>
      <c r="M1668" s="16"/>
      <c r="N1668" s="82"/>
      <c r="O1668" s="71"/>
      <c r="P1668" s="16"/>
      <c r="Q1668" s="82"/>
      <c r="R1668" s="21"/>
      <c r="S1668" s="285"/>
      <c r="T1668" s="300">
        <f t="shared" si="106"/>
        <v>0</v>
      </c>
      <c r="U1668" s="360">
        <f t="shared" si="114"/>
        <v>6</v>
      </c>
    </row>
    <row r="1669" spans="1:21" hidden="1" outlineLevel="1" x14ac:dyDescent="0.2">
      <c r="A1669" s="1188"/>
      <c r="B1669" s="1189"/>
      <c r="C1669" s="1193"/>
      <c r="D1669" s="1193"/>
      <c r="E1669" s="296">
        <v>3</v>
      </c>
      <c r="F1669" s="1180"/>
      <c r="G1669" s="1181"/>
      <c r="H1669" s="129"/>
      <c r="I1669" s="79"/>
      <c r="J1669" s="71"/>
      <c r="K1669" s="82"/>
      <c r="L1669" s="71"/>
      <c r="M1669" s="16"/>
      <c r="N1669" s="82"/>
      <c r="O1669" s="71"/>
      <c r="P1669" s="16"/>
      <c r="Q1669" s="82"/>
      <c r="R1669" s="21"/>
      <c r="S1669" s="285"/>
      <c r="T1669" s="300">
        <f t="shared" si="106"/>
        <v>0</v>
      </c>
      <c r="U1669" s="360">
        <f t="shared" si="114"/>
        <v>6</v>
      </c>
    </row>
    <row r="1670" spans="1:21" hidden="1" outlineLevel="1" x14ac:dyDescent="0.2">
      <c r="A1670" s="1188"/>
      <c r="B1670" s="1189"/>
      <c r="C1670" s="1193"/>
      <c r="D1670" s="1193"/>
      <c r="E1670" s="296">
        <v>4</v>
      </c>
      <c r="F1670" s="1180"/>
      <c r="G1670" s="1181"/>
      <c r="H1670" s="129"/>
      <c r="I1670" s="79"/>
      <c r="J1670" s="71"/>
      <c r="K1670" s="82"/>
      <c r="L1670" s="71"/>
      <c r="M1670" s="16"/>
      <c r="N1670" s="82"/>
      <c r="O1670" s="71"/>
      <c r="P1670" s="16"/>
      <c r="Q1670" s="82"/>
      <c r="R1670" s="21"/>
      <c r="S1670" s="285"/>
      <c r="T1670" s="300">
        <f t="shared" si="106"/>
        <v>0</v>
      </c>
      <c r="U1670" s="360">
        <f t="shared" si="114"/>
        <v>6</v>
      </c>
    </row>
    <row r="1671" spans="1:21" hidden="1" outlineLevel="1" x14ac:dyDescent="0.2">
      <c r="A1671" s="1188"/>
      <c r="B1671" s="1189"/>
      <c r="C1671" s="1193"/>
      <c r="D1671" s="1193"/>
      <c r="E1671" s="296">
        <v>5</v>
      </c>
      <c r="F1671" s="1180"/>
      <c r="G1671" s="1181"/>
      <c r="H1671" s="129"/>
      <c r="I1671" s="79"/>
      <c r="J1671" s="71"/>
      <c r="K1671" s="82"/>
      <c r="L1671" s="71"/>
      <c r="M1671" s="16"/>
      <c r="N1671" s="82"/>
      <c r="O1671" s="71"/>
      <c r="P1671" s="16"/>
      <c r="Q1671" s="82"/>
      <c r="R1671" s="21"/>
      <c r="S1671" s="285"/>
      <c r="T1671" s="300">
        <f t="shared" si="106"/>
        <v>0</v>
      </c>
      <c r="U1671" s="360">
        <f t="shared" si="114"/>
        <v>6</v>
      </c>
    </row>
    <row r="1672" spans="1:21" hidden="1" outlineLevel="1" x14ac:dyDescent="0.2">
      <c r="A1672" s="1188"/>
      <c r="B1672" s="1189"/>
      <c r="C1672" s="1193"/>
      <c r="D1672" s="1193"/>
      <c r="E1672" s="296">
        <v>6</v>
      </c>
      <c r="F1672" s="1180"/>
      <c r="G1672" s="1181"/>
      <c r="H1672" s="129"/>
      <c r="I1672" s="79"/>
      <c r="J1672" s="71"/>
      <c r="K1672" s="82"/>
      <c r="L1672" s="71"/>
      <c r="M1672" s="16"/>
      <c r="N1672" s="82"/>
      <c r="O1672" s="71"/>
      <c r="P1672" s="16"/>
      <c r="Q1672" s="82"/>
      <c r="R1672" s="21"/>
      <c r="S1672" s="285"/>
      <c r="T1672" s="300">
        <f t="shared" si="106"/>
        <v>0</v>
      </c>
      <c r="U1672" s="360">
        <f t="shared" si="114"/>
        <v>6</v>
      </c>
    </row>
    <row r="1673" spans="1:21" hidden="1" outlineLevel="1" x14ac:dyDescent="0.2">
      <c r="A1673" s="1188"/>
      <c r="B1673" s="1189"/>
      <c r="C1673" s="1193"/>
      <c r="D1673" s="1193"/>
      <c r="E1673" s="296">
        <v>7</v>
      </c>
      <c r="F1673" s="1180"/>
      <c r="G1673" s="1181"/>
      <c r="H1673" s="129"/>
      <c r="I1673" s="79"/>
      <c r="J1673" s="71"/>
      <c r="K1673" s="82"/>
      <c r="L1673" s="71"/>
      <c r="M1673" s="16"/>
      <c r="N1673" s="82"/>
      <c r="O1673" s="71"/>
      <c r="P1673" s="16"/>
      <c r="Q1673" s="82"/>
      <c r="R1673" s="21"/>
      <c r="S1673" s="285"/>
      <c r="T1673" s="300">
        <f t="shared" si="106"/>
        <v>0</v>
      </c>
      <c r="U1673" s="360">
        <f t="shared" si="114"/>
        <v>6</v>
      </c>
    </row>
    <row r="1674" spans="1:21" hidden="1" outlineLevel="1" x14ac:dyDescent="0.2">
      <c r="A1674" s="1188"/>
      <c r="B1674" s="1189"/>
      <c r="C1674" s="1193"/>
      <c r="D1674" s="1193"/>
      <c r="E1674" s="296">
        <v>8</v>
      </c>
      <c r="F1674" s="1180"/>
      <c r="G1674" s="1181"/>
      <c r="H1674" s="129"/>
      <c r="I1674" s="79"/>
      <c r="J1674" s="71"/>
      <c r="K1674" s="82"/>
      <c r="L1674" s="71"/>
      <c r="M1674" s="16"/>
      <c r="N1674" s="82"/>
      <c r="O1674" s="71"/>
      <c r="P1674" s="16"/>
      <c r="Q1674" s="82"/>
      <c r="R1674" s="21"/>
      <c r="S1674" s="285"/>
      <c r="T1674" s="300">
        <f t="shared" si="106"/>
        <v>0</v>
      </c>
      <c r="U1674" s="360">
        <f t="shared" si="114"/>
        <v>6</v>
      </c>
    </row>
    <row r="1675" spans="1:21" hidden="1" outlineLevel="1" x14ac:dyDescent="0.2">
      <c r="A1675" s="1188"/>
      <c r="B1675" s="1189"/>
      <c r="C1675" s="1193"/>
      <c r="D1675" s="1193"/>
      <c r="E1675" s="296">
        <v>9</v>
      </c>
      <c r="F1675" s="1180"/>
      <c r="G1675" s="1181"/>
      <c r="H1675" s="89"/>
      <c r="I1675" s="80"/>
      <c r="J1675" s="71"/>
      <c r="K1675" s="82"/>
      <c r="L1675" s="71"/>
      <c r="M1675" s="16"/>
      <c r="N1675" s="82"/>
      <c r="O1675" s="71"/>
      <c r="P1675" s="16"/>
      <c r="Q1675" s="82"/>
      <c r="R1675" s="21"/>
      <c r="S1675" s="285"/>
      <c r="T1675" s="300">
        <f t="shared" si="106"/>
        <v>0</v>
      </c>
      <c r="U1675" s="360">
        <f t="shared" si="114"/>
        <v>6</v>
      </c>
    </row>
    <row r="1676" spans="1:21" hidden="1" outlineLevel="1" x14ac:dyDescent="0.2">
      <c r="A1676" s="1190"/>
      <c r="B1676" s="1191"/>
      <c r="C1676" s="1194"/>
      <c r="D1676" s="1194"/>
      <c r="E1676" s="301">
        <v>10</v>
      </c>
      <c r="F1676" s="1182"/>
      <c r="G1676" s="1183"/>
      <c r="H1676" s="91"/>
      <c r="I1676" s="81"/>
      <c r="J1676" s="134"/>
      <c r="K1676" s="135"/>
      <c r="L1676" s="134"/>
      <c r="M1676" s="136"/>
      <c r="N1676" s="135"/>
      <c r="O1676" s="134"/>
      <c r="P1676" s="136"/>
      <c r="Q1676" s="135"/>
      <c r="R1676" s="137"/>
      <c r="S1676" s="272"/>
      <c r="T1676" s="302">
        <f t="shared" si="106"/>
        <v>0</v>
      </c>
      <c r="U1676" s="360">
        <f t="shared" si="114"/>
        <v>6</v>
      </c>
    </row>
    <row r="1677" spans="1:21" hidden="1" outlineLevel="1" x14ac:dyDescent="0.2">
      <c r="A1677" s="1186">
        <f>IF(A489="","",A489)</f>
        <v>7</v>
      </c>
      <c r="B1677" s="1187" t="str">
        <f>IF(B489="","",B489)</f>
        <v/>
      </c>
      <c r="C1677" s="1192" t="str">
        <f>IF(C489="","",C489)</f>
        <v/>
      </c>
      <c r="D1677" s="1192" t="str">
        <f>IF(D489="","",D489)</f>
        <v/>
      </c>
      <c r="E1677" s="291">
        <v>1</v>
      </c>
      <c r="F1677" s="1184"/>
      <c r="G1677" s="1185"/>
      <c r="H1677" s="130"/>
      <c r="I1677" s="131"/>
      <c r="J1677" s="113"/>
      <c r="K1677" s="132"/>
      <c r="L1677" s="113"/>
      <c r="M1677" s="133"/>
      <c r="N1677" s="132"/>
      <c r="O1677" s="113"/>
      <c r="P1677" s="133"/>
      <c r="Q1677" s="132"/>
      <c r="R1677" s="114"/>
      <c r="S1677" s="294"/>
      <c r="T1677" s="295">
        <f t="shared" si="106"/>
        <v>0</v>
      </c>
      <c r="U1677" s="360">
        <f t="shared" ref="U1677:U1686" si="115">$A$1677</f>
        <v>7</v>
      </c>
    </row>
    <row r="1678" spans="1:21" hidden="1" outlineLevel="1" x14ac:dyDescent="0.2">
      <c r="A1678" s="1188"/>
      <c r="B1678" s="1189"/>
      <c r="C1678" s="1193"/>
      <c r="D1678" s="1193"/>
      <c r="E1678" s="296">
        <v>2</v>
      </c>
      <c r="F1678" s="1180"/>
      <c r="G1678" s="1181"/>
      <c r="H1678" s="129"/>
      <c r="I1678" s="79"/>
      <c r="J1678" s="71"/>
      <c r="K1678" s="82"/>
      <c r="L1678" s="71"/>
      <c r="M1678" s="16"/>
      <c r="N1678" s="82"/>
      <c r="O1678" s="71"/>
      <c r="P1678" s="16"/>
      <c r="Q1678" s="82"/>
      <c r="R1678" s="21"/>
      <c r="S1678" s="285"/>
      <c r="T1678" s="300">
        <f t="shared" si="106"/>
        <v>0</v>
      </c>
      <c r="U1678" s="360">
        <f t="shared" si="115"/>
        <v>7</v>
      </c>
    </row>
    <row r="1679" spans="1:21" hidden="1" outlineLevel="1" x14ac:dyDescent="0.2">
      <c r="A1679" s="1188"/>
      <c r="B1679" s="1189"/>
      <c r="C1679" s="1193"/>
      <c r="D1679" s="1193"/>
      <c r="E1679" s="296">
        <v>3</v>
      </c>
      <c r="F1679" s="1180"/>
      <c r="G1679" s="1181"/>
      <c r="H1679" s="129"/>
      <c r="I1679" s="79"/>
      <c r="J1679" s="71"/>
      <c r="K1679" s="82"/>
      <c r="L1679" s="71"/>
      <c r="M1679" s="16"/>
      <c r="N1679" s="82"/>
      <c r="O1679" s="71"/>
      <c r="P1679" s="16"/>
      <c r="Q1679" s="82"/>
      <c r="R1679" s="21"/>
      <c r="S1679" s="285"/>
      <c r="T1679" s="300">
        <f t="shared" si="106"/>
        <v>0</v>
      </c>
      <c r="U1679" s="360">
        <f t="shared" si="115"/>
        <v>7</v>
      </c>
    </row>
    <row r="1680" spans="1:21" hidden="1" outlineLevel="1" x14ac:dyDescent="0.2">
      <c r="A1680" s="1188"/>
      <c r="B1680" s="1189"/>
      <c r="C1680" s="1193"/>
      <c r="D1680" s="1193"/>
      <c r="E1680" s="296">
        <v>4</v>
      </c>
      <c r="F1680" s="1180"/>
      <c r="G1680" s="1181"/>
      <c r="H1680" s="129"/>
      <c r="I1680" s="79"/>
      <c r="J1680" s="71"/>
      <c r="K1680" s="82"/>
      <c r="L1680" s="71"/>
      <c r="M1680" s="16"/>
      <c r="N1680" s="82"/>
      <c r="O1680" s="71"/>
      <c r="P1680" s="16"/>
      <c r="Q1680" s="82"/>
      <c r="R1680" s="21"/>
      <c r="S1680" s="285"/>
      <c r="T1680" s="300">
        <f t="shared" si="106"/>
        <v>0</v>
      </c>
      <c r="U1680" s="360">
        <f t="shared" si="115"/>
        <v>7</v>
      </c>
    </row>
    <row r="1681" spans="1:21" hidden="1" outlineLevel="1" x14ac:dyDescent="0.2">
      <c r="A1681" s="1188"/>
      <c r="B1681" s="1189"/>
      <c r="C1681" s="1193"/>
      <c r="D1681" s="1193"/>
      <c r="E1681" s="296">
        <v>5</v>
      </c>
      <c r="F1681" s="1180"/>
      <c r="G1681" s="1181"/>
      <c r="H1681" s="129"/>
      <c r="I1681" s="79"/>
      <c r="J1681" s="71"/>
      <c r="K1681" s="82"/>
      <c r="L1681" s="71"/>
      <c r="M1681" s="16"/>
      <c r="N1681" s="82"/>
      <c r="O1681" s="71"/>
      <c r="P1681" s="16"/>
      <c r="Q1681" s="82"/>
      <c r="R1681" s="21"/>
      <c r="S1681" s="285"/>
      <c r="T1681" s="300">
        <f t="shared" si="106"/>
        <v>0</v>
      </c>
      <c r="U1681" s="360">
        <f t="shared" si="115"/>
        <v>7</v>
      </c>
    </row>
    <row r="1682" spans="1:21" hidden="1" outlineLevel="1" x14ac:dyDescent="0.2">
      <c r="A1682" s="1188"/>
      <c r="B1682" s="1189"/>
      <c r="C1682" s="1193"/>
      <c r="D1682" s="1193"/>
      <c r="E1682" s="296">
        <v>6</v>
      </c>
      <c r="F1682" s="1180"/>
      <c r="G1682" s="1181"/>
      <c r="H1682" s="129"/>
      <c r="I1682" s="79"/>
      <c r="J1682" s="71"/>
      <c r="K1682" s="82"/>
      <c r="L1682" s="71"/>
      <c r="M1682" s="16"/>
      <c r="N1682" s="82"/>
      <c r="O1682" s="71"/>
      <c r="P1682" s="16"/>
      <c r="Q1682" s="82"/>
      <c r="R1682" s="21"/>
      <c r="S1682" s="285"/>
      <c r="T1682" s="300">
        <f t="shared" si="106"/>
        <v>0</v>
      </c>
      <c r="U1682" s="360">
        <f t="shared" si="115"/>
        <v>7</v>
      </c>
    </row>
    <row r="1683" spans="1:21" hidden="1" outlineLevel="1" x14ac:dyDescent="0.2">
      <c r="A1683" s="1188"/>
      <c r="B1683" s="1189"/>
      <c r="C1683" s="1193"/>
      <c r="D1683" s="1193"/>
      <c r="E1683" s="296">
        <v>7</v>
      </c>
      <c r="F1683" s="1180"/>
      <c r="G1683" s="1181"/>
      <c r="H1683" s="129"/>
      <c r="I1683" s="79"/>
      <c r="J1683" s="71"/>
      <c r="K1683" s="82"/>
      <c r="L1683" s="71"/>
      <c r="M1683" s="16"/>
      <c r="N1683" s="82"/>
      <c r="O1683" s="71"/>
      <c r="P1683" s="16"/>
      <c r="Q1683" s="82"/>
      <c r="R1683" s="21"/>
      <c r="S1683" s="285"/>
      <c r="T1683" s="300">
        <f t="shared" si="106"/>
        <v>0</v>
      </c>
      <c r="U1683" s="360">
        <f t="shared" si="115"/>
        <v>7</v>
      </c>
    </row>
    <row r="1684" spans="1:21" hidden="1" outlineLevel="1" x14ac:dyDescent="0.2">
      <c r="A1684" s="1188"/>
      <c r="B1684" s="1189"/>
      <c r="C1684" s="1193"/>
      <c r="D1684" s="1193"/>
      <c r="E1684" s="296">
        <v>8</v>
      </c>
      <c r="F1684" s="1180"/>
      <c r="G1684" s="1181"/>
      <c r="H1684" s="129"/>
      <c r="I1684" s="79"/>
      <c r="J1684" s="71"/>
      <c r="K1684" s="82"/>
      <c r="L1684" s="71"/>
      <c r="M1684" s="16"/>
      <c r="N1684" s="82"/>
      <c r="O1684" s="71"/>
      <c r="P1684" s="16"/>
      <c r="Q1684" s="82"/>
      <c r="R1684" s="21"/>
      <c r="S1684" s="285"/>
      <c r="T1684" s="300">
        <f t="shared" si="106"/>
        <v>0</v>
      </c>
      <c r="U1684" s="360">
        <f t="shared" si="115"/>
        <v>7</v>
      </c>
    </row>
    <row r="1685" spans="1:21" hidden="1" outlineLevel="1" x14ac:dyDescent="0.2">
      <c r="A1685" s="1188"/>
      <c r="B1685" s="1189"/>
      <c r="C1685" s="1193"/>
      <c r="D1685" s="1193"/>
      <c r="E1685" s="296">
        <v>9</v>
      </c>
      <c r="F1685" s="1180"/>
      <c r="G1685" s="1181"/>
      <c r="H1685" s="89"/>
      <c r="I1685" s="80"/>
      <c r="J1685" s="71"/>
      <c r="K1685" s="82"/>
      <c r="L1685" s="71"/>
      <c r="M1685" s="16"/>
      <c r="N1685" s="82"/>
      <c r="O1685" s="71"/>
      <c r="P1685" s="16"/>
      <c r="Q1685" s="82"/>
      <c r="R1685" s="21"/>
      <c r="S1685" s="285"/>
      <c r="T1685" s="300">
        <f t="shared" si="106"/>
        <v>0</v>
      </c>
      <c r="U1685" s="360">
        <f t="shared" si="115"/>
        <v>7</v>
      </c>
    </row>
    <row r="1686" spans="1:21" hidden="1" outlineLevel="1" x14ac:dyDescent="0.2">
      <c r="A1686" s="1190"/>
      <c r="B1686" s="1191"/>
      <c r="C1686" s="1194"/>
      <c r="D1686" s="1194"/>
      <c r="E1686" s="301">
        <v>10</v>
      </c>
      <c r="F1686" s="1182"/>
      <c r="G1686" s="1183"/>
      <c r="H1686" s="91"/>
      <c r="I1686" s="81"/>
      <c r="J1686" s="134"/>
      <c r="K1686" s="135"/>
      <c r="L1686" s="134"/>
      <c r="M1686" s="136"/>
      <c r="N1686" s="135"/>
      <c r="O1686" s="134"/>
      <c r="P1686" s="136"/>
      <c r="Q1686" s="135"/>
      <c r="R1686" s="137"/>
      <c r="S1686" s="272"/>
      <c r="T1686" s="302">
        <f t="shared" si="106"/>
        <v>0</v>
      </c>
      <c r="U1686" s="360">
        <f t="shared" si="115"/>
        <v>7</v>
      </c>
    </row>
    <row r="1687" spans="1:21" hidden="1" outlineLevel="1" x14ac:dyDescent="0.2">
      <c r="A1687" s="1186">
        <f>IF(A569="","",A569)</f>
        <v>8</v>
      </c>
      <c r="B1687" s="1187" t="str">
        <f>IF(B569="","",B569)</f>
        <v/>
      </c>
      <c r="C1687" s="1192" t="str">
        <f>IF(C569="","",C569)</f>
        <v/>
      </c>
      <c r="D1687" s="1192" t="str">
        <f>IF(D569="","",D569)</f>
        <v/>
      </c>
      <c r="E1687" s="291">
        <v>1</v>
      </c>
      <c r="F1687" s="1184"/>
      <c r="G1687" s="1185"/>
      <c r="H1687" s="130"/>
      <c r="I1687" s="131"/>
      <c r="J1687" s="113"/>
      <c r="K1687" s="132"/>
      <c r="L1687" s="113"/>
      <c r="M1687" s="133"/>
      <c r="N1687" s="132"/>
      <c r="O1687" s="113"/>
      <c r="P1687" s="133"/>
      <c r="Q1687" s="132"/>
      <c r="R1687" s="114"/>
      <c r="S1687" s="294"/>
      <c r="T1687" s="295">
        <f t="shared" si="106"/>
        <v>0</v>
      </c>
      <c r="U1687" s="360">
        <f t="shared" ref="U1687:U1696" si="116">$A$1687</f>
        <v>8</v>
      </c>
    </row>
    <row r="1688" spans="1:21" hidden="1" outlineLevel="1" x14ac:dyDescent="0.2">
      <c r="A1688" s="1188"/>
      <c r="B1688" s="1189"/>
      <c r="C1688" s="1193"/>
      <c r="D1688" s="1193"/>
      <c r="E1688" s="296">
        <v>2</v>
      </c>
      <c r="F1688" s="1180"/>
      <c r="G1688" s="1181"/>
      <c r="H1688" s="89"/>
      <c r="I1688" s="80"/>
      <c r="J1688" s="71"/>
      <c r="K1688" s="82"/>
      <c r="L1688" s="71"/>
      <c r="M1688" s="16"/>
      <c r="N1688" s="82"/>
      <c r="O1688" s="71"/>
      <c r="P1688" s="16"/>
      <c r="Q1688" s="82"/>
      <c r="R1688" s="21"/>
      <c r="S1688" s="285"/>
      <c r="T1688" s="300">
        <f t="shared" si="106"/>
        <v>0</v>
      </c>
      <c r="U1688" s="360">
        <f t="shared" si="116"/>
        <v>8</v>
      </c>
    </row>
    <row r="1689" spans="1:21" hidden="1" outlineLevel="1" x14ac:dyDescent="0.2">
      <c r="A1689" s="1188"/>
      <c r="B1689" s="1189"/>
      <c r="C1689" s="1193"/>
      <c r="D1689" s="1193"/>
      <c r="E1689" s="296">
        <v>3</v>
      </c>
      <c r="F1689" s="1180"/>
      <c r="G1689" s="1181"/>
      <c r="H1689" s="120"/>
      <c r="I1689" s="128"/>
      <c r="J1689" s="71"/>
      <c r="K1689" s="82"/>
      <c r="L1689" s="71"/>
      <c r="M1689" s="16"/>
      <c r="N1689" s="82"/>
      <c r="O1689" s="71"/>
      <c r="P1689" s="16"/>
      <c r="Q1689" s="82"/>
      <c r="R1689" s="21"/>
      <c r="S1689" s="285"/>
      <c r="T1689" s="300">
        <f t="shared" si="106"/>
        <v>0</v>
      </c>
      <c r="U1689" s="360">
        <f t="shared" si="116"/>
        <v>8</v>
      </c>
    </row>
    <row r="1690" spans="1:21" hidden="1" outlineLevel="1" x14ac:dyDescent="0.2">
      <c r="A1690" s="1188"/>
      <c r="B1690" s="1189"/>
      <c r="C1690" s="1193"/>
      <c r="D1690" s="1193"/>
      <c r="E1690" s="296">
        <v>4</v>
      </c>
      <c r="F1690" s="1180"/>
      <c r="G1690" s="1181"/>
      <c r="H1690" s="120"/>
      <c r="I1690" s="128"/>
      <c r="J1690" s="71"/>
      <c r="K1690" s="82"/>
      <c r="L1690" s="71"/>
      <c r="M1690" s="16"/>
      <c r="N1690" s="82"/>
      <c r="O1690" s="71"/>
      <c r="P1690" s="16"/>
      <c r="Q1690" s="82"/>
      <c r="R1690" s="21"/>
      <c r="S1690" s="285"/>
      <c r="T1690" s="300">
        <f t="shared" si="106"/>
        <v>0</v>
      </c>
      <c r="U1690" s="360">
        <f t="shared" si="116"/>
        <v>8</v>
      </c>
    </row>
    <row r="1691" spans="1:21" hidden="1" outlineLevel="1" x14ac:dyDescent="0.2">
      <c r="A1691" s="1188"/>
      <c r="B1691" s="1189"/>
      <c r="C1691" s="1193"/>
      <c r="D1691" s="1193"/>
      <c r="E1691" s="296">
        <v>5</v>
      </c>
      <c r="F1691" s="1180"/>
      <c r="G1691" s="1181"/>
      <c r="H1691" s="120"/>
      <c r="I1691" s="128"/>
      <c r="J1691" s="71"/>
      <c r="K1691" s="82"/>
      <c r="L1691" s="71"/>
      <c r="M1691" s="16"/>
      <c r="N1691" s="82"/>
      <c r="O1691" s="71"/>
      <c r="P1691" s="16"/>
      <c r="Q1691" s="82"/>
      <c r="R1691" s="21"/>
      <c r="S1691" s="285"/>
      <c r="T1691" s="300">
        <f t="shared" si="106"/>
        <v>0</v>
      </c>
      <c r="U1691" s="360">
        <f t="shared" si="116"/>
        <v>8</v>
      </c>
    </row>
    <row r="1692" spans="1:21" hidden="1" outlineLevel="1" x14ac:dyDescent="0.2">
      <c r="A1692" s="1188"/>
      <c r="B1692" s="1189"/>
      <c r="C1692" s="1193"/>
      <c r="D1692" s="1193"/>
      <c r="E1692" s="296">
        <v>6</v>
      </c>
      <c r="F1692" s="1180"/>
      <c r="G1692" s="1181"/>
      <c r="H1692" s="120"/>
      <c r="I1692" s="128"/>
      <c r="J1692" s="71"/>
      <c r="K1692" s="82"/>
      <c r="L1692" s="71"/>
      <c r="M1692" s="16"/>
      <c r="N1692" s="82"/>
      <c r="O1692" s="71"/>
      <c r="P1692" s="16"/>
      <c r="Q1692" s="82"/>
      <c r="R1692" s="21"/>
      <c r="S1692" s="285"/>
      <c r="T1692" s="300">
        <f t="shared" si="106"/>
        <v>0</v>
      </c>
      <c r="U1692" s="360">
        <f t="shared" si="116"/>
        <v>8</v>
      </c>
    </row>
    <row r="1693" spans="1:21" hidden="1" outlineLevel="1" x14ac:dyDescent="0.2">
      <c r="A1693" s="1188"/>
      <c r="B1693" s="1189"/>
      <c r="C1693" s="1193"/>
      <c r="D1693" s="1193"/>
      <c r="E1693" s="296">
        <v>7</v>
      </c>
      <c r="F1693" s="1180"/>
      <c r="G1693" s="1181"/>
      <c r="H1693" s="120"/>
      <c r="I1693" s="128"/>
      <c r="J1693" s="71"/>
      <c r="K1693" s="82"/>
      <c r="L1693" s="71"/>
      <c r="M1693" s="16"/>
      <c r="N1693" s="82"/>
      <c r="O1693" s="71"/>
      <c r="P1693" s="16"/>
      <c r="Q1693" s="82"/>
      <c r="R1693" s="21"/>
      <c r="S1693" s="285"/>
      <c r="T1693" s="300">
        <f t="shared" si="106"/>
        <v>0</v>
      </c>
      <c r="U1693" s="360">
        <f t="shared" si="116"/>
        <v>8</v>
      </c>
    </row>
    <row r="1694" spans="1:21" hidden="1" outlineLevel="1" x14ac:dyDescent="0.2">
      <c r="A1694" s="1188"/>
      <c r="B1694" s="1189"/>
      <c r="C1694" s="1193"/>
      <c r="D1694" s="1193"/>
      <c r="E1694" s="296">
        <v>8</v>
      </c>
      <c r="F1694" s="1180"/>
      <c r="G1694" s="1181"/>
      <c r="H1694" s="120"/>
      <c r="I1694" s="128"/>
      <c r="J1694" s="71"/>
      <c r="K1694" s="82"/>
      <c r="L1694" s="71"/>
      <c r="M1694" s="16"/>
      <c r="N1694" s="82"/>
      <c r="O1694" s="71"/>
      <c r="P1694" s="16"/>
      <c r="Q1694" s="82"/>
      <c r="R1694" s="21"/>
      <c r="S1694" s="285"/>
      <c r="T1694" s="300">
        <f t="shared" si="106"/>
        <v>0</v>
      </c>
      <c r="U1694" s="360">
        <f t="shared" si="116"/>
        <v>8</v>
      </c>
    </row>
    <row r="1695" spans="1:21" hidden="1" outlineLevel="1" x14ac:dyDescent="0.2">
      <c r="A1695" s="1188"/>
      <c r="B1695" s="1189"/>
      <c r="C1695" s="1193"/>
      <c r="D1695" s="1193"/>
      <c r="E1695" s="296">
        <v>9</v>
      </c>
      <c r="F1695" s="1180"/>
      <c r="G1695" s="1181"/>
      <c r="H1695" s="120"/>
      <c r="I1695" s="128"/>
      <c r="J1695" s="71"/>
      <c r="K1695" s="82"/>
      <c r="L1695" s="71"/>
      <c r="M1695" s="16"/>
      <c r="N1695" s="82"/>
      <c r="O1695" s="71"/>
      <c r="P1695" s="16"/>
      <c r="Q1695" s="82"/>
      <c r="R1695" s="21"/>
      <c r="S1695" s="285"/>
      <c r="T1695" s="300">
        <f t="shared" si="106"/>
        <v>0</v>
      </c>
      <c r="U1695" s="360">
        <f t="shared" si="116"/>
        <v>8</v>
      </c>
    </row>
    <row r="1696" spans="1:21" hidden="1" outlineLevel="1" x14ac:dyDescent="0.2">
      <c r="A1696" s="1190"/>
      <c r="B1696" s="1191"/>
      <c r="C1696" s="1194"/>
      <c r="D1696" s="1194"/>
      <c r="E1696" s="301">
        <v>10</v>
      </c>
      <c r="F1696" s="1182"/>
      <c r="G1696" s="1183"/>
      <c r="H1696" s="91"/>
      <c r="I1696" s="81"/>
      <c r="J1696" s="134"/>
      <c r="K1696" s="135"/>
      <c r="L1696" s="134"/>
      <c r="M1696" s="136"/>
      <c r="N1696" s="135"/>
      <c r="O1696" s="134"/>
      <c r="P1696" s="136"/>
      <c r="Q1696" s="135"/>
      <c r="R1696" s="137"/>
      <c r="S1696" s="272"/>
      <c r="T1696" s="302">
        <f t="shared" si="106"/>
        <v>0</v>
      </c>
      <c r="U1696" s="360">
        <f t="shared" si="116"/>
        <v>8</v>
      </c>
    </row>
    <row r="1697" spans="1:21" hidden="1" outlineLevel="1" x14ac:dyDescent="0.2">
      <c r="A1697" s="1186">
        <f>IF(A649="","",A649)</f>
        <v>9</v>
      </c>
      <c r="B1697" s="1187" t="str">
        <f>IF(B649="","",B649)</f>
        <v/>
      </c>
      <c r="C1697" s="1192" t="str">
        <f>IF(C649="","",C649)</f>
        <v/>
      </c>
      <c r="D1697" s="1192" t="str">
        <f>IF(D649="","",D649)</f>
        <v/>
      </c>
      <c r="E1697" s="291">
        <v>1</v>
      </c>
      <c r="F1697" s="1184"/>
      <c r="G1697" s="1185"/>
      <c r="H1697" s="130"/>
      <c r="I1697" s="131"/>
      <c r="J1697" s="113"/>
      <c r="K1697" s="132"/>
      <c r="L1697" s="113"/>
      <c r="M1697" s="133"/>
      <c r="N1697" s="132"/>
      <c r="O1697" s="113"/>
      <c r="P1697" s="133"/>
      <c r="Q1697" s="132"/>
      <c r="R1697" s="114"/>
      <c r="S1697" s="294"/>
      <c r="T1697" s="295">
        <f t="shared" si="106"/>
        <v>0</v>
      </c>
      <c r="U1697" s="360">
        <f t="shared" ref="U1697:U1706" si="117">$A$1697</f>
        <v>9</v>
      </c>
    </row>
    <row r="1698" spans="1:21" hidden="1" outlineLevel="1" x14ac:dyDescent="0.2">
      <c r="A1698" s="1188"/>
      <c r="B1698" s="1189"/>
      <c r="C1698" s="1193"/>
      <c r="D1698" s="1193"/>
      <c r="E1698" s="296">
        <v>2</v>
      </c>
      <c r="F1698" s="1180"/>
      <c r="G1698" s="1181"/>
      <c r="H1698" s="129"/>
      <c r="I1698" s="79"/>
      <c r="J1698" s="71"/>
      <c r="K1698" s="82"/>
      <c r="L1698" s="71"/>
      <c r="M1698" s="16"/>
      <c r="N1698" s="82"/>
      <c r="O1698" s="71"/>
      <c r="P1698" s="16"/>
      <c r="Q1698" s="82"/>
      <c r="R1698" s="21"/>
      <c r="S1698" s="285"/>
      <c r="T1698" s="300">
        <f t="shared" si="106"/>
        <v>0</v>
      </c>
      <c r="U1698" s="360">
        <f t="shared" si="117"/>
        <v>9</v>
      </c>
    </row>
    <row r="1699" spans="1:21" hidden="1" outlineLevel="1" x14ac:dyDescent="0.2">
      <c r="A1699" s="1188"/>
      <c r="B1699" s="1189"/>
      <c r="C1699" s="1193"/>
      <c r="D1699" s="1193"/>
      <c r="E1699" s="296">
        <v>3</v>
      </c>
      <c r="F1699" s="1180"/>
      <c r="G1699" s="1181"/>
      <c r="H1699" s="129"/>
      <c r="I1699" s="79"/>
      <c r="J1699" s="71"/>
      <c r="K1699" s="82"/>
      <c r="L1699" s="71"/>
      <c r="M1699" s="16"/>
      <c r="N1699" s="82"/>
      <c r="O1699" s="71"/>
      <c r="P1699" s="16"/>
      <c r="Q1699" s="82"/>
      <c r="R1699" s="21"/>
      <c r="S1699" s="285"/>
      <c r="T1699" s="300">
        <f t="shared" si="106"/>
        <v>0</v>
      </c>
      <c r="U1699" s="360">
        <f t="shared" si="117"/>
        <v>9</v>
      </c>
    </row>
    <row r="1700" spans="1:21" hidden="1" outlineLevel="1" x14ac:dyDescent="0.2">
      <c r="A1700" s="1188"/>
      <c r="B1700" s="1189"/>
      <c r="C1700" s="1193"/>
      <c r="D1700" s="1193"/>
      <c r="E1700" s="296">
        <v>4</v>
      </c>
      <c r="F1700" s="1180"/>
      <c r="G1700" s="1181"/>
      <c r="H1700" s="129"/>
      <c r="I1700" s="79"/>
      <c r="J1700" s="71"/>
      <c r="K1700" s="82"/>
      <c r="L1700" s="71"/>
      <c r="M1700" s="16"/>
      <c r="N1700" s="82"/>
      <c r="O1700" s="71"/>
      <c r="P1700" s="16"/>
      <c r="Q1700" s="82"/>
      <c r="R1700" s="21"/>
      <c r="S1700" s="285"/>
      <c r="T1700" s="300">
        <f t="shared" si="106"/>
        <v>0</v>
      </c>
      <c r="U1700" s="360">
        <f t="shared" si="117"/>
        <v>9</v>
      </c>
    </row>
    <row r="1701" spans="1:21" hidden="1" outlineLevel="1" x14ac:dyDescent="0.2">
      <c r="A1701" s="1188"/>
      <c r="B1701" s="1189"/>
      <c r="C1701" s="1193"/>
      <c r="D1701" s="1193"/>
      <c r="E1701" s="296">
        <v>5</v>
      </c>
      <c r="F1701" s="1180"/>
      <c r="G1701" s="1181"/>
      <c r="H1701" s="129"/>
      <c r="I1701" s="79"/>
      <c r="J1701" s="71"/>
      <c r="K1701" s="82"/>
      <c r="L1701" s="71"/>
      <c r="M1701" s="16"/>
      <c r="N1701" s="82"/>
      <c r="O1701" s="71"/>
      <c r="P1701" s="16"/>
      <c r="Q1701" s="82"/>
      <c r="R1701" s="21"/>
      <c r="S1701" s="285"/>
      <c r="T1701" s="300">
        <f t="shared" si="106"/>
        <v>0</v>
      </c>
      <c r="U1701" s="360">
        <f t="shared" si="117"/>
        <v>9</v>
      </c>
    </row>
    <row r="1702" spans="1:21" hidden="1" outlineLevel="1" x14ac:dyDescent="0.2">
      <c r="A1702" s="1188"/>
      <c r="B1702" s="1189"/>
      <c r="C1702" s="1193"/>
      <c r="D1702" s="1193"/>
      <c r="E1702" s="296">
        <v>6</v>
      </c>
      <c r="F1702" s="1180"/>
      <c r="G1702" s="1181"/>
      <c r="H1702" s="129"/>
      <c r="I1702" s="79"/>
      <c r="J1702" s="71"/>
      <c r="K1702" s="82"/>
      <c r="L1702" s="71"/>
      <c r="M1702" s="16"/>
      <c r="N1702" s="82"/>
      <c r="O1702" s="71"/>
      <c r="P1702" s="16"/>
      <c r="Q1702" s="82"/>
      <c r="R1702" s="21"/>
      <c r="S1702" s="285"/>
      <c r="T1702" s="300">
        <f t="shared" si="106"/>
        <v>0</v>
      </c>
      <c r="U1702" s="360">
        <f t="shared" si="117"/>
        <v>9</v>
      </c>
    </row>
    <row r="1703" spans="1:21" hidden="1" outlineLevel="1" x14ac:dyDescent="0.2">
      <c r="A1703" s="1188"/>
      <c r="B1703" s="1189"/>
      <c r="C1703" s="1193"/>
      <c r="D1703" s="1193"/>
      <c r="E1703" s="296">
        <v>7</v>
      </c>
      <c r="F1703" s="1180"/>
      <c r="G1703" s="1181"/>
      <c r="H1703" s="129"/>
      <c r="I1703" s="79"/>
      <c r="J1703" s="71"/>
      <c r="K1703" s="82"/>
      <c r="L1703" s="71"/>
      <c r="M1703" s="16"/>
      <c r="N1703" s="82"/>
      <c r="O1703" s="71"/>
      <c r="P1703" s="16"/>
      <c r="Q1703" s="82"/>
      <c r="R1703" s="21"/>
      <c r="S1703" s="285"/>
      <c r="T1703" s="300">
        <f t="shared" si="106"/>
        <v>0</v>
      </c>
      <c r="U1703" s="360">
        <f t="shared" si="117"/>
        <v>9</v>
      </c>
    </row>
    <row r="1704" spans="1:21" hidden="1" outlineLevel="1" x14ac:dyDescent="0.2">
      <c r="A1704" s="1188"/>
      <c r="B1704" s="1189"/>
      <c r="C1704" s="1193"/>
      <c r="D1704" s="1193"/>
      <c r="E1704" s="296">
        <v>8</v>
      </c>
      <c r="F1704" s="1180"/>
      <c r="G1704" s="1181"/>
      <c r="H1704" s="129"/>
      <c r="I1704" s="79"/>
      <c r="J1704" s="71"/>
      <c r="K1704" s="82"/>
      <c r="L1704" s="71"/>
      <c r="M1704" s="16"/>
      <c r="N1704" s="82"/>
      <c r="O1704" s="71"/>
      <c r="P1704" s="16"/>
      <c r="Q1704" s="82"/>
      <c r="R1704" s="21"/>
      <c r="S1704" s="285"/>
      <c r="T1704" s="300">
        <f t="shared" si="106"/>
        <v>0</v>
      </c>
      <c r="U1704" s="360">
        <f t="shared" si="117"/>
        <v>9</v>
      </c>
    </row>
    <row r="1705" spans="1:21" hidden="1" outlineLevel="1" x14ac:dyDescent="0.2">
      <c r="A1705" s="1188"/>
      <c r="B1705" s="1189"/>
      <c r="C1705" s="1193"/>
      <c r="D1705" s="1193"/>
      <c r="E1705" s="296">
        <v>9</v>
      </c>
      <c r="F1705" s="1180"/>
      <c r="G1705" s="1181"/>
      <c r="H1705" s="89"/>
      <c r="I1705" s="80"/>
      <c r="J1705" s="71"/>
      <c r="K1705" s="82"/>
      <c r="L1705" s="71"/>
      <c r="M1705" s="16"/>
      <c r="N1705" s="82"/>
      <c r="O1705" s="71"/>
      <c r="P1705" s="16"/>
      <c r="Q1705" s="82"/>
      <c r="R1705" s="21"/>
      <c r="S1705" s="285"/>
      <c r="T1705" s="300">
        <f t="shared" si="106"/>
        <v>0</v>
      </c>
      <c r="U1705" s="360">
        <f t="shared" si="117"/>
        <v>9</v>
      </c>
    </row>
    <row r="1706" spans="1:21" hidden="1" outlineLevel="1" x14ac:dyDescent="0.2">
      <c r="A1706" s="1190"/>
      <c r="B1706" s="1191"/>
      <c r="C1706" s="1194"/>
      <c r="D1706" s="1194"/>
      <c r="E1706" s="301">
        <v>10</v>
      </c>
      <c r="F1706" s="1182"/>
      <c r="G1706" s="1183"/>
      <c r="H1706" s="91"/>
      <c r="I1706" s="81"/>
      <c r="J1706" s="134"/>
      <c r="K1706" s="135"/>
      <c r="L1706" s="134"/>
      <c r="M1706" s="136"/>
      <c r="N1706" s="135"/>
      <c r="O1706" s="134"/>
      <c r="P1706" s="136"/>
      <c r="Q1706" s="135"/>
      <c r="R1706" s="137"/>
      <c r="S1706" s="272"/>
      <c r="T1706" s="302">
        <f t="shared" si="106"/>
        <v>0</v>
      </c>
      <c r="U1706" s="360">
        <f t="shared" si="117"/>
        <v>9</v>
      </c>
    </row>
    <row r="1707" spans="1:21" hidden="1" outlineLevel="1" x14ac:dyDescent="0.2">
      <c r="A1707" s="1186">
        <f>IF(A729="","",A729)</f>
        <v>10</v>
      </c>
      <c r="B1707" s="1187" t="str">
        <f>IF(B729="","",B729)</f>
        <v/>
      </c>
      <c r="C1707" s="1192" t="str">
        <f>IF(C729="","",C729)</f>
        <v/>
      </c>
      <c r="D1707" s="1192" t="str">
        <f>IF(D729="","",D729)</f>
        <v/>
      </c>
      <c r="E1707" s="291">
        <v>1</v>
      </c>
      <c r="F1707" s="1184"/>
      <c r="G1707" s="1185"/>
      <c r="H1707" s="130"/>
      <c r="I1707" s="131"/>
      <c r="J1707" s="113"/>
      <c r="K1707" s="132"/>
      <c r="L1707" s="113"/>
      <c r="M1707" s="133"/>
      <c r="N1707" s="132"/>
      <c r="O1707" s="113"/>
      <c r="P1707" s="133"/>
      <c r="Q1707" s="132"/>
      <c r="R1707" s="114"/>
      <c r="S1707" s="294"/>
      <c r="T1707" s="295">
        <f t="shared" si="106"/>
        <v>0</v>
      </c>
      <c r="U1707" s="360">
        <f t="shared" ref="U1707:U1716" si="118">$A$1707</f>
        <v>10</v>
      </c>
    </row>
    <row r="1708" spans="1:21" hidden="1" outlineLevel="1" x14ac:dyDescent="0.2">
      <c r="A1708" s="1188"/>
      <c r="B1708" s="1189"/>
      <c r="C1708" s="1193"/>
      <c r="D1708" s="1193"/>
      <c r="E1708" s="296">
        <v>2</v>
      </c>
      <c r="F1708" s="1180"/>
      <c r="G1708" s="1181"/>
      <c r="H1708" s="129"/>
      <c r="I1708" s="79"/>
      <c r="J1708" s="71"/>
      <c r="K1708" s="82"/>
      <c r="L1708" s="71"/>
      <c r="M1708" s="16"/>
      <c r="N1708" s="82"/>
      <c r="O1708" s="71"/>
      <c r="P1708" s="16"/>
      <c r="Q1708" s="82"/>
      <c r="R1708" s="21"/>
      <c r="S1708" s="285"/>
      <c r="T1708" s="300">
        <f t="shared" si="106"/>
        <v>0</v>
      </c>
      <c r="U1708" s="360">
        <f t="shared" si="118"/>
        <v>10</v>
      </c>
    </row>
    <row r="1709" spans="1:21" hidden="1" outlineLevel="1" x14ac:dyDescent="0.2">
      <c r="A1709" s="1188"/>
      <c r="B1709" s="1189"/>
      <c r="C1709" s="1193"/>
      <c r="D1709" s="1193"/>
      <c r="E1709" s="296">
        <v>3</v>
      </c>
      <c r="F1709" s="1180"/>
      <c r="G1709" s="1181"/>
      <c r="H1709" s="129"/>
      <c r="I1709" s="79"/>
      <c r="J1709" s="71"/>
      <c r="K1709" s="82"/>
      <c r="L1709" s="71"/>
      <c r="M1709" s="16"/>
      <c r="N1709" s="82"/>
      <c r="O1709" s="71"/>
      <c r="P1709" s="16"/>
      <c r="Q1709" s="82"/>
      <c r="R1709" s="21"/>
      <c r="S1709" s="285"/>
      <c r="T1709" s="300">
        <f t="shared" si="106"/>
        <v>0</v>
      </c>
      <c r="U1709" s="360">
        <f t="shared" si="118"/>
        <v>10</v>
      </c>
    </row>
    <row r="1710" spans="1:21" hidden="1" outlineLevel="1" x14ac:dyDescent="0.2">
      <c r="A1710" s="1188"/>
      <c r="B1710" s="1189"/>
      <c r="C1710" s="1193"/>
      <c r="D1710" s="1193"/>
      <c r="E1710" s="296">
        <v>4</v>
      </c>
      <c r="F1710" s="1180"/>
      <c r="G1710" s="1181"/>
      <c r="H1710" s="129"/>
      <c r="I1710" s="79"/>
      <c r="J1710" s="71"/>
      <c r="K1710" s="82"/>
      <c r="L1710" s="71"/>
      <c r="M1710" s="16"/>
      <c r="N1710" s="82"/>
      <c r="O1710" s="71"/>
      <c r="P1710" s="16"/>
      <c r="Q1710" s="82"/>
      <c r="R1710" s="21"/>
      <c r="S1710" s="285"/>
      <c r="T1710" s="300">
        <f t="shared" si="106"/>
        <v>0</v>
      </c>
      <c r="U1710" s="360">
        <f t="shared" si="118"/>
        <v>10</v>
      </c>
    </row>
    <row r="1711" spans="1:21" hidden="1" outlineLevel="1" x14ac:dyDescent="0.2">
      <c r="A1711" s="1188"/>
      <c r="B1711" s="1189"/>
      <c r="C1711" s="1193"/>
      <c r="D1711" s="1193"/>
      <c r="E1711" s="296">
        <v>5</v>
      </c>
      <c r="F1711" s="1180"/>
      <c r="G1711" s="1181"/>
      <c r="H1711" s="129"/>
      <c r="I1711" s="79"/>
      <c r="J1711" s="71"/>
      <c r="K1711" s="82"/>
      <c r="L1711" s="71"/>
      <c r="M1711" s="16"/>
      <c r="N1711" s="82"/>
      <c r="O1711" s="71"/>
      <c r="P1711" s="16"/>
      <c r="Q1711" s="82"/>
      <c r="R1711" s="21"/>
      <c r="S1711" s="285"/>
      <c r="T1711" s="300">
        <f t="shared" si="106"/>
        <v>0</v>
      </c>
      <c r="U1711" s="360">
        <f t="shared" si="118"/>
        <v>10</v>
      </c>
    </row>
    <row r="1712" spans="1:21" hidden="1" outlineLevel="1" x14ac:dyDescent="0.2">
      <c r="A1712" s="1188"/>
      <c r="B1712" s="1189"/>
      <c r="C1712" s="1193"/>
      <c r="D1712" s="1193"/>
      <c r="E1712" s="296">
        <v>6</v>
      </c>
      <c r="F1712" s="1180"/>
      <c r="G1712" s="1181"/>
      <c r="H1712" s="129"/>
      <c r="I1712" s="79"/>
      <c r="J1712" s="71"/>
      <c r="K1712" s="82"/>
      <c r="L1712" s="71"/>
      <c r="M1712" s="16"/>
      <c r="N1712" s="82"/>
      <c r="O1712" s="71"/>
      <c r="P1712" s="16"/>
      <c r="Q1712" s="82"/>
      <c r="R1712" s="21"/>
      <c r="S1712" s="285"/>
      <c r="T1712" s="300">
        <f t="shared" si="106"/>
        <v>0</v>
      </c>
      <c r="U1712" s="360">
        <f t="shared" si="118"/>
        <v>10</v>
      </c>
    </row>
    <row r="1713" spans="1:21" hidden="1" outlineLevel="1" x14ac:dyDescent="0.2">
      <c r="A1713" s="1188"/>
      <c r="B1713" s="1189"/>
      <c r="C1713" s="1193"/>
      <c r="D1713" s="1193"/>
      <c r="E1713" s="296">
        <v>7</v>
      </c>
      <c r="F1713" s="1180"/>
      <c r="G1713" s="1181"/>
      <c r="H1713" s="129"/>
      <c r="I1713" s="79"/>
      <c r="J1713" s="71"/>
      <c r="K1713" s="82"/>
      <c r="L1713" s="71"/>
      <c r="M1713" s="16"/>
      <c r="N1713" s="82"/>
      <c r="O1713" s="71"/>
      <c r="P1713" s="16"/>
      <c r="Q1713" s="82"/>
      <c r="R1713" s="21"/>
      <c r="S1713" s="285"/>
      <c r="T1713" s="300">
        <f t="shared" si="106"/>
        <v>0</v>
      </c>
      <c r="U1713" s="360">
        <f t="shared" si="118"/>
        <v>10</v>
      </c>
    </row>
    <row r="1714" spans="1:21" hidden="1" outlineLevel="1" x14ac:dyDescent="0.2">
      <c r="A1714" s="1188"/>
      <c r="B1714" s="1189"/>
      <c r="C1714" s="1193"/>
      <c r="D1714" s="1193"/>
      <c r="E1714" s="296">
        <v>8</v>
      </c>
      <c r="F1714" s="1180"/>
      <c r="G1714" s="1181"/>
      <c r="H1714" s="129"/>
      <c r="I1714" s="79"/>
      <c r="J1714" s="71"/>
      <c r="K1714" s="82"/>
      <c r="L1714" s="71"/>
      <c r="M1714" s="16"/>
      <c r="N1714" s="82"/>
      <c r="O1714" s="71"/>
      <c r="P1714" s="16"/>
      <c r="Q1714" s="82"/>
      <c r="R1714" s="21"/>
      <c r="S1714" s="285"/>
      <c r="T1714" s="300">
        <f t="shared" si="106"/>
        <v>0</v>
      </c>
      <c r="U1714" s="360">
        <f t="shared" si="118"/>
        <v>10</v>
      </c>
    </row>
    <row r="1715" spans="1:21" hidden="1" outlineLevel="1" x14ac:dyDescent="0.2">
      <c r="A1715" s="1188"/>
      <c r="B1715" s="1189"/>
      <c r="C1715" s="1193"/>
      <c r="D1715" s="1193"/>
      <c r="E1715" s="296">
        <v>9</v>
      </c>
      <c r="F1715" s="1180"/>
      <c r="G1715" s="1181"/>
      <c r="H1715" s="89"/>
      <c r="I1715" s="80"/>
      <c r="J1715" s="71"/>
      <c r="K1715" s="82"/>
      <c r="L1715" s="71"/>
      <c r="M1715" s="16"/>
      <c r="N1715" s="82"/>
      <c r="O1715" s="71"/>
      <c r="P1715" s="16"/>
      <c r="Q1715" s="82"/>
      <c r="R1715" s="21"/>
      <c r="S1715" s="285"/>
      <c r="T1715" s="300">
        <f t="shared" si="106"/>
        <v>0</v>
      </c>
      <c r="U1715" s="360">
        <f t="shared" si="118"/>
        <v>10</v>
      </c>
    </row>
    <row r="1716" spans="1:21" hidden="1" outlineLevel="1" x14ac:dyDescent="0.2">
      <c r="A1716" s="1190"/>
      <c r="B1716" s="1191"/>
      <c r="C1716" s="1194"/>
      <c r="D1716" s="1194"/>
      <c r="E1716" s="301">
        <v>10</v>
      </c>
      <c r="F1716" s="1182"/>
      <c r="G1716" s="1183"/>
      <c r="H1716" s="91"/>
      <c r="I1716" s="81"/>
      <c r="J1716" s="134"/>
      <c r="K1716" s="135"/>
      <c r="L1716" s="134"/>
      <c r="M1716" s="136"/>
      <c r="N1716" s="135"/>
      <c r="O1716" s="134"/>
      <c r="P1716" s="136"/>
      <c r="Q1716" s="135"/>
      <c r="R1716" s="137"/>
      <c r="S1716" s="272"/>
      <c r="T1716" s="302">
        <f t="shared" si="106"/>
        <v>0</v>
      </c>
      <c r="U1716" s="360">
        <f t="shared" si="118"/>
        <v>10</v>
      </c>
    </row>
    <row r="1717" spans="1:21" hidden="1" outlineLevel="1" x14ac:dyDescent="0.2">
      <c r="A1717" s="1186">
        <f>IF(A809="","",A809)</f>
        <v>11</v>
      </c>
      <c r="B1717" s="1187" t="str">
        <f>IF(B809="","",B809)</f>
        <v/>
      </c>
      <c r="C1717" s="1192" t="str">
        <f>IF(C809="","",C809)</f>
        <v/>
      </c>
      <c r="D1717" s="1192" t="str">
        <f>IF(D809="","",D809)</f>
        <v/>
      </c>
      <c r="E1717" s="291">
        <v>1</v>
      </c>
      <c r="F1717" s="1184"/>
      <c r="G1717" s="1185"/>
      <c r="H1717" s="130"/>
      <c r="I1717" s="131"/>
      <c r="J1717" s="113"/>
      <c r="K1717" s="132"/>
      <c r="L1717" s="113"/>
      <c r="M1717" s="133"/>
      <c r="N1717" s="132"/>
      <c r="O1717" s="113"/>
      <c r="P1717" s="133"/>
      <c r="Q1717" s="132"/>
      <c r="R1717" s="114"/>
      <c r="S1717" s="294"/>
      <c r="T1717" s="295">
        <f t="shared" si="106"/>
        <v>0</v>
      </c>
      <c r="U1717" s="360">
        <f t="shared" ref="U1717:U1726" si="119">$A$1717</f>
        <v>11</v>
      </c>
    </row>
    <row r="1718" spans="1:21" hidden="1" outlineLevel="1" x14ac:dyDescent="0.2">
      <c r="A1718" s="1188"/>
      <c r="B1718" s="1189"/>
      <c r="C1718" s="1193"/>
      <c r="D1718" s="1193"/>
      <c r="E1718" s="296">
        <v>2</v>
      </c>
      <c r="F1718" s="1180"/>
      <c r="G1718" s="1181"/>
      <c r="H1718" s="129"/>
      <c r="I1718" s="79"/>
      <c r="J1718" s="71"/>
      <c r="K1718" s="82"/>
      <c r="L1718" s="71"/>
      <c r="M1718" s="16"/>
      <c r="N1718" s="82"/>
      <c r="O1718" s="71"/>
      <c r="P1718" s="16"/>
      <c r="Q1718" s="82"/>
      <c r="R1718" s="21"/>
      <c r="S1718" s="285"/>
      <c r="T1718" s="300">
        <f t="shared" si="106"/>
        <v>0</v>
      </c>
      <c r="U1718" s="360">
        <f t="shared" si="119"/>
        <v>11</v>
      </c>
    </row>
    <row r="1719" spans="1:21" hidden="1" outlineLevel="1" x14ac:dyDescent="0.2">
      <c r="A1719" s="1188"/>
      <c r="B1719" s="1189"/>
      <c r="C1719" s="1193"/>
      <c r="D1719" s="1193"/>
      <c r="E1719" s="296">
        <v>3</v>
      </c>
      <c r="F1719" s="1180"/>
      <c r="G1719" s="1181"/>
      <c r="H1719" s="129"/>
      <c r="I1719" s="79"/>
      <c r="J1719" s="71"/>
      <c r="K1719" s="82"/>
      <c r="L1719" s="71"/>
      <c r="M1719" s="16"/>
      <c r="N1719" s="82"/>
      <c r="O1719" s="71"/>
      <c r="P1719" s="16"/>
      <c r="Q1719" s="82"/>
      <c r="R1719" s="21"/>
      <c r="S1719" s="285"/>
      <c r="T1719" s="300">
        <f t="shared" si="106"/>
        <v>0</v>
      </c>
      <c r="U1719" s="360">
        <f t="shared" si="119"/>
        <v>11</v>
      </c>
    </row>
    <row r="1720" spans="1:21" hidden="1" outlineLevel="1" x14ac:dyDescent="0.2">
      <c r="A1720" s="1188"/>
      <c r="B1720" s="1189"/>
      <c r="C1720" s="1193"/>
      <c r="D1720" s="1193"/>
      <c r="E1720" s="296">
        <v>4</v>
      </c>
      <c r="F1720" s="1180"/>
      <c r="G1720" s="1181"/>
      <c r="H1720" s="129"/>
      <c r="I1720" s="79"/>
      <c r="J1720" s="71"/>
      <c r="K1720" s="82"/>
      <c r="L1720" s="71"/>
      <c r="M1720" s="16"/>
      <c r="N1720" s="82"/>
      <c r="O1720" s="71"/>
      <c r="P1720" s="16"/>
      <c r="Q1720" s="82"/>
      <c r="R1720" s="21"/>
      <c r="S1720" s="285"/>
      <c r="T1720" s="300">
        <f t="shared" si="106"/>
        <v>0</v>
      </c>
      <c r="U1720" s="360">
        <f t="shared" si="119"/>
        <v>11</v>
      </c>
    </row>
    <row r="1721" spans="1:21" hidden="1" outlineLevel="1" x14ac:dyDescent="0.2">
      <c r="A1721" s="1188"/>
      <c r="B1721" s="1189"/>
      <c r="C1721" s="1193"/>
      <c r="D1721" s="1193"/>
      <c r="E1721" s="296">
        <v>5</v>
      </c>
      <c r="F1721" s="1180"/>
      <c r="G1721" s="1181"/>
      <c r="H1721" s="129"/>
      <c r="I1721" s="79"/>
      <c r="J1721" s="71"/>
      <c r="K1721" s="82"/>
      <c r="L1721" s="71"/>
      <c r="M1721" s="16"/>
      <c r="N1721" s="82"/>
      <c r="O1721" s="71"/>
      <c r="P1721" s="16"/>
      <c r="Q1721" s="82"/>
      <c r="R1721" s="21"/>
      <c r="S1721" s="285"/>
      <c r="T1721" s="300">
        <f t="shared" si="106"/>
        <v>0</v>
      </c>
      <c r="U1721" s="360">
        <f t="shared" si="119"/>
        <v>11</v>
      </c>
    </row>
    <row r="1722" spans="1:21" hidden="1" outlineLevel="1" x14ac:dyDescent="0.2">
      <c r="A1722" s="1188"/>
      <c r="B1722" s="1189"/>
      <c r="C1722" s="1193"/>
      <c r="D1722" s="1193"/>
      <c r="E1722" s="296">
        <v>6</v>
      </c>
      <c r="F1722" s="1180"/>
      <c r="G1722" s="1181"/>
      <c r="H1722" s="129"/>
      <c r="I1722" s="79"/>
      <c r="J1722" s="71"/>
      <c r="K1722" s="82"/>
      <c r="L1722" s="71"/>
      <c r="M1722" s="16"/>
      <c r="N1722" s="82"/>
      <c r="O1722" s="71"/>
      <c r="P1722" s="16"/>
      <c r="Q1722" s="82"/>
      <c r="R1722" s="21"/>
      <c r="S1722" s="285"/>
      <c r="T1722" s="300">
        <f t="shared" si="106"/>
        <v>0</v>
      </c>
      <c r="U1722" s="360">
        <f t="shared" si="119"/>
        <v>11</v>
      </c>
    </row>
    <row r="1723" spans="1:21" hidden="1" outlineLevel="1" x14ac:dyDescent="0.2">
      <c r="A1723" s="1188"/>
      <c r="B1723" s="1189"/>
      <c r="C1723" s="1193"/>
      <c r="D1723" s="1193"/>
      <c r="E1723" s="296">
        <v>7</v>
      </c>
      <c r="F1723" s="1180"/>
      <c r="G1723" s="1181"/>
      <c r="H1723" s="129"/>
      <c r="I1723" s="79"/>
      <c r="J1723" s="71"/>
      <c r="K1723" s="82"/>
      <c r="L1723" s="71"/>
      <c r="M1723" s="16"/>
      <c r="N1723" s="82"/>
      <c r="O1723" s="71"/>
      <c r="P1723" s="16"/>
      <c r="Q1723" s="82"/>
      <c r="R1723" s="21"/>
      <c r="S1723" s="285"/>
      <c r="T1723" s="300">
        <f t="shared" si="106"/>
        <v>0</v>
      </c>
      <c r="U1723" s="360">
        <f t="shared" si="119"/>
        <v>11</v>
      </c>
    </row>
    <row r="1724" spans="1:21" hidden="1" outlineLevel="1" x14ac:dyDescent="0.2">
      <c r="A1724" s="1188"/>
      <c r="B1724" s="1189"/>
      <c r="C1724" s="1193"/>
      <c r="D1724" s="1193"/>
      <c r="E1724" s="296">
        <v>8</v>
      </c>
      <c r="F1724" s="1180"/>
      <c r="G1724" s="1181"/>
      <c r="H1724" s="129"/>
      <c r="I1724" s="79"/>
      <c r="J1724" s="71"/>
      <c r="K1724" s="82"/>
      <c r="L1724" s="71"/>
      <c r="M1724" s="16"/>
      <c r="N1724" s="82"/>
      <c r="O1724" s="71"/>
      <c r="P1724" s="16"/>
      <c r="Q1724" s="82"/>
      <c r="R1724" s="21"/>
      <c r="S1724" s="285"/>
      <c r="T1724" s="300">
        <f t="shared" si="106"/>
        <v>0</v>
      </c>
      <c r="U1724" s="360">
        <f t="shared" si="119"/>
        <v>11</v>
      </c>
    </row>
    <row r="1725" spans="1:21" hidden="1" outlineLevel="1" x14ac:dyDescent="0.2">
      <c r="A1725" s="1188"/>
      <c r="B1725" s="1189"/>
      <c r="C1725" s="1193"/>
      <c r="D1725" s="1193"/>
      <c r="E1725" s="296">
        <v>9</v>
      </c>
      <c r="F1725" s="1180"/>
      <c r="G1725" s="1181"/>
      <c r="H1725" s="89"/>
      <c r="I1725" s="80"/>
      <c r="J1725" s="71"/>
      <c r="K1725" s="82"/>
      <c r="L1725" s="71"/>
      <c r="M1725" s="16"/>
      <c r="N1725" s="82"/>
      <c r="O1725" s="71"/>
      <c r="P1725" s="16"/>
      <c r="Q1725" s="82"/>
      <c r="R1725" s="21"/>
      <c r="S1725" s="285"/>
      <c r="T1725" s="300">
        <f t="shared" si="106"/>
        <v>0</v>
      </c>
      <c r="U1725" s="360">
        <f t="shared" si="119"/>
        <v>11</v>
      </c>
    </row>
    <row r="1726" spans="1:21" hidden="1" outlineLevel="1" x14ac:dyDescent="0.2">
      <c r="A1726" s="1190"/>
      <c r="B1726" s="1191"/>
      <c r="C1726" s="1194"/>
      <c r="D1726" s="1194"/>
      <c r="E1726" s="301">
        <v>10</v>
      </c>
      <c r="F1726" s="1182"/>
      <c r="G1726" s="1183"/>
      <c r="H1726" s="91"/>
      <c r="I1726" s="81"/>
      <c r="J1726" s="134"/>
      <c r="K1726" s="135"/>
      <c r="L1726" s="134"/>
      <c r="M1726" s="136"/>
      <c r="N1726" s="135"/>
      <c r="O1726" s="134"/>
      <c r="P1726" s="136"/>
      <c r="Q1726" s="135"/>
      <c r="R1726" s="137"/>
      <c r="S1726" s="272"/>
      <c r="T1726" s="302">
        <f t="shared" si="106"/>
        <v>0</v>
      </c>
      <c r="U1726" s="360">
        <f t="shared" si="119"/>
        <v>11</v>
      </c>
    </row>
    <row r="1727" spans="1:21" hidden="1" outlineLevel="1" x14ac:dyDescent="0.2">
      <c r="A1727" s="1186">
        <f>IF(A889="","",A889)</f>
        <v>12</v>
      </c>
      <c r="B1727" s="1187" t="str">
        <f>IF(B889="","",B889)</f>
        <v/>
      </c>
      <c r="C1727" s="1192" t="str">
        <f>IF(C889="","",C889)</f>
        <v/>
      </c>
      <c r="D1727" s="1192" t="str">
        <f>IF(D889="","",D889)</f>
        <v/>
      </c>
      <c r="E1727" s="291">
        <v>1</v>
      </c>
      <c r="F1727" s="1184"/>
      <c r="G1727" s="1185"/>
      <c r="H1727" s="130"/>
      <c r="I1727" s="131"/>
      <c r="J1727" s="113"/>
      <c r="K1727" s="132"/>
      <c r="L1727" s="113"/>
      <c r="M1727" s="133"/>
      <c r="N1727" s="132"/>
      <c r="O1727" s="113"/>
      <c r="P1727" s="133"/>
      <c r="Q1727" s="132"/>
      <c r="R1727" s="114"/>
      <c r="S1727" s="294"/>
      <c r="T1727" s="295">
        <f t="shared" si="106"/>
        <v>0</v>
      </c>
      <c r="U1727" s="360">
        <f t="shared" ref="U1727:U1736" si="120">$A$1727</f>
        <v>12</v>
      </c>
    </row>
    <row r="1728" spans="1:21" hidden="1" outlineLevel="1" x14ac:dyDescent="0.2">
      <c r="A1728" s="1188"/>
      <c r="B1728" s="1189"/>
      <c r="C1728" s="1193"/>
      <c r="D1728" s="1193"/>
      <c r="E1728" s="296">
        <v>2</v>
      </c>
      <c r="F1728" s="1180"/>
      <c r="G1728" s="1181"/>
      <c r="H1728" s="129"/>
      <c r="I1728" s="79"/>
      <c r="J1728" s="71"/>
      <c r="K1728" s="82"/>
      <c r="L1728" s="71"/>
      <c r="M1728" s="16"/>
      <c r="N1728" s="82"/>
      <c r="O1728" s="71"/>
      <c r="P1728" s="16"/>
      <c r="Q1728" s="82"/>
      <c r="R1728" s="21"/>
      <c r="S1728" s="285"/>
      <c r="T1728" s="300">
        <f t="shared" si="106"/>
        <v>0</v>
      </c>
      <c r="U1728" s="360">
        <f t="shared" si="120"/>
        <v>12</v>
      </c>
    </row>
    <row r="1729" spans="1:21" hidden="1" outlineLevel="1" x14ac:dyDescent="0.2">
      <c r="A1729" s="1188"/>
      <c r="B1729" s="1189"/>
      <c r="C1729" s="1193"/>
      <c r="D1729" s="1193"/>
      <c r="E1729" s="296">
        <v>3</v>
      </c>
      <c r="F1729" s="1180"/>
      <c r="G1729" s="1181"/>
      <c r="H1729" s="129"/>
      <c r="I1729" s="79"/>
      <c r="J1729" s="71"/>
      <c r="K1729" s="82"/>
      <c r="L1729" s="71"/>
      <c r="M1729" s="16"/>
      <c r="N1729" s="82"/>
      <c r="O1729" s="71"/>
      <c r="P1729" s="16"/>
      <c r="Q1729" s="82"/>
      <c r="R1729" s="21"/>
      <c r="S1729" s="285"/>
      <c r="T1729" s="300">
        <f t="shared" si="106"/>
        <v>0</v>
      </c>
      <c r="U1729" s="360">
        <f t="shared" si="120"/>
        <v>12</v>
      </c>
    </row>
    <row r="1730" spans="1:21" hidden="1" outlineLevel="1" x14ac:dyDescent="0.2">
      <c r="A1730" s="1188"/>
      <c r="B1730" s="1189"/>
      <c r="C1730" s="1193"/>
      <c r="D1730" s="1193"/>
      <c r="E1730" s="296">
        <v>4</v>
      </c>
      <c r="F1730" s="1180"/>
      <c r="G1730" s="1181"/>
      <c r="H1730" s="129"/>
      <c r="I1730" s="79"/>
      <c r="J1730" s="71"/>
      <c r="K1730" s="82"/>
      <c r="L1730" s="71"/>
      <c r="M1730" s="16"/>
      <c r="N1730" s="82"/>
      <c r="O1730" s="71"/>
      <c r="P1730" s="16"/>
      <c r="Q1730" s="82"/>
      <c r="R1730" s="21"/>
      <c r="S1730" s="285"/>
      <c r="T1730" s="300">
        <f t="shared" si="106"/>
        <v>0</v>
      </c>
      <c r="U1730" s="360">
        <f t="shared" si="120"/>
        <v>12</v>
      </c>
    </row>
    <row r="1731" spans="1:21" hidden="1" outlineLevel="1" x14ac:dyDescent="0.2">
      <c r="A1731" s="1188"/>
      <c r="B1731" s="1189"/>
      <c r="C1731" s="1193"/>
      <c r="D1731" s="1193"/>
      <c r="E1731" s="296">
        <v>5</v>
      </c>
      <c r="F1731" s="1180"/>
      <c r="G1731" s="1181"/>
      <c r="H1731" s="129"/>
      <c r="I1731" s="79"/>
      <c r="J1731" s="71"/>
      <c r="K1731" s="82"/>
      <c r="L1731" s="71"/>
      <c r="M1731" s="16"/>
      <c r="N1731" s="82"/>
      <c r="O1731" s="71"/>
      <c r="P1731" s="16"/>
      <c r="Q1731" s="82"/>
      <c r="R1731" s="21"/>
      <c r="S1731" s="285"/>
      <c r="T1731" s="300">
        <f t="shared" si="106"/>
        <v>0</v>
      </c>
      <c r="U1731" s="360">
        <f t="shared" si="120"/>
        <v>12</v>
      </c>
    </row>
    <row r="1732" spans="1:21" hidden="1" outlineLevel="1" x14ac:dyDescent="0.2">
      <c r="A1732" s="1188"/>
      <c r="B1732" s="1189"/>
      <c r="C1732" s="1193"/>
      <c r="D1732" s="1193"/>
      <c r="E1732" s="296">
        <v>6</v>
      </c>
      <c r="F1732" s="1180"/>
      <c r="G1732" s="1181"/>
      <c r="H1732" s="129"/>
      <c r="I1732" s="79"/>
      <c r="J1732" s="71"/>
      <c r="K1732" s="82"/>
      <c r="L1732" s="71"/>
      <c r="M1732" s="16"/>
      <c r="N1732" s="82"/>
      <c r="O1732" s="71"/>
      <c r="P1732" s="16"/>
      <c r="Q1732" s="82"/>
      <c r="R1732" s="21"/>
      <c r="S1732" s="285"/>
      <c r="T1732" s="300">
        <f t="shared" si="106"/>
        <v>0</v>
      </c>
      <c r="U1732" s="360">
        <f t="shared" si="120"/>
        <v>12</v>
      </c>
    </row>
    <row r="1733" spans="1:21" hidden="1" outlineLevel="1" x14ac:dyDescent="0.2">
      <c r="A1733" s="1188"/>
      <c r="B1733" s="1189"/>
      <c r="C1733" s="1193"/>
      <c r="D1733" s="1193"/>
      <c r="E1733" s="296">
        <v>7</v>
      </c>
      <c r="F1733" s="1180"/>
      <c r="G1733" s="1181"/>
      <c r="H1733" s="129"/>
      <c r="I1733" s="79"/>
      <c r="J1733" s="71"/>
      <c r="K1733" s="82"/>
      <c r="L1733" s="71"/>
      <c r="M1733" s="16"/>
      <c r="N1733" s="82"/>
      <c r="O1733" s="71"/>
      <c r="P1733" s="16"/>
      <c r="Q1733" s="82"/>
      <c r="R1733" s="21"/>
      <c r="S1733" s="285"/>
      <c r="T1733" s="300">
        <f t="shared" si="106"/>
        <v>0</v>
      </c>
      <c r="U1733" s="360">
        <f t="shared" si="120"/>
        <v>12</v>
      </c>
    </row>
    <row r="1734" spans="1:21" hidden="1" outlineLevel="1" x14ac:dyDescent="0.2">
      <c r="A1734" s="1188"/>
      <c r="B1734" s="1189"/>
      <c r="C1734" s="1193"/>
      <c r="D1734" s="1193"/>
      <c r="E1734" s="296">
        <v>8</v>
      </c>
      <c r="F1734" s="1180"/>
      <c r="G1734" s="1181"/>
      <c r="H1734" s="129"/>
      <c r="I1734" s="79"/>
      <c r="J1734" s="71"/>
      <c r="K1734" s="82"/>
      <c r="L1734" s="71"/>
      <c r="M1734" s="16"/>
      <c r="N1734" s="82"/>
      <c r="O1734" s="71"/>
      <c r="P1734" s="16"/>
      <c r="Q1734" s="82"/>
      <c r="R1734" s="21"/>
      <c r="S1734" s="285"/>
      <c r="T1734" s="300">
        <f t="shared" si="106"/>
        <v>0</v>
      </c>
      <c r="U1734" s="360">
        <f t="shared" si="120"/>
        <v>12</v>
      </c>
    </row>
    <row r="1735" spans="1:21" hidden="1" outlineLevel="1" x14ac:dyDescent="0.2">
      <c r="A1735" s="1188"/>
      <c r="B1735" s="1189"/>
      <c r="C1735" s="1193"/>
      <c r="D1735" s="1193"/>
      <c r="E1735" s="296">
        <v>9</v>
      </c>
      <c r="F1735" s="1180"/>
      <c r="G1735" s="1181"/>
      <c r="H1735" s="89"/>
      <c r="I1735" s="80"/>
      <c r="J1735" s="71"/>
      <c r="K1735" s="82"/>
      <c r="L1735" s="71"/>
      <c r="M1735" s="16"/>
      <c r="N1735" s="82"/>
      <c r="O1735" s="71"/>
      <c r="P1735" s="16"/>
      <c r="Q1735" s="82"/>
      <c r="R1735" s="21"/>
      <c r="S1735" s="285"/>
      <c r="T1735" s="300">
        <f t="shared" si="106"/>
        <v>0</v>
      </c>
      <c r="U1735" s="360">
        <f t="shared" si="120"/>
        <v>12</v>
      </c>
    </row>
    <row r="1736" spans="1:21" hidden="1" outlineLevel="1" x14ac:dyDescent="0.2">
      <c r="A1736" s="1190"/>
      <c r="B1736" s="1191"/>
      <c r="C1736" s="1194"/>
      <c r="D1736" s="1194"/>
      <c r="E1736" s="301">
        <v>10</v>
      </c>
      <c r="F1736" s="1182"/>
      <c r="G1736" s="1183"/>
      <c r="H1736" s="91"/>
      <c r="I1736" s="81"/>
      <c r="J1736" s="134"/>
      <c r="K1736" s="135"/>
      <c r="L1736" s="134"/>
      <c r="M1736" s="136"/>
      <c r="N1736" s="135"/>
      <c r="O1736" s="134"/>
      <c r="P1736" s="136"/>
      <c r="Q1736" s="135"/>
      <c r="R1736" s="137"/>
      <c r="S1736" s="272"/>
      <c r="T1736" s="302">
        <f t="shared" si="106"/>
        <v>0</v>
      </c>
      <c r="U1736" s="360">
        <f t="shared" si="120"/>
        <v>12</v>
      </c>
    </row>
    <row r="1737" spans="1:21" hidden="1" outlineLevel="1" x14ac:dyDescent="0.2">
      <c r="A1737" s="1186">
        <f>IF(A969="","",A969)</f>
        <v>13</v>
      </c>
      <c r="B1737" s="1187" t="str">
        <f>IF(B969="","",B969)</f>
        <v/>
      </c>
      <c r="C1737" s="1192" t="str">
        <f>IF(C969="","",C969)</f>
        <v/>
      </c>
      <c r="D1737" s="1192" t="str">
        <f>IF(D969="","",D969)</f>
        <v/>
      </c>
      <c r="E1737" s="291">
        <v>1</v>
      </c>
      <c r="F1737" s="1184"/>
      <c r="G1737" s="1185"/>
      <c r="H1737" s="130"/>
      <c r="I1737" s="131"/>
      <c r="J1737" s="113"/>
      <c r="K1737" s="132"/>
      <c r="L1737" s="113"/>
      <c r="M1737" s="133"/>
      <c r="N1737" s="132"/>
      <c r="O1737" s="113"/>
      <c r="P1737" s="133"/>
      <c r="Q1737" s="132"/>
      <c r="R1737" s="114"/>
      <c r="S1737" s="294"/>
      <c r="T1737" s="295">
        <f t="shared" si="106"/>
        <v>0</v>
      </c>
      <c r="U1737" s="360">
        <f t="shared" ref="U1737:U1746" si="121">$A$1737</f>
        <v>13</v>
      </c>
    </row>
    <row r="1738" spans="1:21" hidden="1" outlineLevel="1" x14ac:dyDescent="0.2">
      <c r="A1738" s="1188"/>
      <c r="B1738" s="1189"/>
      <c r="C1738" s="1193"/>
      <c r="D1738" s="1193"/>
      <c r="E1738" s="296">
        <v>2</v>
      </c>
      <c r="F1738" s="1180"/>
      <c r="G1738" s="1181"/>
      <c r="H1738" s="129"/>
      <c r="I1738" s="79"/>
      <c r="J1738" s="71"/>
      <c r="K1738" s="82"/>
      <c r="L1738" s="71"/>
      <c r="M1738" s="16"/>
      <c r="N1738" s="82"/>
      <c r="O1738" s="71"/>
      <c r="P1738" s="16"/>
      <c r="Q1738" s="82"/>
      <c r="R1738" s="21"/>
      <c r="S1738" s="285"/>
      <c r="T1738" s="300">
        <f t="shared" si="106"/>
        <v>0</v>
      </c>
      <c r="U1738" s="360">
        <f t="shared" si="121"/>
        <v>13</v>
      </c>
    </row>
    <row r="1739" spans="1:21" hidden="1" outlineLevel="1" x14ac:dyDescent="0.2">
      <c r="A1739" s="1188"/>
      <c r="B1739" s="1189"/>
      <c r="C1739" s="1193"/>
      <c r="D1739" s="1193"/>
      <c r="E1739" s="296">
        <v>3</v>
      </c>
      <c r="F1739" s="1180"/>
      <c r="G1739" s="1181"/>
      <c r="H1739" s="129"/>
      <c r="I1739" s="79"/>
      <c r="J1739" s="71"/>
      <c r="K1739" s="82"/>
      <c r="L1739" s="71"/>
      <c r="M1739" s="16"/>
      <c r="N1739" s="82"/>
      <c r="O1739" s="71"/>
      <c r="P1739" s="16"/>
      <c r="Q1739" s="82"/>
      <c r="R1739" s="21"/>
      <c r="S1739" s="285"/>
      <c r="T1739" s="300">
        <f t="shared" si="106"/>
        <v>0</v>
      </c>
      <c r="U1739" s="360">
        <f t="shared" si="121"/>
        <v>13</v>
      </c>
    </row>
    <row r="1740" spans="1:21" hidden="1" outlineLevel="1" x14ac:dyDescent="0.2">
      <c r="A1740" s="1188"/>
      <c r="B1740" s="1189"/>
      <c r="C1740" s="1193"/>
      <c r="D1740" s="1193"/>
      <c r="E1740" s="296">
        <v>4</v>
      </c>
      <c r="F1740" s="1180"/>
      <c r="G1740" s="1181"/>
      <c r="H1740" s="129"/>
      <c r="I1740" s="79"/>
      <c r="J1740" s="71"/>
      <c r="K1740" s="82"/>
      <c r="L1740" s="71"/>
      <c r="M1740" s="16"/>
      <c r="N1740" s="82"/>
      <c r="O1740" s="71"/>
      <c r="P1740" s="16"/>
      <c r="Q1740" s="82"/>
      <c r="R1740" s="21"/>
      <c r="S1740" s="285"/>
      <c r="T1740" s="300">
        <f t="shared" si="106"/>
        <v>0</v>
      </c>
      <c r="U1740" s="360">
        <f t="shared" si="121"/>
        <v>13</v>
      </c>
    </row>
    <row r="1741" spans="1:21" hidden="1" outlineLevel="1" x14ac:dyDescent="0.2">
      <c r="A1741" s="1188"/>
      <c r="B1741" s="1189"/>
      <c r="C1741" s="1193"/>
      <c r="D1741" s="1193"/>
      <c r="E1741" s="296">
        <v>5</v>
      </c>
      <c r="F1741" s="1180"/>
      <c r="G1741" s="1181"/>
      <c r="H1741" s="129"/>
      <c r="I1741" s="79"/>
      <c r="J1741" s="71"/>
      <c r="K1741" s="82"/>
      <c r="L1741" s="71"/>
      <c r="M1741" s="16"/>
      <c r="N1741" s="82"/>
      <c r="O1741" s="71"/>
      <c r="P1741" s="16"/>
      <c r="Q1741" s="82"/>
      <c r="R1741" s="21"/>
      <c r="S1741" s="285"/>
      <c r="T1741" s="300">
        <f t="shared" si="106"/>
        <v>0</v>
      </c>
      <c r="U1741" s="360">
        <f t="shared" si="121"/>
        <v>13</v>
      </c>
    </row>
    <row r="1742" spans="1:21" hidden="1" outlineLevel="1" x14ac:dyDescent="0.2">
      <c r="A1742" s="1188"/>
      <c r="B1742" s="1189"/>
      <c r="C1742" s="1193"/>
      <c r="D1742" s="1193"/>
      <c r="E1742" s="296">
        <v>6</v>
      </c>
      <c r="F1742" s="1180"/>
      <c r="G1742" s="1181"/>
      <c r="H1742" s="129"/>
      <c r="I1742" s="79"/>
      <c r="J1742" s="71"/>
      <c r="K1742" s="82"/>
      <c r="L1742" s="71"/>
      <c r="M1742" s="16"/>
      <c r="N1742" s="82"/>
      <c r="O1742" s="71"/>
      <c r="P1742" s="16"/>
      <c r="Q1742" s="82"/>
      <c r="R1742" s="21"/>
      <c r="S1742" s="285"/>
      <c r="T1742" s="300">
        <f t="shared" si="106"/>
        <v>0</v>
      </c>
      <c r="U1742" s="360">
        <f t="shared" si="121"/>
        <v>13</v>
      </c>
    </row>
    <row r="1743" spans="1:21" hidden="1" outlineLevel="1" x14ac:dyDescent="0.2">
      <c r="A1743" s="1188"/>
      <c r="B1743" s="1189"/>
      <c r="C1743" s="1193"/>
      <c r="D1743" s="1193"/>
      <c r="E1743" s="296">
        <v>7</v>
      </c>
      <c r="F1743" s="1180"/>
      <c r="G1743" s="1181"/>
      <c r="H1743" s="129"/>
      <c r="I1743" s="79"/>
      <c r="J1743" s="71"/>
      <c r="K1743" s="82"/>
      <c r="L1743" s="71"/>
      <c r="M1743" s="16"/>
      <c r="N1743" s="82"/>
      <c r="O1743" s="71"/>
      <c r="P1743" s="16"/>
      <c r="Q1743" s="82"/>
      <c r="R1743" s="21"/>
      <c r="S1743" s="285"/>
      <c r="T1743" s="300">
        <f t="shared" si="106"/>
        <v>0</v>
      </c>
      <c r="U1743" s="360">
        <f t="shared" si="121"/>
        <v>13</v>
      </c>
    </row>
    <row r="1744" spans="1:21" hidden="1" outlineLevel="1" x14ac:dyDescent="0.2">
      <c r="A1744" s="1188"/>
      <c r="B1744" s="1189"/>
      <c r="C1744" s="1193"/>
      <c r="D1744" s="1193"/>
      <c r="E1744" s="296">
        <v>8</v>
      </c>
      <c r="F1744" s="1180"/>
      <c r="G1744" s="1181"/>
      <c r="H1744" s="129"/>
      <c r="I1744" s="79"/>
      <c r="J1744" s="71"/>
      <c r="K1744" s="82"/>
      <c r="L1744" s="71"/>
      <c r="M1744" s="16"/>
      <c r="N1744" s="82"/>
      <c r="O1744" s="71"/>
      <c r="P1744" s="16"/>
      <c r="Q1744" s="82"/>
      <c r="R1744" s="21"/>
      <c r="S1744" s="285"/>
      <c r="T1744" s="300">
        <f t="shared" si="106"/>
        <v>0</v>
      </c>
      <c r="U1744" s="360">
        <f t="shared" si="121"/>
        <v>13</v>
      </c>
    </row>
    <row r="1745" spans="1:21" hidden="1" outlineLevel="1" x14ac:dyDescent="0.2">
      <c r="A1745" s="1188"/>
      <c r="B1745" s="1189"/>
      <c r="C1745" s="1193"/>
      <c r="D1745" s="1193"/>
      <c r="E1745" s="296">
        <v>9</v>
      </c>
      <c r="F1745" s="1180"/>
      <c r="G1745" s="1181"/>
      <c r="H1745" s="89"/>
      <c r="I1745" s="80"/>
      <c r="J1745" s="71"/>
      <c r="K1745" s="82"/>
      <c r="L1745" s="71"/>
      <c r="M1745" s="16"/>
      <c r="N1745" s="82"/>
      <c r="O1745" s="71"/>
      <c r="P1745" s="16"/>
      <c r="Q1745" s="82"/>
      <c r="R1745" s="21"/>
      <c r="S1745" s="285"/>
      <c r="T1745" s="300">
        <f t="shared" si="106"/>
        <v>0</v>
      </c>
      <c r="U1745" s="360">
        <f t="shared" si="121"/>
        <v>13</v>
      </c>
    </row>
    <row r="1746" spans="1:21" hidden="1" outlineLevel="1" x14ac:dyDescent="0.2">
      <c r="A1746" s="1190"/>
      <c r="B1746" s="1191"/>
      <c r="C1746" s="1194"/>
      <c r="D1746" s="1194"/>
      <c r="E1746" s="301">
        <v>10</v>
      </c>
      <c r="F1746" s="1182"/>
      <c r="G1746" s="1183"/>
      <c r="H1746" s="91"/>
      <c r="I1746" s="81"/>
      <c r="J1746" s="134"/>
      <c r="K1746" s="135"/>
      <c r="L1746" s="134"/>
      <c r="M1746" s="136"/>
      <c r="N1746" s="135"/>
      <c r="O1746" s="134"/>
      <c r="P1746" s="136"/>
      <c r="Q1746" s="135"/>
      <c r="R1746" s="137"/>
      <c r="S1746" s="272"/>
      <c r="T1746" s="302">
        <f t="shared" si="106"/>
        <v>0</v>
      </c>
      <c r="U1746" s="360">
        <f t="shared" si="121"/>
        <v>13</v>
      </c>
    </row>
    <row r="1747" spans="1:21" hidden="1" outlineLevel="1" x14ac:dyDescent="0.2">
      <c r="A1747" s="1186">
        <f>IF(A1049="","",A1049)</f>
        <v>14</v>
      </c>
      <c r="B1747" s="1187" t="str">
        <f>IF(B1049="","",B1049)</f>
        <v/>
      </c>
      <c r="C1747" s="1192" t="str">
        <f>IF(C1049="","",C1049)</f>
        <v/>
      </c>
      <c r="D1747" s="1192" t="str">
        <f>IF(D1049="","",D1049)</f>
        <v/>
      </c>
      <c r="E1747" s="291">
        <v>1</v>
      </c>
      <c r="F1747" s="1184"/>
      <c r="G1747" s="1185"/>
      <c r="H1747" s="130"/>
      <c r="I1747" s="131"/>
      <c r="J1747" s="113"/>
      <c r="K1747" s="132"/>
      <c r="L1747" s="113"/>
      <c r="M1747" s="133"/>
      <c r="N1747" s="132"/>
      <c r="O1747" s="113"/>
      <c r="P1747" s="133"/>
      <c r="Q1747" s="132"/>
      <c r="R1747" s="114"/>
      <c r="S1747" s="294"/>
      <c r="T1747" s="295">
        <f t="shared" si="106"/>
        <v>0</v>
      </c>
      <c r="U1747" s="360">
        <f t="shared" ref="U1747:U1756" si="122">$A$1747</f>
        <v>14</v>
      </c>
    </row>
    <row r="1748" spans="1:21" hidden="1" outlineLevel="1" x14ac:dyDescent="0.2">
      <c r="A1748" s="1188"/>
      <c r="B1748" s="1189"/>
      <c r="C1748" s="1193"/>
      <c r="D1748" s="1193"/>
      <c r="E1748" s="296">
        <v>2</v>
      </c>
      <c r="F1748" s="1180"/>
      <c r="G1748" s="1181"/>
      <c r="H1748" s="129"/>
      <c r="I1748" s="79"/>
      <c r="J1748" s="71"/>
      <c r="K1748" s="82"/>
      <c r="L1748" s="71"/>
      <c r="M1748" s="16"/>
      <c r="N1748" s="82"/>
      <c r="O1748" s="71"/>
      <c r="P1748" s="16"/>
      <c r="Q1748" s="82"/>
      <c r="R1748" s="21"/>
      <c r="S1748" s="285"/>
      <c r="T1748" s="300">
        <f t="shared" si="106"/>
        <v>0</v>
      </c>
      <c r="U1748" s="360">
        <f t="shared" si="122"/>
        <v>14</v>
      </c>
    </row>
    <row r="1749" spans="1:21" hidden="1" outlineLevel="1" x14ac:dyDescent="0.2">
      <c r="A1749" s="1188"/>
      <c r="B1749" s="1189"/>
      <c r="C1749" s="1193"/>
      <c r="D1749" s="1193"/>
      <c r="E1749" s="296">
        <v>3</v>
      </c>
      <c r="F1749" s="1180"/>
      <c r="G1749" s="1181"/>
      <c r="H1749" s="129"/>
      <c r="I1749" s="79"/>
      <c r="J1749" s="71"/>
      <c r="K1749" s="82"/>
      <c r="L1749" s="71"/>
      <c r="M1749" s="16"/>
      <c r="N1749" s="82"/>
      <c r="O1749" s="71"/>
      <c r="P1749" s="16"/>
      <c r="Q1749" s="82"/>
      <c r="R1749" s="21"/>
      <c r="S1749" s="285"/>
      <c r="T1749" s="300">
        <f t="shared" si="106"/>
        <v>0</v>
      </c>
      <c r="U1749" s="360">
        <f t="shared" si="122"/>
        <v>14</v>
      </c>
    </row>
    <row r="1750" spans="1:21" hidden="1" outlineLevel="1" x14ac:dyDescent="0.2">
      <c r="A1750" s="1188"/>
      <c r="B1750" s="1189"/>
      <c r="C1750" s="1193"/>
      <c r="D1750" s="1193"/>
      <c r="E1750" s="296">
        <v>4</v>
      </c>
      <c r="F1750" s="1180"/>
      <c r="G1750" s="1181"/>
      <c r="H1750" s="129"/>
      <c r="I1750" s="79"/>
      <c r="J1750" s="71"/>
      <c r="K1750" s="82"/>
      <c r="L1750" s="71"/>
      <c r="M1750" s="16"/>
      <c r="N1750" s="82"/>
      <c r="O1750" s="71"/>
      <c r="P1750" s="16"/>
      <c r="Q1750" s="82"/>
      <c r="R1750" s="21"/>
      <c r="S1750" s="285"/>
      <c r="T1750" s="300">
        <f t="shared" si="106"/>
        <v>0</v>
      </c>
      <c r="U1750" s="360">
        <f t="shared" si="122"/>
        <v>14</v>
      </c>
    </row>
    <row r="1751" spans="1:21" hidden="1" outlineLevel="1" x14ac:dyDescent="0.2">
      <c r="A1751" s="1188"/>
      <c r="B1751" s="1189"/>
      <c r="C1751" s="1193"/>
      <c r="D1751" s="1193"/>
      <c r="E1751" s="296">
        <v>5</v>
      </c>
      <c r="F1751" s="1180"/>
      <c r="G1751" s="1181"/>
      <c r="H1751" s="129"/>
      <c r="I1751" s="79"/>
      <c r="J1751" s="71"/>
      <c r="K1751" s="82"/>
      <c r="L1751" s="71"/>
      <c r="M1751" s="16"/>
      <c r="N1751" s="82"/>
      <c r="O1751" s="71"/>
      <c r="P1751" s="16"/>
      <c r="Q1751" s="82"/>
      <c r="R1751" s="21"/>
      <c r="S1751" s="285"/>
      <c r="T1751" s="300">
        <f t="shared" si="106"/>
        <v>0</v>
      </c>
      <c r="U1751" s="360">
        <f t="shared" si="122"/>
        <v>14</v>
      </c>
    </row>
    <row r="1752" spans="1:21" hidden="1" outlineLevel="1" x14ac:dyDescent="0.2">
      <c r="A1752" s="1188"/>
      <c r="B1752" s="1189"/>
      <c r="C1752" s="1193"/>
      <c r="D1752" s="1193"/>
      <c r="E1752" s="296">
        <v>6</v>
      </c>
      <c r="F1752" s="1180"/>
      <c r="G1752" s="1181"/>
      <c r="H1752" s="129"/>
      <c r="I1752" s="79"/>
      <c r="J1752" s="71"/>
      <c r="K1752" s="82"/>
      <c r="L1752" s="71"/>
      <c r="M1752" s="16"/>
      <c r="N1752" s="82"/>
      <c r="O1752" s="71"/>
      <c r="P1752" s="16"/>
      <c r="Q1752" s="82"/>
      <c r="R1752" s="21"/>
      <c r="S1752" s="285"/>
      <c r="T1752" s="300">
        <f t="shared" si="106"/>
        <v>0</v>
      </c>
      <c r="U1752" s="360">
        <f t="shared" si="122"/>
        <v>14</v>
      </c>
    </row>
    <row r="1753" spans="1:21" hidden="1" outlineLevel="1" x14ac:dyDescent="0.2">
      <c r="A1753" s="1188"/>
      <c r="B1753" s="1189"/>
      <c r="C1753" s="1193"/>
      <c r="D1753" s="1193"/>
      <c r="E1753" s="296">
        <v>7</v>
      </c>
      <c r="F1753" s="1180"/>
      <c r="G1753" s="1181"/>
      <c r="H1753" s="129"/>
      <c r="I1753" s="79"/>
      <c r="J1753" s="71"/>
      <c r="K1753" s="82"/>
      <c r="L1753" s="71"/>
      <c r="M1753" s="16"/>
      <c r="N1753" s="82"/>
      <c r="O1753" s="71"/>
      <c r="P1753" s="16"/>
      <c r="Q1753" s="82"/>
      <c r="R1753" s="21"/>
      <c r="S1753" s="285"/>
      <c r="T1753" s="300">
        <f t="shared" si="106"/>
        <v>0</v>
      </c>
      <c r="U1753" s="360">
        <f t="shared" si="122"/>
        <v>14</v>
      </c>
    </row>
    <row r="1754" spans="1:21" hidden="1" outlineLevel="1" x14ac:dyDescent="0.2">
      <c r="A1754" s="1188"/>
      <c r="B1754" s="1189"/>
      <c r="C1754" s="1193"/>
      <c r="D1754" s="1193"/>
      <c r="E1754" s="296">
        <v>8</v>
      </c>
      <c r="F1754" s="1180"/>
      <c r="G1754" s="1181"/>
      <c r="H1754" s="129"/>
      <c r="I1754" s="79"/>
      <c r="J1754" s="71"/>
      <c r="K1754" s="82"/>
      <c r="L1754" s="71"/>
      <c r="M1754" s="16"/>
      <c r="N1754" s="82"/>
      <c r="O1754" s="71"/>
      <c r="P1754" s="16"/>
      <c r="Q1754" s="82"/>
      <c r="R1754" s="21"/>
      <c r="S1754" s="285"/>
      <c r="T1754" s="300">
        <f t="shared" si="106"/>
        <v>0</v>
      </c>
      <c r="U1754" s="360">
        <f t="shared" si="122"/>
        <v>14</v>
      </c>
    </row>
    <row r="1755" spans="1:21" hidden="1" outlineLevel="1" x14ac:dyDescent="0.2">
      <c r="A1755" s="1188"/>
      <c r="B1755" s="1189"/>
      <c r="C1755" s="1193"/>
      <c r="D1755" s="1193"/>
      <c r="E1755" s="296">
        <v>9</v>
      </c>
      <c r="F1755" s="1180"/>
      <c r="G1755" s="1181"/>
      <c r="H1755" s="89"/>
      <c r="I1755" s="80"/>
      <c r="J1755" s="71"/>
      <c r="K1755" s="82"/>
      <c r="L1755" s="71"/>
      <c r="M1755" s="16"/>
      <c r="N1755" s="82"/>
      <c r="O1755" s="71"/>
      <c r="P1755" s="16"/>
      <c r="Q1755" s="82"/>
      <c r="R1755" s="21"/>
      <c r="S1755" s="285"/>
      <c r="T1755" s="300">
        <f t="shared" si="106"/>
        <v>0</v>
      </c>
      <c r="U1755" s="360">
        <f t="shared" si="122"/>
        <v>14</v>
      </c>
    </row>
    <row r="1756" spans="1:21" hidden="1" outlineLevel="1" x14ac:dyDescent="0.2">
      <c r="A1756" s="1190"/>
      <c r="B1756" s="1191"/>
      <c r="C1756" s="1194"/>
      <c r="D1756" s="1194"/>
      <c r="E1756" s="301">
        <v>10</v>
      </c>
      <c r="F1756" s="1182"/>
      <c r="G1756" s="1183"/>
      <c r="H1756" s="91"/>
      <c r="I1756" s="81"/>
      <c r="J1756" s="134"/>
      <c r="K1756" s="135"/>
      <c r="L1756" s="134"/>
      <c r="M1756" s="136"/>
      <c r="N1756" s="135"/>
      <c r="O1756" s="134"/>
      <c r="P1756" s="136"/>
      <c r="Q1756" s="135"/>
      <c r="R1756" s="137"/>
      <c r="S1756" s="272"/>
      <c r="T1756" s="302">
        <f t="shared" si="106"/>
        <v>0</v>
      </c>
      <c r="U1756" s="360">
        <f t="shared" si="122"/>
        <v>14</v>
      </c>
    </row>
    <row r="1757" spans="1:21" hidden="1" outlineLevel="1" x14ac:dyDescent="0.2">
      <c r="A1757" s="1186">
        <f>IF(A1129="","",A1129)</f>
        <v>15</v>
      </c>
      <c r="B1757" s="1187" t="str">
        <f>IF(B1129="","",B1129)</f>
        <v/>
      </c>
      <c r="C1757" s="1192" t="str">
        <f>IF(C1129="","",C1129)</f>
        <v/>
      </c>
      <c r="D1757" s="1192" t="str">
        <f>IF(D1129="","",D1129)</f>
        <v/>
      </c>
      <c r="E1757" s="291">
        <v>1</v>
      </c>
      <c r="F1757" s="1184"/>
      <c r="G1757" s="1185"/>
      <c r="H1757" s="130"/>
      <c r="I1757" s="131"/>
      <c r="J1757" s="113"/>
      <c r="K1757" s="132"/>
      <c r="L1757" s="113"/>
      <c r="M1757" s="133"/>
      <c r="N1757" s="132"/>
      <c r="O1757" s="113"/>
      <c r="P1757" s="133"/>
      <c r="Q1757" s="132"/>
      <c r="R1757" s="114"/>
      <c r="S1757" s="294"/>
      <c r="T1757" s="295">
        <f t="shared" si="106"/>
        <v>0</v>
      </c>
      <c r="U1757" s="360">
        <f t="shared" ref="U1757:U1766" si="123">$A$1757</f>
        <v>15</v>
      </c>
    </row>
    <row r="1758" spans="1:21" hidden="1" outlineLevel="1" x14ac:dyDescent="0.2">
      <c r="A1758" s="1188"/>
      <c r="B1758" s="1189"/>
      <c r="C1758" s="1193"/>
      <c r="D1758" s="1193"/>
      <c r="E1758" s="296">
        <v>2</v>
      </c>
      <c r="F1758" s="1180"/>
      <c r="G1758" s="1181"/>
      <c r="H1758" s="129"/>
      <c r="I1758" s="79"/>
      <c r="J1758" s="71"/>
      <c r="K1758" s="82"/>
      <c r="L1758" s="71"/>
      <c r="M1758" s="16"/>
      <c r="N1758" s="82"/>
      <c r="O1758" s="71"/>
      <c r="P1758" s="16"/>
      <c r="Q1758" s="82"/>
      <c r="R1758" s="21"/>
      <c r="S1758" s="285"/>
      <c r="T1758" s="300">
        <f t="shared" si="106"/>
        <v>0</v>
      </c>
      <c r="U1758" s="360">
        <f t="shared" si="123"/>
        <v>15</v>
      </c>
    </row>
    <row r="1759" spans="1:21" hidden="1" outlineLevel="1" x14ac:dyDescent="0.2">
      <c r="A1759" s="1188"/>
      <c r="B1759" s="1189"/>
      <c r="C1759" s="1193"/>
      <c r="D1759" s="1193"/>
      <c r="E1759" s="296">
        <v>3</v>
      </c>
      <c r="F1759" s="1180"/>
      <c r="G1759" s="1181"/>
      <c r="H1759" s="129"/>
      <c r="I1759" s="79"/>
      <c r="J1759" s="71"/>
      <c r="K1759" s="82"/>
      <c r="L1759" s="71"/>
      <c r="M1759" s="16"/>
      <c r="N1759" s="82"/>
      <c r="O1759" s="71"/>
      <c r="P1759" s="16"/>
      <c r="Q1759" s="82"/>
      <c r="R1759" s="21"/>
      <c r="S1759" s="285"/>
      <c r="T1759" s="300">
        <f t="shared" si="106"/>
        <v>0</v>
      </c>
      <c r="U1759" s="360">
        <f t="shared" si="123"/>
        <v>15</v>
      </c>
    </row>
    <row r="1760" spans="1:21" hidden="1" outlineLevel="1" x14ac:dyDescent="0.2">
      <c r="A1760" s="1188"/>
      <c r="B1760" s="1189"/>
      <c r="C1760" s="1193"/>
      <c r="D1760" s="1193"/>
      <c r="E1760" s="296">
        <v>4</v>
      </c>
      <c r="F1760" s="1180"/>
      <c r="G1760" s="1181"/>
      <c r="H1760" s="129"/>
      <c r="I1760" s="79"/>
      <c r="J1760" s="71"/>
      <c r="K1760" s="82"/>
      <c r="L1760" s="71"/>
      <c r="M1760" s="16"/>
      <c r="N1760" s="82"/>
      <c r="O1760" s="71"/>
      <c r="P1760" s="16"/>
      <c r="Q1760" s="82"/>
      <c r="R1760" s="21"/>
      <c r="S1760" s="285"/>
      <c r="T1760" s="300">
        <f t="shared" si="106"/>
        <v>0</v>
      </c>
      <c r="U1760" s="360">
        <f t="shared" si="123"/>
        <v>15</v>
      </c>
    </row>
    <row r="1761" spans="1:21" hidden="1" outlineLevel="1" x14ac:dyDescent="0.2">
      <c r="A1761" s="1188"/>
      <c r="B1761" s="1189"/>
      <c r="C1761" s="1193"/>
      <c r="D1761" s="1193"/>
      <c r="E1761" s="296">
        <v>5</v>
      </c>
      <c r="F1761" s="1180"/>
      <c r="G1761" s="1181"/>
      <c r="H1761" s="129"/>
      <c r="I1761" s="79"/>
      <c r="J1761" s="71"/>
      <c r="K1761" s="82"/>
      <c r="L1761" s="71"/>
      <c r="M1761" s="16"/>
      <c r="N1761" s="82"/>
      <c r="O1761" s="71"/>
      <c r="P1761" s="16"/>
      <c r="Q1761" s="82"/>
      <c r="R1761" s="21"/>
      <c r="S1761" s="285"/>
      <c r="T1761" s="300">
        <f t="shared" si="106"/>
        <v>0</v>
      </c>
      <c r="U1761" s="360">
        <f t="shared" si="123"/>
        <v>15</v>
      </c>
    </row>
    <row r="1762" spans="1:21" hidden="1" outlineLevel="1" x14ac:dyDescent="0.2">
      <c r="A1762" s="1188"/>
      <c r="B1762" s="1189"/>
      <c r="C1762" s="1193"/>
      <c r="D1762" s="1193"/>
      <c r="E1762" s="296">
        <v>6</v>
      </c>
      <c r="F1762" s="1180"/>
      <c r="G1762" s="1181"/>
      <c r="H1762" s="129"/>
      <c r="I1762" s="79"/>
      <c r="J1762" s="71"/>
      <c r="K1762" s="82"/>
      <c r="L1762" s="71"/>
      <c r="M1762" s="16"/>
      <c r="N1762" s="82"/>
      <c r="O1762" s="71"/>
      <c r="P1762" s="16"/>
      <c r="Q1762" s="82"/>
      <c r="R1762" s="21"/>
      <c r="S1762" s="285"/>
      <c r="T1762" s="300">
        <f t="shared" si="106"/>
        <v>0</v>
      </c>
      <c r="U1762" s="360">
        <f t="shared" si="123"/>
        <v>15</v>
      </c>
    </row>
    <row r="1763" spans="1:21" hidden="1" outlineLevel="1" x14ac:dyDescent="0.2">
      <c r="A1763" s="1188"/>
      <c r="B1763" s="1189"/>
      <c r="C1763" s="1193"/>
      <c r="D1763" s="1193"/>
      <c r="E1763" s="296">
        <v>7</v>
      </c>
      <c r="F1763" s="1180"/>
      <c r="G1763" s="1181"/>
      <c r="H1763" s="129"/>
      <c r="I1763" s="79"/>
      <c r="J1763" s="71"/>
      <c r="K1763" s="82"/>
      <c r="L1763" s="71"/>
      <c r="M1763" s="16"/>
      <c r="N1763" s="82"/>
      <c r="O1763" s="71"/>
      <c r="P1763" s="16"/>
      <c r="Q1763" s="82"/>
      <c r="R1763" s="21"/>
      <c r="S1763" s="285"/>
      <c r="T1763" s="300">
        <f t="shared" si="106"/>
        <v>0</v>
      </c>
      <c r="U1763" s="360">
        <f t="shared" si="123"/>
        <v>15</v>
      </c>
    </row>
    <row r="1764" spans="1:21" hidden="1" outlineLevel="1" x14ac:dyDescent="0.2">
      <c r="A1764" s="1188"/>
      <c r="B1764" s="1189"/>
      <c r="C1764" s="1193"/>
      <c r="D1764" s="1193"/>
      <c r="E1764" s="296">
        <v>8</v>
      </c>
      <c r="F1764" s="1180"/>
      <c r="G1764" s="1181"/>
      <c r="H1764" s="129"/>
      <c r="I1764" s="79"/>
      <c r="J1764" s="71"/>
      <c r="K1764" s="82"/>
      <c r="L1764" s="71"/>
      <c r="M1764" s="16"/>
      <c r="N1764" s="82"/>
      <c r="O1764" s="71"/>
      <c r="P1764" s="16"/>
      <c r="Q1764" s="82"/>
      <c r="R1764" s="21"/>
      <c r="S1764" s="285"/>
      <c r="T1764" s="300">
        <f t="shared" si="106"/>
        <v>0</v>
      </c>
      <c r="U1764" s="360">
        <f t="shared" si="123"/>
        <v>15</v>
      </c>
    </row>
    <row r="1765" spans="1:21" hidden="1" outlineLevel="1" x14ac:dyDescent="0.2">
      <c r="A1765" s="1188"/>
      <c r="B1765" s="1189"/>
      <c r="C1765" s="1193"/>
      <c r="D1765" s="1193"/>
      <c r="E1765" s="296">
        <v>9</v>
      </c>
      <c r="F1765" s="1180"/>
      <c r="G1765" s="1181"/>
      <c r="H1765" s="89"/>
      <c r="I1765" s="80"/>
      <c r="J1765" s="71"/>
      <c r="K1765" s="82"/>
      <c r="L1765" s="71"/>
      <c r="M1765" s="16"/>
      <c r="N1765" s="82"/>
      <c r="O1765" s="71"/>
      <c r="P1765" s="16"/>
      <c r="Q1765" s="82"/>
      <c r="R1765" s="21"/>
      <c r="S1765" s="285"/>
      <c r="T1765" s="300">
        <f t="shared" si="106"/>
        <v>0</v>
      </c>
      <c r="U1765" s="360">
        <f t="shared" si="123"/>
        <v>15</v>
      </c>
    </row>
    <row r="1766" spans="1:21" hidden="1" outlineLevel="1" x14ac:dyDescent="0.2">
      <c r="A1766" s="1190"/>
      <c r="B1766" s="1191"/>
      <c r="C1766" s="1194"/>
      <c r="D1766" s="1194"/>
      <c r="E1766" s="301">
        <v>10</v>
      </c>
      <c r="F1766" s="1182"/>
      <c r="G1766" s="1183"/>
      <c r="H1766" s="91"/>
      <c r="I1766" s="81"/>
      <c r="J1766" s="134"/>
      <c r="K1766" s="135"/>
      <c r="L1766" s="134"/>
      <c r="M1766" s="136"/>
      <c r="N1766" s="135"/>
      <c r="O1766" s="134"/>
      <c r="P1766" s="136"/>
      <c r="Q1766" s="135"/>
      <c r="R1766" s="137"/>
      <c r="S1766" s="272"/>
      <c r="T1766" s="302">
        <f t="shared" si="106"/>
        <v>0</v>
      </c>
      <c r="U1766" s="360">
        <f t="shared" si="123"/>
        <v>15</v>
      </c>
    </row>
    <row r="1767" spans="1:21" hidden="1" outlineLevel="1" x14ac:dyDescent="0.2">
      <c r="A1767" s="1186">
        <f>IF(A1209="","",A1209)</f>
        <v>16</v>
      </c>
      <c r="B1767" s="1187" t="str">
        <f>IF(B1209="","",B1209)</f>
        <v/>
      </c>
      <c r="C1767" s="1192" t="str">
        <f>IF(C1209="","",C1209)</f>
        <v/>
      </c>
      <c r="D1767" s="1192" t="str">
        <f>IF(D1209="","",D1209)</f>
        <v/>
      </c>
      <c r="E1767" s="291">
        <v>1</v>
      </c>
      <c r="F1767" s="1184"/>
      <c r="G1767" s="1185"/>
      <c r="H1767" s="130"/>
      <c r="I1767" s="131"/>
      <c r="J1767" s="113"/>
      <c r="K1767" s="132"/>
      <c r="L1767" s="113"/>
      <c r="M1767" s="133"/>
      <c r="N1767" s="132"/>
      <c r="O1767" s="113"/>
      <c r="P1767" s="133"/>
      <c r="Q1767" s="132"/>
      <c r="R1767" s="114"/>
      <c r="S1767" s="294"/>
      <c r="T1767" s="295">
        <f t="shared" si="106"/>
        <v>0</v>
      </c>
      <c r="U1767" s="360">
        <f t="shared" ref="U1767:U1776" si="124">$A$1767</f>
        <v>16</v>
      </c>
    </row>
    <row r="1768" spans="1:21" hidden="1" outlineLevel="1" x14ac:dyDescent="0.2">
      <c r="A1768" s="1188"/>
      <c r="B1768" s="1189"/>
      <c r="C1768" s="1193"/>
      <c r="D1768" s="1193"/>
      <c r="E1768" s="296">
        <v>2</v>
      </c>
      <c r="F1768" s="1180"/>
      <c r="G1768" s="1181"/>
      <c r="H1768" s="129"/>
      <c r="I1768" s="79"/>
      <c r="J1768" s="71"/>
      <c r="K1768" s="82"/>
      <c r="L1768" s="71"/>
      <c r="M1768" s="16"/>
      <c r="N1768" s="82"/>
      <c r="O1768" s="71"/>
      <c r="P1768" s="16"/>
      <c r="Q1768" s="82"/>
      <c r="R1768" s="21"/>
      <c r="S1768" s="285"/>
      <c r="T1768" s="300">
        <f t="shared" si="106"/>
        <v>0</v>
      </c>
      <c r="U1768" s="360">
        <f t="shared" si="124"/>
        <v>16</v>
      </c>
    </row>
    <row r="1769" spans="1:21" hidden="1" outlineLevel="1" x14ac:dyDescent="0.2">
      <c r="A1769" s="1188"/>
      <c r="B1769" s="1189"/>
      <c r="C1769" s="1193"/>
      <c r="D1769" s="1193"/>
      <c r="E1769" s="296">
        <v>3</v>
      </c>
      <c r="F1769" s="1180"/>
      <c r="G1769" s="1181"/>
      <c r="H1769" s="129"/>
      <c r="I1769" s="79"/>
      <c r="J1769" s="71"/>
      <c r="K1769" s="82"/>
      <c r="L1769" s="71"/>
      <c r="M1769" s="16"/>
      <c r="N1769" s="82"/>
      <c r="O1769" s="71"/>
      <c r="P1769" s="16"/>
      <c r="Q1769" s="82"/>
      <c r="R1769" s="21"/>
      <c r="S1769" s="285"/>
      <c r="T1769" s="300">
        <f t="shared" si="106"/>
        <v>0</v>
      </c>
      <c r="U1769" s="360">
        <f t="shared" si="124"/>
        <v>16</v>
      </c>
    </row>
    <row r="1770" spans="1:21" hidden="1" outlineLevel="1" x14ac:dyDescent="0.2">
      <c r="A1770" s="1188"/>
      <c r="B1770" s="1189"/>
      <c r="C1770" s="1193"/>
      <c r="D1770" s="1193"/>
      <c r="E1770" s="296">
        <v>4</v>
      </c>
      <c r="F1770" s="1180"/>
      <c r="G1770" s="1181"/>
      <c r="H1770" s="129"/>
      <c r="I1770" s="79"/>
      <c r="J1770" s="71"/>
      <c r="K1770" s="82"/>
      <c r="L1770" s="71"/>
      <c r="M1770" s="16"/>
      <c r="N1770" s="82"/>
      <c r="O1770" s="71"/>
      <c r="P1770" s="16"/>
      <c r="Q1770" s="82"/>
      <c r="R1770" s="21"/>
      <c r="S1770" s="285"/>
      <c r="T1770" s="300">
        <f t="shared" si="106"/>
        <v>0</v>
      </c>
      <c r="U1770" s="360">
        <f t="shared" si="124"/>
        <v>16</v>
      </c>
    </row>
    <row r="1771" spans="1:21" hidden="1" outlineLevel="1" x14ac:dyDescent="0.2">
      <c r="A1771" s="1188"/>
      <c r="B1771" s="1189"/>
      <c r="C1771" s="1193"/>
      <c r="D1771" s="1193"/>
      <c r="E1771" s="296">
        <v>5</v>
      </c>
      <c r="F1771" s="1180"/>
      <c r="G1771" s="1181"/>
      <c r="H1771" s="129"/>
      <c r="I1771" s="79"/>
      <c r="J1771" s="71"/>
      <c r="K1771" s="82"/>
      <c r="L1771" s="71"/>
      <c r="M1771" s="16"/>
      <c r="N1771" s="82"/>
      <c r="O1771" s="71"/>
      <c r="P1771" s="16"/>
      <c r="Q1771" s="82"/>
      <c r="R1771" s="21"/>
      <c r="S1771" s="285"/>
      <c r="T1771" s="300">
        <f t="shared" si="106"/>
        <v>0</v>
      </c>
      <c r="U1771" s="360">
        <f t="shared" si="124"/>
        <v>16</v>
      </c>
    </row>
    <row r="1772" spans="1:21" hidden="1" outlineLevel="1" x14ac:dyDescent="0.2">
      <c r="A1772" s="1188"/>
      <c r="B1772" s="1189"/>
      <c r="C1772" s="1193"/>
      <c r="D1772" s="1193"/>
      <c r="E1772" s="296">
        <v>6</v>
      </c>
      <c r="F1772" s="1180"/>
      <c r="G1772" s="1181"/>
      <c r="H1772" s="129"/>
      <c r="I1772" s="79"/>
      <c r="J1772" s="71"/>
      <c r="K1772" s="82"/>
      <c r="L1772" s="71"/>
      <c r="M1772" s="16"/>
      <c r="N1772" s="82"/>
      <c r="O1772" s="71"/>
      <c r="P1772" s="16"/>
      <c r="Q1772" s="82"/>
      <c r="R1772" s="21"/>
      <c r="S1772" s="285"/>
      <c r="T1772" s="300">
        <f t="shared" si="106"/>
        <v>0</v>
      </c>
      <c r="U1772" s="360">
        <f t="shared" si="124"/>
        <v>16</v>
      </c>
    </row>
    <row r="1773" spans="1:21" hidden="1" outlineLevel="1" x14ac:dyDescent="0.2">
      <c r="A1773" s="1188"/>
      <c r="B1773" s="1189"/>
      <c r="C1773" s="1193"/>
      <c r="D1773" s="1193"/>
      <c r="E1773" s="296">
        <v>7</v>
      </c>
      <c r="F1773" s="1180"/>
      <c r="G1773" s="1181"/>
      <c r="H1773" s="129"/>
      <c r="I1773" s="79"/>
      <c r="J1773" s="71"/>
      <c r="K1773" s="82"/>
      <c r="L1773" s="71"/>
      <c r="M1773" s="16"/>
      <c r="N1773" s="82"/>
      <c r="O1773" s="71"/>
      <c r="P1773" s="16"/>
      <c r="Q1773" s="82"/>
      <c r="R1773" s="21"/>
      <c r="S1773" s="285"/>
      <c r="T1773" s="300">
        <f t="shared" si="106"/>
        <v>0</v>
      </c>
      <c r="U1773" s="360">
        <f t="shared" si="124"/>
        <v>16</v>
      </c>
    </row>
    <row r="1774" spans="1:21" hidden="1" outlineLevel="1" x14ac:dyDescent="0.2">
      <c r="A1774" s="1188"/>
      <c r="B1774" s="1189"/>
      <c r="C1774" s="1193"/>
      <c r="D1774" s="1193"/>
      <c r="E1774" s="296">
        <v>8</v>
      </c>
      <c r="F1774" s="1180"/>
      <c r="G1774" s="1181"/>
      <c r="H1774" s="129"/>
      <c r="I1774" s="79"/>
      <c r="J1774" s="71"/>
      <c r="K1774" s="82"/>
      <c r="L1774" s="71"/>
      <c r="M1774" s="16"/>
      <c r="N1774" s="82"/>
      <c r="O1774" s="71"/>
      <c r="P1774" s="16"/>
      <c r="Q1774" s="82"/>
      <c r="R1774" s="21"/>
      <c r="S1774" s="285"/>
      <c r="T1774" s="300">
        <f t="shared" si="106"/>
        <v>0</v>
      </c>
      <c r="U1774" s="360">
        <f t="shared" si="124"/>
        <v>16</v>
      </c>
    </row>
    <row r="1775" spans="1:21" hidden="1" outlineLevel="1" x14ac:dyDescent="0.2">
      <c r="A1775" s="1188"/>
      <c r="B1775" s="1189"/>
      <c r="C1775" s="1193"/>
      <c r="D1775" s="1193"/>
      <c r="E1775" s="296">
        <v>9</v>
      </c>
      <c r="F1775" s="1180"/>
      <c r="G1775" s="1181"/>
      <c r="H1775" s="89"/>
      <c r="I1775" s="80"/>
      <c r="J1775" s="71"/>
      <c r="K1775" s="82"/>
      <c r="L1775" s="71"/>
      <c r="M1775" s="16"/>
      <c r="N1775" s="82"/>
      <c r="O1775" s="71"/>
      <c r="P1775" s="16"/>
      <c r="Q1775" s="82"/>
      <c r="R1775" s="21"/>
      <c r="S1775" s="285"/>
      <c r="T1775" s="300">
        <f t="shared" si="106"/>
        <v>0</v>
      </c>
      <c r="U1775" s="360">
        <f t="shared" si="124"/>
        <v>16</v>
      </c>
    </row>
    <row r="1776" spans="1:21" hidden="1" outlineLevel="1" x14ac:dyDescent="0.2">
      <c r="A1776" s="1190"/>
      <c r="B1776" s="1191"/>
      <c r="C1776" s="1194"/>
      <c r="D1776" s="1194"/>
      <c r="E1776" s="301">
        <v>10</v>
      </c>
      <c r="F1776" s="1182"/>
      <c r="G1776" s="1183"/>
      <c r="H1776" s="91"/>
      <c r="I1776" s="81"/>
      <c r="J1776" s="134"/>
      <c r="K1776" s="135"/>
      <c r="L1776" s="134"/>
      <c r="M1776" s="136"/>
      <c r="N1776" s="135"/>
      <c r="O1776" s="134"/>
      <c r="P1776" s="136"/>
      <c r="Q1776" s="135"/>
      <c r="R1776" s="137"/>
      <c r="S1776" s="272"/>
      <c r="T1776" s="302">
        <f t="shared" si="106"/>
        <v>0</v>
      </c>
      <c r="U1776" s="360">
        <f t="shared" si="124"/>
        <v>16</v>
      </c>
    </row>
    <row r="1777" spans="1:21" hidden="1" outlineLevel="1" x14ac:dyDescent="0.2">
      <c r="A1777" s="1186">
        <f>IF(A1289="","",A1289)</f>
        <v>17</v>
      </c>
      <c r="B1777" s="1187" t="str">
        <f>IF(B1289="","",B1289)</f>
        <v/>
      </c>
      <c r="C1777" s="1192" t="str">
        <f>IF(C1289="","",C1289)</f>
        <v/>
      </c>
      <c r="D1777" s="1192" t="str">
        <f>IF(D1289="","",D1289)</f>
        <v/>
      </c>
      <c r="E1777" s="291">
        <v>1</v>
      </c>
      <c r="F1777" s="1184"/>
      <c r="G1777" s="1185"/>
      <c r="H1777" s="130"/>
      <c r="I1777" s="131"/>
      <c r="J1777" s="113"/>
      <c r="K1777" s="132"/>
      <c r="L1777" s="113"/>
      <c r="M1777" s="133"/>
      <c r="N1777" s="132"/>
      <c r="O1777" s="113"/>
      <c r="P1777" s="133"/>
      <c r="Q1777" s="132"/>
      <c r="R1777" s="114"/>
      <c r="S1777" s="294"/>
      <c r="T1777" s="295">
        <f t="shared" si="106"/>
        <v>0</v>
      </c>
      <c r="U1777" s="360">
        <f t="shared" ref="U1777:U1786" si="125">$A$1777</f>
        <v>17</v>
      </c>
    </row>
    <row r="1778" spans="1:21" hidden="1" outlineLevel="1" x14ac:dyDescent="0.2">
      <c r="A1778" s="1188"/>
      <c r="B1778" s="1189"/>
      <c r="C1778" s="1193"/>
      <c r="D1778" s="1193"/>
      <c r="E1778" s="296">
        <v>2</v>
      </c>
      <c r="F1778" s="1180"/>
      <c r="G1778" s="1181"/>
      <c r="H1778" s="129"/>
      <c r="I1778" s="79"/>
      <c r="J1778" s="71"/>
      <c r="K1778" s="82"/>
      <c r="L1778" s="71"/>
      <c r="M1778" s="16"/>
      <c r="N1778" s="82"/>
      <c r="O1778" s="71"/>
      <c r="P1778" s="16"/>
      <c r="Q1778" s="82"/>
      <c r="R1778" s="21"/>
      <c r="S1778" s="285"/>
      <c r="T1778" s="300">
        <f t="shared" si="106"/>
        <v>0</v>
      </c>
      <c r="U1778" s="360">
        <f t="shared" si="125"/>
        <v>17</v>
      </c>
    </row>
    <row r="1779" spans="1:21" hidden="1" outlineLevel="1" x14ac:dyDescent="0.2">
      <c r="A1779" s="1188"/>
      <c r="B1779" s="1189"/>
      <c r="C1779" s="1193"/>
      <c r="D1779" s="1193"/>
      <c r="E1779" s="296">
        <v>3</v>
      </c>
      <c r="F1779" s="1180"/>
      <c r="G1779" s="1181"/>
      <c r="H1779" s="129"/>
      <c r="I1779" s="79"/>
      <c r="J1779" s="71"/>
      <c r="K1779" s="82"/>
      <c r="L1779" s="71"/>
      <c r="M1779" s="16"/>
      <c r="N1779" s="82"/>
      <c r="O1779" s="71"/>
      <c r="P1779" s="16"/>
      <c r="Q1779" s="82"/>
      <c r="R1779" s="21"/>
      <c r="S1779" s="285"/>
      <c r="T1779" s="300">
        <f t="shared" si="106"/>
        <v>0</v>
      </c>
      <c r="U1779" s="360">
        <f t="shared" si="125"/>
        <v>17</v>
      </c>
    </row>
    <row r="1780" spans="1:21" hidden="1" outlineLevel="1" x14ac:dyDescent="0.2">
      <c r="A1780" s="1188"/>
      <c r="B1780" s="1189"/>
      <c r="C1780" s="1193"/>
      <c r="D1780" s="1193"/>
      <c r="E1780" s="296">
        <v>4</v>
      </c>
      <c r="F1780" s="1180"/>
      <c r="G1780" s="1181"/>
      <c r="H1780" s="129"/>
      <c r="I1780" s="79"/>
      <c r="J1780" s="71"/>
      <c r="K1780" s="82"/>
      <c r="L1780" s="71"/>
      <c r="M1780" s="16"/>
      <c r="N1780" s="82"/>
      <c r="O1780" s="71"/>
      <c r="P1780" s="16"/>
      <c r="Q1780" s="82"/>
      <c r="R1780" s="21"/>
      <c r="S1780" s="285"/>
      <c r="T1780" s="300">
        <f t="shared" si="106"/>
        <v>0</v>
      </c>
      <c r="U1780" s="360">
        <f t="shared" si="125"/>
        <v>17</v>
      </c>
    </row>
    <row r="1781" spans="1:21" hidden="1" outlineLevel="1" x14ac:dyDescent="0.2">
      <c r="A1781" s="1188"/>
      <c r="B1781" s="1189"/>
      <c r="C1781" s="1193"/>
      <c r="D1781" s="1193"/>
      <c r="E1781" s="296">
        <v>5</v>
      </c>
      <c r="F1781" s="1180"/>
      <c r="G1781" s="1181"/>
      <c r="H1781" s="129"/>
      <c r="I1781" s="79"/>
      <c r="J1781" s="71"/>
      <c r="K1781" s="82"/>
      <c r="L1781" s="71"/>
      <c r="M1781" s="16"/>
      <c r="N1781" s="82"/>
      <c r="O1781" s="71"/>
      <c r="P1781" s="16"/>
      <c r="Q1781" s="82"/>
      <c r="R1781" s="21"/>
      <c r="S1781" s="285"/>
      <c r="T1781" s="300">
        <f t="shared" si="106"/>
        <v>0</v>
      </c>
      <c r="U1781" s="360">
        <f t="shared" si="125"/>
        <v>17</v>
      </c>
    </row>
    <row r="1782" spans="1:21" hidden="1" outlineLevel="1" x14ac:dyDescent="0.2">
      <c r="A1782" s="1188"/>
      <c r="B1782" s="1189"/>
      <c r="C1782" s="1193"/>
      <c r="D1782" s="1193"/>
      <c r="E1782" s="296">
        <v>6</v>
      </c>
      <c r="F1782" s="1180"/>
      <c r="G1782" s="1181"/>
      <c r="H1782" s="129"/>
      <c r="I1782" s="79"/>
      <c r="J1782" s="71"/>
      <c r="K1782" s="82"/>
      <c r="L1782" s="71"/>
      <c r="M1782" s="16"/>
      <c r="N1782" s="82"/>
      <c r="O1782" s="71"/>
      <c r="P1782" s="16"/>
      <c r="Q1782" s="82"/>
      <c r="R1782" s="21"/>
      <c r="S1782" s="285"/>
      <c r="T1782" s="300">
        <f t="shared" si="106"/>
        <v>0</v>
      </c>
      <c r="U1782" s="360">
        <f t="shared" si="125"/>
        <v>17</v>
      </c>
    </row>
    <row r="1783" spans="1:21" hidden="1" outlineLevel="1" x14ac:dyDescent="0.2">
      <c r="A1783" s="1188"/>
      <c r="B1783" s="1189"/>
      <c r="C1783" s="1193"/>
      <c r="D1783" s="1193"/>
      <c r="E1783" s="296">
        <v>7</v>
      </c>
      <c r="F1783" s="1180"/>
      <c r="G1783" s="1181"/>
      <c r="H1783" s="129"/>
      <c r="I1783" s="79"/>
      <c r="J1783" s="71"/>
      <c r="K1783" s="82"/>
      <c r="L1783" s="71"/>
      <c r="M1783" s="16"/>
      <c r="N1783" s="82"/>
      <c r="O1783" s="71"/>
      <c r="P1783" s="16"/>
      <c r="Q1783" s="82"/>
      <c r="R1783" s="21"/>
      <c r="S1783" s="285"/>
      <c r="T1783" s="300">
        <f t="shared" si="106"/>
        <v>0</v>
      </c>
      <c r="U1783" s="360">
        <f t="shared" si="125"/>
        <v>17</v>
      </c>
    </row>
    <row r="1784" spans="1:21" hidden="1" outlineLevel="1" x14ac:dyDescent="0.2">
      <c r="A1784" s="1188"/>
      <c r="B1784" s="1189"/>
      <c r="C1784" s="1193"/>
      <c r="D1784" s="1193"/>
      <c r="E1784" s="296">
        <v>8</v>
      </c>
      <c r="F1784" s="1180"/>
      <c r="G1784" s="1181"/>
      <c r="H1784" s="129"/>
      <c r="I1784" s="79"/>
      <c r="J1784" s="71"/>
      <c r="K1784" s="82"/>
      <c r="L1784" s="71"/>
      <c r="M1784" s="16"/>
      <c r="N1784" s="82"/>
      <c r="O1784" s="71"/>
      <c r="P1784" s="16"/>
      <c r="Q1784" s="82"/>
      <c r="R1784" s="21"/>
      <c r="S1784" s="285"/>
      <c r="T1784" s="300">
        <f t="shared" si="106"/>
        <v>0</v>
      </c>
      <c r="U1784" s="360">
        <f t="shared" si="125"/>
        <v>17</v>
      </c>
    </row>
    <row r="1785" spans="1:21" hidden="1" outlineLevel="1" x14ac:dyDescent="0.2">
      <c r="A1785" s="1188"/>
      <c r="B1785" s="1189"/>
      <c r="C1785" s="1193"/>
      <c r="D1785" s="1193"/>
      <c r="E1785" s="296">
        <v>9</v>
      </c>
      <c r="F1785" s="1180"/>
      <c r="G1785" s="1181"/>
      <c r="H1785" s="89"/>
      <c r="I1785" s="80"/>
      <c r="J1785" s="71"/>
      <c r="K1785" s="82"/>
      <c r="L1785" s="71"/>
      <c r="M1785" s="16"/>
      <c r="N1785" s="82"/>
      <c r="O1785" s="71"/>
      <c r="P1785" s="16"/>
      <c r="Q1785" s="82"/>
      <c r="R1785" s="21"/>
      <c r="S1785" s="285"/>
      <c r="T1785" s="300">
        <f t="shared" si="106"/>
        <v>0</v>
      </c>
      <c r="U1785" s="360">
        <f t="shared" si="125"/>
        <v>17</v>
      </c>
    </row>
    <row r="1786" spans="1:21" hidden="1" outlineLevel="1" x14ac:dyDescent="0.2">
      <c r="A1786" s="1190"/>
      <c r="B1786" s="1191"/>
      <c r="C1786" s="1194"/>
      <c r="D1786" s="1194"/>
      <c r="E1786" s="301">
        <v>10</v>
      </c>
      <c r="F1786" s="1182"/>
      <c r="G1786" s="1183"/>
      <c r="H1786" s="91"/>
      <c r="I1786" s="81"/>
      <c r="J1786" s="134"/>
      <c r="K1786" s="135"/>
      <c r="L1786" s="134"/>
      <c r="M1786" s="136"/>
      <c r="N1786" s="135"/>
      <c r="O1786" s="134"/>
      <c r="P1786" s="136"/>
      <c r="Q1786" s="135"/>
      <c r="R1786" s="137"/>
      <c r="S1786" s="272"/>
      <c r="T1786" s="302">
        <f t="shared" si="106"/>
        <v>0</v>
      </c>
      <c r="U1786" s="360">
        <f t="shared" si="125"/>
        <v>17</v>
      </c>
    </row>
    <row r="1787" spans="1:21" hidden="1" outlineLevel="1" x14ac:dyDescent="0.2">
      <c r="A1787" s="1186">
        <f>IF(A1369="","",A1369)</f>
        <v>18</v>
      </c>
      <c r="B1787" s="1187" t="str">
        <f>IF(B1369="","",B1369)</f>
        <v/>
      </c>
      <c r="C1787" s="1192" t="str">
        <f>IF(C1369="","",C1369)</f>
        <v/>
      </c>
      <c r="D1787" s="1192" t="str">
        <f>IF(D1369="","",D1369)</f>
        <v/>
      </c>
      <c r="E1787" s="291">
        <v>1</v>
      </c>
      <c r="F1787" s="1184"/>
      <c r="G1787" s="1185"/>
      <c r="H1787" s="130"/>
      <c r="I1787" s="131"/>
      <c r="J1787" s="113"/>
      <c r="K1787" s="132"/>
      <c r="L1787" s="113"/>
      <c r="M1787" s="133"/>
      <c r="N1787" s="132"/>
      <c r="O1787" s="113"/>
      <c r="P1787" s="133"/>
      <c r="Q1787" s="132"/>
      <c r="R1787" s="114"/>
      <c r="S1787" s="294"/>
      <c r="T1787" s="295">
        <f t="shared" si="106"/>
        <v>0</v>
      </c>
      <c r="U1787" s="360">
        <f t="shared" ref="U1787:U1796" si="126">$A$1787</f>
        <v>18</v>
      </c>
    </row>
    <row r="1788" spans="1:21" hidden="1" outlineLevel="1" x14ac:dyDescent="0.2">
      <c r="A1788" s="1188"/>
      <c r="B1788" s="1189"/>
      <c r="C1788" s="1193"/>
      <c r="D1788" s="1193"/>
      <c r="E1788" s="296">
        <v>2</v>
      </c>
      <c r="F1788" s="1180"/>
      <c r="G1788" s="1181"/>
      <c r="H1788" s="129"/>
      <c r="I1788" s="79"/>
      <c r="J1788" s="71"/>
      <c r="K1788" s="82"/>
      <c r="L1788" s="71"/>
      <c r="M1788" s="16"/>
      <c r="N1788" s="82"/>
      <c r="O1788" s="71"/>
      <c r="P1788" s="16"/>
      <c r="Q1788" s="82"/>
      <c r="R1788" s="21"/>
      <c r="S1788" s="285"/>
      <c r="T1788" s="300">
        <f t="shared" si="106"/>
        <v>0</v>
      </c>
      <c r="U1788" s="360">
        <f t="shared" si="126"/>
        <v>18</v>
      </c>
    </row>
    <row r="1789" spans="1:21" hidden="1" outlineLevel="1" x14ac:dyDescent="0.2">
      <c r="A1789" s="1188"/>
      <c r="B1789" s="1189"/>
      <c r="C1789" s="1193"/>
      <c r="D1789" s="1193"/>
      <c r="E1789" s="296">
        <v>3</v>
      </c>
      <c r="F1789" s="1180"/>
      <c r="G1789" s="1181"/>
      <c r="H1789" s="129"/>
      <c r="I1789" s="79"/>
      <c r="J1789" s="71"/>
      <c r="K1789" s="82"/>
      <c r="L1789" s="71"/>
      <c r="M1789" s="16"/>
      <c r="N1789" s="82"/>
      <c r="O1789" s="71"/>
      <c r="P1789" s="16"/>
      <c r="Q1789" s="82"/>
      <c r="R1789" s="21"/>
      <c r="S1789" s="285"/>
      <c r="T1789" s="300">
        <f t="shared" si="106"/>
        <v>0</v>
      </c>
      <c r="U1789" s="360">
        <f t="shared" si="126"/>
        <v>18</v>
      </c>
    </row>
    <row r="1790" spans="1:21" hidden="1" outlineLevel="1" x14ac:dyDescent="0.2">
      <c r="A1790" s="1188"/>
      <c r="B1790" s="1189"/>
      <c r="C1790" s="1193"/>
      <c r="D1790" s="1193"/>
      <c r="E1790" s="296">
        <v>4</v>
      </c>
      <c r="F1790" s="1180"/>
      <c r="G1790" s="1181"/>
      <c r="H1790" s="129"/>
      <c r="I1790" s="79"/>
      <c r="J1790" s="71"/>
      <c r="K1790" s="82"/>
      <c r="L1790" s="71"/>
      <c r="M1790" s="16"/>
      <c r="N1790" s="82"/>
      <c r="O1790" s="71"/>
      <c r="P1790" s="16"/>
      <c r="Q1790" s="82"/>
      <c r="R1790" s="21"/>
      <c r="S1790" s="285"/>
      <c r="T1790" s="300">
        <f t="shared" si="106"/>
        <v>0</v>
      </c>
      <c r="U1790" s="360">
        <f t="shared" si="126"/>
        <v>18</v>
      </c>
    </row>
    <row r="1791" spans="1:21" hidden="1" outlineLevel="1" x14ac:dyDescent="0.2">
      <c r="A1791" s="1188"/>
      <c r="B1791" s="1189"/>
      <c r="C1791" s="1193"/>
      <c r="D1791" s="1193"/>
      <c r="E1791" s="296">
        <v>5</v>
      </c>
      <c r="F1791" s="1180"/>
      <c r="G1791" s="1181"/>
      <c r="H1791" s="129"/>
      <c r="I1791" s="79"/>
      <c r="J1791" s="71"/>
      <c r="K1791" s="82"/>
      <c r="L1791" s="71"/>
      <c r="M1791" s="16"/>
      <c r="N1791" s="82"/>
      <c r="O1791" s="71"/>
      <c r="P1791" s="16"/>
      <c r="Q1791" s="82"/>
      <c r="R1791" s="21"/>
      <c r="S1791" s="285"/>
      <c r="T1791" s="300">
        <f t="shared" si="106"/>
        <v>0</v>
      </c>
      <c r="U1791" s="360">
        <f t="shared" si="126"/>
        <v>18</v>
      </c>
    </row>
    <row r="1792" spans="1:21" hidden="1" outlineLevel="1" x14ac:dyDescent="0.2">
      <c r="A1792" s="1188"/>
      <c r="B1792" s="1189"/>
      <c r="C1792" s="1193"/>
      <c r="D1792" s="1193"/>
      <c r="E1792" s="296">
        <v>6</v>
      </c>
      <c r="F1792" s="1180"/>
      <c r="G1792" s="1181"/>
      <c r="H1792" s="129"/>
      <c r="I1792" s="79"/>
      <c r="J1792" s="71"/>
      <c r="K1792" s="82"/>
      <c r="L1792" s="71"/>
      <c r="M1792" s="16"/>
      <c r="N1792" s="82"/>
      <c r="O1792" s="71"/>
      <c r="P1792" s="16"/>
      <c r="Q1792" s="82"/>
      <c r="R1792" s="21"/>
      <c r="S1792" s="285"/>
      <c r="T1792" s="300">
        <f t="shared" si="106"/>
        <v>0</v>
      </c>
      <c r="U1792" s="360">
        <f t="shared" si="126"/>
        <v>18</v>
      </c>
    </row>
    <row r="1793" spans="1:21" hidden="1" outlineLevel="1" x14ac:dyDescent="0.2">
      <c r="A1793" s="1188"/>
      <c r="B1793" s="1189"/>
      <c r="C1793" s="1193"/>
      <c r="D1793" s="1193"/>
      <c r="E1793" s="296">
        <v>7</v>
      </c>
      <c r="F1793" s="1180"/>
      <c r="G1793" s="1181"/>
      <c r="H1793" s="129"/>
      <c r="I1793" s="79"/>
      <c r="J1793" s="71"/>
      <c r="K1793" s="82"/>
      <c r="L1793" s="71"/>
      <c r="M1793" s="16"/>
      <c r="N1793" s="82"/>
      <c r="O1793" s="71"/>
      <c r="P1793" s="16"/>
      <c r="Q1793" s="82"/>
      <c r="R1793" s="21"/>
      <c r="S1793" s="285"/>
      <c r="T1793" s="300">
        <f t="shared" si="106"/>
        <v>0</v>
      </c>
      <c r="U1793" s="360">
        <f t="shared" si="126"/>
        <v>18</v>
      </c>
    </row>
    <row r="1794" spans="1:21" hidden="1" outlineLevel="1" x14ac:dyDescent="0.2">
      <c r="A1794" s="1188"/>
      <c r="B1794" s="1189"/>
      <c r="C1794" s="1193"/>
      <c r="D1794" s="1193"/>
      <c r="E1794" s="296">
        <v>8</v>
      </c>
      <c r="F1794" s="1180"/>
      <c r="G1794" s="1181"/>
      <c r="H1794" s="129"/>
      <c r="I1794" s="79"/>
      <c r="J1794" s="71"/>
      <c r="K1794" s="82"/>
      <c r="L1794" s="71"/>
      <c r="M1794" s="16"/>
      <c r="N1794" s="82"/>
      <c r="O1794" s="71"/>
      <c r="P1794" s="16"/>
      <c r="Q1794" s="82"/>
      <c r="R1794" s="21"/>
      <c r="S1794" s="285"/>
      <c r="T1794" s="300">
        <f t="shared" si="106"/>
        <v>0</v>
      </c>
      <c r="U1794" s="360">
        <f t="shared" si="126"/>
        <v>18</v>
      </c>
    </row>
    <row r="1795" spans="1:21" hidden="1" outlineLevel="1" x14ac:dyDescent="0.2">
      <c r="A1795" s="1188"/>
      <c r="B1795" s="1189"/>
      <c r="C1795" s="1193"/>
      <c r="D1795" s="1193"/>
      <c r="E1795" s="296">
        <v>9</v>
      </c>
      <c r="F1795" s="1180"/>
      <c r="G1795" s="1181"/>
      <c r="H1795" s="89"/>
      <c r="I1795" s="80"/>
      <c r="J1795" s="71"/>
      <c r="K1795" s="82"/>
      <c r="L1795" s="71"/>
      <c r="M1795" s="16"/>
      <c r="N1795" s="82"/>
      <c r="O1795" s="71"/>
      <c r="P1795" s="16"/>
      <c r="Q1795" s="82"/>
      <c r="R1795" s="21"/>
      <c r="S1795" s="285"/>
      <c r="T1795" s="300">
        <f t="shared" si="106"/>
        <v>0</v>
      </c>
      <c r="U1795" s="360">
        <f t="shared" si="126"/>
        <v>18</v>
      </c>
    </row>
    <row r="1796" spans="1:21" hidden="1" outlineLevel="1" x14ac:dyDescent="0.2">
      <c r="A1796" s="1190"/>
      <c r="B1796" s="1191"/>
      <c r="C1796" s="1194"/>
      <c r="D1796" s="1194"/>
      <c r="E1796" s="301">
        <v>10</v>
      </c>
      <c r="F1796" s="1182"/>
      <c r="G1796" s="1183"/>
      <c r="H1796" s="91"/>
      <c r="I1796" s="81"/>
      <c r="J1796" s="134"/>
      <c r="K1796" s="135"/>
      <c r="L1796" s="134"/>
      <c r="M1796" s="136"/>
      <c r="N1796" s="135"/>
      <c r="O1796" s="134"/>
      <c r="P1796" s="136"/>
      <c r="Q1796" s="135"/>
      <c r="R1796" s="137"/>
      <c r="S1796" s="272"/>
      <c r="T1796" s="302">
        <f t="shared" si="106"/>
        <v>0</v>
      </c>
      <c r="U1796" s="360">
        <f t="shared" si="126"/>
        <v>18</v>
      </c>
    </row>
    <row r="1797" spans="1:21" hidden="1" outlineLevel="1" x14ac:dyDescent="0.2">
      <c r="A1797" s="1186">
        <f>IF(A1449="","",A1449)</f>
        <v>19</v>
      </c>
      <c r="B1797" s="1187" t="str">
        <f>IF(B1449="","",B1449)</f>
        <v/>
      </c>
      <c r="C1797" s="1192" t="str">
        <f>IF(C1449="","",C1449)</f>
        <v/>
      </c>
      <c r="D1797" s="1192" t="str">
        <f>IF(D1449="","",D1449)</f>
        <v/>
      </c>
      <c r="E1797" s="291">
        <v>1</v>
      </c>
      <c r="F1797" s="1184"/>
      <c r="G1797" s="1185"/>
      <c r="H1797" s="130"/>
      <c r="I1797" s="131"/>
      <c r="J1797" s="113"/>
      <c r="K1797" s="132"/>
      <c r="L1797" s="113"/>
      <c r="M1797" s="133"/>
      <c r="N1797" s="132"/>
      <c r="O1797" s="113"/>
      <c r="P1797" s="133"/>
      <c r="Q1797" s="132"/>
      <c r="R1797" s="114"/>
      <c r="S1797" s="275"/>
      <c r="T1797" s="295">
        <f t="shared" si="106"/>
        <v>0</v>
      </c>
      <c r="U1797" s="360">
        <f t="shared" ref="U1797:U1806" si="127">$A$1797</f>
        <v>19</v>
      </c>
    </row>
    <row r="1798" spans="1:21" hidden="1" outlineLevel="1" x14ac:dyDescent="0.2">
      <c r="A1798" s="1188"/>
      <c r="B1798" s="1189"/>
      <c r="C1798" s="1193"/>
      <c r="D1798" s="1193"/>
      <c r="E1798" s="296">
        <v>2</v>
      </c>
      <c r="F1798" s="1180"/>
      <c r="G1798" s="1181"/>
      <c r="H1798" s="129"/>
      <c r="I1798" s="79"/>
      <c r="J1798" s="71"/>
      <c r="K1798" s="82"/>
      <c r="L1798" s="71"/>
      <c r="M1798" s="16"/>
      <c r="N1798" s="82"/>
      <c r="O1798" s="71"/>
      <c r="P1798" s="16"/>
      <c r="Q1798" s="82"/>
      <c r="R1798" s="21"/>
      <c r="S1798" s="263"/>
      <c r="T1798" s="300">
        <f t="shared" si="106"/>
        <v>0</v>
      </c>
      <c r="U1798" s="360">
        <f t="shared" si="127"/>
        <v>19</v>
      </c>
    </row>
    <row r="1799" spans="1:21" hidden="1" outlineLevel="1" x14ac:dyDescent="0.2">
      <c r="A1799" s="1188"/>
      <c r="B1799" s="1189"/>
      <c r="C1799" s="1193"/>
      <c r="D1799" s="1193"/>
      <c r="E1799" s="296">
        <v>3</v>
      </c>
      <c r="F1799" s="1180"/>
      <c r="G1799" s="1181"/>
      <c r="H1799" s="129"/>
      <c r="I1799" s="79"/>
      <c r="J1799" s="71"/>
      <c r="K1799" s="82"/>
      <c r="L1799" s="71"/>
      <c r="M1799" s="16"/>
      <c r="N1799" s="82"/>
      <c r="O1799" s="71"/>
      <c r="P1799" s="16"/>
      <c r="Q1799" s="82"/>
      <c r="R1799" s="21"/>
      <c r="S1799" s="263"/>
      <c r="T1799" s="300">
        <f t="shared" si="106"/>
        <v>0</v>
      </c>
      <c r="U1799" s="360">
        <f t="shared" si="127"/>
        <v>19</v>
      </c>
    </row>
    <row r="1800" spans="1:21" hidden="1" outlineLevel="1" x14ac:dyDescent="0.2">
      <c r="A1800" s="1188"/>
      <c r="B1800" s="1189"/>
      <c r="C1800" s="1193"/>
      <c r="D1800" s="1193"/>
      <c r="E1800" s="296">
        <v>4</v>
      </c>
      <c r="F1800" s="1180"/>
      <c r="G1800" s="1181"/>
      <c r="H1800" s="129"/>
      <c r="I1800" s="79"/>
      <c r="J1800" s="71"/>
      <c r="K1800" s="82"/>
      <c r="L1800" s="71"/>
      <c r="M1800" s="16"/>
      <c r="N1800" s="82"/>
      <c r="O1800" s="71"/>
      <c r="P1800" s="16"/>
      <c r="Q1800" s="82"/>
      <c r="R1800" s="21"/>
      <c r="S1800" s="263"/>
      <c r="T1800" s="300">
        <f t="shared" si="106"/>
        <v>0</v>
      </c>
      <c r="U1800" s="360">
        <f t="shared" si="127"/>
        <v>19</v>
      </c>
    </row>
    <row r="1801" spans="1:21" hidden="1" outlineLevel="1" x14ac:dyDescent="0.2">
      <c r="A1801" s="1188"/>
      <c r="B1801" s="1189"/>
      <c r="C1801" s="1193"/>
      <c r="D1801" s="1193"/>
      <c r="E1801" s="296">
        <v>5</v>
      </c>
      <c r="F1801" s="1180"/>
      <c r="G1801" s="1181"/>
      <c r="H1801" s="129"/>
      <c r="I1801" s="79"/>
      <c r="J1801" s="71"/>
      <c r="K1801" s="82"/>
      <c r="L1801" s="71"/>
      <c r="M1801" s="16"/>
      <c r="N1801" s="82"/>
      <c r="O1801" s="71"/>
      <c r="P1801" s="16"/>
      <c r="Q1801" s="82"/>
      <c r="R1801" s="21"/>
      <c r="S1801" s="263"/>
      <c r="T1801" s="300">
        <f t="shared" si="106"/>
        <v>0</v>
      </c>
      <c r="U1801" s="360">
        <f t="shared" si="127"/>
        <v>19</v>
      </c>
    </row>
    <row r="1802" spans="1:21" hidden="1" outlineLevel="1" x14ac:dyDescent="0.2">
      <c r="A1802" s="1188"/>
      <c r="B1802" s="1189"/>
      <c r="C1802" s="1193"/>
      <c r="D1802" s="1193"/>
      <c r="E1802" s="296">
        <v>6</v>
      </c>
      <c r="F1802" s="1180"/>
      <c r="G1802" s="1181"/>
      <c r="H1802" s="129"/>
      <c r="I1802" s="79"/>
      <c r="J1802" s="71"/>
      <c r="K1802" s="82"/>
      <c r="L1802" s="71"/>
      <c r="M1802" s="16"/>
      <c r="N1802" s="82"/>
      <c r="O1802" s="71"/>
      <c r="P1802" s="16"/>
      <c r="Q1802" s="82"/>
      <c r="R1802" s="21"/>
      <c r="S1802" s="263"/>
      <c r="T1802" s="300">
        <f t="shared" si="106"/>
        <v>0</v>
      </c>
      <c r="U1802" s="360">
        <f t="shared" si="127"/>
        <v>19</v>
      </c>
    </row>
    <row r="1803" spans="1:21" hidden="1" outlineLevel="1" x14ac:dyDescent="0.2">
      <c r="A1803" s="1188"/>
      <c r="B1803" s="1189"/>
      <c r="C1803" s="1193"/>
      <c r="D1803" s="1193"/>
      <c r="E1803" s="296">
        <v>7</v>
      </c>
      <c r="F1803" s="1180"/>
      <c r="G1803" s="1181"/>
      <c r="H1803" s="129"/>
      <c r="I1803" s="79"/>
      <c r="J1803" s="71"/>
      <c r="K1803" s="82"/>
      <c r="L1803" s="71"/>
      <c r="M1803" s="16"/>
      <c r="N1803" s="82"/>
      <c r="O1803" s="71"/>
      <c r="P1803" s="16"/>
      <c r="Q1803" s="82"/>
      <c r="R1803" s="21"/>
      <c r="S1803" s="263"/>
      <c r="T1803" s="300">
        <f t="shared" si="106"/>
        <v>0</v>
      </c>
      <c r="U1803" s="360">
        <f t="shared" si="127"/>
        <v>19</v>
      </c>
    </row>
    <row r="1804" spans="1:21" hidden="1" outlineLevel="1" x14ac:dyDescent="0.2">
      <c r="A1804" s="1188"/>
      <c r="B1804" s="1189"/>
      <c r="C1804" s="1193"/>
      <c r="D1804" s="1193"/>
      <c r="E1804" s="296">
        <v>8</v>
      </c>
      <c r="F1804" s="1180"/>
      <c r="G1804" s="1181"/>
      <c r="H1804" s="129"/>
      <c r="I1804" s="79"/>
      <c r="J1804" s="71"/>
      <c r="K1804" s="82"/>
      <c r="L1804" s="71"/>
      <c r="M1804" s="16"/>
      <c r="N1804" s="82"/>
      <c r="O1804" s="71"/>
      <c r="P1804" s="16"/>
      <c r="Q1804" s="82"/>
      <c r="R1804" s="21"/>
      <c r="S1804" s="263"/>
      <c r="T1804" s="300">
        <f t="shared" si="106"/>
        <v>0</v>
      </c>
      <c r="U1804" s="360">
        <f t="shared" si="127"/>
        <v>19</v>
      </c>
    </row>
    <row r="1805" spans="1:21" hidden="1" outlineLevel="1" x14ac:dyDescent="0.2">
      <c r="A1805" s="1188"/>
      <c r="B1805" s="1189"/>
      <c r="C1805" s="1193"/>
      <c r="D1805" s="1193"/>
      <c r="E1805" s="296">
        <v>9</v>
      </c>
      <c r="F1805" s="1180"/>
      <c r="G1805" s="1181"/>
      <c r="H1805" s="89"/>
      <c r="I1805" s="80"/>
      <c r="J1805" s="70"/>
      <c r="K1805" s="82"/>
      <c r="L1805" s="71"/>
      <c r="M1805" s="16"/>
      <c r="N1805" s="82"/>
      <c r="O1805" s="71"/>
      <c r="P1805" s="16"/>
      <c r="Q1805" s="82"/>
      <c r="R1805" s="21"/>
      <c r="S1805" s="285"/>
      <c r="T1805" s="300">
        <f t="shared" si="106"/>
        <v>0</v>
      </c>
      <c r="U1805" s="360">
        <f t="shared" si="127"/>
        <v>19</v>
      </c>
    </row>
    <row r="1806" spans="1:21" hidden="1" outlineLevel="1" x14ac:dyDescent="0.2">
      <c r="A1806" s="1190"/>
      <c r="B1806" s="1191"/>
      <c r="C1806" s="1194"/>
      <c r="D1806" s="1194"/>
      <c r="E1806" s="301">
        <v>10</v>
      </c>
      <c r="F1806" s="1182"/>
      <c r="G1806" s="1183"/>
      <c r="H1806" s="91"/>
      <c r="I1806" s="81"/>
      <c r="J1806" s="72"/>
      <c r="K1806" s="135"/>
      <c r="L1806" s="134"/>
      <c r="M1806" s="136"/>
      <c r="N1806" s="135"/>
      <c r="O1806" s="134"/>
      <c r="P1806" s="136"/>
      <c r="Q1806" s="135"/>
      <c r="R1806" s="137"/>
      <c r="S1806" s="272"/>
      <c r="T1806" s="302">
        <f t="shared" si="106"/>
        <v>0</v>
      </c>
      <c r="U1806" s="360">
        <f t="shared" si="127"/>
        <v>19</v>
      </c>
    </row>
    <row r="1807" spans="1:21" hidden="1" outlineLevel="1" x14ac:dyDescent="0.2">
      <c r="A1807" s="1186">
        <f>IF(A1529="","",A1529)</f>
        <v>20</v>
      </c>
      <c r="B1807" s="1187" t="str">
        <f>IF(B1529="","",B1529)</f>
        <v/>
      </c>
      <c r="C1807" s="1192" t="str">
        <f>IF(C1529="","",C1529)</f>
        <v/>
      </c>
      <c r="D1807" s="1192" t="str">
        <f>IF(D1529="","",D1529)</f>
        <v/>
      </c>
      <c r="E1807" s="291">
        <v>1</v>
      </c>
      <c r="F1807" s="1184"/>
      <c r="G1807" s="1185"/>
      <c r="H1807" s="130"/>
      <c r="I1807" s="131"/>
      <c r="J1807" s="113"/>
      <c r="K1807" s="132"/>
      <c r="L1807" s="113"/>
      <c r="M1807" s="133"/>
      <c r="N1807" s="132"/>
      <c r="O1807" s="113"/>
      <c r="P1807" s="133"/>
      <c r="Q1807" s="132"/>
      <c r="R1807" s="114"/>
      <c r="S1807" s="275"/>
      <c r="T1807" s="295">
        <f t="shared" si="106"/>
        <v>0</v>
      </c>
      <c r="U1807" s="360">
        <f t="shared" ref="U1807:U1816" si="128">$A$1807</f>
        <v>20</v>
      </c>
    </row>
    <row r="1808" spans="1:21" hidden="1" outlineLevel="1" x14ac:dyDescent="0.2">
      <c r="A1808" s="1188"/>
      <c r="B1808" s="1189"/>
      <c r="C1808" s="1193"/>
      <c r="D1808" s="1193"/>
      <c r="E1808" s="296">
        <v>2</v>
      </c>
      <c r="F1808" s="1180"/>
      <c r="G1808" s="1181"/>
      <c r="H1808" s="129"/>
      <c r="I1808" s="79"/>
      <c r="J1808" s="71"/>
      <c r="K1808" s="82"/>
      <c r="L1808" s="71"/>
      <c r="M1808" s="16"/>
      <c r="N1808" s="82"/>
      <c r="O1808" s="71"/>
      <c r="P1808" s="16"/>
      <c r="Q1808" s="82"/>
      <c r="R1808" s="21"/>
      <c r="S1808" s="263"/>
      <c r="T1808" s="300">
        <f t="shared" si="106"/>
        <v>0</v>
      </c>
      <c r="U1808" s="360">
        <f t="shared" si="128"/>
        <v>20</v>
      </c>
    </row>
    <row r="1809" spans="1:26" hidden="1" outlineLevel="1" x14ac:dyDescent="0.2">
      <c r="A1809" s="1188"/>
      <c r="B1809" s="1189"/>
      <c r="C1809" s="1193"/>
      <c r="D1809" s="1193"/>
      <c r="E1809" s="296">
        <v>3</v>
      </c>
      <c r="F1809" s="1180"/>
      <c r="G1809" s="1181"/>
      <c r="H1809" s="129"/>
      <c r="I1809" s="79"/>
      <c r="J1809" s="71"/>
      <c r="K1809" s="82"/>
      <c r="L1809" s="71"/>
      <c r="M1809" s="16"/>
      <c r="N1809" s="82"/>
      <c r="O1809" s="71"/>
      <c r="P1809" s="16"/>
      <c r="Q1809" s="82"/>
      <c r="R1809" s="21"/>
      <c r="S1809" s="263"/>
      <c r="T1809" s="300">
        <f t="shared" si="106"/>
        <v>0</v>
      </c>
      <c r="U1809" s="360">
        <f t="shared" si="128"/>
        <v>20</v>
      </c>
    </row>
    <row r="1810" spans="1:26" hidden="1" outlineLevel="1" x14ac:dyDescent="0.2">
      <c r="A1810" s="1188"/>
      <c r="B1810" s="1189"/>
      <c r="C1810" s="1193"/>
      <c r="D1810" s="1193"/>
      <c r="E1810" s="296">
        <v>4</v>
      </c>
      <c r="F1810" s="1180"/>
      <c r="G1810" s="1181"/>
      <c r="H1810" s="129"/>
      <c r="I1810" s="79"/>
      <c r="J1810" s="71"/>
      <c r="K1810" s="82"/>
      <c r="L1810" s="71"/>
      <c r="M1810" s="16"/>
      <c r="N1810" s="82"/>
      <c r="O1810" s="71"/>
      <c r="P1810" s="16"/>
      <c r="Q1810" s="82"/>
      <c r="R1810" s="21"/>
      <c r="S1810" s="263"/>
      <c r="T1810" s="300">
        <f t="shared" si="106"/>
        <v>0</v>
      </c>
      <c r="U1810" s="360">
        <f t="shared" si="128"/>
        <v>20</v>
      </c>
    </row>
    <row r="1811" spans="1:26" hidden="1" outlineLevel="1" x14ac:dyDescent="0.2">
      <c r="A1811" s="1188"/>
      <c r="B1811" s="1189"/>
      <c r="C1811" s="1193"/>
      <c r="D1811" s="1193"/>
      <c r="E1811" s="296">
        <v>5</v>
      </c>
      <c r="F1811" s="1180"/>
      <c r="G1811" s="1181"/>
      <c r="H1811" s="129"/>
      <c r="I1811" s="79"/>
      <c r="J1811" s="71"/>
      <c r="K1811" s="82"/>
      <c r="L1811" s="71"/>
      <c r="M1811" s="16"/>
      <c r="N1811" s="82"/>
      <c r="O1811" s="71"/>
      <c r="P1811" s="16"/>
      <c r="Q1811" s="82"/>
      <c r="R1811" s="21"/>
      <c r="S1811" s="263"/>
      <c r="T1811" s="300">
        <f t="shared" si="106"/>
        <v>0</v>
      </c>
      <c r="U1811" s="360">
        <f t="shared" si="128"/>
        <v>20</v>
      </c>
    </row>
    <row r="1812" spans="1:26" hidden="1" outlineLevel="1" x14ac:dyDescent="0.2">
      <c r="A1812" s="1188"/>
      <c r="B1812" s="1189"/>
      <c r="C1812" s="1193"/>
      <c r="D1812" s="1193"/>
      <c r="E1812" s="296">
        <v>6</v>
      </c>
      <c r="F1812" s="1180"/>
      <c r="G1812" s="1181"/>
      <c r="H1812" s="129"/>
      <c r="I1812" s="79"/>
      <c r="J1812" s="71"/>
      <c r="K1812" s="82"/>
      <c r="L1812" s="71"/>
      <c r="M1812" s="16"/>
      <c r="N1812" s="82"/>
      <c r="O1812" s="71"/>
      <c r="P1812" s="16"/>
      <c r="Q1812" s="82"/>
      <c r="R1812" s="21"/>
      <c r="S1812" s="263"/>
      <c r="T1812" s="300">
        <f t="shared" si="106"/>
        <v>0</v>
      </c>
      <c r="U1812" s="360">
        <f t="shared" si="128"/>
        <v>20</v>
      </c>
    </row>
    <row r="1813" spans="1:26" hidden="1" outlineLevel="1" x14ac:dyDescent="0.2">
      <c r="A1813" s="1188"/>
      <c r="B1813" s="1189"/>
      <c r="C1813" s="1193"/>
      <c r="D1813" s="1193"/>
      <c r="E1813" s="296">
        <v>7</v>
      </c>
      <c r="F1813" s="1180"/>
      <c r="G1813" s="1181"/>
      <c r="H1813" s="129"/>
      <c r="I1813" s="79"/>
      <c r="J1813" s="71"/>
      <c r="K1813" s="82"/>
      <c r="L1813" s="71"/>
      <c r="M1813" s="16"/>
      <c r="N1813" s="82"/>
      <c r="O1813" s="71"/>
      <c r="P1813" s="16"/>
      <c r="Q1813" s="82"/>
      <c r="R1813" s="21"/>
      <c r="S1813" s="263"/>
      <c r="T1813" s="300">
        <f t="shared" si="106"/>
        <v>0</v>
      </c>
      <c r="U1813" s="360">
        <f t="shared" si="128"/>
        <v>20</v>
      </c>
    </row>
    <row r="1814" spans="1:26" hidden="1" outlineLevel="1" x14ac:dyDescent="0.2">
      <c r="A1814" s="1188"/>
      <c r="B1814" s="1189"/>
      <c r="C1814" s="1193"/>
      <c r="D1814" s="1193"/>
      <c r="E1814" s="296">
        <v>8</v>
      </c>
      <c r="F1814" s="1180"/>
      <c r="G1814" s="1181"/>
      <c r="H1814" s="129"/>
      <c r="I1814" s="79"/>
      <c r="J1814" s="71"/>
      <c r="K1814" s="82"/>
      <c r="L1814" s="71"/>
      <c r="M1814" s="16"/>
      <c r="N1814" s="82"/>
      <c r="O1814" s="71"/>
      <c r="P1814" s="16"/>
      <c r="Q1814" s="82"/>
      <c r="R1814" s="21"/>
      <c r="S1814" s="263"/>
      <c r="T1814" s="300">
        <f t="shared" si="106"/>
        <v>0</v>
      </c>
      <c r="U1814" s="360">
        <f t="shared" si="128"/>
        <v>20</v>
      </c>
    </row>
    <row r="1815" spans="1:26" hidden="1" outlineLevel="1" x14ac:dyDescent="0.2">
      <c r="A1815" s="1188"/>
      <c r="B1815" s="1189"/>
      <c r="C1815" s="1193"/>
      <c r="D1815" s="1193"/>
      <c r="E1815" s="296">
        <v>9</v>
      </c>
      <c r="F1815" s="1180"/>
      <c r="G1815" s="1181"/>
      <c r="H1815" s="89"/>
      <c r="I1815" s="80"/>
      <c r="J1815" s="70"/>
      <c r="K1815" s="82"/>
      <c r="L1815" s="71"/>
      <c r="M1815" s="16"/>
      <c r="N1815" s="82"/>
      <c r="O1815" s="71"/>
      <c r="P1815" s="16"/>
      <c r="Q1815" s="82"/>
      <c r="R1815" s="21"/>
      <c r="S1815" s="285"/>
      <c r="T1815" s="300">
        <f t="shared" si="106"/>
        <v>0</v>
      </c>
      <c r="U1815" s="360">
        <f t="shared" si="128"/>
        <v>20</v>
      </c>
    </row>
    <row r="1816" spans="1:26" hidden="1" outlineLevel="1" x14ac:dyDescent="0.2">
      <c r="A1816" s="1190"/>
      <c r="B1816" s="1191"/>
      <c r="C1816" s="1194"/>
      <c r="D1816" s="1194"/>
      <c r="E1816" s="301">
        <v>10</v>
      </c>
      <c r="F1816" s="1182"/>
      <c r="G1816" s="1183"/>
      <c r="H1816" s="91"/>
      <c r="I1816" s="81"/>
      <c r="J1816" s="72"/>
      <c r="K1816" s="135"/>
      <c r="L1816" s="134"/>
      <c r="M1816" s="136"/>
      <c r="N1816" s="135"/>
      <c r="O1816" s="134"/>
      <c r="P1816" s="136"/>
      <c r="Q1816" s="135"/>
      <c r="R1816" s="137"/>
      <c r="S1816" s="272"/>
      <c r="T1816" s="302">
        <f t="shared" si="106"/>
        <v>0</v>
      </c>
      <c r="U1816" s="360">
        <f t="shared" si="128"/>
        <v>20</v>
      </c>
    </row>
    <row r="1817" spans="1:26" collapsed="1" x14ac:dyDescent="0.2"/>
    <row r="1819" spans="1:26" s="99" customFormat="1" ht="14" x14ac:dyDescent="0.2">
      <c r="A1819" s="303"/>
      <c r="B1819" s="303"/>
      <c r="C1819" s="303"/>
      <c r="D1819" s="303"/>
      <c r="E1819" s="303" t="s">
        <v>415</v>
      </c>
      <c r="F1819" s="303"/>
      <c r="G1819" s="303"/>
      <c r="T1819" s="30"/>
      <c r="U1819" s="360"/>
      <c r="Z1819" s="338"/>
    </row>
    <row r="1820" spans="1:26" s="99" customFormat="1" x14ac:dyDescent="0.2">
      <c r="A1820" s="183"/>
      <c r="B1820" s="183"/>
      <c r="C1820" s="183"/>
      <c r="D1820" s="183"/>
      <c r="E1820" s="183" t="s">
        <v>276</v>
      </c>
      <c r="F1820" s="183"/>
      <c r="G1820" s="183"/>
      <c r="I1820" s="1226" t="s">
        <v>277</v>
      </c>
      <c r="J1820" s="643"/>
      <c r="K1820" s="643"/>
      <c r="T1820" s="30"/>
      <c r="U1820" s="360"/>
      <c r="Z1820" s="338"/>
    </row>
    <row r="1821" spans="1:26" s="99" customFormat="1" x14ac:dyDescent="0.2">
      <c r="A1821" s="181"/>
      <c r="B1821" s="181"/>
      <c r="C1821" s="181"/>
      <c r="D1821" s="182"/>
      <c r="E1821" s="1221" t="s">
        <v>278</v>
      </c>
      <c r="F1821" s="1222"/>
      <c r="G1821" s="1222"/>
      <c r="H1821" s="1223"/>
      <c r="I1821" s="1227" t="s">
        <v>416</v>
      </c>
      <c r="J1821" s="1210"/>
      <c r="K1821" s="1210"/>
      <c r="T1821" s="30"/>
      <c r="U1821" s="360"/>
      <c r="Z1821" s="338"/>
    </row>
    <row r="1822" spans="1:26" s="99" customFormat="1" x14ac:dyDescent="0.2">
      <c r="A1822" s="181"/>
      <c r="B1822" s="181"/>
      <c r="C1822" s="181"/>
      <c r="D1822" s="181"/>
      <c r="E1822" s="1221" t="s">
        <v>444</v>
      </c>
      <c r="F1822" s="1222"/>
      <c r="G1822" s="1222"/>
      <c r="H1822" s="1223"/>
      <c r="I1822" s="1215">
        <f>SUMIFS($T$1617:$T$1816,$F$1617:$F$1816,$E1822)</f>
        <v>0</v>
      </c>
      <c r="J1822" s="1218"/>
      <c r="K1822" s="1219"/>
      <c r="T1822" s="30"/>
      <c r="U1822" s="360"/>
      <c r="Z1822" s="338"/>
    </row>
    <row r="1823" spans="1:26" s="99" customFormat="1" x14ac:dyDescent="0.2">
      <c r="A1823" s="181"/>
      <c r="B1823" s="181"/>
      <c r="C1823" s="181"/>
      <c r="D1823" s="181"/>
      <c r="E1823" s="1221" t="s">
        <v>418</v>
      </c>
      <c r="F1823" s="1222"/>
      <c r="G1823" s="1222"/>
      <c r="H1823" s="1223"/>
      <c r="I1823" s="1215">
        <f t="shared" ref="I1823" si="129">SUMIFS($T$1617:$T$1816,$F$1617:$F$1816,$E1823)</f>
        <v>0</v>
      </c>
      <c r="J1823" s="1218"/>
      <c r="K1823" s="1219"/>
      <c r="T1823" s="30"/>
      <c r="U1823" s="360"/>
      <c r="Z1823" s="338"/>
    </row>
    <row r="1824" spans="1:26" s="99" customFormat="1" x14ac:dyDescent="0.2">
      <c r="A1824" s="1220"/>
      <c r="B1824" s="354"/>
      <c r="C1824" s="354"/>
      <c r="D1824" s="354"/>
      <c r="E1824" s="1268" t="s">
        <v>283</v>
      </c>
      <c r="F1824" s="1221" t="s">
        <v>370</v>
      </c>
      <c r="G1824" s="1222"/>
      <c r="H1824" s="1223"/>
      <c r="I1824" s="1215">
        <f>SUMIFS($T$1617:$T$1816,$F$1617:$F$1816,$F1824)</f>
        <v>0</v>
      </c>
      <c r="J1824" s="1216"/>
      <c r="K1824" s="1217"/>
      <c r="T1824" s="30"/>
      <c r="U1824" s="360"/>
      <c r="Z1824" s="338"/>
    </row>
    <row r="1825" spans="1:26" s="99" customFormat="1" x14ac:dyDescent="0.2">
      <c r="A1825" s="1220"/>
      <c r="B1825" s="354"/>
      <c r="C1825" s="354"/>
      <c r="D1825" s="354"/>
      <c r="E1825" s="1269"/>
      <c r="F1825" s="1221" t="s">
        <v>369</v>
      </c>
      <c r="G1825" s="1222"/>
      <c r="H1825" s="1223"/>
      <c r="I1825" s="1215">
        <f>SUMIFS($T$1617:$T$1816,$F$1617:$F$1816,$F1825)</f>
        <v>0</v>
      </c>
      <c r="J1825" s="1216"/>
      <c r="K1825" s="1217"/>
      <c r="T1825" s="30"/>
      <c r="U1825" s="360"/>
      <c r="Z1825" s="338"/>
    </row>
    <row r="1826" spans="1:26" s="99" customFormat="1" x14ac:dyDescent="0.2">
      <c r="A1826" s="1220"/>
      <c r="B1826" s="354"/>
      <c r="C1826" s="354"/>
      <c r="D1826" s="354"/>
      <c r="E1826" s="1269"/>
      <c r="F1826" s="1221" t="s">
        <v>419</v>
      </c>
      <c r="G1826" s="1222"/>
      <c r="H1826" s="1223"/>
      <c r="I1826" s="1215">
        <f>SUMIFS($T$1617:$T$1816,$F$1617:$F$1816,$F1826)</f>
        <v>0</v>
      </c>
      <c r="J1826" s="1216"/>
      <c r="K1826" s="1217"/>
      <c r="T1826" s="30"/>
      <c r="U1826" s="360"/>
      <c r="Z1826" s="338"/>
    </row>
    <row r="1827" spans="1:26" s="99" customFormat="1" x14ac:dyDescent="0.2">
      <c r="A1827" s="1220"/>
      <c r="B1827" s="354"/>
      <c r="C1827" s="354"/>
      <c r="D1827" s="354"/>
      <c r="E1827" s="1269"/>
      <c r="F1827" s="1221" t="s">
        <v>372</v>
      </c>
      <c r="G1827" s="1222"/>
      <c r="H1827" s="1223"/>
      <c r="I1827" s="1215">
        <f>SUMIFS($T$1617:$T$1816,$F$1617:$F$1816,$F1827)</f>
        <v>0</v>
      </c>
      <c r="J1827" s="1216"/>
      <c r="K1827" s="1217"/>
      <c r="T1827" s="30"/>
      <c r="U1827" s="360"/>
      <c r="Z1827" s="338"/>
    </row>
    <row r="1828" spans="1:26" s="99" customFormat="1" x14ac:dyDescent="0.2">
      <c r="A1828" s="1220"/>
      <c r="B1828" s="354"/>
      <c r="C1828" s="354"/>
      <c r="D1828" s="354"/>
      <c r="E1828" s="1270"/>
      <c r="F1828" s="1224" t="s">
        <v>288</v>
      </c>
      <c r="G1828" s="1224"/>
      <c r="H1828" s="1225"/>
      <c r="I1828" s="1215">
        <f>SUM($I$1824:$K$1827)</f>
        <v>0</v>
      </c>
      <c r="J1828" s="1216"/>
      <c r="K1828" s="1217"/>
      <c r="T1828" s="30"/>
      <c r="U1828" s="360"/>
      <c r="Z1828" s="338"/>
    </row>
    <row r="1829" spans="1:26" s="99" customFormat="1" x14ac:dyDescent="0.2">
      <c r="A1829" s="181"/>
      <c r="B1829" s="181"/>
      <c r="C1829" s="181"/>
      <c r="D1829" s="181"/>
      <c r="E1829" s="1221" t="s">
        <v>373</v>
      </c>
      <c r="F1829" s="1222"/>
      <c r="G1829" s="1222"/>
      <c r="H1829" s="1223"/>
      <c r="I1829" s="1215">
        <f>SUM($I$1822:$K$1823,$I$1828)</f>
        <v>0</v>
      </c>
      <c r="J1829" s="1218"/>
      <c r="K1829" s="1219"/>
      <c r="T1829" s="30"/>
      <c r="U1829" s="360"/>
      <c r="Z1829" s="338"/>
    </row>
    <row r="1830" spans="1:26" s="99" customFormat="1" x14ac:dyDescent="0.2">
      <c r="A1830" s="181"/>
      <c r="B1830" s="181"/>
      <c r="C1830" s="181"/>
      <c r="D1830" s="181"/>
      <c r="E1830" s="1221" t="s">
        <v>420</v>
      </c>
      <c r="F1830" s="1222"/>
      <c r="G1830" s="1222"/>
      <c r="H1830" s="1223"/>
      <c r="I1830" s="1215">
        <f>SUMIFS($T$1617:$T$1816,$F$1617:$F$1816,E1830)</f>
        <v>0</v>
      </c>
      <c r="J1830" s="1218"/>
      <c r="K1830" s="1219"/>
      <c r="T1830" s="30"/>
      <c r="U1830" s="360"/>
      <c r="Z1830" s="338"/>
    </row>
    <row r="1831" spans="1:26" s="99" customFormat="1" x14ac:dyDescent="0.2">
      <c r="A1831" s="181"/>
      <c r="B1831" s="181"/>
      <c r="C1831" s="181"/>
      <c r="D1831" s="181"/>
      <c r="E1831" s="1221" t="s">
        <v>421</v>
      </c>
      <c r="F1831" s="1222"/>
      <c r="G1831" s="1222"/>
      <c r="H1831" s="1223"/>
      <c r="I1831" s="1215">
        <f>SUM($I$1829,$I$1830)</f>
        <v>0</v>
      </c>
      <c r="J1831" s="1218"/>
      <c r="K1831" s="1219"/>
      <c r="T1831" s="30"/>
      <c r="U1831" s="360"/>
      <c r="Z1831" s="338"/>
    </row>
    <row r="1832" spans="1:26" x14ac:dyDescent="0.2">
      <c r="A1832" s="41"/>
      <c r="B1832" s="41"/>
      <c r="C1832" s="41"/>
      <c r="D1832" s="41"/>
      <c r="E1832" s="201"/>
      <c r="F1832" s="201"/>
      <c r="G1832" s="201"/>
      <c r="H1832" s="202"/>
      <c r="I1832" s="203"/>
      <c r="J1832" s="204"/>
      <c r="K1832" s="204"/>
    </row>
    <row r="1833" spans="1:26" x14ac:dyDescent="0.2">
      <c r="A1833" s="41"/>
      <c r="B1833" s="41"/>
      <c r="C1833" s="41"/>
      <c r="D1833" s="41"/>
      <c r="E1833" s="201"/>
      <c r="F1833" s="201"/>
      <c r="G1833" s="201"/>
      <c r="H1833" s="202"/>
      <c r="I1833" s="203"/>
      <c r="J1833" s="204"/>
      <c r="K1833" s="204"/>
    </row>
    <row r="1834" spans="1:26" x14ac:dyDescent="0.2">
      <c r="A1834" s="183"/>
      <c r="B1834" s="183"/>
      <c r="C1834" s="183"/>
      <c r="D1834" s="183"/>
      <c r="E1834" s="205" t="s">
        <v>292</v>
      </c>
      <c r="F1834" s="205"/>
      <c r="G1834" s="205"/>
      <c r="H1834" s="206"/>
      <c r="I1834" s="202"/>
      <c r="J1834" s="202"/>
      <c r="K1834" s="202"/>
    </row>
    <row r="1835" spans="1:26" x14ac:dyDescent="0.2">
      <c r="A1835" s="181"/>
      <c r="B1835" s="181"/>
      <c r="C1835" s="181"/>
      <c r="D1835" s="182"/>
      <c r="E1835" s="188"/>
      <c r="F1835" s="1209" t="s">
        <v>293</v>
      </c>
      <c r="G1835" s="1210"/>
      <c r="H1835" s="237" t="s">
        <v>402</v>
      </c>
      <c r="I1835" s="1211" t="s">
        <v>416</v>
      </c>
      <c r="J1835" s="1214"/>
      <c r="K1835" s="1214"/>
    </row>
    <row r="1836" spans="1:26" x14ac:dyDescent="0.2">
      <c r="A1836" s="184"/>
      <c r="B1836" s="184"/>
      <c r="C1836" s="180"/>
      <c r="D1836" s="180"/>
      <c r="E1836" s="1262" t="s">
        <v>295</v>
      </c>
      <c r="F1836" s="1211" t="s">
        <v>422</v>
      </c>
      <c r="G1836" s="1210"/>
      <c r="H1836" s="240" t="s">
        <v>297</v>
      </c>
      <c r="I1836" s="1197">
        <f t="shared" ref="I1836:I1854" si="130">SUMIFS($T$9:$T$1608,$G$9:$G$1608,$H1836)</f>
        <v>0</v>
      </c>
      <c r="J1836" s="1198"/>
      <c r="K1836" s="1198"/>
    </row>
    <row r="1837" spans="1:26" x14ac:dyDescent="0.2">
      <c r="A1837" s="184"/>
      <c r="B1837" s="184"/>
      <c r="C1837" s="180"/>
      <c r="D1837" s="180"/>
      <c r="E1837" s="1263"/>
      <c r="F1837" s="1211"/>
      <c r="G1837" s="1210"/>
      <c r="H1837" s="240" t="s">
        <v>298</v>
      </c>
      <c r="I1837" s="1197">
        <f t="shared" si="130"/>
        <v>0</v>
      </c>
      <c r="J1837" s="1198"/>
      <c r="K1837" s="1198"/>
    </row>
    <row r="1838" spans="1:26" x14ac:dyDescent="0.2">
      <c r="A1838" s="184"/>
      <c r="B1838" s="184"/>
      <c r="C1838" s="180"/>
      <c r="D1838" s="180"/>
      <c r="E1838" s="1263"/>
      <c r="F1838" s="1211"/>
      <c r="G1838" s="1210"/>
      <c r="H1838" s="240" t="s">
        <v>299</v>
      </c>
      <c r="I1838" s="1197">
        <f t="shared" si="130"/>
        <v>0</v>
      </c>
      <c r="J1838" s="1198"/>
      <c r="K1838" s="1198"/>
    </row>
    <row r="1839" spans="1:26" x14ac:dyDescent="0.2">
      <c r="A1839" s="184"/>
      <c r="B1839" s="184"/>
      <c r="C1839" s="180"/>
      <c r="D1839" s="180"/>
      <c r="E1839" s="1263"/>
      <c r="F1839" s="1211" t="s">
        <v>423</v>
      </c>
      <c r="G1839" s="1210"/>
      <c r="H1839" s="240" t="s">
        <v>301</v>
      </c>
      <c r="I1839" s="1197">
        <f t="shared" si="130"/>
        <v>0</v>
      </c>
      <c r="J1839" s="1198"/>
      <c r="K1839" s="1198"/>
    </row>
    <row r="1840" spans="1:26" x14ac:dyDescent="0.2">
      <c r="A1840" s="184"/>
      <c r="B1840" s="184"/>
      <c r="C1840" s="180"/>
      <c r="D1840" s="180"/>
      <c r="E1840" s="1263"/>
      <c r="F1840" s="1211"/>
      <c r="G1840" s="1210"/>
      <c r="H1840" s="240" t="s">
        <v>302</v>
      </c>
      <c r="I1840" s="1197">
        <f t="shared" si="130"/>
        <v>0</v>
      </c>
      <c r="J1840" s="1198"/>
      <c r="K1840" s="1198"/>
    </row>
    <row r="1841" spans="1:11" x14ac:dyDescent="0.2">
      <c r="A1841" s="184"/>
      <c r="B1841" s="184"/>
      <c r="C1841" s="180"/>
      <c r="D1841" s="180"/>
      <c r="E1841" s="1263"/>
      <c r="F1841" s="1211"/>
      <c r="G1841" s="1210"/>
      <c r="H1841" s="240" t="s">
        <v>303</v>
      </c>
      <c r="I1841" s="1197">
        <f t="shared" si="130"/>
        <v>0</v>
      </c>
      <c r="J1841" s="1198"/>
      <c r="K1841" s="1198"/>
    </row>
    <row r="1842" spans="1:11" x14ac:dyDescent="0.2">
      <c r="A1842" s="184"/>
      <c r="B1842" s="184"/>
      <c r="C1842" s="180"/>
      <c r="D1842" s="180"/>
      <c r="E1842" s="1263"/>
      <c r="F1842" s="1211"/>
      <c r="G1842" s="1210"/>
      <c r="H1842" s="240" t="s">
        <v>304</v>
      </c>
      <c r="I1842" s="1197">
        <f t="shared" si="130"/>
        <v>0</v>
      </c>
      <c r="J1842" s="1198"/>
      <c r="K1842" s="1198"/>
    </row>
    <row r="1843" spans="1:11" x14ac:dyDescent="0.2">
      <c r="A1843" s="184"/>
      <c r="B1843" s="184"/>
      <c r="C1843" s="180"/>
      <c r="D1843" s="180"/>
      <c r="E1843" s="1263"/>
      <c r="F1843" s="1211"/>
      <c r="G1843" s="1210"/>
      <c r="H1843" s="240" t="s">
        <v>305</v>
      </c>
      <c r="I1843" s="1197">
        <f t="shared" si="130"/>
        <v>0</v>
      </c>
      <c r="J1843" s="1198"/>
      <c r="K1843" s="1198"/>
    </row>
    <row r="1844" spans="1:11" x14ac:dyDescent="0.2">
      <c r="A1844" s="184"/>
      <c r="B1844" s="184"/>
      <c r="C1844" s="180"/>
      <c r="D1844" s="180"/>
      <c r="E1844" s="1263"/>
      <c r="F1844" s="1211" t="s">
        <v>424</v>
      </c>
      <c r="G1844" s="1210"/>
      <c r="H1844" s="240" t="s">
        <v>307</v>
      </c>
      <c r="I1844" s="1197">
        <f t="shared" si="130"/>
        <v>0</v>
      </c>
      <c r="J1844" s="1198"/>
      <c r="K1844" s="1198"/>
    </row>
    <row r="1845" spans="1:11" x14ac:dyDescent="0.2">
      <c r="A1845" s="184"/>
      <c r="B1845" s="184"/>
      <c r="C1845" s="180"/>
      <c r="D1845" s="180"/>
      <c r="E1845" s="1263"/>
      <c r="F1845" s="1211"/>
      <c r="G1845" s="1210"/>
      <c r="H1845" s="240" t="s">
        <v>308</v>
      </c>
      <c r="I1845" s="1197">
        <f t="shared" si="130"/>
        <v>0</v>
      </c>
      <c r="J1845" s="1198"/>
      <c r="K1845" s="1198"/>
    </row>
    <row r="1846" spans="1:11" x14ac:dyDescent="0.2">
      <c r="A1846" s="184"/>
      <c r="B1846" s="184"/>
      <c r="C1846" s="180"/>
      <c r="D1846" s="180"/>
      <c r="E1846" s="1263"/>
      <c r="F1846" s="1211"/>
      <c r="G1846" s="1210"/>
      <c r="H1846" s="240" t="s">
        <v>309</v>
      </c>
      <c r="I1846" s="1197">
        <f t="shared" si="130"/>
        <v>0</v>
      </c>
      <c r="J1846" s="1198"/>
      <c r="K1846" s="1198"/>
    </row>
    <row r="1847" spans="1:11" x14ac:dyDescent="0.2">
      <c r="A1847" s="184"/>
      <c r="B1847" s="184"/>
      <c r="C1847" s="180"/>
      <c r="D1847" s="180"/>
      <c r="E1847" s="1263"/>
      <c r="F1847" s="1211" t="s">
        <v>425</v>
      </c>
      <c r="G1847" s="1210"/>
      <c r="H1847" s="240" t="s">
        <v>311</v>
      </c>
      <c r="I1847" s="1197">
        <f t="shared" si="130"/>
        <v>0</v>
      </c>
      <c r="J1847" s="1198"/>
      <c r="K1847" s="1198"/>
    </row>
    <row r="1848" spans="1:11" x14ac:dyDescent="0.2">
      <c r="A1848" s="184"/>
      <c r="B1848" s="184"/>
      <c r="C1848" s="180"/>
      <c r="D1848" s="180"/>
      <c r="E1848" s="1263"/>
      <c r="F1848" s="1211"/>
      <c r="G1848" s="1210"/>
      <c r="H1848" s="240" t="s">
        <v>312</v>
      </c>
      <c r="I1848" s="1197">
        <f t="shared" si="130"/>
        <v>0</v>
      </c>
      <c r="J1848" s="1198"/>
      <c r="K1848" s="1198"/>
    </row>
    <row r="1849" spans="1:11" x14ac:dyDescent="0.2">
      <c r="A1849" s="184"/>
      <c r="B1849" s="184"/>
      <c r="C1849" s="180"/>
      <c r="D1849" s="180"/>
      <c r="E1849" s="1263"/>
      <c r="F1849" s="1211"/>
      <c r="G1849" s="1210"/>
      <c r="H1849" s="240" t="s">
        <v>313</v>
      </c>
      <c r="I1849" s="1197">
        <f t="shared" si="130"/>
        <v>0</v>
      </c>
      <c r="J1849" s="1198"/>
      <c r="K1849" s="1198"/>
    </row>
    <row r="1850" spans="1:11" x14ac:dyDescent="0.2">
      <c r="A1850" s="184"/>
      <c r="B1850" s="184"/>
      <c r="C1850" s="180"/>
      <c r="D1850" s="180"/>
      <c r="E1850" s="1263"/>
      <c r="F1850" s="1211"/>
      <c r="G1850" s="1210"/>
      <c r="H1850" s="240" t="s">
        <v>314</v>
      </c>
      <c r="I1850" s="1197">
        <f t="shared" si="130"/>
        <v>0</v>
      </c>
      <c r="J1850" s="1198"/>
      <c r="K1850" s="1198"/>
    </row>
    <row r="1851" spans="1:11" x14ac:dyDescent="0.2">
      <c r="A1851" s="184"/>
      <c r="B1851" s="184"/>
      <c r="C1851" s="180"/>
      <c r="D1851" s="180"/>
      <c r="E1851" s="1263"/>
      <c r="F1851" s="1211"/>
      <c r="G1851" s="1210"/>
      <c r="H1851" s="240" t="s">
        <v>287</v>
      </c>
      <c r="I1851" s="1197">
        <f t="shared" si="130"/>
        <v>0</v>
      </c>
      <c r="J1851" s="1198"/>
      <c r="K1851" s="1198"/>
    </row>
    <row r="1852" spans="1:11" x14ac:dyDescent="0.2">
      <c r="A1852" s="184"/>
      <c r="B1852" s="184"/>
      <c r="C1852" s="180"/>
      <c r="D1852" s="180"/>
      <c r="E1852" s="1263"/>
      <c r="F1852" s="1200" t="s">
        <v>426</v>
      </c>
      <c r="G1852" s="1201"/>
      <c r="H1852" s="240" t="s">
        <v>316</v>
      </c>
      <c r="I1852" s="1197">
        <f t="shared" si="130"/>
        <v>0</v>
      </c>
      <c r="J1852" s="1198"/>
      <c r="K1852" s="1198"/>
    </row>
    <row r="1853" spans="1:11" x14ac:dyDescent="0.2">
      <c r="A1853" s="184"/>
      <c r="B1853" s="184"/>
      <c r="C1853" s="180"/>
      <c r="D1853" s="180"/>
      <c r="E1853" s="1263"/>
      <c r="F1853" s="1271"/>
      <c r="G1853" s="1272"/>
      <c r="H1853" s="240" t="s">
        <v>317</v>
      </c>
      <c r="I1853" s="1197">
        <f t="shared" si="130"/>
        <v>0</v>
      </c>
      <c r="J1853" s="1198"/>
      <c r="K1853" s="1198"/>
    </row>
    <row r="1854" spans="1:11" x14ac:dyDescent="0.2">
      <c r="A1854" s="184"/>
      <c r="B1854" s="184"/>
      <c r="C1854" s="180"/>
      <c r="D1854" s="180"/>
      <c r="E1854" s="1263"/>
      <c r="F1854" s="1200" t="s">
        <v>427</v>
      </c>
      <c r="G1854" s="1201"/>
      <c r="H1854" s="240" t="s">
        <v>319</v>
      </c>
      <c r="I1854" s="1197">
        <f t="shared" si="130"/>
        <v>0</v>
      </c>
      <c r="J1854" s="1198"/>
      <c r="K1854" s="1198"/>
    </row>
    <row r="1855" spans="1:11" x14ac:dyDescent="0.2">
      <c r="A1855" s="184"/>
      <c r="B1855" s="184"/>
      <c r="C1855" s="180"/>
      <c r="D1855" s="180"/>
      <c r="E1855" s="1263"/>
      <c r="F1855" s="1209" t="s">
        <v>320</v>
      </c>
      <c r="G1855" s="1209"/>
      <c r="H1855" s="1210"/>
      <c r="I1855" s="1197">
        <f>SUM($I$1836:$K$1854)</f>
        <v>0</v>
      </c>
      <c r="J1855" s="1198"/>
      <c r="K1855" s="1198"/>
    </row>
    <row r="1856" spans="1:11" x14ac:dyDescent="0.2">
      <c r="A1856" s="184"/>
      <c r="B1856" s="184"/>
      <c r="C1856" s="180"/>
      <c r="D1856" s="180"/>
      <c r="E1856" s="1263"/>
      <c r="F1856" s="1211" t="s">
        <v>321</v>
      </c>
      <c r="G1856" s="1211"/>
      <c r="H1856" s="1210"/>
      <c r="I1856" s="1212"/>
      <c r="J1856" s="1213"/>
      <c r="K1856" s="1213"/>
    </row>
    <row r="1857" spans="1:26" x14ac:dyDescent="0.2">
      <c r="A1857" s="184"/>
      <c r="B1857" s="184"/>
      <c r="C1857" s="180"/>
      <c r="D1857" s="180"/>
      <c r="E1857" s="1264"/>
      <c r="F1857" s="1209" t="s">
        <v>322</v>
      </c>
      <c r="G1857" s="1209"/>
      <c r="H1857" s="1210"/>
      <c r="I1857" s="1197">
        <f>$I$1855-$I$1856</f>
        <v>0</v>
      </c>
      <c r="J1857" s="1198"/>
      <c r="K1857" s="1198"/>
    </row>
    <row r="1858" spans="1:26" ht="13.5" thickBot="1" x14ac:dyDescent="0.25">
      <c r="A1858" s="184"/>
      <c r="B1858" s="184"/>
      <c r="C1858" s="180"/>
      <c r="D1858" s="179"/>
      <c r="E1858" s="189"/>
      <c r="F1858" s="1202" t="s">
        <v>323</v>
      </c>
      <c r="G1858" s="1203"/>
      <c r="H1858" s="1204"/>
      <c r="I1858" s="1199">
        <f>SUMIFS($T$9:$T$1608,$F$9:$F$1608,$F$1858)</f>
        <v>0</v>
      </c>
      <c r="J1858" s="1198"/>
      <c r="K1858" s="1198"/>
    </row>
    <row r="1859" spans="1:26" ht="13.5" thickTop="1" x14ac:dyDescent="0.2">
      <c r="A1859" s="185"/>
      <c r="B1859" s="185"/>
      <c r="C1859" s="185"/>
      <c r="D1859" s="186"/>
      <c r="E1859" s="1265" t="s">
        <v>324</v>
      </c>
      <c r="F1859" s="1266"/>
      <c r="G1859" s="1266"/>
      <c r="H1859" s="1267"/>
      <c r="I1859" s="1205">
        <f>SUM($I$1855,$I$1858)</f>
        <v>0</v>
      </c>
      <c r="J1859" s="1206"/>
      <c r="K1859" s="1206"/>
    </row>
    <row r="1860" spans="1:26" x14ac:dyDescent="0.2">
      <c r="Y1860" s="242"/>
      <c r="Z1860"/>
    </row>
  </sheetData>
  <sheetProtection algorithmName="SHA-512" hashValue="GFdhlee+/oN+KHm41j4raxeDMZAu1PNu+8uqTYKL1htmjKQCz7ukyjqO+Qi8rQAQwHGisTW1VI7domcTibgFDQ==" saltValue="tXJvFeAUgBxp+qooEenPRA==" spinCount="100000" sheet="1" formatRows="0"/>
  <dataConsolidate/>
  <mergeCells count="401">
    <mergeCell ref="F1809:G1809"/>
    <mergeCell ref="F1810:G1810"/>
    <mergeCell ref="F1811:G1811"/>
    <mergeCell ref="F1812:G1812"/>
    <mergeCell ref="F1813:G1813"/>
    <mergeCell ref="F1814:G1814"/>
    <mergeCell ref="F1793:G1793"/>
    <mergeCell ref="F1794:G1794"/>
    <mergeCell ref="F1798:G1798"/>
    <mergeCell ref="F1799:G1799"/>
    <mergeCell ref="F1800:G1800"/>
    <mergeCell ref="F1801:G1801"/>
    <mergeCell ref="F1802:G1802"/>
    <mergeCell ref="F1803:G1803"/>
    <mergeCell ref="F1804:G1804"/>
    <mergeCell ref="F1797:G1797"/>
    <mergeCell ref="F1805:G1805"/>
    <mergeCell ref="F1806:G1806"/>
    <mergeCell ref="F1701:G1701"/>
    <mergeCell ref="F1702:G1702"/>
    <mergeCell ref="F1703:G1703"/>
    <mergeCell ref="F1704:G1704"/>
    <mergeCell ref="F1708:G1708"/>
    <mergeCell ref="F1709:G1709"/>
    <mergeCell ref="F1710:G1710"/>
    <mergeCell ref="F1705:G1705"/>
    <mergeCell ref="F1808:G1808"/>
    <mergeCell ref="F1776:G1776"/>
    <mergeCell ref="F1777:G1777"/>
    <mergeCell ref="F1785:G1785"/>
    <mergeCell ref="F1757:G1757"/>
    <mergeCell ref="F1765:G1765"/>
    <mergeCell ref="F1737:G1737"/>
    <mergeCell ref="F1745:G1745"/>
    <mergeCell ref="F1662:G1662"/>
    <mergeCell ref="F1663:G1663"/>
    <mergeCell ref="F1664:G1664"/>
    <mergeCell ref="F1668:G1668"/>
    <mergeCell ref="F1669:G1669"/>
    <mergeCell ref="F1670:G1670"/>
    <mergeCell ref="F1665:G1665"/>
    <mergeCell ref="F1666:G1666"/>
    <mergeCell ref="F1684:G1684"/>
    <mergeCell ref="F1681:G1681"/>
    <mergeCell ref="F1682:G1682"/>
    <mergeCell ref="F1683:G1683"/>
    <mergeCell ref="F1651:G1651"/>
    <mergeCell ref="F1652:G1652"/>
    <mergeCell ref="F1653:G1653"/>
    <mergeCell ref="F1654:G1654"/>
    <mergeCell ref="F1655:G1655"/>
    <mergeCell ref="F1658:G1658"/>
    <mergeCell ref="F1659:G1659"/>
    <mergeCell ref="F1660:G1660"/>
    <mergeCell ref="F1661:G1661"/>
    <mergeCell ref="F1638:G1638"/>
    <mergeCell ref="F1639:G1639"/>
    <mergeCell ref="F1640:G1640"/>
    <mergeCell ref="F1641:G1641"/>
    <mergeCell ref="F1642:G1642"/>
    <mergeCell ref="F1643:G1643"/>
    <mergeCell ref="F1644:G1644"/>
    <mergeCell ref="F1649:G1649"/>
    <mergeCell ref="F1650:G1650"/>
    <mergeCell ref="E1836:E1857"/>
    <mergeCell ref="E1859:H1859"/>
    <mergeCell ref="E1824:E1828"/>
    <mergeCell ref="E1821:H1821"/>
    <mergeCell ref="E1822:H1822"/>
    <mergeCell ref="E1823:H1823"/>
    <mergeCell ref="E1829:H1829"/>
    <mergeCell ref="E1830:H1830"/>
    <mergeCell ref="E1831:H1831"/>
    <mergeCell ref="F1857:H1857"/>
    <mergeCell ref="F1852:G1853"/>
    <mergeCell ref="I1614:N1614"/>
    <mergeCell ref="I1613:N1613"/>
    <mergeCell ref="F1613:G1613"/>
    <mergeCell ref="F1614:G1614"/>
    <mergeCell ref="B3:C3"/>
    <mergeCell ref="A8:B8"/>
    <mergeCell ref="E3:F3"/>
    <mergeCell ref="A169:B248"/>
    <mergeCell ref="C169:C248"/>
    <mergeCell ref="D169:D248"/>
    <mergeCell ref="A9:B88"/>
    <mergeCell ref="C9:C88"/>
    <mergeCell ref="D9:D88"/>
    <mergeCell ref="A89:B168"/>
    <mergeCell ref="C89:C168"/>
    <mergeCell ref="D89:D168"/>
    <mergeCell ref="B5:C5"/>
    <mergeCell ref="B6:C6"/>
    <mergeCell ref="A489:B568"/>
    <mergeCell ref="A409:B488"/>
    <mergeCell ref="A329:B408"/>
    <mergeCell ref="D5:E5"/>
    <mergeCell ref="D6:E6"/>
    <mergeCell ref="F5:G5"/>
    <mergeCell ref="F6:G6"/>
    <mergeCell ref="A249:B328"/>
    <mergeCell ref="C249:C328"/>
    <mergeCell ref="D249:D328"/>
    <mergeCell ref="C329:C408"/>
    <mergeCell ref="D329:D408"/>
    <mergeCell ref="G1611:H1611"/>
    <mergeCell ref="E1611:F1611"/>
    <mergeCell ref="A1129:B1208"/>
    <mergeCell ref="A969:B1048"/>
    <mergeCell ref="A889:B968"/>
    <mergeCell ref="A809:B888"/>
    <mergeCell ref="A729:B808"/>
    <mergeCell ref="A569:B648"/>
    <mergeCell ref="A649:B728"/>
    <mergeCell ref="C809:C888"/>
    <mergeCell ref="D809:D888"/>
    <mergeCell ref="C889:C968"/>
    <mergeCell ref="D889:D968"/>
    <mergeCell ref="C969:C1048"/>
    <mergeCell ref="D969:D1048"/>
    <mergeCell ref="A1049:B1128"/>
    <mergeCell ref="C1049:C1128"/>
    <mergeCell ref="D1049:D1128"/>
    <mergeCell ref="C1129:C1208"/>
    <mergeCell ref="D1129:D1208"/>
    <mergeCell ref="A1209:B1288"/>
    <mergeCell ref="C1209:C1288"/>
    <mergeCell ref="D1209:D1288"/>
    <mergeCell ref="A1289:B1368"/>
    <mergeCell ref="F1616:G1616"/>
    <mergeCell ref="F1617:G1617"/>
    <mergeCell ref="F1618:G1618"/>
    <mergeCell ref="A1369:B1448"/>
    <mergeCell ref="C1369:C1448"/>
    <mergeCell ref="D1369:D1448"/>
    <mergeCell ref="A1449:B1528"/>
    <mergeCell ref="C1449:C1528"/>
    <mergeCell ref="D1449:D1528"/>
    <mergeCell ref="A1529:B1608"/>
    <mergeCell ref="C1529:C1608"/>
    <mergeCell ref="D1529:D1608"/>
    <mergeCell ref="B1611:C1611"/>
    <mergeCell ref="F1619:G1619"/>
    <mergeCell ref="F1627:G1627"/>
    <mergeCell ref="F1628:G1628"/>
    <mergeCell ref="F1636:G1636"/>
    <mergeCell ref="F1637:G1637"/>
    <mergeCell ref="F1645:G1645"/>
    <mergeCell ref="F1646:G1646"/>
    <mergeCell ref="A1617:B1626"/>
    <mergeCell ref="C1617:C1626"/>
    <mergeCell ref="D1617:D1626"/>
    <mergeCell ref="F1626:G1626"/>
    <mergeCell ref="F1620:G1620"/>
    <mergeCell ref="F1621:G1621"/>
    <mergeCell ref="F1622:G1622"/>
    <mergeCell ref="F1623:G1623"/>
    <mergeCell ref="F1624:G1624"/>
    <mergeCell ref="F1625:G1625"/>
    <mergeCell ref="F1629:G1629"/>
    <mergeCell ref="F1630:G1630"/>
    <mergeCell ref="F1631:G1631"/>
    <mergeCell ref="F1632:G1632"/>
    <mergeCell ref="F1633:G1633"/>
    <mergeCell ref="F1634:G1634"/>
    <mergeCell ref="F1635:G1635"/>
    <mergeCell ref="A1687:B1696"/>
    <mergeCell ref="C1687:C1696"/>
    <mergeCell ref="D1687:D1696"/>
    <mergeCell ref="A1697:B1706"/>
    <mergeCell ref="C1697:C1706"/>
    <mergeCell ref="D1697:D1706"/>
    <mergeCell ref="F1667:G1667"/>
    <mergeCell ref="F1675:G1675"/>
    <mergeCell ref="F1686:G1686"/>
    <mergeCell ref="F1687:G1687"/>
    <mergeCell ref="F1688:G1688"/>
    <mergeCell ref="F1676:G1676"/>
    <mergeCell ref="F1677:G1677"/>
    <mergeCell ref="F1685:G1685"/>
    <mergeCell ref="A1677:B1686"/>
    <mergeCell ref="C1677:C1686"/>
    <mergeCell ref="D1677:D1686"/>
    <mergeCell ref="F1671:G1671"/>
    <mergeCell ref="F1672:G1672"/>
    <mergeCell ref="F1673:G1673"/>
    <mergeCell ref="F1674:G1674"/>
    <mergeCell ref="F1678:G1678"/>
    <mergeCell ref="F1679:G1679"/>
    <mergeCell ref="F1680:G1680"/>
    <mergeCell ref="A1707:B1716"/>
    <mergeCell ref="C1707:C1716"/>
    <mergeCell ref="D1707:D1716"/>
    <mergeCell ref="A1717:B1726"/>
    <mergeCell ref="C1717:C1726"/>
    <mergeCell ref="D1717:D1726"/>
    <mergeCell ref="F1706:G1706"/>
    <mergeCell ref="F1707:G1707"/>
    <mergeCell ref="F1715:G1715"/>
    <mergeCell ref="F1711:G1711"/>
    <mergeCell ref="F1712:G1712"/>
    <mergeCell ref="F1713:G1713"/>
    <mergeCell ref="F1714:G1714"/>
    <mergeCell ref="F1718:G1718"/>
    <mergeCell ref="F1719:G1719"/>
    <mergeCell ref="F1720:G1720"/>
    <mergeCell ref="F1721:G1721"/>
    <mergeCell ref="F1722:G1722"/>
    <mergeCell ref="F1723:G1723"/>
    <mergeCell ref="F1724:G1724"/>
    <mergeCell ref="F1716:G1716"/>
    <mergeCell ref="F1717:G1717"/>
    <mergeCell ref="F1725:G1725"/>
    <mergeCell ref="A1727:B1736"/>
    <mergeCell ref="C1727:C1736"/>
    <mergeCell ref="D1727:D1736"/>
    <mergeCell ref="A1737:B1746"/>
    <mergeCell ref="C1737:C1746"/>
    <mergeCell ref="D1737:D1746"/>
    <mergeCell ref="F1726:G1726"/>
    <mergeCell ref="F1727:G1727"/>
    <mergeCell ref="F1735:G1735"/>
    <mergeCell ref="F1728:G1728"/>
    <mergeCell ref="F1729:G1729"/>
    <mergeCell ref="F1730:G1730"/>
    <mergeCell ref="F1731:G1731"/>
    <mergeCell ref="F1732:G1732"/>
    <mergeCell ref="F1733:G1733"/>
    <mergeCell ref="F1734:G1734"/>
    <mergeCell ref="F1738:G1738"/>
    <mergeCell ref="F1739:G1739"/>
    <mergeCell ref="F1740:G1740"/>
    <mergeCell ref="F1741:G1741"/>
    <mergeCell ref="F1742:G1742"/>
    <mergeCell ref="F1743:G1743"/>
    <mergeCell ref="F1744:G1744"/>
    <mergeCell ref="F1736:G1736"/>
    <mergeCell ref="A1747:B1756"/>
    <mergeCell ref="C1747:C1756"/>
    <mergeCell ref="D1747:D1756"/>
    <mergeCell ref="A1757:B1766"/>
    <mergeCell ref="C1757:C1766"/>
    <mergeCell ref="D1757:D1766"/>
    <mergeCell ref="F1746:G1746"/>
    <mergeCell ref="F1747:G1747"/>
    <mergeCell ref="F1755:G1755"/>
    <mergeCell ref="F1748:G1748"/>
    <mergeCell ref="F1749:G1749"/>
    <mergeCell ref="F1750:G1750"/>
    <mergeCell ref="F1751:G1751"/>
    <mergeCell ref="F1752:G1752"/>
    <mergeCell ref="F1753:G1753"/>
    <mergeCell ref="F1754:G1754"/>
    <mergeCell ref="F1758:G1758"/>
    <mergeCell ref="F1759:G1759"/>
    <mergeCell ref="F1760:G1760"/>
    <mergeCell ref="F1761:G1761"/>
    <mergeCell ref="F1762:G1762"/>
    <mergeCell ref="F1763:G1763"/>
    <mergeCell ref="F1764:G1764"/>
    <mergeCell ref="F1756:G1756"/>
    <mergeCell ref="A1767:B1776"/>
    <mergeCell ref="C1767:C1776"/>
    <mergeCell ref="D1767:D1776"/>
    <mergeCell ref="A1777:B1786"/>
    <mergeCell ref="C1777:C1786"/>
    <mergeCell ref="D1777:D1786"/>
    <mergeCell ref="F1766:G1766"/>
    <mergeCell ref="F1767:G1767"/>
    <mergeCell ref="F1775:G1775"/>
    <mergeCell ref="F1768:G1768"/>
    <mergeCell ref="F1769:G1769"/>
    <mergeCell ref="F1770:G1770"/>
    <mergeCell ref="F1771:G1771"/>
    <mergeCell ref="F1772:G1772"/>
    <mergeCell ref="F1773:G1773"/>
    <mergeCell ref="F1774:G1774"/>
    <mergeCell ref="F1778:G1778"/>
    <mergeCell ref="F1779:G1779"/>
    <mergeCell ref="F1780:G1780"/>
    <mergeCell ref="F1781:G1781"/>
    <mergeCell ref="F1782:G1782"/>
    <mergeCell ref="F1783:G1783"/>
    <mergeCell ref="F1784:G1784"/>
    <mergeCell ref="F1786:G1786"/>
    <mergeCell ref="I1820:K1820"/>
    <mergeCell ref="I1821:K1821"/>
    <mergeCell ref="I1822:K1822"/>
    <mergeCell ref="I1823:K1823"/>
    <mergeCell ref="F1796:G1796"/>
    <mergeCell ref="A1787:B1796"/>
    <mergeCell ref="C1787:C1796"/>
    <mergeCell ref="D1787:D1796"/>
    <mergeCell ref="A1797:B1806"/>
    <mergeCell ref="C1797:C1806"/>
    <mergeCell ref="D1797:D1806"/>
    <mergeCell ref="A1807:B1816"/>
    <mergeCell ref="C1807:C1816"/>
    <mergeCell ref="D1807:D1816"/>
    <mergeCell ref="F1807:G1807"/>
    <mergeCell ref="F1815:G1815"/>
    <mergeCell ref="F1787:G1787"/>
    <mergeCell ref="F1795:G1795"/>
    <mergeCell ref="F1816:G1816"/>
    <mergeCell ref="F1788:G1788"/>
    <mergeCell ref="F1789:G1789"/>
    <mergeCell ref="F1790:G1790"/>
    <mergeCell ref="F1791:G1791"/>
    <mergeCell ref="F1792:G1792"/>
    <mergeCell ref="I1828:K1828"/>
    <mergeCell ref="I1829:K1829"/>
    <mergeCell ref="I1830:K1830"/>
    <mergeCell ref="I1831:K1831"/>
    <mergeCell ref="A1824:A1828"/>
    <mergeCell ref="F1824:H1824"/>
    <mergeCell ref="I1824:K1824"/>
    <mergeCell ref="F1825:H1825"/>
    <mergeCell ref="I1825:K1825"/>
    <mergeCell ref="F1826:H1826"/>
    <mergeCell ref="I1826:K1826"/>
    <mergeCell ref="F1827:H1827"/>
    <mergeCell ref="I1827:K1827"/>
    <mergeCell ref="F1828:H1828"/>
    <mergeCell ref="I1840:K1840"/>
    <mergeCell ref="I1841:K1841"/>
    <mergeCell ref="I1842:K1842"/>
    <mergeCell ref="I1843:K1843"/>
    <mergeCell ref="F1844:G1846"/>
    <mergeCell ref="I1844:K1844"/>
    <mergeCell ref="I1845:K1845"/>
    <mergeCell ref="I1846:K1846"/>
    <mergeCell ref="F1835:G1835"/>
    <mergeCell ref="I1835:K1835"/>
    <mergeCell ref="F1836:G1838"/>
    <mergeCell ref="I1836:K1836"/>
    <mergeCell ref="I1837:K1837"/>
    <mergeCell ref="I1838:K1838"/>
    <mergeCell ref="F1839:G1843"/>
    <mergeCell ref="I1839:K1839"/>
    <mergeCell ref="I1855:K1855"/>
    <mergeCell ref="F1856:H1856"/>
    <mergeCell ref="I1856:K1856"/>
    <mergeCell ref="F1847:G1851"/>
    <mergeCell ref="I1847:K1847"/>
    <mergeCell ref="I1848:K1848"/>
    <mergeCell ref="I1849:K1849"/>
    <mergeCell ref="I1850:K1850"/>
    <mergeCell ref="I1851:K1851"/>
    <mergeCell ref="I1852:K1852"/>
    <mergeCell ref="I1853:K1853"/>
    <mergeCell ref="I1857:K1857"/>
    <mergeCell ref="I1858:K1858"/>
    <mergeCell ref="I1854:K1854"/>
    <mergeCell ref="F1854:G1854"/>
    <mergeCell ref="F1858:H1858"/>
    <mergeCell ref="I1859:K1859"/>
    <mergeCell ref="C409:C488"/>
    <mergeCell ref="D409:D488"/>
    <mergeCell ref="C489:C568"/>
    <mergeCell ref="D489:D568"/>
    <mergeCell ref="C569:C648"/>
    <mergeCell ref="D569:D648"/>
    <mergeCell ref="C649:C728"/>
    <mergeCell ref="D649:D728"/>
    <mergeCell ref="C729:C808"/>
    <mergeCell ref="D729:D808"/>
    <mergeCell ref="C1289:C1368"/>
    <mergeCell ref="D1289:D1368"/>
    <mergeCell ref="F1647:G1647"/>
    <mergeCell ref="F1648:G1648"/>
    <mergeCell ref="F1656:G1656"/>
    <mergeCell ref="F1657:G1657"/>
    <mergeCell ref="F1855:H1855"/>
    <mergeCell ref="F1699:G1699"/>
    <mergeCell ref="A1647:B1656"/>
    <mergeCell ref="C1647:C1656"/>
    <mergeCell ref="D1647:D1656"/>
    <mergeCell ref="A1616:B1616"/>
    <mergeCell ref="A1657:B1666"/>
    <mergeCell ref="C1657:C1666"/>
    <mergeCell ref="D1657:D1666"/>
    <mergeCell ref="A1667:B1676"/>
    <mergeCell ref="C1667:C1676"/>
    <mergeCell ref="D1667:D1676"/>
    <mergeCell ref="A1627:B1636"/>
    <mergeCell ref="C1627:C1636"/>
    <mergeCell ref="A1637:B1646"/>
    <mergeCell ref="C1637:C1646"/>
    <mergeCell ref="D1627:D1636"/>
    <mergeCell ref="D1637:D1646"/>
    <mergeCell ref="F1700:G1700"/>
    <mergeCell ref="F1689:G1689"/>
    <mergeCell ref="F1690:G1690"/>
    <mergeCell ref="F1691:G1691"/>
    <mergeCell ref="F1692:G1692"/>
    <mergeCell ref="F1693:G1693"/>
    <mergeCell ref="F1694:G1694"/>
    <mergeCell ref="F1695:G1695"/>
    <mergeCell ref="F1698:G1698"/>
    <mergeCell ref="F1696:G1696"/>
    <mergeCell ref="F1697:G1697"/>
  </mergeCells>
  <phoneticPr fontId="8"/>
  <conditionalFormatting sqref="R249 O249 J1797:J1816 R329 R409:R411 R489:R491 R569 R649 R729 R809 R889 R969 R1049 R1129 R1209 R1289 R1369 R1449 R1529 O329 O409:O411 O489:O491 O569 O649 O729 O809 O889 O969 O1049 O1129 O1209 O1289 O1369 O1449 O1529 R1797:R1816 O1797:O1816 L1797:L1816 L1618:L1625 O1618:O1625 R1618:R1625 L1628:L1635 L1638:L1645 L1648:L1655 L1658:L1665 L1668:L1675 L1678:L1685 L1688:L1695 L1698:L1705 L1708:L1715 L1718:L1725 L1728:L1735 L1738:L1745 L1748:L1755 L1758:L1765 L1768:L1775 L1778:L1785 L1788:L1795 O1628:O1635 O1638:O1645 O1648:O1655 O1658:O1665 O1668:O1675 O1678:O1685 O1688:O1695 O1698:O1705 O1708:O1715 O1718:O1725 O1728:O1735 O1738:O1745 O1748:O1755 O1758:O1765 O1768:O1775 O1778:O1785 O1788:O1795 R1628:R1635 R1638:R1645 R1648:R1655 R1658:R1665 R1668:R1675 R1678:R1685 R1688:R1695 R1698:R1705 R1708:R1715 R1718:R1725 R1728:R1735 R1738:R1745 R1748:R1755 R1758:R1765 R1768:R1775 R1778:R1785 R1788:R1795 O277:O278 R277:R278 R308:R310 O308:O309 O392:O395 R392:R396 O463 R463:R464 O441 R441 O534 R534:R535 O513 R513 O628:O631 R628:R632 O709:O712 R709:R713 O792:O795 R792:R796 O862:O865 R862:R866 O962:O965 R962:R966 O1023:O1025 R1023:R1026 O996 R996 O1104:O1107 R1104:R1108 O1186:O1189 R1186:R1190 O1265:O1267 R1265:R1268 O1238 R1238 O1350:O1353 R1350:R1354 O1441:O1444 R1441:R1445 O1509:O1512 R1509:R1513 O1590:O1593 R1590:R1594">
    <cfRule type="expression" dxfId="7765" priority="2446">
      <formula>INDIRECT(ADDRESS(ROW(),COLUMN()))=TRUNC(INDIRECT(ADDRESS(ROW(),COLUMN())))</formula>
    </cfRule>
  </conditionalFormatting>
  <conditionalFormatting sqref="R311:R328 R397:R408 R465:R488 R536:R546 R633:R648 R714:R728 R797:R808 R867:R888 R967:R968 R1027:R1048 R1109:R1128 R1191:R1208 R1269:R1288 R1355:R1368 R1446:R1448 R1514:R1528 R1595:R1608 R556:R568">
    <cfRule type="expression" dxfId="7764" priority="2442">
      <formula>INDIRECT(ADDRESS(ROW(),COLUMN()))=TRUNC(INDIRECT(ADDRESS(ROW(),COLUMN())))</formula>
    </cfRule>
  </conditionalFormatting>
  <conditionalFormatting sqref="O313:O328 O399:O408 O467:O488 O538:O546 O635:O648 O716:O728 O799:O808 O869:O888 O1029:O1048 O1111:O1128 O1193:O1208 O1271:O1288 O1357:O1368 O1448 O1516:O1528 O1597:O1608 O556:O568">
    <cfRule type="expression" dxfId="7763" priority="2443">
      <formula>INDIRECT(ADDRESS(ROW(),COLUMN()))=TRUNC(INDIRECT(ADDRESS(ROW(),COLUMN())))</formula>
    </cfRule>
  </conditionalFormatting>
  <conditionalFormatting sqref="R9:R17 R49:R58 R78:R83 R85:R88">
    <cfRule type="expression" dxfId="7762" priority="2440">
      <formula>INDIRECT(ADDRESS(ROW(),COLUMN()))=TRUNC(INDIRECT(ADDRESS(ROW(),COLUMN())))</formula>
    </cfRule>
  </conditionalFormatting>
  <conditionalFormatting sqref="O9:O17 O49:O58 O78:O83 O85:O88">
    <cfRule type="expression" dxfId="7761" priority="2441">
      <formula>INDIRECT(ADDRESS(ROW(),COLUMN()))=TRUNC(INDIRECT(ADDRESS(ROW(),COLUMN())))</formula>
    </cfRule>
  </conditionalFormatting>
  <conditionalFormatting sqref="R169 R224:R248">
    <cfRule type="expression" dxfId="7760" priority="2438">
      <formula>INDIRECT(ADDRESS(ROW(),COLUMN()))=TRUNC(INDIRECT(ADDRESS(ROW(),COLUMN())))</formula>
    </cfRule>
  </conditionalFormatting>
  <conditionalFormatting sqref="O169 O224:O248">
    <cfRule type="expression" dxfId="7759" priority="2439">
      <formula>INDIRECT(ADDRESS(ROW(),COLUMN()))=TRUNC(INDIRECT(ADDRESS(ROW(),COLUMN())))</formula>
    </cfRule>
  </conditionalFormatting>
  <conditionalFormatting sqref="L249 L329 L409:L411 L489:L491 L569 L649 L729 L809 L889 L969 L1049 L1129 L1209 L1289 L1369 L1449 L1529 L277:L278 L308:L309 L392:L395 L463 L441 L534 L513 L628:L631 L709:L712 L792:L795 L862:L865 L962:L965 L1023:L1025 L996 L1104:L1107 L1186:L1189 L1265:L1267 L1238 L1350:L1353 L1441:L1444 L1509:L1512 L1590:L1593">
    <cfRule type="expression" dxfId="7758" priority="2437">
      <formula>INDIRECT(ADDRESS(ROW(),COLUMN()))=TRUNC(INDIRECT(ADDRESS(ROW(),COLUMN())))</formula>
    </cfRule>
  </conditionalFormatting>
  <conditionalFormatting sqref="J78:J83 J49:J58 J9:J18 J85:J88">
    <cfRule type="expression" dxfId="7757" priority="2434">
      <formula>INDIRECT(ADDRESS(ROW(),COLUMN()))=TRUNC(INDIRECT(ADDRESS(ROW(),COLUMN())))</formula>
    </cfRule>
  </conditionalFormatting>
  <conditionalFormatting sqref="L49:L58 L78:L83 L9:L17 L85:L88">
    <cfRule type="expression" dxfId="7756" priority="2433">
      <formula>INDIRECT(ADDRESS(ROW(),COLUMN()))=TRUNC(INDIRECT(ADDRESS(ROW(),COLUMN())))</formula>
    </cfRule>
  </conditionalFormatting>
  <conditionalFormatting sqref="L169 L224:L248">
    <cfRule type="expression" dxfId="7755" priority="2427">
      <formula>INDIRECT(ADDRESS(ROW(),COLUMN()))=TRUNC(INDIRECT(ADDRESS(ROW(),COLUMN())))</formula>
    </cfRule>
  </conditionalFormatting>
  <conditionalFormatting sqref="J249 J278 J329 J409 J489 J569 J649 J729 J809 J889 J969 J1049 J1129 J1209 J1289 J1369 J1449 J1529 J393 J411 J491 J629 J710 J793 J863 J963 J1023 J1105 J1187 J1265 J1351 J1442 J1510 J1591">
    <cfRule type="expression" dxfId="7754" priority="2416">
      <formula>INDIRECT(ADDRESS(ROW(),COLUMN()))=TRUNC(INDIRECT(ADDRESS(ROW(),COLUMN())))</formula>
    </cfRule>
  </conditionalFormatting>
  <conditionalFormatting sqref="J277 J392 J410 J490 J628 J709 J792 J862 J962 J996 J1104 J1186 J1238 J1350 J1441 J1509 J1590">
    <cfRule type="expression" dxfId="7753" priority="2415">
      <formula>INDIRECT(ADDRESS(ROW(),COLUMN()))=TRUNC(INDIRECT(ADDRESS(ROW(),COLUMN())))</formula>
    </cfRule>
  </conditionalFormatting>
  <conditionalFormatting sqref="J308:J309 J394:J395 J441 J513 J630:J631 J711:J712 J794:J795 J864:J865 J964:J965 J1024:J1025 J1106:J1107 J1188:J1189 J1266:J1267 J1352:J1353 J1443:J1444 J1511:J1512 J1592:J1593 J463 J534">
    <cfRule type="expression" dxfId="7752" priority="2414">
      <formula>INDIRECT(ADDRESS(ROW(),COLUMN()))=TRUNC(INDIRECT(ADDRESS(ROW(),COLUMN())))</formula>
    </cfRule>
  </conditionalFormatting>
  <conditionalFormatting sqref="J310:J312 J396:J398 J464:J466 J535:J537 J632:J634 J713:J715 J796:J798 J866:J868 J966:J968 J1026:J1028 J1108:J1110 J1190:J1192 J1268:J1270 J1354:J1356 J1445:J1447 J1513:J1515 J1594:J1596">
    <cfRule type="expression" dxfId="7751" priority="2413">
      <formula>INDIRECT(ADDRESS(ROW(),COLUMN()))=TRUNC(INDIRECT(ADDRESS(ROW(),COLUMN())))</formula>
    </cfRule>
  </conditionalFormatting>
  <conditionalFormatting sqref="L310:L312 L396:L398 L464:L466 L535:L537 L632:L634 L713:L715 L796:L798 L866:L868 L966:L968 L1026:L1028 L1108:L1110 L1190:L1192 L1268:L1270 L1354:L1356 L1445:L1447 L1513:L1515 L1594:L1596">
    <cfRule type="expression" dxfId="7750" priority="2412">
      <formula>INDIRECT(ADDRESS(ROW(),COLUMN()))=TRUNC(INDIRECT(ADDRESS(ROW(),COLUMN())))</formula>
    </cfRule>
  </conditionalFormatting>
  <conditionalFormatting sqref="O310:O312 O396:O398 O464:O466 O535:O537 O632:O634 O713:O715 O796:O798 O866:O868 O966:O968 O1026:O1028 O1108:O1110 O1190:O1192 O1268:O1270 O1354:O1356 O1445:O1447 O1513:O1515 O1594:O1596">
    <cfRule type="expression" dxfId="7749" priority="2411">
      <formula>INDIRECT(ADDRESS(ROW(),COLUMN()))=TRUNC(INDIRECT(ADDRESS(ROW(),COLUMN())))</formula>
    </cfRule>
  </conditionalFormatting>
  <conditionalFormatting sqref="J313:J328 J399:J408 J467:J488 J538:J546 J635:J648 J716:J728 J799:J808 J869:J888 J1029:J1048 J1111:J1128 J1193:J1208 J1271:J1288 J1357:J1368 J1448 J1516:J1528 J1597:J1608 J556:J568">
    <cfRule type="expression" dxfId="7748" priority="2410">
      <formula>INDIRECT(ADDRESS(ROW(),COLUMN()))=TRUNC(INDIRECT(ADDRESS(ROW(),COLUMN())))</formula>
    </cfRule>
  </conditionalFormatting>
  <conditionalFormatting sqref="L313:L328 L399:L408 L467:L488 L538:L546 L635:L648 L716:L728 L799:L808 L869:L888 L1029:L1048 L1111:L1128 L1193:L1208 L1271:L1288 L1357:L1368 L1448 L1516:L1528 L1597:L1608 L556:L568">
    <cfRule type="expression" dxfId="7747" priority="2409">
      <formula>INDIRECT(ADDRESS(ROW(),COLUMN()))=TRUNC(INDIRECT(ADDRESS(ROW(),COLUMN())))</formula>
    </cfRule>
  </conditionalFormatting>
  <conditionalFormatting sqref="J1637 J1647 J1657 J1667 J1677 J1687 J1697 J1707 J1717 J1727 J1737 J1747 J1757 J1767 J1777 J1787">
    <cfRule type="expression" dxfId="7746" priority="2383">
      <formula>INDIRECT(ADDRESS(ROW(),COLUMN()))=TRUNC(INDIRECT(ADDRESS(ROW(),COLUMN())))</formula>
    </cfRule>
  </conditionalFormatting>
  <conditionalFormatting sqref="L1617 L1627 L1637 L1647 L1657 L1667 L1677 L1687 L1697 L1707 L1717 L1727 L1737 L1747 L1757 L1767 L1777 L1787">
    <cfRule type="expression" dxfId="7745" priority="2382">
      <formula>INDIRECT(ADDRESS(ROW(),COLUMN()))=TRUNC(INDIRECT(ADDRESS(ROW(),COLUMN())))</formula>
    </cfRule>
  </conditionalFormatting>
  <conditionalFormatting sqref="O1617 O1627 O1637 O1647 O1657 O1667 O1677 O1687 O1697 O1707 O1717 O1727 O1737 O1747 O1757 O1767 O1777 O1787">
    <cfRule type="expression" dxfId="7744" priority="2381">
      <formula>INDIRECT(ADDRESS(ROW(),COLUMN()))=TRUNC(INDIRECT(ADDRESS(ROW(),COLUMN())))</formula>
    </cfRule>
  </conditionalFormatting>
  <conditionalFormatting sqref="R1617 R1627 R1637 R1647 R1657 R1667 R1677 R1687 R1697 R1707 R1717 R1727 R1737 R1747 R1757 R1767 R1777 R1787">
    <cfRule type="expression" dxfId="7743" priority="2380">
      <formula>INDIRECT(ADDRESS(ROW(),COLUMN()))=TRUNC(INDIRECT(ADDRESS(ROW(),COLUMN())))</formula>
    </cfRule>
  </conditionalFormatting>
  <conditionalFormatting sqref="T5:T6">
    <cfRule type="cellIs" dxfId="7742" priority="2374" operator="equal">
      <formula>"「費目：その他」で補助対象外に仕分けされていないものがある"</formula>
    </cfRule>
  </conditionalFormatting>
  <conditionalFormatting sqref="J1623:J1625 J1634:J1635 J1638:J1645 J1648:J1655 J1658:J1665 J1668:J1675 J1678:J1685 J1688:J1695 J1698:J1705 J1708:J1715 J1718:J1725 J1728:J1735 J1738:J1745 J1748:J1755 J1758:J1765 J1768:J1775 J1778:J1785 J1788:J1795">
    <cfRule type="expression" dxfId="7741" priority="2373">
      <formula>INDIRECT(ADDRESS(ROW(),COLUMN()))=TRUNC(INDIRECT(ADDRESS(ROW(),COLUMN())))</formula>
    </cfRule>
  </conditionalFormatting>
  <conditionalFormatting sqref="G10 G49:G58 G78:G83 G12:G17 G85:G88 G160:G169 G224:G231 G233:G249 G315:G329 G392:G399 G401:G411 G463:G467 G441 G637:G649 G709:G716 G718:G729 G792:G799 G801:G809 G862:G869 G871:G889 G962:G969 G1023:G1029 G996 G1031:G1049 G1104:G1111 G1113:G1129 G1186:G1193 G1195:G1209 G1265:G1271 G1238 G1273:G1289 G1350:G1357 G1359:G1369 G1441:G1449 G1509:G1516 G1518:G1529 G1590:G1597 G1599:G1608">
    <cfRule type="expression" dxfId="7740" priority="2353">
      <formula>OR($G10="出演費",$G10="音楽費",$G10="文芸費")</formula>
    </cfRule>
    <cfRule type="expression" dxfId="7739" priority="2354">
      <formula>OR($G10="舞台費",$G10="作品借料",$G10="上映費",$G10="会場費",$G10="運搬費")</formula>
    </cfRule>
    <cfRule type="expression" dxfId="7738" priority="2355">
      <formula>OR($G10="賃金・共済費",$G10="旅費",$G10="報償費")</formula>
    </cfRule>
    <cfRule type="expression" dxfId="7737" priority="2356">
      <formula>OR($G10="雑役務費",$G10="消耗品費",$G10="通信費",$G10="会議費",$G10="その他")</formula>
    </cfRule>
    <cfRule type="expression" dxfId="7736" priority="2357">
      <formula>OR($G10="委託費",$G10="補助金")</formula>
    </cfRule>
  </conditionalFormatting>
  <conditionalFormatting sqref="F49:F58 F78:F83 F85:F88 F160:F169 F224:F231 F233:F249 F315:F329 F392:F399 F401:F411 F463:F467 F441 F637:F649 F709:F716 F718:F729 F792:F799 F801:F809 F862:F869 F871:F889 F962:F969 F1023:F1029 F996 F1031:F1049 F1104:F1111 F1113:F1129 F1186:F1193 F1195:F1209 F1265:F1271 F1238 F1273:F1289 F1350:F1357 F1359:F1369 F1441:F1449 F1509:F1516 F1518:F1529 F1590:F1597 F1599:F1608">
    <cfRule type="expression" dxfId="7735" priority="2338">
      <formula>$F49="委託費"</formula>
    </cfRule>
    <cfRule type="expression" dxfId="7734" priority="2339">
      <formula>$F49="雑役務費・消耗品費等"</formula>
    </cfRule>
    <cfRule type="expression" dxfId="7733" priority="2340">
      <formula>$F49="賃金・旅費・報償費"</formula>
    </cfRule>
    <cfRule type="expression" dxfId="7732" priority="2341">
      <formula>$F49="舞台・会場・設営費"</formula>
    </cfRule>
    <cfRule type="expression" dxfId="7731" priority="2342">
      <formula>$F49="出演・音楽・文芸費"</formula>
    </cfRule>
  </conditionalFormatting>
  <conditionalFormatting sqref="J169 J224:J248">
    <cfRule type="expression" dxfId="7730" priority="2316">
      <formula>INDIRECT(ADDRESS(ROW(),COLUMN()))=TRUNC(INDIRECT(ADDRESS(ROW(),COLUMN())))</formula>
    </cfRule>
  </conditionalFormatting>
  <conditionalFormatting sqref="R18">
    <cfRule type="expression" dxfId="7729" priority="2224">
      <formula>INDIRECT(ADDRESS(ROW(),COLUMN()))=TRUNC(INDIRECT(ADDRESS(ROW(),COLUMN())))</formula>
    </cfRule>
  </conditionalFormatting>
  <conditionalFormatting sqref="O18">
    <cfRule type="expression" dxfId="7728" priority="2225">
      <formula>INDIRECT(ADDRESS(ROW(),COLUMN()))=TRUNC(INDIRECT(ADDRESS(ROW(),COLUMN())))</formula>
    </cfRule>
  </conditionalFormatting>
  <conditionalFormatting sqref="L18">
    <cfRule type="expression" dxfId="7727" priority="2222">
      <formula>INDIRECT(ADDRESS(ROW(),COLUMN()))=TRUNC(INDIRECT(ADDRESS(ROW(),COLUMN())))</formula>
    </cfRule>
  </conditionalFormatting>
  <conditionalFormatting sqref="G18">
    <cfRule type="expression" dxfId="7726" priority="2217">
      <formula>OR($G18="出演費",$G18="音楽費",$G18="文芸費")</formula>
    </cfRule>
    <cfRule type="expression" dxfId="7725" priority="2218">
      <formula>OR($G18="舞台費",$G18="作品借料",$G18="上映費",$G18="会場費",$G18="運搬費")</formula>
    </cfRule>
    <cfRule type="expression" dxfId="7724" priority="2219">
      <formula>OR($G18="賃金・共済費",$G18="旅費",$G18="報償費")</formula>
    </cfRule>
    <cfRule type="expression" dxfId="7723" priority="2220">
      <formula>OR($G18="雑役務費",$G18="消耗品費",$G18="通信費",$G18="会議費",$G18="その他")</formula>
    </cfRule>
    <cfRule type="expression" dxfId="7722" priority="2221">
      <formula>OR($G18="委託費",$G18="補助金")</formula>
    </cfRule>
  </conditionalFormatting>
  <conditionalFormatting sqref="R98">
    <cfRule type="expression" dxfId="7721" priority="2196">
      <formula>INDIRECT(ADDRESS(ROW(),COLUMN()))=TRUNC(INDIRECT(ADDRESS(ROW(),COLUMN())))</formula>
    </cfRule>
  </conditionalFormatting>
  <conditionalFormatting sqref="O98">
    <cfRule type="expression" dxfId="7720" priority="2197">
      <formula>INDIRECT(ADDRESS(ROW(),COLUMN()))=TRUNC(INDIRECT(ADDRESS(ROW(),COLUMN())))</formula>
    </cfRule>
  </conditionalFormatting>
  <conditionalFormatting sqref="L98">
    <cfRule type="expression" dxfId="7719" priority="2194">
      <formula>INDIRECT(ADDRESS(ROW(),COLUMN()))=TRUNC(INDIRECT(ADDRESS(ROW(),COLUMN())))</formula>
    </cfRule>
  </conditionalFormatting>
  <conditionalFormatting sqref="R89:R97 R99:R117">
    <cfRule type="expression" dxfId="7718" priority="2210">
      <formula>INDIRECT(ADDRESS(ROW(),COLUMN()))=TRUNC(INDIRECT(ADDRESS(ROW(),COLUMN())))</formula>
    </cfRule>
  </conditionalFormatting>
  <conditionalFormatting sqref="O89:O97 O99:O117">
    <cfRule type="expression" dxfId="7717" priority="2211">
      <formula>INDIRECT(ADDRESS(ROW(),COLUMN()))=TRUNC(INDIRECT(ADDRESS(ROW(),COLUMN())))</formula>
    </cfRule>
  </conditionalFormatting>
  <conditionalFormatting sqref="J107:J117">
    <cfRule type="expression" dxfId="7716" priority="2209">
      <formula>INDIRECT(ADDRESS(ROW(),COLUMN()))=TRUNC(INDIRECT(ADDRESS(ROW(),COLUMN())))</formula>
    </cfRule>
  </conditionalFormatting>
  <conditionalFormatting sqref="L89:L97 L99:L117">
    <cfRule type="expression" dxfId="7715" priority="2208">
      <formula>INDIRECT(ADDRESS(ROW(),COLUMN()))=TRUNC(INDIRECT(ADDRESS(ROW(),COLUMN())))</formula>
    </cfRule>
  </conditionalFormatting>
  <conditionalFormatting sqref="L1626 O1626 R1626 L1636 L1646 L1656 L1666 L1676 L1686 L1696 L1706 L1716 L1726 L1736 L1746 L1756 L1766 L1776 L1786 L1796 O1636 O1646 O1656 O1666 O1676 O1686 O1696 O1706 O1716 O1726 O1736 O1746 O1756 O1766 O1776 O1786 O1796 R1636 R1646 R1656 R1666 R1676 R1686 R1696 R1706 R1716 R1726 R1736 R1746 R1756 R1766 R1776 R1786 R1796">
    <cfRule type="expression" dxfId="7714" priority="2183">
      <formula>INDIRECT(ADDRESS(ROW(),COLUMN()))=TRUNC(INDIRECT(ADDRESS(ROW(),COLUMN())))</formula>
    </cfRule>
  </conditionalFormatting>
  <conditionalFormatting sqref="J1626 J1636 J1646 J1656 J1666 J1676 J1686 J1696 J1706 J1716 J1726 J1736 J1746 J1756 J1766 J1776 J1786 J1796">
    <cfRule type="expression" dxfId="7713" priority="2182">
      <formula>INDIRECT(ADDRESS(ROW(),COLUMN()))=TRUNC(INDIRECT(ADDRESS(ROW(),COLUMN())))</formula>
    </cfRule>
  </conditionalFormatting>
  <conditionalFormatting sqref="F107:F117 F469:F491 F540:F546 F277:F278 F308:F313 F534:F538 F513 F556:F569 F628:F635">
    <cfRule type="expression" dxfId="7712" priority="2177">
      <formula>$F107="委託費"</formula>
    </cfRule>
    <cfRule type="expression" dxfId="7711" priority="2178">
      <formula>$F107="雑役務費・消耗品費等"</formula>
    </cfRule>
    <cfRule type="expression" dxfId="7710" priority="2179">
      <formula>$F107="賃金・旅費・報償費"</formula>
    </cfRule>
    <cfRule type="expression" dxfId="7709" priority="2180">
      <formula>$F107="舞台・会場・設営費"</formula>
    </cfRule>
    <cfRule type="expression" dxfId="7708" priority="2181">
      <formula>$F107="出演・音楽・文芸費"</formula>
    </cfRule>
  </conditionalFormatting>
  <conditionalFormatting sqref="F232 F314 F400 F468 F539 F636 F717 F800 F870 F1030 F1112 F1194 F1272 F1358 F1517 F1598">
    <cfRule type="expression" dxfId="7707" priority="2172">
      <formula>$F232="委託費"</formula>
    </cfRule>
    <cfRule type="expression" dxfId="7706" priority="2173">
      <formula>$F232="雑役務費・消耗品費等"</formula>
    </cfRule>
    <cfRule type="expression" dxfId="7705" priority="2174">
      <formula>$F232="賃金・旅費・報償費"</formula>
    </cfRule>
    <cfRule type="expression" dxfId="7704" priority="2175">
      <formula>$F232="舞台・会場・設営費"</formula>
    </cfRule>
    <cfRule type="expression" dxfId="7703" priority="2176">
      <formula>$F232="出演・音楽・文芸費"</formula>
    </cfRule>
  </conditionalFormatting>
  <conditionalFormatting sqref="F9:F10 F12:F17">
    <cfRule type="expression" dxfId="7702" priority="2167">
      <formula>$F9="委託費"</formula>
    </cfRule>
    <cfRule type="expression" dxfId="7701" priority="2168">
      <formula>$F9="雑役務費・消耗品費等"</formula>
    </cfRule>
    <cfRule type="expression" dxfId="7700" priority="2169">
      <formula>$F9="賃金・旅費・報償費"</formula>
    </cfRule>
    <cfRule type="expression" dxfId="7699" priority="2170">
      <formula>$F9="舞台・会場・設営費"</formula>
    </cfRule>
    <cfRule type="expression" dxfId="7698" priority="2171">
      <formula>$F9="出演・音楽・文芸費"</formula>
    </cfRule>
  </conditionalFormatting>
  <conditionalFormatting sqref="F18">
    <cfRule type="expression" dxfId="7697" priority="2162">
      <formula>$F18="委託費"</formula>
    </cfRule>
    <cfRule type="expression" dxfId="7696" priority="2163">
      <formula>$F18="雑役務費・消耗品費等"</formula>
    </cfRule>
    <cfRule type="expression" dxfId="7695" priority="2164">
      <formula>$F18="賃金・旅費・報償費"</formula>
    </cfRule>
    <cfRule type="expression" dxfId="7694" priority="2165">
      <formula>$F18="舞台・会場・設営費"</formula>
    </cfRule>
    <cfRule type="expression" dxfId="7693" priority="2166">
      <formula>$F18="出演・音楽・文芸費"</formula>
    </cfRule>
  </conditionalFormatting>
  <conditionalFormatting sqref="G232 G314 G400 G468 G539 G636 G717 G800 G870 G1030 G1112 G1194 G1272 G1358 G1517 G1598">
    <cfRule type="expression" dxfId="7692" priority="2152">
      <formula>OR($G232="出演費",$G232="音楽費",$G232="文芸費")</formula>
    </cfRule>
    <cfRule type="expression" dxfId="7691" priority="2153">
      <formula>OR($G232="舞台費",$G232="作品借料",$G232="上映費",$G232="会場費",$G232="運搬費")</formula>
    </cfRule>
    <cfRule type="expression" dxfId="7690" priority="2154">
      <formula>OR($G232="賃金・共済費",$G232="旅費",$G232="報償費")</formula>
    </cfRule>
    <cfRule type="expression" dxfId="7689" priority="2155">
      <formula>OR($G232="雑役務費",$G232="消耗品費",$G232="通信費",$G232="会議費",$G232="その他")</formula>
    </cfRule>
    <cfRule type="expression" dxfId="7688" priority="2156">
      <formula>OR($G232="委託費",$G232="補助金")</formula>
    </cfRule>
  </conditionalFormatting>
  <conditionalFormatting sqref="G107:G117 G469:G491 G540:G546 G277:G278 G308:G313 G534:G538 G513 G556:G569 G628:G635">
    <cfRule type="expression" dxfId="7687" priority="2157">
      <formula>OR($G107="出演費",$G107="音楽費",$G107="文芸費")</formula>
    </cfRule>
    <cfRule type="expression" dxfId="7686" priority="2158">
      <formula>OR($G107="舞台費",$G107="作品借料",$G107="上映費",$G107="会場費",$G107="運搬費")</formula>
    </cfRule>
    <cfRule type="expression" dxfId="7685" priority="2159">
      <formula>OR($G107="賃金・共済費",$G107="旅費",$G107="報償費")</formula>
    </cfRule>
    <cfRule type="expression" dxfId="7684" priority="2160">
      <formula>OR($G107="雑役務費",$G107="消耗品費",$G107="通信費",$G107="会議費",$G107="その他")</formula>
    </cfRule>
    <cfRule type="expression" dxfId="7683" priority="2161">
      <formula>OR($G107="委託費",$G107="補助金")</formula>
    </cfRule>
  </conditionalFormatting>
  <conditionalFormatting sqref="J89:J106">
    <cfRule type="expression" dxfId="7682" priority="2151">
      <formula>INDIRECT(ADDRESS(ROW(),COLUMN()))=TRUNC(INDIRECT(ADDRESS(ROW(),COLUMN())))</formula>
    </cfRule>
  </conditionalFormatting>
  <conditionalFormatting sqref="G89:G97 G99:G106">
    <cfRule type="expression" dxfId="7681" priority="2146">
      <formula>OR($G89="出演費",$G89="音楽費",$G89="文芸費")</formula>
    </cfRule>
    <cfRule type="expression" dxfId="7680" priority="2147">
      <formula>OR($G89="舞台費",$G89="作品借料",$G89="上映費",$G89="会場費",$G89="運搬費")</formula>
    </cfRule>
    <cfRule type="expression" dxfId="7679" priority="2148">
      <formula>OR($G89="賃金・共済費",$G89="旅費",$G89="報償費")</formula>
    </cfRule>
    <cfRule type="expression" dxfId="7678" priority="2149">
      <formula>OR($G89="雑役務費",$G89="消耗品費",$G89="通信費",$G89="会議費",$G89="その他")</formula>
    </cfRule>
    <cfRule type="expression" dxfId="7677" priority="2150">
      <formula>OR($G89="委託費",$G89="補助金")</formula>
    </cfRule>
  </conditionalFormatting>
  <conditionalFormatting sqref="F99:F106">
    <cfRule type="expression" dxfId="7676" priority="2141">
      <formula>$F99="委託費"</formula>
    </cfRule>
    <cfRule type="expression" dxfId="7675" priority="2142">
      <formula>$F99="雑役務費・消耗品費等"</formula>
    </cfRule>
    <cfRule type="expression" dxfId="7674" priority="2143">
      <formula>$F99="賃金・旅費・報償費"</formula>
    </cfRule>
    <cfRule type="expression" dxfId="7673" priority="2144">
      <formula>$F99="舞台・会場・設営費"</formula>
    </cfRule>
    <cfRule type="expression" dxfId="7672" priority="2145">
      <formula>$F99="出演・音楽・文芸費"</formula>
    </cfRule>
  </conditionalFormatting>
  <conditionalFormatting sqref="G98">
    <cfRule type="expression" dxfId="7671" priority="2136">
      <formula>OR($G98="出演費",$G98="音楽費",$G98="文芸費")</formula>
    </cfRule>
    <cfRule type="expression" dxfId="7670" priority="2137">
      <formula>OR($G98="舞台費",$G98="作品借料",$G98="上映費",$G98="会場費",$G98="運搬費")</formula>
    </cfRule>
    <cfRule type="expression" dxfId="7669" priority="2138">
      <formula>OR($G98="賃金・共済費",$G98="旅費",$G98="報償費")</formula>
    </cfRule>
    <cfRule type="expression" dxfId="7668" priority="2139">
      <formula>OR($G98="雑役務費",$G98="消耗品費",$G98="通信費",$G98="会議費",$G98="その他")</formula>
    </cfRule>
    <cfRule type="expression" dxfId="7667" priority="2140">
      <formula>OR($G98="委託費",$G98="補助金")</formula>
    </cfRule>
  </conditionalFormatting>
  <conditionalFormatting sqref="F89:F97">
    <cfRule type="expression" dxfId="7666" priority="2131">
      <formula>$F89="委託費"</formula>
    </cfRule>
    <cfRule type="expression" dxfId="7665" priority="2132">
      <formula>$F89="雑役務費・消耗品費等"</formula>
    </cfRule>
    <cfRule type="expression" dxfId="7664" priority="2133">
      <formula>$F89="賃金・旅費・報償費"</formula>
    </cfRule>
    <cfRule type="expression" dxfId="7663" priority="2134">
      <formula>$F89="舞台・会場・設営費"</formula>
    </cfRule>
    <cfRule type="expression" dxfId="7662" priority="2135">
      <formula>$F89="出演・音楽・文芸費"</formula>
    </cfRule>
  </conditionalFormatting>
  <conditionalFormatting sqref="F98">
    <cfRule type="expression" dxfId="7661" priority="2126">
      <formula>$F98="委託費"</formula>
    </cfRule>
    <cfRule type="expression" dxfId="7660" priority="2127">
      <formula>$F98="雑役務費・消耗品費等"</formula>
    </cfRule>
    <cfRule type="expression" dxfId="7659" priority="2128">
      <formula>$F98="賃金・旅費・報償費"</formula>
    </cfRule>
    <cfRule type="expression" dxfId="7658" priority="2129">
      <formula>$F98="舞台・会場・設営費"</formula>
    </cfRule>
    <cfRule type="expression" dxfId="7657" priority="2130">
      <formula>$F98="出演・音楽・文芸費"</formula>
    </cfRule>
  </conditionalFormatting>
  <conditionalFormatting sqref="J1627">
    <cfRule type="expression" dxfId="7656" priority="2125">
      <formula>INDIRECT(ADDRESS(ROW(),COLUMN()))=TRUNC(INDIRECT(ADDRESS(ROW(),COLUMN())))</formula>
    </cfRule>
  </conditionalFormatting>
  <conditionalFormatting sqref="J1628:J1633">
    <cfRule type="expression" dxfId="7655" priority="2124">
      <formula>INDIRECT(ADDRESS(ROW(),COLUMN()))=TRUNC(INDIRECT(ADDRESS(ROW(),COLUMN())))</formula>
    </cfRule>
  </conditionalFormatting>
  <conditionalFormatting sqref="R59:R67 R77">
    <cfRule type="expression" dxfId="7654" priority="2122">
      <formula>INDIRECT(ADDRESS(ROW(),COLUMN()))=TRUNC(INDIRECT(ADDRESS(ROW(),COLUMN())))</formula>
    </cfRule>
  </conditionalFormatting>
  <conditionalFormatting sqref="O59:O67 O77">
    <cfRule type="expression" dxfId="7653" priority="2123">
      <formula>INDIRECT(ADDRESS(ROW(),COLUMN()))=TRUNC(INDIRECT(ADDRESS(ROW(),COLUMN())))</formula>
    </cfRule>
  </conditionalFormatting>
  <conditionalFormatting sqref="J59:J67 J77">
    <cfRule type="expression" dxfId="7652" priority="2121">
      <formula>INDIRECT(ADDRESS(ROW(),COLUMN()))=TRUNC(INDIRECT(ADDRESS(ROW(),COLUMN())))</formula>
    </cfRule>
  </conditionalFormatting>
  <conditionalFormatting sqref="L59:L67 L77">
    <cfRule type="expression" dxfId="7651" priority="2120">
      <formula>INDIRECT(ADDRESS(ROW(),COLUMN()))=TRUNC(INDIRECT(ADDRESS(ROW(),COLUMN())))</formula>
    </cfRule>
  </conditionalFormatting>
  <conditionalFormatting sqref="G59:G67 G77">
    <cfRule type="expression" dxfId="7650" priority="2115">
      <formula>OR($G59="出演費",$G59="音楽費",$G59="文芸費")</formula>
    </cfRule>
    <cfRule type="expression" dxfId="7649" priority="2116">
      <formula>OR($G59="舞台費",$G59="作品借料",$G59="上映費",$G59="会場費",$G59="運搬費")</formula>
    </cfRule>
    <cfRule type="expression" dxfId="7648" priority="2117">
      <formula>OR($G59="賃金・共済費",$G59="旅費",$G59="報償費")</formula>
    </cfRule>
    <cfRule type="expression" dxfId="7647" priority="2118">
      <formula>OR($G59="雑役務費",$G59="消耗品費",$G59="通信費",$G59="会議費",$G59="その他")</formula>
    </cfRule>
    <cfRule type="expression" dxfId="7646" priority="2119">
      <formula>OR($G59="委託費",$G59="補助金")</formula>
    </cfRule>
  </conditionalFormatting>
  <conditionalFormatting sqref="F59:F67 F77">
    <cfRule type="expression" dxfId="7645" priority="2110">
      <formula>$F59="委託費"</formula>
    </cfRule>
    <cfRule type="expression" dxfId="7644" priority="2111">
      <formula>$F59="雑役務費・消耗品費等"</formula>
    </cfRule>
    <cfRule type="expression" dxfId="7643" priority="2112">
      <formula>$F59="賃金・旅費・報償費"</formula>
    </cfRule>
    <cfRule type="expression" dxfId="7642" priority="2113">
      <formula>$F59="舞台・会場・設営費"</formula>
    </cfRule>
    <cfRule type="expression" dxfId="7641" priority="2114">
      <formula>$F59="出演・音楽・文芸費"</formula>
    </cfRule>
  </conditionalFormatting>
  <conditionalFormatting sqref="R29:R38">
    <cfRule type="expression" dxfId="7640" priority="2108">
      <formula>INDIRECT(ADDRESS(ROW(),COLUMN()))=TRUNC(INDIRECT(ADDRESS(ROW(),COLUMN())))</formula>
    </cfRule>
  </conditionalFormatting>
  <conditionalFormatting sqref="O29:O38">
    <cfRule type="expression" dxfId="7639" priority="2109">
      <formula>INDIRECT(ADDRESS(ROW(),COLUMN()))=TRUNC(INDIRECT(ADDRESS(ROW(),COLUMN())))</formula>
    </cfRule>
  </conditionalFormatting>
  <conditionalFormatting sqref="J29:J38">
    <cfRule type="expression" dxfId="7638" priority="2107">
      <formula>INDIRECT(ADDRESS(ROW(),COLUMN()))=TRUNC(INDIRECT(ADDRESS(ROW(),COLUMN())))</formula>
    </cfRule>
  </conditionalFormatting>
  <conditionalFormatting sqref="L29:L38">
    <cfRule type="expression" dxfId="7637" priority="2106">
      <formula>INDIRECT(ADDRESS(ROW(),COLUMN()))=TRUNC(INDIRECT(ADDRESS(ROW(),COLUMN())))</formula>
    </cfRule>
  </conditionalFormatting>
  <conditionalFormatting sqref="G29:G38">
    <cfRule type="expression" dxfId="7636" priority="2101">
      <formula>OR($G29="出演費",$G29="音楽費",$G29="文芸費")</formula>
    </cfRule>
    <cfRule type="expression" dxfId="7635" priority="2102">
      <formula>OR($G29="舞台費",$G29="作品借料",$G29="上映費",$G29="会場費",$G29="運搬費")</formula>
    </cfRule>
    <cfRule type="expression" dxfId="7634" priority="2103">
      <formula>OR($G29="賃金・共済費",$G29="旅費",$G29="報償費")</formula>
    </cfRule>
    <cfRule type="expression" dxfId="7633" priority="2104">
      <formula>OR($G29="雑役務費",$G29="消耗品費",$G29="通信費",$G29="会議費",$G29="その他")</formula>
    </cfRule>
    <cfRule type="expression" dxfId="7632" priority="2105">
      <formula>OR($G29="委託費",$G29="補助金")</formula>
    </cfRule>
  </conditionalFormatting>
  <conditionalFormatting sqref="F29:F38">
    <cfRule type="expression" dxfId="7631" priority="2096">
      <formula>$F29="委託費"</formula>
    </cfRule>
    <cfRule type="expression" dxfId="7630" priority="2097">
      <formula>$F29="雑役務費・消耗品費等"</formula>
    </cfRule>
    <cfRule type="expression" dxfId="7629" priority="2098">
      <formula>$F29="賃金・旅費・報償費"</formula>
    </cfRule>
    <cfRule type="expression" dxfId="7628" priority="2099">
      <formula>$F29="舞台・会場・設営費"</formula>
    </cfRule>
    <cfRule type="expression" dxfId="7627" priority="2100">
      <formula>$F29="出演・音楽・文芸費"</formula>
    </cfRule>
  </conditionalFormatting>
  <conditionalFormatting sqref="R39:R48">
    <cfRule type="expression" dxfId="7626" priority="2094">
      <formula>INDIRECT(ADDRESS(ROW(),COLUMN()))=TRUNC(INDIRECT(ADDRESS(ROW(),COLUMN())))</formula>
    </cfRule>
  </conditionalFormatting>
  <conditionalFormatting sqref="O39:O48">
    <cfRule type="expression" dxfId="7625" priority="2095">
      <formula>INDIRECT(ADDRESS(ROW(),COLUMN()))=TRUNC(INDIRECT(ADDRESS(ROW(),COLUMN())))</formula>
    </cfRule>
  </conditionalFormatting>
  <conditionalFormatting sqref="J39:J48">
    <cfRule type="expression" dxfId="7624" priority="2093">
      <formula>INDIRECT(ADDRESS(ROW(),COLUMN()))=TRUNC(INDIRECT(ADDRESS(ROW(),COLUMN())))</formula>
    </cfRule>
  </conditionalFormatting>
  <conditionalFormatting sqref="L39:L48">
    <cfRule type="expression" dxfId="7623" priority="2092">
      <formula>INDIRECT(ADDRESS(ROW(),COLUMN()))=TRUNC(INDIRECT(ADDRESS(ROW(),COLUMN())))</formula>
    </cfRule>
  </conditionalFormatting>
  <conditionalFormatting sqref="G39:G48">
    <cfRule type="expression" dxfId="7622" priority="2087">
      <formula>OR($G39="出演費",$G39="音楽費",$G39="文芸費")</formula>
    </cfRule>
    <cfRule type="expression" dxfId="7621" priority="2088">
      <formula>OR($G39="舞台費",$G39="作品借料",$G39="上映費",$G39="会場費",$G39="運搬費")</formula>
    </cfRule>
    <cfRule type="expression" dxfId="7620" priority="2089">
      <formula>OR($G39="賃金・共済費",$G39="旅費",$G39="報償費")</formula>
    </cfRule>
    <cfRule type="expression" dxfId="7619" priority="2090">
      <formula>OR($G39="雑役務費",$G39="消耗品費",$G39="通信費",$G39="会議費",$G39="その他")</formula>
    </cfRule>
    <cfRule type="expression" dxfId="7618" priority="2091">
      <formula>OR($G39="委託費",$G39="補助金")</formula>
    </cfRule>
  </conditionalFormatting>
  <conditionalFormatting sqref="F39:F48">
    <cfRule type="expression" dxfId="7617" priority="2082">
      <formula>$F39="委託費"</formula>
    </cfRule>
    <cfRule type="expression" dxfId="7616" priority="2083">
      <formula>$F39="雑役務費・消耗品費等"</formula>
    </cfRule>
    <cfRule type="expression" dxfId="7615" priority="2084">
      <formula>$F39="賃金・旅費・報償費"</formula>
    </cfRule>
    <cfRule type="expression" dxfId="7614" priority="2085">
      <formula>$F39="舞台・会場・設営費"</formula>
    </cfRule>
    <cfRule type="expression" dxfId="7613" priority="2086">
      <formula>$F39="出演・音楽・文芸費"</formula>
    </cfRule>
  </conditionalFormatting>
  <conditionalFormatting sqref="R19:R28">
    <cfRule type="expression" dxfId="7612" priority="2080">
      <formula>INDIRECT(ADDRESS(ROW(),COLUMN()))=TRUNC(INDIRECT(ADDRESS(ROW(),COLUMN())))</formula>
    </cfRule>
  </conditionalFormatting>
  <conditionalFormatting sqref="O19:O28">
    <cfRule type="expression" dxfId="7611" priority="2081">
      <formula>INDIRECT(ADDRESS(ROW(),COLUMN()))=TRUNC(INDIRECT(ADDRESS(ROW(),COLUMN())))</formula>
    </cfRule>
  </conditionalFormatting>
  <conditionalFormatting sqref="J19:J28">
    <cfRule type="expression" dxfId="7610" priority="2079">
      <formula>INDIRECT(ADDRESS(ROW(),COLUMN()))=TRUNC(INDIRECT(ADDRESS(ROW(),COLUMN())))</formula>
    </cfRule>
  </conditionalFormatting>
  <conditionalFormatting sqref="L19:L28">
    <cfRule type="expression" dxfId="7609" priority="2078">
      <formula>INDIRECT(ADDRESS(ROW(),COLUMN()))=TRUNC(INDIRECT(ADDRESS(ROW(),COLUMN())))</formula>
    </cfRule>
  </conditionalFormatting>
  <conditionalFormatting sqref="G19:G28">
    <cfRule type="expression" dxfId="7608" priority="2073">
      <formula>OR($G19="出演費",$G19="音楽費",$G19="文芸費")</formula>
    </cfRule>
    <cfRule type="expression" dxfId="7607" priority="2074">
      <formula>OR($G19="舞台費",$G19="作品借料",$G19="上映費",$G19="会場費",$G19="運搬費")</formula>
    </cfRule>
    <cfRule type="expression" dxfId="7606" priority="2075">
      <formula>OR($G19="賃金・共済費",$G19="旅費",$G19="報償費")</formula>
    </cfRule>
    <cfRule type="expression" dxfId="7605" priority="2076">
      <formula>OR($G19="雑役務費",$G19="消耗品費",$G19="通信費",$G19="会議費",$G19="その他")</formula>
    </cfRule>
    <cfRule type="expression" dxfId="7604" priority="2077">
      <formula>OR($G19="委託費",$G19="補助金")</formula>
    </cfRule>
  </conditionalFormatting>
  <conditionalFormatting sqref="F19:F28">
    <cfRule type="expression" dxfId="7603" priority="2068">
      <formula>$F19="委託費"</formula>
    </cfRule>
    <cfRule type="expression" dxfId="7602" priority="2069">
      <formula>$F19="雑役務費・消耗品費等"</formula>
    </cfRule>
    <cfRule type="expression" dxfId="7601" priority="2070">
      <formula>$F19="賃金・旅費・報償費"</formula>
    </cfRule>
    <cfRule type="expression" dxfId="7600" priority="2071">
      <formula>$F19="舞台・会場・設営費"</formula>
    </cfRule>
    <cfRule type="expression" dxfId="7599" priority="2072">
      <formula>$F19="出演・音楽・文芸費"</formula>
    </cfRule>
  </conditionalFormatting>
  <conditionalFormatting sqref="G9">
    <cfRule type="expression" dxfId="7598" priority="2063">
      <formula>OR($G9="出演費",$G9="音楽費",$G9="文芸費")</formula>
    </cfRule>
    <cfRule type="expression" dxfId="7597" priority="2064">
      <formula>OR($G9="舞台費",$G9="作品借料",$G9="上映費",$G9="会場費",$G9="運搬費")</formula>
    </cfRule>
    <cfRule type="expression" dxfId="7596" priority="2065">
      <formula>OR($G9="賃金・共済費",$G9="旅費",$G9="報償費")</formula>
    </cfRule>
    <cfRule type="expression" dxfId="7595" priority="2066">
      <formula>OR($G9="雑役務費",$G9="消耗品費",$G9="通信費",$G9="会議費",$G9="その他")</formula>
    </cfRule>
    <cfRule type="expression" dxfId="7594" priority="2067">
      <formula>OR($G9="委託費",$G9="補助金")</formula>
    </cfRule>
  </conditionalFormatting>
  <conditionalFormatting sqref="G9:G10 G12:G67 G77:G83 G85:G117 G144:G169 G277:G278 G224:G249 G308:G329 G392:G411 G463:G491 G441 G534:G546 G513 G556:G569 G628:G649 G709:G729 G792:G809 G862:G889 G962:G969 G996 G1023:G1049 G1104:G1129 G1186:G1209 G1238 G1265:G1289 G1350:G1369 G1441:G1449 G1509:G1529 G1590:G1608">
    <cfRule type="expression" dxfId="7593" priority="2062">
      <formula>OR($G9="動画制作費",$G9="動画配信費")</formula>
    </cfRule>
  </conditionalFormatting>
  <conditionalFormatting sqref="F9:F10 F12:F67 F77:F83 F85:F117 F144:F169 F277:F278 F224:F249 F308:F329 F392:F411 F463:F491 F441 F534:F546 F513 F556:F569 F628:F649 F709:F729 F792:F809 F862:F889 F962:F969 F996 F1023:F1049 F1104:F1129 F1186:F1209 F1238 F1265:F1289 F1350:F1369 F1441:F1449 F1509:F1529 F1590:F1608">
    <cfRule type="expression" dxfId="7592" priority="2061">
      <formula>$F9="動画制作・配信費等"</formula>
    </cfRule>
  </conditionalFormatting>
  <conditionalFormatting sqref="G11">
    <cfRule type="expression" dxfId="7591" priority="2056">
      <formula>OR($G11="出演費",$G11="音楽費",$G11="文芸費")</formula>
    </cfRule>
    <cfRule type="expression" dxfId="7590" priority="2057">
      <formula>OR($G11="舞台費",$G11="作品借料",$G11="上映費",$G11="会場費",$G11="運搬費")</formula>
    </cfRule>
    <cfRule type="expression" dxfId="7589" priority="2058">
      <formula>OR($G11="賃金・共済費",$G11="旅費",$G11="報償費")</formula>
    </cfRule>
    <cfRule type="expression" dxfId="7588" priority="2059">
      <formula>OR($G11="雑役務費",$G11="消耗品費",$G11="通信費",$G11="会議費",$G11="その他")</formula>
    </cfRule>
    <cfRule type="expression" dxfId="7587" priority="2060">
      <formula>OR($G11="委託費",$G11="補助金")</formula>
    </cfRule>
  </conditionalFormatting>
  <conditionalFormatting sqref="F11">
    <cfRule type="expression" dxfId="7586" priority="2051">
      <formula>$F11="委託費"</formula>
    </cfRule>
    <cfRule type="expression" dxfId="7585" priority="2052">
      <formula>$F11="雑役務費・消耗品費等"</formula>
    </cfRule>
    <cfRule type="expression" dxfId="7584" priority="2053">
      <formula>$F11="賃金・旅費・報償費"</formula>
    </cfRule>
    <cfRule type="expression" dxfId="7583" priority="2054">
      <formula>$F11="舞台・会場・設営費"</formula>
    </cfRule>
    <cfRule type="expression" dxfId="7582" priority="2055">
      <formula>$F11="出演・音楽・文芸費"</formula>
    </cfRule>
  </conditionalFormatting>
  <conditionalFormatting sqref="F11">
    <cfRule type="expression" dxfId="7581" priority="2049">
      <formula>$F11="動画制作・配信費等"</formula>
    </cfRule>
  </conditionalFormatting>
  <conditionalFormatting sqref="G11">
    <cfRule type="expression" dxfId="7580" priority="2050">
      <formula>OR($G11="動画制作費",$G11="動画配信費")</formula>
    </cfRule>
  </conditionalFormatting>
  <conditionalFormatting sqref="R68:R76">
    <cfRule type="expression" dxfId="7579" priority="2047">
      <formula>INDIRECT(ADDRESS(ROW(),COLUMN()))=TRUNC(INDIRECT(ADDRESS(ROW(),COLUMN())))</formula>
    </cfRule>
  </conditionalFormatting>
  <conditionalFormatting sqref="O68:O76">
    <cfRule type="expression" dxfId="7578" priority="2048">
      <formula>INDIRECT(ADDRESS(ROW(),COLUMN()))=TRUNC(INDIRECT(ADDRESS(ROW(),COLUMN())))</formula>
    </cfRule>
  </conditionalFormatting>
  <conditionalFormatting sqref="J68:J76">
    <cfRule type="expression" dxfId="7577" priority="2046">
      <formula>INDIRECT(ADDRESS(ROW(),COLUMN()))=TRUNC(INDIRECT(ADDRESS(ROW(),COLUMN())))</formula>
    </cfRule>
  </conditionalFormatting>
  <conditionalFormatting sqref="L68:L76">
    <cfRule type="expression" dxfId="7576" priority="2045">
      <formula>INDIRECT(ADDRESS(ROW(),COLUMN()))=TRUNC(INDIRECT(ADDRESS(ROW(),COLUMN())))</formula>
    </cfRule>
  </conditionalFormatting>
  <conditionalFormatting sqref="G68:G76">
    <cfRule type="expression" dxfId="7575" priority="2040">
      <formula>OR($G68="出演費",$G68="音楽費",$G68="文芸費")</formula>
    </cfRule>
    <cfRule type="expression" dxfId="7574" priority="2041">
      <formula>OR($G68="舞台費",$G68="作品借料",$G68="上映費",$G68="会場費",$G68="運搬費")</formula>
    </cfRule>
    <cfRule type="expression" dxfId="7573" priority="2042">
      <formula>OR($G68="賃金・共済費",$G68="旅費",$G68="報償費")</formula>
    </cfRule>
    <cfRule type="expression" dxfId="7572" priority="2043">
      <formula>OR($G68="雑役務費",$G68="消耗品費",$G68="通信費",$G68="会議費",$G68="その他")</formula>
    </cfRule>
    <cfRule type="expression" dxfId="7571" priority="2044">
      <formula>OR($G68="委託費",$G68="補助金")</formula>
    </cfRule>
  </conditionalFormatting>
  <conditionalFormatting sqref="F68:F76">
    <cfRule type="expression" dxfId="7570" priority="2035">
      <formula>$F68="委託費"</formula>
    </cfRule>
    <cfRule type="expression" dxfId="7569" priority="2036">
      <formula>$F68="雑役務費・消耗品費等"</formula>
    </cfRule>
    <cfRule type="expression" dxfId="7568" priority="2037">
      <formula>$F68="賃金・旅費・報償費"</formula>
    </cfRule>
    <cfRule type="expression" dxfId="7567" priority="2038">
      <formula>$F68="舞台・会場・設営費"</formula>
    </cfRule>
    <cfRule type="expression" dxfId="7566" priority="2039">
      <formula>$F68="出演・音楽・文芸費"</formula>
    </cfRule>
  </conditionalFormatting>
  <conditionalFormatting sqref="G68:G76">
    <cfRule type="expression" dxfId="7565" priority="2034">
      <formula>OR($G68="動画制作費",$G68="動画配信費")</formula>
    </cfRule>
  </conditionalFormatting>
  <conditionalFormatting sqref="F68:F76">
    <cfRule type="expression" dxfId="7564" priority="2033">
      <formula>$F68="動画制作・配信費等"</formula>
    </cfRule>
  </conditionalFormatting>
  <conditionalFormatting sqref="R84">
    <cfRule type="expression" dxfId="7563" priority="2031">
      <formula>INDIRECT(ADDRESS(ROW(),COLUMN()))=TRUNC(INDIRECT(ADDRESS(ROW(),COLUMN())))</formula>
    </cfRule>
  </conditionalFormatting>
  <conditionalFormatting sqref="O84">
    <cfRule type="expression" dxfId="7562" priority="2032">
      <formula>INDIRECT(ADDRESS(ROW(),COLUMN()))=TRUNC(INDIRECT(ADDRESS(ROW(),COLUMN())))</formula>
    </cfRule>
  </conditionalFormatting>
  <conditionalFormatting sqref="J84">
    <cfRule type="expression" dxfId="7561" priority="2030">
      <formula>INDIRECT(ADDRESS(ROW(),COLUMN()))=TRUNC(INDIRECT(ADDRESS(ROW(),COLUMN())))</formula>
    </cfRule>
  </conditionalFormatting>
  <conditionalFormatting sqref="L84">
    <cfRule type="expression" dxfId="7560" priority="2029">
      <formula>INDIRECT(ADDRESS(ROW(),COLUMN()))=TRUNC(INDIRECT(ADDRESS(ROW(),COLUMN())))</formula>
    </cfRule>
  </conditionalFormatting>
  <conditionalFormatting sqref="G84">
    <cfRule type="expression" dxfId="7559" priority="2024">
      <formula>OR($G84="出演費",$G84="音楽費",$G84="文芸費")</formula>
    </cfRule>
    <cfRule type="expression" dxfId="7558" priority="2025">
      <formula>OR($G84="舞台費",$G84="作品借料",$G84="上映費",$G84="会場費",$G84="運搬費")</formula>
    </cfRule>
    <cfRule type="expression" dxfId="7557" priority="2026">
      <formula>OR($G84="賃金・共済費",$G84="旅費",$G84="報償費")</formula>
    </cfRule>
    <cfRule type="expression" dxfId="7556" priority="2027">
      <formula>OR($G84="雑役務費",$G84="消耗品費",$G84="通信費",$G84="会議費",$G84="その他")</formula>
    </cfRule>
    <cfRule type="expression" dxfId="7555" priority="2028">
      <formula>OR($G84="委託費",$G84="補助金")</formula>
    </cfRule>
  </conditionalFormatting>
  <conditionalFormatting sqref="F84">
    <cfRule type="expression" dxfId="7554" priority="2019">
      <formula>$F84="委託費"</formula>
    </cfRule>
    <cfRule type="expression" dxfId="7553" priority="2020">
      <formula>$F84="雑役務費・消耗品費等"</formula>
    </cfRule>
    <cfRule type="expression" dxfId="7552" priority="2021">
      <formula>$F84="賃金・旅費・報償費"</formula>
    </cfRule>
    <cfRule type="expression" dxfId="7551" priority="2022">
      <formula>$F84="舞台・会場・設営費"</formula>
    </cfRule>
    <cfRule type="expression" dxfId="7550" priority="2023">
      <formula>$F84="出演・音楽・文芸費"</formula>
    </cfRule>
  </conditionalFormatting>
  <conditionalFormatting sqref="G84">
    <cfRule type="expression" dxfId="7549" priority="2018">
      <formula>OR($G84="動画制作費",$G84="動画配信費")</formula>
    </cfRule>
  </conditionalFormatting>
  <conditionalFormatting sqref="F84">
    <cfRule type="expression" dxfId="7548" priority="2017">
      <formula>$F84="動画制作・配信費等"</formula>
    </cfRule>
  </conditionalFormatting>
  <conditionalFormatting sqref="R126">
    <cfRule type="expression" dxfId="7547" priority="2011">
      <formula>INDIRECT(ADDRESS(ROW(),COLUMN()))=TRUNC(INDIRECT(ADDRESS(ROW(),COLUMN())))</formula>
    </cfRule>
  </conditionalFormatting>
  <conditionalFormatting sqref="O126">
    <cfRule type="expression" dxfId="7546" priority="2012">
      <formula>INDIRECT(ADDRESS(ROW(),COLUMN()))=TRUNC(INDIRECT(ADDRESS(ROW(),COLUMN())))</formula>
    </cfRule>
  </conditionalFormatting>
  <conditionalFormatting sqref="L126">
    <cfRule type="expression" dxfId="7545" priority="2010">
      <formula>INDIRECT(ADDRESS(ROW(),COLUMN()))=TRUNC(INDIRECT(ADDRESS(ROW(),COLUMN())))</formula>
    </cfRule>
  </conditionalFormatting>
  <conditionalFormatting sqref="R118:R125 R127:R143">
    <cfRule type="expression" dxfId="7544" priority="2015">
      <formula>INDIRECT(ADDRESS(ROW(),COLUMN()))=TRUNC(INDIRECT(ADDRESS(ROW(),COLUMN())))</formula>
    </cfRule>
  </conditionalFormatting>
  <conditionalFormatting sqref="O118:O125 O127:O143">
    <cfRule type="expression" dxfId="7543" priority="2016">
      <formula>INDIRECT(ADDRESS(ROW(),COLUMN()))=TRUNC(INDIRECT(ADDRESS(ROW(),COLUMN())))</formula>
    </cfRule>
  </conditionalFormatting>
  <conditionalFormatting sqref="J135:J143">
    <cfRule type="expression" dxfId="7542" priority="2014">
      <formula>INDIRECT(ADDRESS(ROW(),COLUMN()))=TRUNC(INDIRECT(ADDRESS(ROW(),COLUMN())))</formula>
    </cfRule>
  </conditionalFormatting>
  <conditionalFormatting sqref="L118:L125 L127:L143">
    <cfRule type="expression" dxfId="7541" priority="2013">
      <formula>INDIRECT(ADDRESS(ROW(),COLUMN()))=TRUNC(INDIRECT(ADDRESS(ROW(),COLUMN())))</formula>
    </cfRule>
  </conditionalFormatting>
  <conditionalFormatting sqref="F135:F143">
    <cfRule type="expression" dxfId="7540" priority="2005">
      <formula>$F135="委託費"</formula>
    </cfRule>
    <cfRule type="expression" dxfId="7539" priority="2006">
      <formula>$F135="雑役務費・消耗品費等"</formula>
    </cfRule>
    <cfRule type="expression" dxfId="7538" priority="2007">
      <formula>$F135="賃金・旅費・報償費"</formula>
    </cfRule>
    <cfRule type="expression" dxfId="7537" priority="2008">
      <formula>$F135="舞台・会場・設営費"</formula>
    </cfRule>
    <cfRule type="expression" dxfId="7536" priority="2009">
      <formula>$F135="出演・音楽・文芸費"</formula>
    </cfRule>
  </conditionalFormatting>
  <conditionalFormatting sqref="G135:G143">
    <cfRule type="expression" dxfId="7535" priority="2000">
      <formula>OR($G135="出演費",$G135="音楽費",$G135="文芸費")</formula>
    </cfRule>
    <cfRule type="expression" dxfId="7534" priority="2001">
      <formula>OR($G135="舞台費",$G135="作品借料",$G135="上映費",$G135="会場費",$G135="運搬費")</formula>
    </cfRule>
    <cfRule type="expression" dxfId="7533" priority="2002">
      <formula>OR($G135="賃金・共済費",$G135="旅費",$G135="報償費")</formula>
    </cfRule>
    <cfRule type="expression" dxfId="7532" priority="2003">
      <formula>OR($G135="雑役務費",$G135="消耗品費",$G135="通信費",$G135="会議費",$G135="その他")</formula>
    </cfRule>
    <cfRule type="expression" dxfId="7531" priority="2004">
      <formula>OR($G135="委託費",$G135="補助金")</formula>
    </cfRule>
  </conditionalFormatting>
  <conditionalFormatting sqref="J118:J134">
    <cfRule type="expression" dxfId="7530" priority="1999">
      <formula>INDIRECT(ADDRESS(ROW(),COLUMN()))=TRUNC(INDIRECT(ADDRESS(ROW(),COLUMN())))</formula>
    </cfRule>
  </conditionalFormatting>
  <conditionalFormatting sqref="G118:G125 G127:G134">
    <cfRule type="expression" dxfId="7529" priority="1994">
      <formula>OR($G118="出演費",$G118="音楽費",$G118="文芸費")</formula>
    </cfRule>
    <cfRule type="expression" dxfId="7528" priority="1995">
      <formula>OR($G118="舞台費",$G118="作品借料",$G118="上映費",$G118="会場費",$G118="運搬費")</formula>
    </cfRule>
    <cfRule type="expression" dxfId="7527" priority="1996">
      <formula>OR($G118="賃金・共済費",$G118="旅費",$G118="報償費")</formula>
    </cfRule>
    <cfRule type="expression" dxfId="7526" priority="1997">
      <formula>OR($G118="雑役務費",$G118="消耗品費",$G118="通信費",$G118="会議費",$G118="その他")</formula>
    </cfRule>
    <cfRule type="expression" dxfId="7525" priority="1998">
      <formula>OR($G118="委託費",$G118="補助金")</formula>
    </cfRule>
  </conditionalFormatting>
  <conditionalFormatting sqref="F127:F134">
    <cfRule type="expression" dxfId="7524" priority="1989">
      <formula>$F127="委託費"</formula>
    </cfRule>
    <cfRule type="expression" dxfId="7523" priority="1990">
      <formula>$F127="雑役務費・消耗品費等"</formula>
    </cfRule>
    <cfRule type="expression" dxfId="7522" priority="1991">
      <formula>$F127="賃金・旅費・報償費"</formula>
    </cfRule>
    <cfRule type="expression" dxfId="7521" priority="1992">
      <formula>$F127="舞台・会場・設営費"</formula>
    </cfRule>
    <cfRule type="expression" dxfId="7520" priority="1993">
      <formula>$F127="出演・音楽・文芸費"</formula>
    </cfRule>
  </conditionalFormatting>
  <conditionalFormatting sqref="G126">
    <cfRule type="expression" dxfId="7519" priority="1984">
      <formula>OR($G126="出演費",$G126="音楽費",$G126="文芸費")</formula>
    </cfRule>
    <cfRule type="expression" dxfId="7518" priority="1985">
      <formula>OR($G126="舞台費",$G126="作品借料",$G126="上映費",$G126="会場費",$G126="運搬費")</formula>
    </cfRule>
    <cfRule type="expression" dxfId="7517" priority="1986">
      <formula>OR($G126="賃金・共済費",$G126="旅費",$G126="報償費")</formula>
    </cfRule>
    <cfRule type="expression" dxfId="7516" priority="1987">
      <formula>OR($G126="雑役務費",$G126="消耗品費",$G126="通信費",$G126="会議費",$G126="その他")</formula>
    </cfRule>
    <cfRule type="expression" dxfId="7515" priority="1988">
      <formula>OR($G126="委託費",$G126="補助金")</formula>
    </cfRule>
  </conditionalFormatting>
  <conditionalFormatting sqref="F118:F125">
    <cfRule type="expression" dxfId="7514" priority="1979">
      <formula>$F118="委託費"</formula>
    </cfRule>
    <cfRule type="expression" dxfId="7513" priority="1980">
      <formula>$F118="雑役務費・消耗品費等"</formula>
    </cfRule>
    <cfRule type="expression" dxfId="7512" priority="1981">
      <formula>$F118="賃金・旅費・報償費"</formula>
    </cfRule>
    <cfRule type="expression" dxfId="7511" priority="1982">
      <formula>$F118="舞台・会場・設営費"</formula>
    </cfRule>
    <cfRule type="expression" dxfId="7510" priority="1983">
      <formula>$F118="出演・音楽・文芸費"</formula>
    </cfRule>
  </conditionalFormatting>
  <conditionalFormatting sqref="F126">
    <cfRule type="expression" dxfId="7509" priority="1974">
      <formula>$F126="委託費"</formula>
    </cfRule>
    <cfRule type="expression" dxfId="7508" priority="1975">
      <formula>$F126="雑役務費・消耗品費等"</formula>
    </cfRule>
    <cfRule type="expression" dxfId="7507" priority="1976">
      <formula>$F126="賃金・旅費・報償費"</formula>
    </cfRule>
    <cfRule type="expression" dxfId="7506" priority="1977">
      <formula>$F126="舞台・会場・設営費"</formula>
    </cfRule>
    <cfRule type="expression" dxfId="7505" priority="1978">
      <formula>$F126="出演・音楽・文芸費"</formula>
    </cfRule>
  </conditionalFormatting>
  <conditionalFormatting sqref="G118:G143">
    <cfRule type="expression" dxfId="7504" priority="1973">
      <formula>OR($G118="動画制作費",$G118="動画配信費")</formula>
    </cfRule>
  </conditionalFormatting>
  <conditionalFormatting sqref="F118:F143">
    <cfRule type="expression" dxfId="7503" priority="1972">
      <formula>$F118="動画制作・配信費等"</formula>
    </cfRule>
  </conditionalFormatting>
  <conditionalFormatting sqref="R151">
    <cfRule type="expression" dxfId="7502" priority="1966">
      <formula>INDIRECT(ADDRESS(ROW(),COLUMN()))=TRUNC(INDIRECT(ADDRESS(ROW(),COLUMN())))</formula>
    </cfRule>
  </conditionalFormatting>
  <conditionalFormatting sqref="O151">
    <cfRule type="expression" dxfId="7501" priority="1967">
      <formula>INDIRECT(ADDRESS(ROW(),COLUMN()))=TRUNC(INDIRECT(ADDRESS(ROW(),COLUMN())))</formula>
    </cfRule>
  </conditionalFormatting>
  <conditionalFormatting sqref="L151">
    <cfRule type="expression" dxfId="7500" priority="1965">
      <formula>INDIRECT(ADDRESS(ROW(),COLUMN()))=TRUNC(INDIRECT(ADDRESS(ROW(),COLUMN())))</formula>
    </cfRule>
  </conditionalFormatting>
  <conditionalFormatting sqref="R144:R150 R152:R168">
    <cfRule type="expression" dxfId="7499" priority="1970">
      <formula>INDIRECT(ADDRESS(ROW(),COLUMN()))=TRUNC(INDIRECT(ADDRESS(ROW(),COLUMN())))</formula>
    </cfRule>
  </conditionalFormatting>
  <conditionalFormatting sqref="O144:O150 O152:O168">
    <cfRule type="expression" dxfId="7498" priority="1971">
      <formula>INDIRECT(ADDRESS(ROW(),COLUMN()))=TRUNC(INDIRECT(ADDRESS(ROW(),COLUMN())))</formula>
    </cfRule>
  </conditionalFormatting>
  <conditionalFormatting sqref="J160:J168">
    <cfRule type="expression" dxfId="7497" priority="1969">
      <formula>INDIRECT(ADDRESS(ROW(),COLUMN()))=TRUNC(INDIRECT(ADDRESS(ROW(),COLUMN())))</formula>
    </cfRule>
  </conditionalFormatting>
  <conditionalFormatting sqref="L144:L150 L152:L168">
    <cfRule type="expression" dxfId="7496" priority="1968">
      <formula>INDIRECT(ADDRESS(ROW(),COLUMN()))=TRUNC(INDIRECT(ADDRESS(ROW(),COLUMN())))</formula>
    </cfRule>
  </conditionalFormatting>
  <conditionalFormatting sqref="J144:J159">
    <cfRule type="expression" dxfId="7495" priority="1954">
      <formula>INDIRECT(ADDRESS(ROW(),COLUMN()))=TRUNC(INDIRECT(ADDRESS(ROW(),COLUMN())))</formula>
    </cfRule>
  </conditionalFormatting>
  <conditionalFormatting sqref="G144:G150 G152:G159">
    <cfRule type="expression" dxfId="7494" priority="1949">
      <formula>OR($G144="出演費",$G144="音楽費",$G144="文芸費")</formula>
    </cfRule>
    <cfRule type="expression" dxfId="7493" priority="1950">
      <formula>OR($G144="舞台費",$G144="作品借料",$G144="上映費",$G144="会場費",$G144="運搬費")</formula>
    </cfRule>
    <cfRule type="expression" dxfId="7492" priority="1951">
      <formula>OR($G144="賃金・共済費",$G144="旅費",$G144="報償費")</formula>
    </cfRule>
    <cfRule type="expression" dxfId="7491" priority="1952">
      <formula>OR($G144="雑役務費",$G144="消耗品費",$G144="通信費",$G144="会議費",$G144="その他")</formula>
    </cfRule>
    <cfRule type="expression" dxfId="7490" priority="1953">
      <formula>OR($G144="委託費",$G144="補助金")</formula>
    </cfRule>
  </conditionalFormatting>
  <conditionalFormatting sqref="F152:F159">
    <cfRule type="expression" dxfId="7489" priority="1944">
      <formula>$F152="委託費"</formula>
    </cfRule>
    <cfRule type="expression" dxfId="7488" priority="1945">
      <formula>$F152="雑役務費・消耗品費等"</formula>
    </cfRule>
    <cfRule type="expression" dxfId="7487" priority="1946">
      <formula>$F152="賃金・旅費・報償費"</formula>
    </cfRule>
    <cfRule type="expression" dxfId="7486" priority="1947">
      <formula>$F152="舞台・会場・設営費"</formula>
    </cfRule>
    <cfRule type="expression" dxfId="7485" priority="1948">
      <formula>$F152="出演・音楽・文芸費"</formula>
    </cfRule>
  </conditionalFormatting>
  <conditionalFormatting sqref="G151">
    <cfRule type="expression" dxfId="7484" priority="1939">
      <formula>OR($G151="出演費",$G151="音楽費",$G151="文芸費")</formula>
    </cfRule>
    <cfRule type="expression" dxfId="7483" priority="1940">
      <formula>OR($G151="舞台費",$G151="作品借料",$G151="上映費",$G151="会場費",$G151="運搬費")</formula>
    </cfRule>
    <cfRule type="expression" dxfId="7482" priority="1941">
      <formula>OR($G151="賃金・共済費",$G151="旅費",$G151="報償費")</formula>
    </cfRule>
    <cfRule type="expression" dxfId="7481" priority="1942">
      <formula>OR($G151="雑役務費",$G151="消耗品費",$G151="通信費",$G151="会議費",$G151="その他")</formula>
    </cfRule>
    <cfRule type="expression" dxfId="7480" priority="1943">
      <formula>OR($G151="委託費",$G151="補助金")</formula>
    </cfRule>
  </conditionalFormatting>
  <conditionalFormatting sqref="F144:F150">
    <cfRule type="expression" dxfId="7479" priority="1934">
      <formula>$F144="委託費"</formula>
    </cfRule>
    <cfRule type="expression" dxfId="7478" priority="1935">
      <formula>$F144="雑役務費・消耗品費等"</formula>
    </cfRule>
    <cfRule type="expression" dxfId="7477" priority="1936">
      <formula>$F144="賃金・旅費・報償費"</formula>
    </cfRule>
    <cfRule type="expression" dxfId="7476" priority="1937">
      <formula>$F144="舞台・会場・設営費"</formula>
    </cfRule>
    <cfRule type="expression" dxfId="7475" priority="1938">
      <formula>$F144="出演・音楽・文芸費"</formula>
    </cfRule>
  </conditionalFormatting>
  <conditionalFormatting sqref="F151">
    <cfRule type="expression" dxfId="7474" priority="1929">
      <formula>$F151="委託費"</formula>
    </cfRule>
    <cfRule type="expression" dxfId="7473" priority="1930">
      <formula>$F151="雑役務費・消耗品費等"</formula>
    </cfRule>
    <cfRule type="expression" dxfId="7472" priority="1931">
      <formula>$F151="賃金・旅費・報償費"</formula>
    </cfRule>
    <cfRule type="expression" dxfId="7471" priority="1932">
      <formula>$F151="舞台・会場・設営費"</formula>
    </cfRule>
    <cfRule type="expression" dxfId="7470" priority="1933">
      <formula>$F151="出演・音楽・文芸費"</formula>
    </cfRule>
  </conditionalFormatting>
  <conditionalFormatting sqref="R170:R171 R200:R223">
    <cfRule type="expression" dxfId="7469" priority="1880">
      <formula>INDIRECT(ADDRESS(ROW(),COLUMN()))=TRUNC(INDIRECT(ADDRESS(ROW(),COLUMN())))</formula>
    </cfRule>
  </conditionalFormatting>
  <conditionalFormatting sqref="O170:O171 O200:O223">
    <cfRule type="expression" dxfId="7468" priority="1881">
      <formula>INDIRECT(ADDRESS(ROW(),COLUMN()))=TRUNC(INDIRECT(ADDRESS(ROW(),COLUMN())))</formula>
    </cfRule>
  </conditionalFormatting>
  <conditionalFormatting sqref="L170:L171 L200:L223">
    <cfRule type="expression" dxfId="7467" priority="1879">
      <formula>INDIRECT(ADDRESS(ROW(),COLUMN()))=TRUNC(INDIRECT(ADDRESS(ROW(),COLUMN())))</formula>
    </cfRule>
  </conditionalFormatting>
  <conditionalFormatting sqref="G170:G171 G200:G204">
    <cfRule type="expression" dxfId="7466" priority="1874">
      <formula>OR($G170="出演費",$G170="音楽費",$G170="文芸費")</formula>
    </cfRule>
    <cfRule type="expression" dxfId="7465" priority="1875">
      <formula>OR($G170="舞台費",$G170="作品借料",$G170="上映費",$G170="会場費",$G170="運搬費")</formula>
    </cfRule>
    <cfRule type="expression" dxfId="7464" priority="1876">
      <formula>OR($G170="賃金・共済費",$G170="旅費",$G170="報償費")</formula>
    </cfRule>
    <cfRule type="expression" dxfId="7463" priority="1877">
      <formula>OR($G170="雑役務費",$G170="消耗品費",$G170="通信費",$G170="会議費",$G170="その他")</formula>
    </cfRule>
    <cfRule type="expression" dxfId="7462" priority="1878">
      <formula>OR($G170="委託費",$G170="補助金")</formula>
    </cfRule>
  </conditionalFormatting>
  <conditionalFormatting sqref="F170:F171 F200:F204">
    <cfRule type="expression" dxfId="7461" priority="1869">
      <formula>$F170="委託費"</formula>
    </cfRule>
    <cfRule type="expression" dxfId="7460" priority="1870">
      <formula>$F170="雑役務費・消耗品費等"</formula>
    </cfRule>
    <cfRule type="expression" dxfId="7459" priority="1871">
      <formula>$F170="賃金・旅費・報償費"</formula>
    </cfRule>
    <cfRule type="expression" dxfId="7458" priority="1872">
      <formula>$F170="舞台・会場・設営費"</formula>
    </cfRule>
    <cfRule type="expression" dxfId="7457" priority="1873">
      <formula>$F170="出演・音楽・文芸費"</formula>
    </cfRule>
  </conditionalFormatting>
  <conditionalFormatting sqref="J170:J171 J200:J223">
    <cfRule type="expression" dxfId="7456" priority="1868">
      <formula>INDIRECT(ADDRESS(ROW(),COLUMN()))=TRUNC(INDIRECT(ADDRESS(ROW(),COLUMN())))</formula>
    </cfRule>
  </conditionalFormatting>
  <conditionalFormatting sqref="F206:F223">
    <cfRule type="expression" dxfId="7455" priority="1863">
      <formula>$F206="委託費"</formula>
    </cfRule>
    <cfRule type="expression" dxfId="7454" priority="1864">
      <formula>$F206="雑役務費・消耗品費等"</formula>
    </cfRule>
    <cfRule type="expression" dxfId="7453" priority="1865">
      <formula>$F206="賃金・旅費・報償費"</formula>
    </cfRule>
    <cfRule type="expression" dxfId="7452" priority="1866">
      <formula>$F206="舞台・会場・設営費"</formula>
    </cfRule>
    <cfRule type="expression" dxfId="7451" priority="1867">
      <formula>$F206="出演・音楽・文芸費"</formula>
    </cfRule>
  </conditionalFormatting>
  <conditionalFormatting sqref="F205">
    <cfRule type="expression" dxfId="7450" priority="1858">
      <formula>$F205="委託費"</formula>
    </cfRule>
    <cfRule type="expression" dxfId="7449" priority="1859">
      <formula>$F205="雑役務費・消耗品費等"</formula>
    </cfRule>
    <cfRule type="expression" dxfId="7448" priority="1860">
      <formula>$F205="賃金・旅費・報償費"</formula>
    </cfRule>
    <cfRule type="expression" dxfId="7447" priority="1861">
      <formula>$F205="舞台・会場・設営費"</formula>
    </cfRule>
    <cfRule type="expression" dxfId="7446" priority="1862">
      <formula>$F205="出演・音楽・文芸費"</formula>
    </cfRule>
  </conditionalFormatting>
  <conditionalFormatting sqref="G205">
    <cfRule type="expression" dxfId="7445" priority="1848">
      <formula>OR($G205="出演費",$G205="音楽費",$G205="文芸費")</formula>
    </cfRule>
    <cfRule type="expression" dxfId="7444" priority="1849">
      <formula>OR($G205="舞台費",$G205="作品借料",$G205="上映費",$G205="会場費",$G205="運搬費")</formula>
    </cfRule>
    <cfRule type="expression" dxfId="7443" priority="1850">
      <formula>OR($G205="賃金・共済費",$G205="旅費",$G205="報償費")</formula>
    </cfRule>
    <cfRule type="expression" dxfId="7442" priority="1851">
      <formula>OR($G205="雑役務費",$G205="消耗品費",$G205="通信費",$G205="会議費",$G205="その他")</formula>
    </cfRule>
    <cfRule type="expression" dxfId="7441" priority="1852">
      <formula>OR($G205="委託費",$G205="補助金")</formula>
    </cfRule>
  </conditionalFormatting>
  <conditionalFormatting sqref="G206:G223">
    <cfRule type="expression" dxfId="7440" priority="1853">
      <formula>OR($G206="出演費",$G206="音楽費",$G206="文芸費")</formula>
    </cfRule>
    <cfRule type="expression" dxfId="7439" priority="1854">
      <formula>OR($G206="舞台費",$G206="作品借料",$G206="上映費",$G206="会場費",$G206="運搬費")</formula>
    </cfRule>
    <cfRule type="expression" dxfId="7438" priority="1855">
      <formula>OR($G206="賃金・共済費",$G206="旅費",$G206="報償費")</formula>
    </cfRule>
    <cfRule type="expression" dxfId="7437" priority="1856">
      <formula>OR($G206="雑役務費",$G206="消耗品費",$G206="通信費",$G206="会議費",$G206="その他")</formula>
    </cfRule>
    <cfRule type="expression" dxfId="7436" priority="1857">
      <formula>OR($G206="委託費",$G206="補助金")</formula>
    </cfRule>
  </conditionalFormatting>
  <conditionalFormatting sqref="G170:G171 G200:G223">
    <cfRule type="expression" dxfId="7435" priority="1847">
      <formula>OR($G170="動画制作費",$G170="動画配信費")</formula>
    </cfRule>
  </conditionalFormatting>
  <conditionalFormatting sqref="F170:F171 F200:F223">
    <cfRule type="expression" dxfId="7434" priority="1846">
      <formula>$F170="動画制作・配信費等"</formula>
    </cfRule>
  </conditionalFormatting>
  <conditionalFormatting sqref="R195:R199">
    <cfRule type="expression" dxfId="7433" priority="1844">
      <formula>INDIRECT(ADDRESS(ROW(),COLUMN()))=TRUNC(INDIRECT(ADDRESS(ROW(),COLUMN())))</formula>
    </cfRule>
  </conditionalFormatting>
  <conditionalFormatting sqref="O195:O199">
    <cfRule type="expression" dxfId="7432" priority="1845">
      <formula>INDIRECT(ADDRESS(ROW(),COLUMN()))=TRUNC(INDIRECT(ADDRESS(ROW(),COLUMN())))</formula>
    </cfRule>
  </conditionalFormatting>
  <conditionalFormatting sqref="L195:L199">
    <cfRule type="expression" dxfId="7431" priority="1843">
      <formula>INDIRECT(ADDRESS(ROW(),COLUMN()))=TRUNC(INDIRECT(ADDRESS(ROW(),COLUMN())))</formula>
    </cfRule>
  </conditionalFormatting>
  <conditionalFormatting sqref="G195:G199">
    <cfRule type="expression" dxfId="7430" priority="1838">
      <formula>OR($G195="出演費",$G195="音楽費",$G195="文芸費")</formula>
    </cfRule>
    <cfRule type="expression" dxfId="7429" priority="1839">
      <formula>OR($G195="舞台費",$G195="作品借料",$G195="上映費",$G195="会場費",$G195="運搬費")</formula>
    </cfRule>
    <cfRule type="expression" dxfId="7428" priority="1840">
      <formula>OR($G195="賃金・共済費",$G195="旅費",$G195="報償費")</formula>
    </cfRule>
    <cfRule type="expression" dxfId="7427" priority="1841">
      <formula>OR($G195="雑役務費",$G195="消耗品費",$G195="通信費",$G195="会議費",$G195="その他")</formula>
    </cfRule>
    <cfRule type="expression" dxfId="7426" priority="1842">
      <formula>OR($G195="委託費",$G195="補助金")</formula>
    </cfRule>
  </conditionalFormatting>
  <conditionalFormatting sqref="F195:F199">
    <cfRule type="expression" dxfId="7425" priority="1833">
      <formula>$F195="委託費"</formula>
    </cfRule>
    <cfRule type="expression" dxfId="7424" priority="1834">
      <formula>$F195="雑役務費・消耗品費等"</formula>
    </cfRule>
    <cfRule type="expression" dxfId="7423" priority="1835">
      <formula>$F195="賃金・旅費・報償費"</formula>
    </cfRule>
    <cfRule type="expression" dxfId="7422" priority="1836">
      <formula>$F195="舞台・会場・設営費"</formula>
    </cfRule>
    <cfRule type="expression" dxfId="7421" priority="1837">
      <formula>$F195="出演・音楽・文芸費"</formula>
    </cfRule>
  </conditionalFormatting>
  <conditionalFormatting sqref="J195:J199">
    <cfRule type="expression" dxfId="7420" priority="1832">
      <formula>INDIRECT(ADDRESS(ROW(),COLUMN()))=TRUNC(INDIRECT(ADDRESS(ROW(),COLUMN())))</formula>
    </cfRule>
  </conditionalFormatting>
  <conditionalFormatting sqref="G195:G199">
    <cfRule type="expression" dxfId="7419" priority="1831">
      <formula>OR($G195="動画制作費",$G195="動画配信費")</formula>
    </cfRule>
  </conditionalFormatting>
  <conditionalFormatting sqref="F195:F199">
    <cfRule type="expression" dxfId="7418" priority="1830">
      <formula>$F195="動画制作・配信費等"</formula>
    </cfRule>
  </conditionalFormatting>
  <conditionalFormatting sqref="R172:R194">
    <cfRule type="expression" dxfId="7417" priority="1828">
      <formula>INDIRECT(ADDRESS(ROW(),COLUMN()))=TRUNC(INDIRECT(ADDRESS(ROW(),COLUMN())))</formula>
    </cfRule>
  </conditionalFormatting>
  <conditionalFormatting sqref="O172:O194">
    <cfRule type="expression" dxfId="7416" priority="1829">
      <formula>INDIRECT(ADDRESS(ROW(),COLUMN()))=TRUNC(INDIRECT(ADDRESS(ROW(),COLUMN())))</formula>
    </cfRule>
  </conditionalFormatting>
  <conditionalFormatting sqref="L172:L194">
    <cfRule type="expression" dxfId="7415" priority="1827">
      <formula>INDIRECT(ADDRESS(ROW(),COLUMN()))=TRUNC(INDIRECT(ADDRESS(ROW(),COLUMN())))</formula>
    </cfRule>
  </conditionalFormatting>
  <conditionalFormatting sqref="G172:G175">
    <cfRule type="expression" dxfId="7414" priority="1822">
      <formula>OR($G172="出演費",$G172="音楽費",$G172="文芸費")</formula>
    </cfRule>
    <cfRule type="expression" dxfId="7413" priority="1823">
      <formula>OR($G172="舞台費",$G172="作品借料",$G172="上映費",$G172="会場費",$G172="運搬費")</formula>
    </cfRule>
    <cfRule type="expression" dxfId="7412" priority="1824">
      <formula>OR($G172="賃金・共済費",$G172="旅費",$G172="報償費")</formula>
    </cfRule>
    <cfRule type="expression" dxfId="7411" priority="1825">
      <formula>OR($G172="雑役務費",$G172="消耗品費",$G172="通信費",$G172="会議費",$G172="その他")</formula>
    </cfRule>
    <cfRule type="expression" dxfId="7410" priority="1826">
      <formula>OR($G172="委託費",$G172="補助金")</formula>
    </cfRule>
  </conditionalFormatting>
  <conditionalFormatting sqref="F172:F175">
    <cfRule type="expression" dxfId="7409" priority="1817">
      <formula>$F172="委託費"</formula>
    </cfRule>
    <cfRule type="expression" dxfId="7408" priority="1818">
      <formula>$F172="雑役務費・消耗品費等"</formula>
    </cfRule>
    <cfRule type="expression" dxfId="7407" priority="1819">
      <formula>$F172="賃金・旅費・報償費"</formula>
    </cfRule>
    <cfRule type="expression" dxfId="7406" priority="1820">
      <formula>$F172="舞台・会場・設営費"</formula>
    </cfRule>
    <cfRule type="expression" dxfId="7405" priority="1821">
      <formula>$F172="出演・音楽・文芸費"</formula>
    </cfRule>
  </conditionalFormatting>
  <conditionalFormatting sqref="J172:J194">
    <cfRule type="expression" dxfId="7404" priority="1816">
      <formula>INDIRECT(ADDRESS(ROW(),COLUMN()))=TRUNC(INDIRECT(ADDRESS(ROW(),COLUMN())))</formula>
    </cfRule>
  </conditionalFormatting>
  <conditionalFormatting sqref="F177:F194">
    <cfRule type="expression" dxfId="7403" priority="1811">
      <formula>$F177="委託費"</formula>
    </cfRule>
    <cfRule type="expression" dxfId="7402" priority="1812">
      <formula>$F177="雑役務費・消耗品費等"</formula>
    </cfRule>
    <cfRule type="expression" dxfId="7401" priority="1813">
      <formula>$F177="賃金・旅費・報償費"</formula>
    </cfRule>
    <cfRule type="expression" dxfId="7400" priority="1814">
      <formula>$F177="舞台・会場・設営費"</formula>
    </cfRule>
    <cfRule type="expression" dxfId="7399" priority="1815">
      <formula>$F177="出演・音楽・文芸費"</formula>
    </cfRule>
  </conditionalFormatting>
  <conditionalFormatting sqref="F176">
    <cfRule type="expression" dxfId="7398" priority="1806">
      <formula>$F176="委託費"</formula>
    </cfRule>
    <cfRule type="expression" dxfId="7397" priority="1807">
      <formula>$F176="雑役務費・消耗品費等"</formula>
    </cfRule>
    <cfRule type="expression" dxfId="7396" priority="1808">
      <formula>$F176="賃金・旅費・報償費"</formula>
    </cfRule>
    <cfRule type="expression" dxfId="7395" priority="1809">
      <formula>$F176="舞台・会場・設営費"</formula>
    </cfRule>
    <cfRule type="expression" dxfId="7394" priority="1810">
      <formula>$F176="出演・音楽・文芸費"</formula>
    </cfRule>
  </conditionalFormatting>
  <conditionalFormatting sqref="G176">
    <cfRule type="expression" dxfId="7393" priority="1796">
      <formula>OR($G176="出演費",$G176="音楽費",$G176="文芸費")</formula>
    </cfRule>
    <cfRule type="expression" dxfId="7392" priority="1797">
      <formula>OR($G176="舞台費",$G176="作品借料",$G176="上映費",$G176="会場費",$G176="運搬費")</formula>
    </cfRule>
    <cfRule type="expression" dxfId="7391" priority="1798">
      <formula>OR($G176="賃金・共済費",$G176="旅費",$G176="報償費")</formula>
    </cfRule>
    <cfRule type="expression" dxfId="7390" priority="1799">
      <formula>OR($G176="雑役務費",$G176="消耗品費",$G176="通信費",$G176="会議費",$G176="その他")</formula>
    </cfRule>
    <cfRule type="expression" dxfId="7389" priority="1800">
      <formula>OR($G176="委託費",$G176="補助金")</formula>
    </cfRule>
  </conditionalFormatting>
  <conditionalFormatting sqref="G177:G194">
    <cfRule type="expression" dxfId="7388" priority="1801">
      <formula>OR($G177="出演費",$G177="音楽費",$G177="文芸費")</formula>
    </cfRule>
    <cfRule type="expression" dxfId="7387" priority="1802">
      <formula>OR($G177="舞台費",$G177="作品借料",$G177="上映費",$G177="会場費",$G177="運搬費")</formula>
    </cfRule>
    <cfRule type="expression" dxfId="7386" priority="1803">
      <formula>OR($G177="賃金・共済費",$G177="旅費",$G177="報償費")</formula>
    </cfRule>
    <cfRule type="expression" dxfId="7385" priority="1804">
      <formula>OR($G177="雑役務費",$G177="消耗品費",$G177="通信費",$G177="会議費",$G177="その他")</formula>
    </cfRule>
    <cfRule type="expression" dxfId="7384" priority="1805">
      <formula>OR($G177="委託費",$G177="補助金")</formula>
    </cfRule>
  </conditionalFormatting>
  <conditionalFormatting sqref="G172:G194">
    <cfRule type="expression" dxfId="7383" priority="1795">
      <formula>OR($G172="動画制作費",$G172="動画配信費")</formula>
    </cfRule>
  </conditionalFormatting>
  <conditionalFormatting sqref="F172:F194">
    <cfRule type="expression" dxfId="7382" priority="1794">
      <formula>$F172="動画制作・配信費等"</formula>
    </cfRule>
  </conditionalFormatting>
  <conditionalFormatting sqref="R250:R253 O250:O252">
    <cfRule type="expression" dxfId="7381" priority="1793">
      <formula>INDIRECT(ADDRESS(ROW(),COLUMN()))=TRUNC(INDIRECT(ADDRESS(ROW(),COLUMN())))</formula>
    </cfRule>
  </conditionalFormatting>
  <conditionalFormatting sqref="R254:R276">
    <cfRule type="expression" dxfId="7380" priority="1791">
      <formula>INDIRECT(ADDRESS(ROW(),COLUMN()))=TRUNC(INDIRECT(ADDRESS(ROW(),COLUMN())))</formula>
    </cfRule>
  </conditionalFormatting>
  <conditionalFormatting sqref="O256:O276">
    <cfRule type="expression" dxfId="7379" priority="1792">
      <formula>INDIRECT(ADDRESS(ROW(),COLUMN()))=TRUNC(INDIRECT(ADDRESS(ROW(),COLUMN())))</formula>
    </cfRule>
  </conditionalFormatting>
  <conditionalFormatting sqref="L250:L252">
    <cfRule type="expression" dxfId="7378" priority="1790">
      <formula>INDIRECT(ADDRESS(ROW(),COLUMN()))=TRUNC(INDIRECT(ADDRESS(ROW(),COLUMN())))</formula>
    </cfRule>
  </conditionalFormatting>
  <conditionalFormatting sqref="J250">
    <cfRule type="expression" dxfId="7377" priority="1789">
      <formula>INDIRECT(ADDRESS(ROW(),COLUMN()))=TRUNC(INDIRECT(ADDRESS(ROW(),COLUMN())))</formula>
    </cfRule>
  </conditionalFormatting>
  <conditionalFormatting sqref="J251:J252">
    <cfRule type="expression" dxfId="7376" priority="1788">
      <formula>INDIRECT(ADDRESS(ROW(),COLUMN()))=TRUNC(INDIRECT(ADDRESS(ROW(),COLUMN())))</formula>
    </cfRule>
  </conditionalFormatting>
  <conditionalFormatting sqref="J253:J255">
    <cfRule type="expression" dxfId="7375" priority="1787">
      <formula>INDIRECT(ADDRESS(ROW(),COLUMN()))=TRUNC(INDIRECT(ADDRESS(ROW(),COLUMN())))</formula>
    </cfRule>
  </conditionalFormatting>
  <conditionalFormatting sqref="L253:L255">
    <cfRule type="expression" dxfId="7374" priority="1786">
      <formula>INDIRECT(ADDRESS(ROW(),COLUMN()))=TRUNC(INDIRECT(ADDRESS(ROW(),COLUMN())))</formula>
    </cfRule>
  </conditionalFormatting>
  <conditionalFormatting sqref="O253:O255">
    <cfRule type="expression" dxfId="7373" priority="1785">
      <formula>INDIRECT(ADDRESS(ROW(),COLUMN()))=TRUNC(INDIRECT(ADDRESS(ROW(),COLUMN())))</formula>
    </cfRule>
  </conditionalFormatting>
  <conditionalFormatting sqref="J256:J276">
    <cfRule type="expression" dxfId="7372" priority="1784">
      <formula>INDIRECT(ADDRESS(ROW(),COLUMN()))=TRUNC(INDIRECT(ADDRESS(ROW(),COLUMN())))</formula>
    </cfRule>
  </conditionalFormatting>
  <conditionalFormatting sqref="L256:L276">
    <cfRule type="expression" dxfId="7371" priority="1783">
      <formula>INDIRECT(ADDRESS(ROW(),COLUMN()))=TRUNC(INDIRECT(ADDRESS(ROW(),COLUMN())))</formula>
    </cfRule>
  </conditionalFormatting>
  <conditionalFormatting sqref="F250:F256 F258:F276">
    <cfRule type="expression" dxfId="7370" priority="1778">
      <formula>$F250="委託費"</formula>
    </cfRule>
    <cfRule type="expression" dxfId="7369" priority="1779">
      <formula>$F250="雑役務費・消耗品費等"</formula>
    </cfRule>
    <cfRule type="expression" dxfId="7368" priority="1780">
      <formula>$F250="賃金・旅費・報償費"</formula>
    </cfRule>
    <cfRule type="expression" dxfId="7367" priority="1781">
      <formula>$F250="舞台・会場・設営費"</formula>
    </cfRule>
    <cfRule type="expression" dxfId="7366" priority="1782">
      <formula>$F250="出演・音楽・文芸費"</formula>
    </cfRule>
  </conditionalFormatting>
  <conditionalFormatting sqref="F257">
    <cfRule type="expression" dxfId="7365" priority="1773">
      <formula>$F257="委託費"</formula>
    </cfRule>
    <cfRule type="expression" dxfId="7364" priority="1774">
      <formula>$F257="雑役務費・消耗品費等"</formula>
    </cfRule>
    <cfRule type="expression" dxfId="7363" priority="1775">
      <formula>$F257="賃金・旅費・報償費"</formula>
    </cfRule>
    <cfRule type="expression" dxfId="7362" priority="1776">
      <formula>$F257="舞台・会場・設営費"</formula>
    </cfRule>
    <cfRule type="expression" dxfId="7361" priority="1777">
      <formula>$F257="出演・音楽・文芸費"</formula>
    </cfRule>
  </conditionalFormatting>
  <conditionalFormatting sqref="G257">
    <cfRule type="expression" dxfId="7360" priority="1763">
      <formula>OR($G257="出演費",$G257="音楽費",$G257="文芸費")</formula>
    </cfRule>
    <cfRule type="expression" dxfId="7359" priority="1764">
      <formula>OR($G257="舞台費",$G257="作品借料",$G257="上映費",$G257="会場費",$G257="運搬費")</formula>
    </cfRule>
    <cfRule type="expression" dxfId="7358" priority="1765">
      <formula>OR($G257="賃金・共済費",$G257="旅費",$G257="報償費")</formula>
    </cfRule>
    <cfRule type="expression" dxfId="7357" priority="1766">
      <formula>OR($G257="雑役務費",$G257="消耗品費",$G257="通信費",$G257="会議費",$G257="その他")</formula>
    </cfRule>
    <cfRule type="expression" dxfId="7356" priority="1767">
      <formula>OR($G257="委託費",$G257="補助金")</formula>
    </cfRule>
  </conditionalFormatting>
  <conditionalFormatting sqref="G250:G256 G258:G276">
    <cfRule type="expression" dxfId="7355" priority="1768">
      <formula>OR($G250="出演費",$G250="音楽費",$G250="文芸費")</formula>
    </cfRule>
    <cfRule type="expression" dxfId="7354" priority="1769">
      <formula>OR($G250="舞台費",$G250="作品借料",$G250="上映費",$G250="会場費",$G250="運搬費")</formula>
    </cfRule>
    <cfRule type="expression" dxfId="7353" priority="1770">
      <formula>OR($G250="賃金・共済費",$G250="旅費",$G250="報償費")</formula>
    </cfRule>
    <cfRule type="expression" dxfId="7352" priority="1771">
      <formula>OR($G250="雑役務費",$G250="消耗品費",$G250="通信費",$G250="会議費",$G250="その他")</formula>
    </cfRule>
    <cfRule type="expression" dxfId="7351" priority="1772">
      <formula>OR($G250="委託費",$G250="補助金")</formula>
    </cfRule>
  </conditionalFormatting>
  <conditionalFormatting sqref="G250:G276">
    <cfRule type="expression" dxfId="7350" priority="1762">
      <formula>OR($G250="動画制作費",$G250="動画配信費")</formula>
    </cfRule>
  </conditionalFormatting>
  <conditionalFormatting sqref="F250:F276">
    <cfRule type="expression" dxfId="7349" priority="1761">
      <formula>$F250="動画制作・配信費等"</formula>
    </cfRule>
  </conditionalFormatting>
  <conditionalFormatting sqref="O306:O307 R306:R307">
    <cfRule type="expression" dxfId="7348" priority="1760">
      <formula>INDIRECT(ADDRESS(ROW(),COLUMN()))=TRUNC(INDIRECT(ADDRESS(ROW(),COLUMN())))</formula>
    </cfRule>
  </conditionalFormatting>
  <conditionalFormatting sqref="L306:L307">
    <cfRule type="expression" dxfId="7347" priority="1759">
      <formula>INDIRECT(ADDRESS(ROW(),COLUMN()))=TRUNC(INDIRECT(ADDRESS(ROW(),COLUMN())))</formula>
    </cfRule>
  </conditionalFormatting>
  <conditionalFormatting sqref="J307">
    <cfRule type="expression" dxfId="7346" priority="1758">
      <formula>INDIRECT(ADDRESS(ROW(),COLUMN()))=TRUNC(INDIRECT(ADDRESS(ROW(),COLUMN())))</formula>
    </cfRule>
  </conditionalFormatting>
  <conditionalFormatting sqref="J306">
    <cfRule type="expression" dxfId="7345" priority="1757">
      <formula>INDIRECT(ADDRESS(ROW(),COLUMN()))=TRUNC(INDIRECT(ADDRESS(ROW(),COLUMN())))</formula>
    </cfRule>
  </conditionalFormatting>
  <conditionalFormatting sqref="F306:F307">
    <cfRule type="expression" dxfId="7344" priority="1752">
      <formula>$F306="委託費"</formula>
    </cfRule>
    <cfRule type="expression" dxfId="7343" priority="1753">
      <formula>$F306="雑役務費・消耗品費等"</formula>
    </cfRule>
    <cfRule type="expression" dxfId="7342" priority="1754">
      <formula>$F306="賃金・旅費・報償費"</formula>
    </cfRule>
    <cfRule type="expression" dxfId="7341" priority="1755">
      <formula>$F306="舞台・会場・設営費"</formula>
    </cfRule>
    <cfRule type="expression" dxfId="7340" priority="1756">
      <formula>$F306="出演・音楽・文芸費"</formula>
    </cfRule>
  </conditionalFormatting>
  <conditionalFormatting sqref="G306:G307">
    <cfRule type="expression" dxfId="7339" priority="1747">
      <formula>OR($G306="出演費",$G306="音楽費",$G306="文芸費")</formula>
    </cfRule>
    <cfRule type="expression" dxfId="7338" priority="1748">
      <formula>OR($G306="舞台費",$G306="作品借料",$G306="上映費",$G306="会場費",$G306="運搬費")</formula>
    </cfRule>
    <cfRule type="expression" dxfId="7337" priority="1749">
      <formula>OR($G306="賃金・共済費",$G306="旅費",$G306="報償費")</formula>
    </cfRule>
    <cfRule type="expression" dxfId="7336" priority="1750">
      <formula>OR($G306="雑役務費",$G306="消耗品費",$G306="通信費",$G306="会議費",$G306="その他")</formula>
    </cfRule>
    <cfRule type="expression" dxfId="7335" priority="1751">
      <formula>OR($G306="委託費",$G306="補助金")</formula>
    </cfRule>
  </conditionalFormatting>
  <conditionalFormatting sqref="G306:G307">
    <cfRule type="expression" dxfId="7334" priority="1746">
      <formula>OR($G306="動画制作費",$G306="動画配信費")</formula>
    </cfRule>
  </conditionalFormatting>
  <conditionalFormatting sqref="F306:F307">
    <cfRule type="expression" dxfId="7333" priority="1745">
      <formula>$F306="動画制作・配信費等"</formula>
    </cfRule>
  </conditionalFormatting>
  <conditionalFormatting sqref="R279:R282 O279:O281">
    <cfRule type="expression" dxfId="7332" priority="1744">
      <formula>INDIRECT(ADDRESS(ROW(),COLUMN()))=TRUNC(INDIRECT(ADDRESS(ROW(),COLUMN())))</formula>
    </cfRule>
  </conditionalFormatting>
  <conditionalFormatting sqref="R283:R305">
    <cfRule type="expression" dxfId="7331" priority="1742">
      <formula>INDIRECT(ADDRESS(ROW(),COLUMN()))=TRUNC(INDIRECT(ADDRESS(ROW(),COLUMN())))</formula>
    </cfRule>
  </conditionalFormatting>
  <conditionalFormatting sqref="O285:O305">
    <cfRule type="expression" dxfId="7330" priority="1743">
      <formula>INDIRECT(ADDRESS(ROW(),COLUMN()))=TRUNC(INDIRECT(ADDRESS(ROW(),COLUMN())))</formula>
    </cfRule>
  </conditionalFormatting>
  <conditionalFormatting sqref="L279:L281">
    <cfRule type="expression" dxfId="7329" priority="1741">
      <formula>INDIRECT(ADDRESS(ROW(),COLUMN()))=TRUNC(INDIRECT(ADDRESS(ROW(),COLUMN())))</formula>
    </cfRule>
  </conditionalFormatting>
  <conditionalFormatting sqref="J279">
    <cfRule type="expression" dxfId="7328" priority="1740">
      <formula>INDIRECT(ADDRESS(ROW(),COLUMN()))=TRUNC(INDIRECT(ADDRESS(ROW(),COLUMN())))</formula>
    </cfRule>
  </conditionalFormatting>
  <conditionalFormatting sqref="J280:J281">
    <cfRule type="expression" dxfId="7327" priority="1739">
      <formula>INDIRECT(ADDRESS(ROW(),COLUMN()))=TRUNC(INDIRECT(ADDRESS(ROW(),COLUMN())))</formula>
    </cfRule>
  </conditionalFormatting>
  <conditionalFormatting sqref="J282:J284">
    <cfRule type="expression" dxfId="7326" priority="1738">
      <formula>INDIRECT(ADDRESS(ROW(),COLUMN()))=TRUNC(INDIRECT(ADDRESS(ROW(),COLUMN())))</formula>
    </cfRule>
  </conditionalFormatting>
  <conditionalFormatting sqref="L282:L284">
    <cfRule type="expression" dxfId="7325" priority="1737">
      <formula>INDIRECT(ADDRESS(ROW(),COLUMN()))=TRUNC(INDIRECT(ADDRESS(ROW(),COLUMN())))</formula>
    </cfRule>
  </conditionalFormatting>
  <conditionalFormatting sqref="O282:O284">
    <cfRule type="expression" dxfId="7324" priority="1736">
      <formula>INDIRECT(ADDRESS(ROW(),COLUMN()))=TRUNC(INDIRECT(ADDRESS(ROW(),COLUMN())))</formula>
    </cfRule>
  </conditionalFormatting>
  <conditionalFormatting sqref="J285:J305">
    <cfRule type="expression" dxfId="7323" priority="1735">
      <formula>INDIRECT(ADDRESS(ROW(),COLUMN()))=TRUNC(INDIRECT(ADDRESS(ROW(),COLUMN())))</formula>
    </cfRule>
  </conditionalFormatting>
  <conditionalFormatting sqref="L285:L305">
    <cfRule type="expression" dxfId="7322" priority="1734">
      <formula>INDIRECT(ADDRESS(ROW(),COLUMN()))=TRUNC(INDIRECT(ADDRESS(ROW(),COLUMN())))</formula>
    </cfRule>
  </conditionalFormatting>
  <conditionalFormatting sqref="F279:F285 F287:F305">
    <cfRule type="expression" dxfId="7321" priority="1729">
      <formula>$F279="委託費"</formula>
    </cfRule>
    <cfRule type="expression" dxfId="7320" priority="1730">
      <formula>$F279="雑役務費・消耗品費等"</formula>
    </cfRule>
    <cfRule type="expression" dxfId="7319" priority="1731">
      <formula>$F279="賃金・旅費・報償費"</formula>
    </cfRule>
    <cfRule type="expression" dxfId="7318" priority="1732">
      <formula>$F279="舞台・会場・設営費"</formula>
    </cfRule>
    <cfRule type="expression" dxfId="7317" priority="1733">
      <formula>$F279="出演・音楽・文芸費"</formula>
    </cfRule>
  </conditionalFormatting>
  <conditionalFormatting sqref="F286">
    <cfRule type="expression" dxfId="7316" priority="1724">
      <formula>$F286="委託費"</formula>
    </cfRule>
    <cfRule type="expression" dxfId="7315" priority="1725">
      <formula>$F286="雑役務費・消耗品費等"</formula>
    </cfRule>
    <cfRule type="expression" dxfId="7314" priority="1726">
      <formula>$F286="賃金・旅費・報償費"</formula>
    </cfRule>
    <cfRule type="expression" dxfId="7313" priority="1727">
      <formula>$F286="舞台・会場・設営費"</formula>
    </cfRule>
    <cfRule type="expression" dxfId="7312" priority="1728">
      <formula>$F286="出演・音楽・文芸費"</formula>
    </cfRule>
  </conditionalFormatting>
  <conditionalFormatting sqref="G286">
    <cfRule type="expression" dxfId="7311" priority="1714">
      <formula>OR($G286="出演費",$G286="音楽費",$G286="文芸費")</formula>
    </cfRule>
    <cfRule type="expression" dxfId="7310" priority="1715">
      <formula>OR($G286="舞台費",$G286="作品借料",$G286="上映費",$G286="会場費",$G286="運搬費")</formula>
    </cfRule>
    <cfRule type="expression" dxfId="7309" priority="1716">
      <formula>OR($G286="賃金・共済費",$G286="旅費",$G286="報償費")</formula>
    </cfRule>
    <cfRule type="expression" dxfId="7308" priority="1717">
      <formula>OR($G286="雑役務費",$G286="消耗品費",$G286="通信費",$G286="会議費",$G286="その他")</formula>
    </cfRule>
    <cfRule type="expression" dxfId="7307" priority="1718">
      <formula>OR($G286="委託費",$G286="補助金")</formula>
    </cfRule>
  </conditionalFormatting>
  <conditionalFormatting sqref="G279:G285 G287:G305">
    <cfRule type="expression" dxfId="7306" priority="1719">
      <formula>OR($G279="出演費",$G279="音楽費",$G279="文芸費")</formula>
    </cfRule>
    <cfRule type="expression" dxfId="7305" priority="1720">
      <formula>OR($G279="舞台費",$G279="作品借料",$G279="上映費",$G279="会場費",$G279="運搬費")</formula>
    </cfRule>
    <cfRule type="expression" dxfId="7304" priority="1721">
      <formula>OR($G279="賃金・共済費",$G279="旅費",$G279="報償費")</formula>
    </cfRule>
    <cfRule type="expression" dxfId="7303" priority="1722">
      <formula>OR($G279="雑役務費",$G279="消耗品費",$G279="通信費",$G279="会議費",$G279="その他")</formula>
    </cfRule>
    <cfRule type="expression" dxfId="7302" priority="1723">
      <formula>OR($G279="委託費",$G279="補助金")</formula>
    </cfRule>
  </conditionalFormatting>
  <conditionalFormatting sqref="G279:G305">
    <cfRule type="expression" dxfId="7301" priority="1713">
      <formula>OR($G279="動画制作費",$G279="動画配信費")</formula>
    </cfRule>
  </conditionalFormatting>
  <conditionalFormatting sqref="F279:F305">
    <cfRule type="expression" dxfId="7300" priority="1712">
      <formula>$F279="動画制作・配信費等"</formula>
    </cfRule>
  </conditionalFormatting>
  <conditionalFormatting sqref="R330:R333 O330:O332">
    <cfRule type="expression" dxfId="7299" priority="1711">
      <formula>INDIRECT(ADDRESS(ROW(),COLUMN()))=TRUNC(INDIRECT(ADDRESS(ROW(),COLUMN())))</formula>
    </cfRule>
  </conditionalFormatting>
  <conditionalFormatting sqref="R334 R371:R391">
    <cfRule type="expression" dxfId="7298" priority="1709">
      <formula>INDIRECT(ADDRESS(ROW(),COLUMN()))=TRUNC(INDIRECT(ADDRESS(ROW(),COLUMN())))</formula>
    </cfRule>
  </conditionalFormatting>
  <conditionalFormatting sqref="O372:O391">
    <cfRule type="expression" dxfId="7297" priority="1710">
      <formula>INDIRECT(ADDRESS(ROW(),COLUMN()))=TRUNC(INDIRECT(ADDRESS(ROW(),COLUMN())))</formula>
    </cfRule>
  </conditionalFormatting>
  <conditionalFormatting sqref="L330:L332">
    <cfRule type="expression" dxfId="7296" priority="1708">
      <formula>INDIRECT(ADDRESS(ROW(),COLUMN()))=TRUNC(INDIRECT(ADDRESS(ROW(),COLUMN())))</formula>
    </cfRule>
  </conditionalFormatting>
  <conditionalFormatting sqref="J330">
    <cfRule type="expression" dxfId="7295" priority="1707">
      <formula>INDIRECT(ADDRESS(ROW(),COLUMN()))=TRUNC(INDIRECT(ADDRESS(ROW(),COLUMN())))</formula>
    </cfRule>
  </conditionalFormatting>
  <conditionalFormatting sqref="J331:J332">
    <cfRule type="expression" dxfId="7294" priority="1706">
      <formula>INDIRECT(ADDRESS(ROW(),COLUMN()))=TRUNC(INDIRECT(ADDRESS(ROW(),COLUMN())))</formula>
    </cfRule>
  </conditionalFormatting>
  <conditionalFormatting sqref="J333:J334 J371">
    <cfRule type="expression" dxfId="7293" priority="1705">
      <formula>INDIRECT(ADDRESS(ROW(),COLUMN()))=TRUNC(INDIRECT(ADDRESS(ROW(),COLUMN())))</formula>
    </cfRule>
  </conditionalFormatting>
  <conditionalFormatting sqref="L333:L334 L371">
    <cfRule type="expression" dxfId="7292" priority="1704">
      <formula>INDIRECT(ADDRESS(ROW(),COLUMN()))=TRUNC(INDIRECT(ADDRESS(ROW(),COLUMN())))</formula>
    </cfRule>
  </conditionalFormatting>
  <conditionalFormatting sqref="O333:O334 O371">
    <cfRule type="expression" dxfId="7291" priority="1703">
      <formula>INDIRECT(ADDRESS(ROW(),COLUMN()))=TRUNC(INDIRECT(ADDRESS(ROW(),COLUMN())))</formula>
    </cfRule>
  </conditionalFormatting>
  <conditionalFormatting sqref="J372:J391">
    <cfRule type="expression" dxfId="7290" priority="1702">
      <formula>INDIRECT(ADDRESS(ROW(),COLUMN()))=TRUNC(INDIRECT(ADDRESS(ROW(),COLUMN())))</formula>
    </cfRule>
  </conditionalFormatting>
  <conditionalFormatting sqref="L372:L391">
    <cfRule type="expression" dxfId="7289" priority="1701">
      <formula>INDIRECT(ADDRESS(ROW(),COLUMN()))=TRUNC(INDIRECT(ADDRESS(ROW(),COLUMN())))</formula>
    </cfRule>
  </conditionalFormatting>
  <conditionalFormatting sqref="G330:G334 G371:G372">
    <cfRule type="expression" dxfId="7288" priority="1696">
      <formula>OR($G330="出演費",$G330="音楽費",$G330="文芸費")</formula>
    </cfRule>
    <cfRule type="expression" dxfId="7287" priority="1697">
      <formula>OR($G330="舞台費",$G330="作品借料",$G330="上映費",$G330="会場費",$G330="運搬費")</formula>
    </cfRule>
    <cfRule type="expression" dxfId="7286" priority="1698">
      <formula>OR($G330="賃金・共済費",$G330="旅費",$G330="報償費")</formula>
    </cfRule>
    <cfRule type="expression" dxfId="7285" priority="1699">
      <formula>OR($G330="雑役務費",$G330="消耗品費",$G330="通信費",$G330="会議費",$G330="その他")</formula>
    </cfRule>
    <cfRule type="expression" dxfId="7284" priority="1700">
      <formula>OR($G330="委託費",$G330="補助金")</formula>
    </cfRule>
  </conditionalFormatting>
  <conditionalFormatting sqref="F330:F334 F371:F372">
    <cfRule type="expression" dxfId="7283" priority="1691">
      <formula>$F330="委託費"</formula>
    </cfRule>
    <cfRule type="expression" dxfId="7282" priority="1692">
      <formula>$F330="雑役務費・消耗品費等"</formula>
    </cfRule>
    <cfRule type="expression" dxfId="7281" priority="1693">
      <formula>$F330="賃金・旅費・報償費"</formula>
    </cfRule>
    <cfRule type="expression" dxfId="7280" priority="1694">
      <formula>$F330="舞台・会場・設営費"</formula>
    </cfRule>
    <cfRule type="expression" dxfId="7279" priority="1695">
      <formula>$F330="出演・音楽・文芸費"</formula>
    </cfRule>
  </conditionalFormatting>
  <conditionalFormatting sqref="F374:F391">
    <cfRule type="expression" dxfId="7278" priority="1686">
      <formula>$F374="委託費"</formula>
    </cfRule>
    <cfRule type="expression" dxfId="7277" priority="1687">
      <formula>$F374="雑役務費・消耗品費等"</formula>
    </cfRule>
    <cfRule type="expression" dxfId="7276" priority="1688">
      <formula>$F374="賃金・旅費・報償費"</formula>
    </cfRule>
    <cfRule type="expression" dxfId="7275" priority="1689">
      <formula>$F374="舞台・会場・設営費"</formula>
    </cfRule>
    <cfRule type="expression" dxfId="7274" priority="1690">
      <formula>$F374="出演・音楽・文芸費"</formula>
    </cfRule>
  </conditionalFormatting>
  <conditionalFormatting sqref="F373">
    <cfRule type="expression" dxfId="7273" priority="1681">
      <formula>$F373="委託費"</formula>
    </cfRule>
    <cfRule type="expression" dxfId="7272" priority="1682">
      <formula>$F373="雑役務費・消耗品費等"</formula>
    </cfRule>
    <cfRule type="expression" dxfId="7271" priority="1683">
      <formula>$F373="賃金・旅費・報償費"</formula>
    </cfRule>
    <cfRule type="expression" dxfId="7270" priority="1684">
      <formula>$F373="舞台・会場・設営費"</formula>
    </cfRule>
    <cfRule type="expression" dxfId="7269" priority="1685">
      <formula>$F373="出演・音楽・文芸費"</formula>
    </cfRule>
  </conditionalFormatting>
  <conditionalFormatting sqref="G373">
    <cfRule type="expression" dxfId="7268" priority="1671">
      <formula>OR($G373="出演費",$G373="音楽費",$G373="文芸費")</formula>
    </cfRule>
    <cfRule type="expression" dxfId="7267" priority="1672">
      <formula>OR($G373="舞台費",$G373="作品借料",$G373="上映費",$G373="会場費",$G373="運搬費")</formula>
    </cfRule>
    <cfRule type="expression" dxfId="7266" priority="1673">
      <formula>OR($G373="賃金・共済費",$G373="旅費",$G373="報償費")</formula>
    </cfRule>
    <cfRule type="expression" dxfId="7265" priority="1674">
      <formula>OR($G373="雑役務費",$G373="消耗品費",$G373="通信費",$G373="会議費",$G373="その他")</formula>
    </cfRule>
    <cfRule type="expression" dxfId="7264" priority="1675">
      <formula>OR($G373="委託費",$G373="補助金")</formula>
    </cfRule>
  </conditionalFormatting>
  <conditionalFormatting sqref="G374:G391">
    <cfRule type="expression" dxfId="7263" priority="1676">
      <formula>OR($G374="出演費",$G374="音楽費",$G374="文芸費")</formula>
    </cfRule>
    <cfRule type="expression" dxfId="7262" priority="1677">
      <formula>OR($G374="舞台費",$G374="作品借料",$G374="上映費",$G374="会場費",$G374="運搬費")</formula>
    </cfRule>
    <cfRule type="expression" dxfId="7261" priority="1678">
      <formula>OR($G374="賃金・共済費",$G374="旅費",$G374="報償費")</formula>
    </cfRule>
    <cfRule type="expression" dxfId="7260" priority="1679">
      <formula>OR($G374="雑役務費",$G374="消耗品費",$G374="通信費",$G374="会議費",$G374="その他")</formula>
    </cfRule>
    <cfRule type="expression" dxfId="7259" priority="1680">
      <formula>OR($G374="委託費",$G374="補助金")</formula>
    </cfRule>
  </conditionalFormatting>
  <conditionalFormatting sqref="G330:G334 G371:G391">
    <cfRule type="expression" dxfId="7258" priority="1670">
      <formula>OR($G330="動画制作費",$G330="動画配信費")</formula>
    </cfRule>
  </conditionalFormatting>
  <conditionalFormatting sqref="F330:F334 F371:F391">
    <cfRule type="expression" dxfId="7257" priority="1669">
      <formula>$F330="動画制作・配信費等"</formula>
    </cfRule>
  </conditionalFormatting>
  <conditionalFormatting sqref="O355:O358 R355:R359">
    <cfRule type="expression" dxfId="7256" priority="1668">
      <formula>INDIRECT(ADDRESS(ROW(),COLUMN()))=TRUNC(INDIRECT(ADDRESS(ROW(),COLUMN())))</formula>
    </cfRule>
  </conditionalFormatting>
  <conditionalFormatting sqref="R360:R370">
    <cfRule type="expression" dxfId="7255" priority="1666">
      <formula>INDIRECT(ADDRESS(ROW(),COLUMN()))=TRUNC(INDIRECT(ADDRESS(ROW(),COLUMN())))</formula>
    </cfRule>
  </conditionalFormatting>
  <conditionalFormatting sqref="O362:O370">
    <cfRule type="expression" dxfId="7254" priority="1667">
      <formula>INDIRECT(ADDRESS(ROW(),COLUMN()))=TRUNC(INDIRECT(ADDRESS(ROW(),COLUMN())))</formula>
    </cfRule>
  </conditionalFormatting>
  <conditionalFormatting sqref="L355:L358">
    <cfRule type="expression" dxfId="7253" priority="1665">
      <formula>INDIRECT(ADDRESS(ROW(),COLUMN()))=TRUNC(INDIRECT(ADDRESS(ROW(),COLUMN())))</formula>
    </cfRule>
  </conditionalFormatting>
  <conditionalFormatting sqref="J356">
    <cfRule type="expression" dxfId="7252" priority="1664">
      <formula>INDIRECT(ADDRESS(ROW(),COLUMN()))=TRUNC(INDIRECT(ADDRESS(ROW(),COLUMN())))</formula>
    </cfRule>
  </conditionalFormatting>
  <conditionalFormatting sqref="J355">
    <cfRule type="expression" dxfId="7251" priority="1663">
      <formula>INDIRECT(ADDRESS(ROW(),COLUMN()))=TRUNC(INDIRECT(ADDRESS(ROW(),COLUMN())))</formula>
    </cfRule>
  </conditionalFormatting>
  <conditionalFormatting sqref="J357:J358">
    <cfRule type="expression" dxfId="7250" priority="1662">
      <formula>INDIRECT(ADDRESS(ROW(),COLUMN()))=TRUNC(INDIRECT(ADDRESS(ROW(),COLUMN())))</formula>
    </cfRule>
  </conditionalFormatting>
  <conditionalFormatting sqref="J359:J361">
    <cfRule type="expression" dxfId="7249" priority="1661">
      <formula>INDIRECT(ADDRESS(ROW(),COLUMN()))=TRUNC(INDIRECT(ADDRESS(ROW(),COLUMN())))</formula>
    </cfRule>
  </conditionalFormatting>
  <conditionalFormatting sqref="L359:L361">
    <cfRule type="expression" dxfId="7248" priority="1660">
      <formula>INDIRECT(ADDRESS(ROW(),COLUMN()))=TRUNC(INDIRECT(ADDRESS(ROW(),COLUMN())))</formula>
    </cfRule>
  </conditionalFormatting>
  <conditionalFormatting sqref="O359:O361">
    <cfRule type="expression" dxfId="7247" priority="1659">
      <formula>INDIRECT(ADDRESS(ROW(),COLUMN()))=TRUNC(INDIRECT(ADDRESS(ROW(),COLUMN())))</formula>
    </cfRule>
  </conditionalFormatting>
  <conditionalFormatting sqref="J362:J370">
    <cfRule type="expression" dxfId="7246" priority="1658">
      <formula>INDIRECT(ADDRESS(ROW(),COLUMN()))=TRUNC(INDIRECT(ADDRESS(ROW(),COLUMN())))</formula>
    </cfRule>
  </conditionalFormatting>
  <conditionalFormatting sqref="L362:L370">
    <cfRule type="expression" dxfId="7245" priority="1657">
      <formula>INDIRECT(ADDRESS(ROW(),COLUMN()))=TRUNC(INDIRECT(ADDRESS(ROW(),COLUMN())))</formula>
    </cfRule>
  </conditionalFormatting>
  <conditionalFormatting sqref="G355:G362">
    <cfRule type="expression" dxfId="7244" priority="1652">
      <formula>OR($G355="出演費",$G355="音楽費",$G355="文芸費")</formula>
    </cfRule>
    <cfRule type="expression" dxfId="7243" priority="1653">
      <formula>OR($G355="舞台費",$G355="作品借料",$G355="上映費",$G355="会場費",$G355="運搬費")</formula>
    </cfRule>
    <cfRule type="expression" dxfId="7242" priority="1654">
      <formula>OR($G355="賃金・共済費",$G355="旅費",$G355="報償費")</formula>
    </cfRule>
    <cfRule type="expression" dxfId="7241" priority="1655">
      <formula>OR($G355="雑役務費",$G355="消耗品費",$G355="通信費",$G355="会議費",$G355="その他")</formula>
    </cfRule>
    <cfRule type="expression" dxfId="7240" priority="1656">
      <formula>OR($G355="委託費",$G355="補助金")</formula>
    </cfRule>
  </conditionalFormatting>
  <conditionalFormatting sqref="F355:F362">
    <cfRule type="expression" dxfId="7239" priority="1647">
      <formula>$F355="委託費"</formula>
    </cfRule>
    <cfRule type="expression" dxfId="7238" priority="1648">
      <formula>$F355="雑役務費・消耗品費等"</formula>
    </cfRule>
    <cfRule type="expression" dxfId="7237" priority="1649">
      <formula>$F355="賃金・旅費・報償費"</formula>
    </cfRule>
    <cfRule type="expression" dxfId="7236" priority="1650">
      <formula>$F355="舞台・会場・設営費"</formula>
    </cfRule>
    <cfRule type="expression" dxfId="7235" priority="1651">
      <formula>$F355="出演・音楽・文芸費"</formula>
    </cfRule>
  </conditionalFormatting>
  <conditionalFormatting sqref="F364:F370">
    <cfRule type="expression" dxfId="7234" priority="1642">
      <formula>$F364="委託費"</formula>
    </cfRule>
    <cfRule type="expression" dxfId="7233" priority="1643">
      <formula>$F364="雑役務費・消耗品費等"</formula>
    </cfRule>
    <cfRule type="expression" dxfId="7232" priority="1644">
      <formula>$F364="賃金・旅費・報償費"</formula>
    </cfRule>
    <cfRule type="expression" dxfId="7231" priority="1645">
      <formula>$F364="舞台・会場・設営費"</formula>
    </cfRule>
    <cfRule type="expression" dxfId="7230" priority="1646">
      <formula>$F364="出演・音楽・文芸費"</formula>
    </cfRule>
  </conditionalFormatting>
  <conditionalFormatting sqref="F363">
    <cfRule type="expression" dxfId="7229" priority="1637">
      <formula>$F363="委託費"</formula>
    </cfRule>
    <cfRule type="expression" dxfId="7228" priority="1638">
      <formula>$F363="雑役務費・消耗品費等"</formula>
    </cfRule>
    <cfRule type="expression" dxfId="7227" priority="1639">
      <formula>$F363="賃金・旅費・報償費"</formula>
    </cfRule>
    <cfRule type="expression" dxfId="7226" priority="1640">
      <formula>$F363="舞台・会場・設営費"</formula>
    </cfRule>
    <cfRule type="expression" dxfId="7225" priority="1641">
      <formula>$F363="出演・音楽・文芸費"</formula>
    </cfRule>
  </conditionalFormatting>
  <conditionalFormatting sqref="G363">
    <cfRule type="expression" dxfId="7224" priority="1627">
      <formula>OR($G363="出演費",$G363="音楽費",$G363="文芸費")</formula>
    </cfRule>
    <cfRule type="expression" dxfId="7223" priority="1628">
      <formula>OR($G363="舞台費",$G363="作品借料",$G363="上映費",$G363="会場費",$G363="運搬費")</formula>
    </cfRule>
    <cfRule type="expression" dxfId="7222" priority="1629">
      <formula>OR($G363="賃金・共済費",$G363="旅費",$G363="報償費")</formula>
    </cfRule>
    <cfRule type="expression" dxfId="7221" priority="1630">
      <formula>OR($G363="雑役務費",$G363="消耗品費",$G363="通信費",$G363="会議費",$G363="その他")</formula>
    </cfRule>
    <cfRule type="expression" dxfId="7220" priority="1631">
      <formula>OR($G363="委託費",$G363="補助金")</formula>
    </cfRule>
  </conditionalFormatting>
  <conditionalFormatting sqref="G364:G370">
    <cfRule type="expression" dxfId="7219" priority="1632">
      <formula>OR($G364="出演費",$G364="音楽費",$G364="文芸費")</formula>
    </cfRule>
    <cfRule type="expression" dxfId="7218" priority="1633">
      <formula>OR($G364="舞台費",$G364="作品借料",$G364="上映費",$G364="会場費",$G364="運搬費")</formula>
    </cfRule>
    <cfRule type="expression" dxfId="7217" priority="1634">
      <formula>OR($G364="賃金・共済費",$G364="旅費",$G364="報償費")</formula>
    </cfRule>
    <cfRule type="expression" dxfId="7216" priority="1635">
      <formula>OR($G364="雑役務費",$G364="消耗品費",$G364="通信費",$G364="会議費",$G364="その他")</formula>
    </cfRule>
    <cfRule type="expression" dxfId="7215" priority="1636">
      <formula>OR($G364="委託費",$G364="補助金")</formula>
    </cfRule>
  </conditionalFormatting>
  <conditionalFormatting sqref="G355:G370">
    <cfRule type="expression" dxfId="7214" priority="1626">
      <formula>OR($G355="動画制作費",$G355="動画配信費")</formula>
    </cfRule>
  </conditionalFormatting>
  <conditionalFormatting sqref="F355:F370">
    <cfRule type="expression" dxfId="7213" priority="1625">
      <formula>$F355="動画制作・配信費等"</formula>
    </cfRule>
  </conditionalFormatting>
  <conditionalFormatting sqref="R335:R354">
    <cfRule type="expression" dxfId="7212" priority="1623">
      <formula>INDIRECT(ADDRESS(ROW(),COLUMN()))=TRUNC(INDIRECT(ADDRESS(ROW(),COLUMN())))</formula>
    </cfRule>
  </conditionalFormatting>
  <conditionalFormatting sqref="O335:O354">
    <cfRule type="expression" dxfId="7211" priority="1624">
      <formula>INDIRECT(ADDRESS(ROW(),COLUMN()))=TRUNC(INDIRECT(ADDRESS(ROW(),COLUMN())))</formula>
    </cfRule>
  </conditionalFormatting>
  <conditionalFormatting sqref="J335:J354">
    <cfRule type="expression" dxfId="7210" priority="1622">
      <formula>INDIRECT(ADDRESS(ROW(),COLUMN()))=TRUNC(INDIRECT(ADDRESS(ROW(),COLUMN())))</formula>
    </cfRule>
  </conditionalFormatting>
  <conditionalFormatting sqref="L335:L354">
    <cfRule type="expression" dxfId="7209" priority="1621">
      <formula>INDIRECT(ADDRESS(ROW(),COLUMN()))=TRUNC(INDIRECT(ADDRESS(ROW(),COLUMN())))</formula>
    </cfRule>
  </conditionalFormatting>
  <conditionalFormatting sqref="G335">
    <cfRule type="expression" dxfId="7208" priority="1616">
      <formula>OR($G335="出演費",$G335="音楽費",$G335="文芸費")</formula>
    </cfRule>
    <cfRule type="expression" dxfId="7207" priority="1617">
      <formula>OR($G335="舞台費",$G335="作品借料",$G335="上映費",$G335="会場費",$G335="運搬費")</formula>
    </cfRule>
    <cfRule type="expression" dxfId="7206" priority="1618">
      <formula>OR($G335="賃金・共済費",$G335="旅費",$G335="報償費")</formula>
    </cfRule>
    <cfRule type="expression" dxfId="7205" priority="1619">
      <formula>OR($G335="雑役務費",$G335="消耗品費",$G335="通信費",$G335="会議費",$G335="その他")</formula>
    </cfRule>
    <cfRule type="expression" dxfId="7204" priority="1620">
      <formula>OR($G335="委託費",$G335="補助金")</formula>
    </cfRule>
  </conditionalFormatting>
  <conditionalFormatting sqref="F335">
    <cfRule type="expression" dxfId="7203" priority="1611">
      <formula>$F335="委託費"</formula>
    </cfRule>
    <cfRule type="expression" dxfId="7202" priority="1612">
      <formula>$F335="雑役務費・消耗品費等"</formula>
    </cfRule>
    <cfRule type="expression" dxfId="7201" priority="1613">
      <formula>$F335="賃金・旅費・報償費"</formula>
    </cfRule>
    <cfRule type="expression" dxfId="7200" priority="1614">
      <formula>$F335="舞台・会場・設営費"</formula>
    </cfRule>
    <cfRule type="expression" dxfId="7199" priority="1615">
      <formula>$F335="出演・音楽・文芸費"</formula>
    </cfRule>
  </conditionalFormatting>
  <conditionalFormatting sqref="F337:F354">
    <cfRule type="expression" dxfId="7198" priority="1606">
      <formula>$F337="委託費"</formula>
    </cfRule>
    <cfRule type="expression" dxfId="7197" priority="1607">
      <formula>$F337="雑役務費・消耗品費等"</formula>
    </cfRule>
    <cfRule type="expression" dxfId="7196" priority="1608">
      <formula>$F337="賃金・旅費・報償費"</formula>
    </cfRule>
    <cfRule type="expression" dxfId="7195" priority="1609">
      <formula>$F337="舞台・会場・設営費"</formula>
    </cfRule>
    <cfRule type="expression" dxfId="7194" priority="1610">
      <formula>$F337="出演・音楽・文芸費"</formula>
    </cfRule>
  </conditionalFormatting>
  <conditionalFormatting sqref="F336">
    <cfRule type="expression" dxfId="7193" priority="1601">
      <formula>$F336="委託費"</formula>
    </cfRule>
    <cfRule type="expression" dxfId="7192" priority="1602">
      <formula>$F336="雑役務費・消耗品費等"</formula>
    </cfRule>
    <cfRule type="expression" dxfId="7191" priority="1603">
      <formula>$F336="賃金・旅費・報償費"</formula>
    </cfRule>
    <cfRule type="expression" dxfId="7190" priority="1604">
      <formula>$F336="舞台・会場・設営費"</formula>
    </cfRule>
    <cfRule type="expression" dxfId="7189" priority="1605">
      <formula>$F336="出演・音楽・文芸費"</formula>
    </cfRule>
  </conditionalFormatting>
  <conditionalFormatting sqref="G336">
    <cfRule type="expression" dxfId="7188" priority="1591">
      <formula>OR($G336="出演費",$G336="音楽費",$G336="文芸費")</formula>
    </cfRule>
    <cfRule type="expression" dxfId="7187" priority="1592">
      <formula>OR($G336="舞台費",$G336="作品借料",$G336="上映費",$G336="会場費",$G336="運搬費")</formula>
    </cfRule>
    <cfRule type="expression" dxfId="7186" priority="1593">
      <formula>OR($G336="賃金・共済費",$G336="旅費",$G336="報償費")</formula>
    </cfRule>
    <cfRule type="expression" dxfId="7185" priority="1594">
      <formula>OR($G336="雑役務費",$G336="消耗品費",$G336="通信費",$G336="会議費",$G336="その他")</formula>
    </cfRule>
    <cfRule type="expression" dxfId="7184" priority="1595">
      <formula>OR($G336="委託費",$G336="補助金")</formula>
    </cfRule>
  </conditionalFormatting>
  <conditionalFormatting sqref="G337:G354">
    <cfRule type="expression" dxfId="7183" priority="1596">
      <formula>OR($G337="出演費",$G337="音楽費",$G337="文芸費")</formula>
    </cfRule>
    <cfRule type="expression" dxfId="7182" priority="1597">
      <formula>OR($G337="舞台費",$G337="作品借料",$G337="上映費",$G337="会場費",$G337="運搬費")</formula>
    </cfRule>
    <cfRule type="expression" dxfId="7181" priority="1598">
      <formula>OR($G337="賃金・共済費",$G337="旅費",$G337="報償費")</formula>
    </cfRule>
    <cfRule type="expression" dxfId="7180" priority="1599">
      <formula>OR($G337="雑役務費",$G337="消耗品費",$G337="通信費",$G337="会議費",$G337="その他")</formula>
    </cfRule>
    <cfRule type="expression" dxfId="7179" priority="1600">
      <formula>OR($G337="委託費",$G337="補助金")</formula>
    </cfRule>
  </conditionalFormatting>
  <conditionalFormatting sqref="G335:G354">
    <cfRule type="expression" dxfId="7178" priority="1590">
      <formula>OR($G335="動画制作費",$G335="動画配信費")</formula>
    </cfRule>
  </conditionalFormatting>
  <conditionalFormatting sqref="F335:F354">
    <cfRule type="expression" dxfId="7177" priority="1589">
      <formula>$F335="動画制作・配信費等"</formula>
    </cfRule>
  </conditionalFormatting>
  <conditionalFormatting sqref="R442">
    <cfRule type="expression" dxfId="7176" priority="1588">
      <formula>INDIRECT(ADDRESS(ROW(),COLUMN()))=TRUNC(INDIRECT(ADDRESS(ROW(),COLUMN())))</formula>
    </cfRule>
  </conditionalFormatting>
  <conditionalFormatting sqref="R443:R462">
    <cfRule type="expression" dxfId="7175" priority="1586">
      <formula>INDIRECT(ADDRESS(ROW(),COLUMN()))=TRUNC(INDIRECT(ADDRESS(ROW(),COLUMN())))</formula>
    </cfRule>
  </conditionalFormatting>
  <conditionalFormatting sqref="O445:O462">
    <cfRule type="expression" dxfId="7174" priority="1587">
      <formula>INDIRECT(ADDRESS(ROW(),COLUMN()))=TRUNC(INDIRECT(ADDRESS(ROW(),COLUMN())))</formula>
    </cfRule>
  </conditionalFormatting>
  <conditionalFormatting sqref="J442:J444">
    <cfRule type="expression" dxfId="7173" priority="1585">
      <formula>INDIRECT(ADDRESS(ROW(),COLUMN()))=TRUNC(INDIRECT(ADDRESS(ROW(),COLUMN())))</formula>
    </cfRule>
  </conditionalFormatting>
  <conditionalFormatting sqref="L442:L444">
    <cfRule type="expression" dxfId="7172" priority="1584">
      <formula>INDIRECT(ADDRESS(ROW(),COLUMN()))=TRUNC(INDIRECT(ADDRESS(ROW(),COLUMN())))</formula>
    </cfRule>
  </conditionalFormatting>
  <conditionalFormatting sqref="O442:O444">
    <cfRule type="expression" dxfId="7171" priority="1583">
      <formula>INDIRECT(ADDRESS(ROW(),COLUMN()))=TRUNC(INDIRECT(ADDRESS(ROW(),COLUMN())))</formula>
    </cfRule>
  </conditionalFormatting>
  <conditionalFormatting sqref="J445:J462">
    <cfRule type="expression" dxfId="7170" priority="1582">
      <formula>INDIRECT(ADDRESS(ROW(),COLUMN()))=TRUNC(INDIRECT(ADDRESS(ROW(),COLUMN())))</formula>
    </cfRule>
  </conditionalFormatting>
  <conditionalFormatting sqref="L445:L462">
    <cfRule type="expression" dxfId="7169" priority="1581">
      <formula>INDIRECT(ADDRESS(ROW(),COLUMN()))=TRUNC(INDIRECT(ADDRESS(ROW(),COLUMN())))</formula>
    </cfRule>
  </conditionalFormatting>
  <conditionalFormatting sqref="G442:G445">
    <cfRule type="expression" dxfId="7168" priority="1576">
      <formula>OR($G442="出演費",$G442="音楽費",$G442="文芸費")</formula>
    </cfRule>
    <cfRule type="expression" dxfId="7167" priority="1577">
      <formula>OR($G442="舞台費",$G442="作品借料",$G442="上映費",$G442="会場費",$G442="運搬費")</formula>
    </cfRule>
    <cfRule type="expression" dxfId="7166" priority="1578">
      <formula>OR($G442="賃金・共済費",$G442="旅費",$G442="報償費")</formula>
    </cfRule>
    <cfRule type="expression" dxfId="7165" priority="1579">
      <formula>OR($G442="雑役務費",$G442="消耗品費",$G442="通信費",$G442="会議費",$G442="その他")</formula>
    </cfRule>
    <cfRule type="expression" dxfId="7164" priority="1580">
      <formula>OR($G442="委託費",$G442="補助金")</formula>
    </cfRule>
  </conditionalFormatting>
  <conditionalFormatting sqref="F442:F445">
    <cfRule type="expression" dxfId="7163" priority="1571">
      <formula>$F442="委託費"</formula>
    </cfRule>
    <cfRule type="expression" dxfId="7162" priority="1572">
      <formula>$F442="雑役務費・消耗品費等"</formula>
    </cfRule>
    <cfRule type="expression" dxfId="7161" priority="1573">
      <formula>$F442="賃金・旅費・報償費"</formula>
    </cfRule>
    <cfRule type="expression" dxfId="7160" priority="1574">
      <formula>$F442="舞台・会場・設営費"</formula>
    </cfRule>
    <cfRule type="expression" dxfId="7159" priority="1575">
      <formula>$F442="出演・音楽・文芸費"</formula>
    </cfRule>
  </conditionalFormatting>
  <conditionalFormatting sqref="F447:F462">
    <cfRule type="expression" dxfId="7158" priority="1566">
      <formula>$F447="委託費"</formula>
    </cfRule>
    <cfRule type="expression" dxfId="7157" priority="1567">
      <formula>$F447="雑役務費・消耗品費等"</formula>
    </cfRule>
    <cfRule type="expression" dxfId="7156" priority="1568">
      <formula>$F447="賃金・旅費・報償費"</formula>
    </cfRule>
    <cfRule type="expression" dxfId="7155" priority="1569">
      <formula>$F447="舞台・会場・設営費"</formula>
    </cfRule>
    <cfRule type="expression" dxfId="7154" priority="1570">
      <formula>$F447="出演・音楽・文芸費"</formula>
    </cfRule>
  </conditionalFormatting>
  <conditionalFormatting sqref="F446">
    <cfRule type="expression" dxfId="7153" priority="1561">
      <formula>$F446="委託費"</formula>
    </cfRule>
    <cfRule type="expression" dxfId="7152" priority="1562">
      <formula>$F446="雑役務費・消耗品費等"</formula>
    </cfRule>
    <cfRule type="expression" dxfId="7151" priority="1563">
      <formula>$F446="賃金・旅費・報償費"</formula>
    </cfRule>
    <cfRule type="expression" dxfId="7150" priority="1564">
      <formula>$F446="舞台・会場・設営費"</formula>
    </cfRule>
    <cfRule type="expression" dxfId="7149" priority="1565">
      <formula>$F446="出演・音楽・文芸費"</formula>
    </cfRule>
  </conditionalFormatting>
  <conditionalFormatting sqref="G446">
    <cfRule type="expression" dxfId="7148" priority="1551">
      <formula>OR($G446="出演費",$G446="音楽費",$G446="文芸費")</formula>
    </cfRule>
    <cfRule type="expression" dxfId="7147" priority="1552">
      <formula>OR($G446="舞台費",$G446="作品借料",$G446="上映費",$G446="会場費",$G446="運搬費")</formula>
    </cfRule>
    <cfRule type="expression" dxfId="7146" priority="1553">
      <formula>OR($G446="賃金・共済費",$G446="旅費",$G446="報償費")</formula>
    </cfRule>
    <cfRule type="expression" dxfId="7145" priority="1554">
      <formula>OR($G446="雑役務費",$G446="消耗品費",$G446="通信費",$G446="会議費",$G446="その他")</formula>
    </cfRule>
    <cfRule type="expression" dxfId="7144" priority="1555">
      <formula>OR($G446="委託費",$G446="補助金")</formula>
    </cfRule>
  </conditionalFormatting>
  <conditionalFormatting sqref="G447:G462">
    <cfRule type="expression" dxfId="7143" priority="1556">
      <formula>OR($G447="出演費",$G447="音楽費",$G447="文芸費")</formula>
    </cfRule>
    <cfRule type="expression" dxfId="7142" priority="1557">
      <formula>OR($G447="舞台費",$G447="作品借料",$G447="上映費",$G447="会場費",$G447="運搬費")</formula>
    </cfRule>
    <cfRule type="expression" dxfId="7141" priority="1558">
      <formula>OR($G447="賃金・共済費",$G447="旅費",$G447="報償費")</formula>
    </cfRule>
    <cfRule type="expression" dxfId="7140" priority="1559">
      <formula>OR($G447="雑役務費",$G447="消耗品費",$G447="通信費",$G447="会議費",$G447="その他")</formula>
    </cfRule>
    <cfRule type="expression" dxfId="7139" priority="1560">
      <formula>OR($G447="委託費",$G447="補助金")</formula>
    </cfRule>
  </conditionalFormatting>
  <conditionalFormatting sqref="G442:G462">
    <cfRule type="expression" dxfId="7138" priority="1550">
      <formula>OR($G442="動画制作費",$G442="動画配信費")</formula>
    </cfRule>
  </conditionalFormatting>
  <conditionalFormatting sqref="F442:F462">
    <cfRule type="expression" dxfId="7137" priority="1549">
      <formula>$F442="動画制作・配信費等"</formula>
    </cfRule>
  </conditionalFormatting>
  <conditionalFormatting sqref="O432 R432:R433">
    <cfRule type="expression" dxfId="7136" priority="1548">
      <formula>INDIRECT(ADDRESS(ROW(),COLUMN()))=TRUNC(INDIRECT(ADDRESS(ROW(),COLUMN())))</formula>
    </cfRule>
  </conditionalFormatting>
  <conditionalFormatting sqref="R434:R440">
    <cfRule type="expression" dxfId="7135" priority="1546">
      <formula>INDIRECT(ADDRESS(ROW(),COLUMN()))=TRUNC(INDIRECT(ADDRESS(ROW(),COLUMN())))</formula>
    </cfRule>
  </conditionalFormatting>
  <conditionalFormatting sqref="O436:O440">
    <cfRule type="expression" dxfId="7134" priority="1547">
      <formula>INDIRECT(ADDRESS(ROW(),COLUMN()))=TRUNC(INDIRECT(ADDRESS(ROW(),COLUMN())))</formula>
    </cfRule>
  </conditionalFormatting>
  <conditionalFormatting sqref="L432">
    <cfRule type="expression" dxfId="7133" priority="1545">
      <formula>INDIRECT(ADDRESS(ROW(),COLUMN()))=TRUNC(INDIRECT(ADDRESS(ROW(),COLUMN())))</formula>
    </cfRule>
  </conditionalFormatting>
  <conditionalFormatting sqref="J432">
    <cfRule type="expression" dxfId="7132" priority="1544">
      <formula>INDIRECT(ADDRESS(ROW(),COLUMN()))=TRUNC(INDIRECT(ADDRESS(ROW(),COLUMN())))</formula>
    </cfRule>
  </conditionalFormatting>
  <conditionalFormatting sqref="J433:J435">
    <cfRule type="expression" dxfId="7131" priority="1543">
      <formula>INDIRECT(ADDRESS(ROW(),COLUMN()))=TRUNC(INDIRECT(ADDRESS(ROW(),COLUMN())))</formula>
    </cfRule>
  </conditionalFormatting>
  <conditionalFormatting sqref="L433:L435">
    <cfRule type="expression" dxfId="7130" priority="1542">
      <formula>INDIRECT(ADDRESS(ROW(),COLUMN()))=TRUNC(INDIRECT(ADDRESS(ROW(),COLUMN())))</formula>
    </cfRule>
  </conditionalFormatting>
  <conditionalFormatting sqref="O433:O435">
    <cfRule type="expression" dxfId="7129" priority="1541">
      <formula>INDIRECT(ADDRESS(ROW(),COLUMN()))=TRUNC(INDIRECT(ADDRESS(ROW(),COLUMN())))</formula>
    </cfRule>
  </conditionalFormatting>
  <conditionalFormatting sqref="J436:J440">
    <cfRule type="expression" dxfId="7128" priority="1540">
      <formula>INDIRECT(ADDRESS(ROW(),COLUMN()))=TRUNC(INDIRECT(ADDRESS(ROW(),COLUMN())))</formula>
    </cfRule>
  </conditionalFormatting>
  <conditionalFormatting sqref="L436:L440">
    <cfRule type="expression" dxfId="7127" priority="1539">
      <formula>INDIRECT(ADDRESS(ROW(),COLUMN()))=TRUNC(INDIRECT(ADDRESS(ROW(),COLUMN())))</formula>
    </cfRule>
  </conditionalFormatting>
  <conditionalFormatting sqref="G432:G436">
    <cfRule type="expression" dxfId="7126" priority="1534">
      <formula>OR($G432="出演費",$G432="音楽費",$G432="文芸費")</formula>
    </cfRule>
    <cfRule type="expression" dxfId="7125" priority="1535">
      <formula>OR($G432="舞台費",$G432="作品借料",$G432="上映費",$G432="会場費",$G432="運搬費")</formula>
    </cfRule>
    <cfRule type="expression" dxfId="7124" priority="1536">
      <formula>OR($G432="賃金・共済費",$G432="旅費",$G432="報償費")</formula>
    </cfRule>
    <cfRule type="expression" dxfId="7123" priority="1537">
      <formula>OR($G432="雑役務費",$G432="消耗品費",$G432="通信費",$G432="会議費",$G432="その他")</formula>
    </cfRule>
    <cfRule type="expression" dxfId="7122" priority="1538">
      <formula>OR($G432="委託費",$G432="補助金")</formula>
    </cfRule>
  </conditionalFormatting>
  <conditionalFormatting sqref="F432:F436">
    <cfRule type="expression" dxfId="7121" priority="1529">
      <formula>$F432="委託費"</formula>
    </cfRule>
    <cfRule type="expression" dxfId="7120" priority="1530">
      <formula>$F432="雑役務費・消耗品費等"</formula>
    </cfRule>
    <cfRule type="expression" dxfId="7119" priority="1531">
      <formula>$F432="賃金・旅費・報償費"</formula>
    </cfRule>
    <cfRule type="expression" dxfId="7118" priority="1532">
      <formula>$F432="舞台・会場・設営費"</formula>
    </cfRule>
    <cfRule type="expression" dxfId="7117" priority="1533">
      <formula>$F432="出演・音楽・文芸費"</formula>
    </cfRule>
  </conditionalFormatting>
  <conditionalFormatting sqref="F438:F440">
    <cfRule type="expression" dxfId="7116" priority="1524">
      <formula>$F438="委託費"</formula>
    </cfRule>
    <cfRule type="expression" dxfId="7115" priority="1525">
      <formula>$F438="雑役務費・消耗品費等"</formula>
    </cfRule>
    <cfRule type="expression" dxfId="7114" priority="1526">
      <formula>$F438="賃金・旅費・報償費"</formula>
    </cfRule>
    <cfRule type="expression" dxfId="7113" priority="1527">
      <formula>$F438="舞台・会場・設営費"</formula>
    </cfRule>
    <cfRule type="expression" dxfId="7112" priority="1528">
      <formula>$F438="出演・音楽・文芸費"</formula>
    </cfRule>
  </conditionalFormatting>
  <conditionalFormatting sqref="F437">
    <cfRule type="expression" dxfId="7111" priority="1519">
      <formula>$F437="委託費"</formula>
    </cfRule>
    <cfRule type="expression" dxfId="7110" priority="1520">
      <formula>$F437="雑役務費・消耗品費等"</formula>
    </cfRule>
    <cfRule type="expression" dxfId="7109" priority="1521">
      <formula>$F437="賃金・旅費・報償費"</formula>
    </cfRule>
    <cfRule type="expression" dxfId="7108" priority="1522">
      <formula>$F437="舞台・会場・設営費"</formula>
    </cfRule>
    <cfRule type="expression" dxfId="7107" priority="1523">
      <formula>$F437="出演・音楽・文芸費"</formula>
    </cfRule>
  </conditionalFormatting>
  <conditionalFormatting sqref="G437">
    <cfRule type="expression" dxfId="7106" priority="1509">
      <formula>OR($G437="出演費",$G437="音楽費",$G437="文芸費")</formula>
    </cfRule>
    <cfRule type="expression" dxfId="7105" priority="1510">
      <formula>OR($G437="舞台費",$G437="作品借料",$G437="上映費",$G437="会場費",$G437="運搬費")</formula>
    </cfRule>
    <cfRule type="expression" dxfId="7104" priority="1511">
      <formula>OR($G437="賃金・共済費",$G437="旅費",$G437="報償費")</formula>
    </cfRule>
    <cfRule type="expression" dxfId="7103" priority="1512">
      <formula>OR($G437="雑役務費",$G437="消耗品費",$G437="通信費",$G437="会議費",$G437="その他")</formula>
    </cfRule>
    <cfRule type="expression" dxfId="7102" priority="1513">
      <formula>OR($G437="委託費",$G437="補助金")</formula>
    </cfRule>
  </conditionalFormatting>
  <conditionalFormatting sqref="G438:G440">
    <cfRule type="expression" dxfId="7101" priority="1514">
      <formula>OR($G438="出演費",$G438="音楽費",$G438="文芸費")</formula>
    </cfRule>
    <cfRule type="expression" dxfId="7100" priority="1515">
      <formula>OR($G438="舞台費",$G438="作品借料",$G438="上映費",$G438="会場費",$G438="運搬費")</formula>
    </cfRule>
    <cfRule type="expression" dxfId="7099" priority="1516">
      <formula>OR($G438="賃金・共済費",$G438="旅費",$G438="報償費")</formula>
    </cfRule>
    <cfRule type="expression" dxfId="7098" priority="1517">
      <formula>OR($G438="雑役務費",$G438="消耗品費",$G438="通信費",$G438="会議費",$G438="その他")</formula>
    </cfRule>
    <cfRule type="expression" dxfId="7097" priority="1518">
      <formula>OR($G438="委託費",$G438="補助金")</formula>
    </cfRule>
  </conditionalFormatting>
  <conditionalFormatting sqref="G432:G440">
    <cfRule type="expression" dxfId="7096" priority="1508">
      <formula>OR($G432="動画制作費",$G432="動画配信費")</formula>
    </cfRule>
  </conditionalFormatting>
  <conditionalFormatting sqref="F432:F440">
    <cfRule type="expression" dxfId="7095" priority="1507">
      <formula>$F432="動画制作・配信費等"</formula>
    </cfRule>
  </conditionalFormatting>
  <conditionalFormatting sqref="R412:R431">
    <cfRule type="expression" dxfId="7094" priority="1505">
      <formula>INDIRECT(ADDRESS(ROW(),COLUMN()))=TRUNC(INDIRECT(ADDRESS(ROW(),COLUMN())))</formula>
    </cfRule>
  </conditionalFormatting>
  <conditionalFormatting sqref="O414:O431">
    <cfRule type="expression" dxfId="7093" priority="1506">
      <formula>INDIRECT(ADDRESS(ROW(),COLUMN()))=TRUNC(INDIRECT(ADDRESS(ROW(),COLUMN())))</formula>
    </cfRule>
  </conditionalFormatting>
  <conditionalFormatting sqref="J412:J413">
    <cfRule type="expression" dxfId="7092" priority="1504">
      <formula>INDIRECT(ADDRESS(ROW(),COLUMN()))=TRUNC(INDIRECT(ADDRESS(ROW(),COLUMN())))</formula>
    </cfRule>
  </conditionalFormatting>
  <conditionalFormatting sqref="L412:L413">
    <cfRule type="expression" dxfId="7091" priority="1503">
      <formula>INDIRECT(ADDRESS(ROW(),COLUMN()))=TRUNC(INDIRECT(ADDRESS(ROW(),COLUMN())))</formula>
    </cfRule>
  </conditionalFormatting>
  <conditionalFormatting sqref="O412:O413">
    <cfRule type="expression" dxfId="7090" priority="1502">
      <formula>INDIRECT(ADDRESS(ROW(),COLUMN()))=TRUNC(INDIRECT(ADDRESS(ROW(),COLUMN())))</formula>
    </cfRule>
  </conditionalFormatting>
  <conditionalFormatting sqref="J414:J431">
    <cfRule type="expression" dxfId="7089" priority="1501">
      <formula>INDIRECT(ADDRESS(ROW(),COLUMN()))=TRUNC(INDIRECT(ADDRESS(ROW(),COLUMN())))</formula>
    </cfRule>
  </conditionalFormatting>
  <conditionalFormatting sqref="L414:L431">
    <cfRule type="expression" dxfId="7088" priority="1500">
      <formula>INDIRECT(ADDRESS(ROW(),COLUMN()))=TRUNC(INDIRECT(ADDRESS(ROW(),COLUMN())))</formula>
    </cfRule>
  </conditionalFormatting>
  <conditionalFormatting sqref="G412:G414">
    <cfRule type="expression" dxfId="7087" priority="1495">
      <formula>OR($G412="出演費",$G412="音楽費",$G412="文芸費")</formula>
    </cfRule>
    <cfRule type="expression" dxfId="7086" priority="1496">
      <formula>OR($G412="舞台費",$G412="作品借料",$G412="上映費",$G412="会場費",$G412="運搬費")</formula>
    </cfRule>
    <cfRule type="expression" dxfId="7085" priority="1497">
      <formula>OR($G412="賃金・共済費",$G412="旅費",$G412="報償費")</formula>
    </cfRule>
    <cfRule type="expression" dxfId="7084" priority="1498">
      <formula>OR($G412="雑役務費",$G412="消耗品費",$G412="通信費",$G412="会議費",$G412="その他")</formula>
    </cfRule>
    <cfRule type="expression" dxfId="7083" priority="1499">
      <formula>OR($G412="委託費",$G412="補助金")</formula>
    </cfRule>
  </conditionalFormatting>
  <conditionalFormatting sqref="F412:F414">
    <cfRule type="expression" dxfId="7082" priority="1490">
      <formula>$F412="委託費"</formula>
    </cfRule>
    <cfRule type="expression" dxfId="7081" priority="1491">
      <formula>$F412="雑役務費・消耗品費等"</formula>
    </cfRule>
    <cfRule type="expression" dxfId="7080" priority="1492">
      <formula>$F412="賃金・旅費・報償費"</formula>
    </cfRule>
    <cfRule type="expression" dxfId="7079" priority="1493">
      <formula>$F412="舞台・会場・設営費"</formula>
    </cfRule>
    <cfRule type="expression" dxfId="7078" priority="1494">
      <formula>$F412="出演・音楽・文芸費"</formula>
    </cfRule>
  </conditionalFormatting>
  <conditionalFormatting sqref="F416:F431">
    <cfRule type="expression" dxfId="7077" priority="1485">
      <formula>$F416="委託費"</formula>
    </cfRule>
    <cfRule type="expression" dxfId="7076" priority="1486">
      <formula>$F416="雑役務費・消耗品費等"</formula>
    </cfRule>
    <cfRule type="expression" dxfId="7075" priority="1487">
      <formula>$F416="賃金・旅費・報償費"</formula>
    </cfRule>
    <cfRule type="expression" dxfId="7074" priority="1488">
      <formula>$F416="舞台・会場・設営費"</formula>
    </cfRule>
    <cfRule type="expression" dxfId="7073" priority="1489">
      <formula>$F416="出演・音楽・文芸費"</formula>
    </cfRule>
  </conditionalFormatting>
  <conditionalFormatting sqref="F415">
    <cfRule type="expression" dxfId="7072" priority="1480">
      <formula>$F415="委託費"</formula>
    </cfRule>
    <cfRule type="expression" dxfId="7071" priority="1481">
      <formula>$F415="雑役務費・消耗品費等"</formula>
    </cfRule>
    <cfRule type="expression" dxfId="7070" priority="1482">
      <formula>$F415="賃金・旅費・報償費"</formula>
    </cfRule>
    <cfRule type="expression" dxfId="7069" priority="1483">
      <formula>$F415="舞台・会場・設営費"</formula>
    </cfRule>
    <cfRule type="expression" dxfId="7068" priority="1484">
      <formula>$F415="出演・音楽・文芸費"</formula>
    </cfRule>
  </conditionalFormatting>
  <conditionalFormatting sqref="G415">
    <cfRule type="expression" dxfId="7067" priority="1470">
      <formula>OR($G415="出演費",$G415="音楽費",$G415="文芸費")</formula>
    </cfRule>
    <cfRule type="expression" dxfId="7066" priority="1471">
      <formula>OR($G415="舞台費",$G415="作品借料",$G415="上映費",$G415="会場費",$G415="運搬費")</formula>
    </cfRule>
    <cfRule type="expression" dxfId="7065" priority="1472">
      <formula>OR($G415="賃金・共済費",$G415="旅費",$G415="報償費")</formula>
    </cfRule>
    <cfRule type="expression" dxfId="7064" priority="1473">
      <formula>OR($G415="雑役務費",$G415="消耗品費",$G415="通信費",$G415="会議費",$G415="その他")</formula>
    </cfRule>
    <cfRule type="expression" dxfId="7063" priority="1474">
      <formula>OR($G415="委託費",$G415="補助金")</formula>
    </cfRule>
  </conditionalFormatting>
  <conditionalFormatting sqref="G416:G431">
    <cfRule type="expression" dxfId="7062" priority="1475">
      <formula>OR($G416="出演費",$G416="音楽費",$G416="文芸費")</formula>
    </cfRule>
    <cfRule type="expression" dxfId="7061" priority="1476">
      <formula>OR($G416="舞台費",$G416="作品借料",$G416="上映費",$G416="会場費",$G416="運搬費")</formula>
    </cfRule>
    <cfRule type="expression" dxfId="7060" priority="1477">
      <formula>OR($G416="賃金・共済費",$G416="旅費",$G416="報償費")</formula>
    </cfRule>
    <cfRule type="expression" dxfId="7059" priority="1478">
      <formula>OR($G416="雑役務費",$G416="消耗品費",$G416="通信費",$G416="会議費",$G416="その他")</formula>
    </cfRule>
    <cfRule type="expression" dxfId="7058" priority="1479">
      <formula>OR($G416="委託費",$G416="補助金")</formula>
    </cfRule>
  </conditionalFormatting>
  <conditionalFormatting sqref="G412:G431">
    <cfRule type="expression" dxfId="7057" priority="1469">
      <formula>OR($G412="動画制作費",$G412="動画配信費")</formula>
    </cfRule>
  </conditionalFormatting>
  <conditionalFormatting sqref="F412:F431">
    <cfRule type="expression" dxfId="7056" priority="1468">
      <formula>$F412="動画制作・配信費等"</formula>
    </cfRule>
  </conditionalFormatting>
  <conditionalFormatting sqref="R514">
    <cfRule type="expression" dxfId="7055" priority="1467">
      <formula>INDIRECT(ADDRESS(ROW(),COLUMN()))=TRUNC(INDIRECT(ADDRESS(ROW(),COLUMN())))</formula>
    </cfRule>
  </conditionalFormatting>
  <conditionalFormatting sqref="R515:R533">
    <cfRule type="expression" dxfId="7054" priority="1465">
      <formula>INDIRECT(ADDRESS(ROW(),COLUMN()))=TRUNC(INDIRECT(ADDRESS(ROW(),COLUMN())))</formula>
    </cfRule>
  </conditionalFormatting>
  <conditionalFormatting sqref="O517:O533">
    <cfRule type="expression" dxfId="7053" priority="1466">
      <formula>INDIRECT(ADDRESS(ROW(),COLUMN()))=TRUNC(INDIRECT(ADDRESS(ROW(),COLUMN())))</formula>
    </cfRule>
  </conditionalFormatting>
  <conditionalFormatting sqref="J514:J516">
    <cfRule type="expression" dxfId="7052" priority="1464">
      <formula>INDIRECT(ADDRESS(ROW(),COLUMN()))=TRUNC(INDIRECT(ADDRESS(ROW(),COLUMN())))</formula>
    </cfRule>
  </conditionalFormatting>
  <conditionalFormatting sqref="L514:L516">
    <cfRule type="expression" dxfId="7051" priority="1463">
      <formula>INDIRECT(ADDRESS(ROW(),COLUMN()))=TRUNC(INDIRECT(ADDRESS(ROW(),COLUMN())))</formula>
    </cfRule>
  </conditionalFormatting>
  <conditionalFormatting sqref="O514:O516">
    <cfRule type="expression" dxfId="7050" priority="1462">
      <formula>INDIRECT(ADDRESS(ROW(),COLUMN()))=TRUNC(INDIRECT(ADDRESS(ROW(),COLUMN())))</formula>
    </cfRule>
  </conditionalFormatting>
  <conditionalFormatting sqref="J517:J533">
    <cfRule type="expression" dxfId="7049" priority="1461">
      <formula>INDIRECT(ADDRESS(ROW(),COLUMN()))=TRUNC(INDIRECT(ADDRESS(ROW(),COLUMN())))</formula>
    </cfRule>
  </conditionalFormatting>
  <conditionalFormatting sqref="L517:L533">
    <cfRule type="expression" dxfId="7048" priority="1460">
      <formula>INDIRECT(ADDRESS(ROW(),COLUMN()))=TRUNC(INDIRECT(ADDRESS(ROW(),COLUMN())))</formula>
    </cfRule>
  </conditionalFormatting>
  <conditionalFormatting sqref="F514:F517 F519:F533">
    <cfRule type="expression" dxfId="7047" priority="1455">
      <formula>$F514="委託費"</formula>
    </cfRule>
    <cfRule type="expression" dxfId="7046" priority="1456">
      <formula>$F514="雑役務費・消耗品費等"</formula>
    </cfRule>
    <cfRule type="expression" dxfId="7045" priority="1457">
      <formula>$F514="賃金・旅費・報償費"</formula>
    </cfRule>
    <cfRule type="expression" dxfId="7044" priority="1458">
      <formula>$F514="舞台・会場・設営費"</formula>
    </cfRule>
    <cfRule type="expression" dxfId="7043" priority="1459">
      <formula>$F514="出演・音楽・文芸費"</formula>
    </cfRule>
  </conditionalFormatting>
  <conditionalFormatting sqref="F518">
    <cfRule type="expression" dxfId="7042" priority="1450">
      <formula>$F518="委託費"</formula>
    </cfRule>
    <cfRule type="expression" dxfId="7041" priority="1451">
      <formula>$F518="雑役務費・消耗品費等"</formula>
    </cfRule>
    <cfRule type="expression" dxfId="7040" priority="1452">
      <formula>$F518="賃金・旅費・報償費"</formula>
    </cfRule>
    <cfRule type="expression" dxfId="7039" priority="1453">
      <formula>$F518="舞台・会場・設営費"</formula>
    </cfRule>
    <cfRule type="expression" dxfId="7038" priority="1454">
      <formula>$F518="出演・音楽・文芸費"</formula>
    </cfRule>
  </conditionalFormatting>
  <conditionalFormatting sqref="G518">
    <cfRule type="expression" dxfId="7037" priority="1440">
      <formula>OR($G518="出演費",$G518="音楽費",$G518="文芸費")</formula>
    </cfRule>
    <cfRule type="expression" dxfId="7036" priority="1441">
      <formula>OR($G518="舞台費",$G518="作品借料",$G518="上映費",$G518="会場費",$G518="運搬費")</formula>
    </cfRule>
    <cfRule type="expression" dxfId="7035" priority="1442">
      <formula>OR($G518="賃金・共済費",$G518="旅費",$G518="報償費")</formula>
    </cfRule>
    <cfRule type="expression" dxfId="7034" priority="1443">
      <formula>OR($G518="雑役務費",$G518="消耗品費",$G518="通信費",$G518="会議費",$G518="その他")</formula>
    </cfRule>
    <cfRule type="expression" dxfId="7033" priority="1444">
      <formula>OR($G518="委託費",$G518="補助金")</formula>
    </cfRule>
  </conditionalFormatting>
  <conditionalFormatting sqref="G514:G517 G519:G533">
    <cfRule type="expression" dxfId="7032" priority="1445">
      <formula>OR($G514="出演費",$G514="音楽費",$G514="文芸費")</formula>
    </cfRule>
    <cfRule type="expression" dxfId="7031" priority="1446">
      <formula>OR($G514="舞台費",$G514="作品借料",$G514="上映費",$G514="会場費",$G514="運搬費")</formula>
    </cfRule>
    <cfRule type="expression" dxfId="7030" priority="1447">
      <formula>OR($G514="賃金・共済費",$G514="旅費",$G514="報償費")</formula>
    </cfRule>
    <cfRule type="expression" dxfId="7029" priority="1448">
      <formula>OR($G514="雑役務費",$G514="消耗品費",$G514="通信費",$G514="会議費",$G514="その他")</formula>
    </cfRule>
    <cfRule type="expression" dxfId="7028" priority="1449">
      <formula>OR($G514="委託費",$G514="補助金")</formula>
    </cfRule>
  </conditionalFormatting>
  <conditionalFormatting sqref="G514:G533">
    <cfRule type="expression" dxfId="7027" priority="1439">
      <formula>OR($G514="動画制作費",$G514="動画配信費")</formula>
    </cfRule>
  </conditionalFormatting>
  <conditionalFormatting sqref="F514:F533">
    <cfRule type="expression" dxfId="7026" priority="1438">
      <formula>$F514="動画制作・配信費等"</formula>
    </cfRule>
  </conditionalFormatting>
  <conditionalFormatting sqref="O512 R512">
    <cfRule type="expression" dxfId="7025" priority="1437">
      <formula>INDIRECT(ADDRESS(ROW(),COLUMN()))=TRUNC(INDIRECT(ADDRESS(ROW(),COLUMN())))</formula>
    </cfRule>
  </conditionalFormatting>
  <conditionalFormatting sqref="L512">
    <cfRule type="expression" dxfId="7024" priority="1436">
      <formula>INDIRECT(ADDRESS(ROW(),COLUMN()))=TRUNC(INDIRECT(ADDRESS(ROW(),COLUMN())))</formula>
    </cfRule>
  </conditionalFormatting>
  <conditionalFormatting sqref="J512">
    <cfRule type="expression" dxfId="7023" priority="1435">
      <formula>INDIRECT(ADDRESS(ROW(),COLUMN()))=TRUNC(INDIRECT(ADDRESS(ROW(),COLUMN())))</formula>
    </cfRule>
  </conditionalFormatting>
  <conditionalFormatting sqref="F512">
    <cfRule type="expression" dxfId="7022" priority="1430">
      <formula>$F512="委託費"</formula>
    </cfRule>
    <cfRule type="expression" dxfId="7021" priority="1431">
      <formula>$F512="雑役務費・消耗品費等"</formula>
    </cfRule>
    <cfRule type="expression" dxfId="7020" priority="1432">
      <formula>$F512="賃金・旅費・報償費"</formula>
    </cfRule>
    <cfRule type="expression" dxfId="7019" priority="1433">
      <formula>$F512="舞台・会場・設営費"</formula>
    </cfRule>
    <cfRule type="expression" dxfId="7018" priority="1434">
      <formula>$F512="出演・音楽・文芸費"</formula>
    </cfRule>
  </conditionalFormatting>
  <conditionalFormatting sqref="G512">
    <cfRule type="expression" dxfId="7017" priority="1425">
      <formula>OR($G512="出演費",$G512="音楽費",$G512="文芸費")</formula>
    </cfRule>
    <cfRule type="expression" dxfId="7016" priority="1426">
      <formula>OR($G512="舞台費",$G512="作品借料",$G512="上映費",$G512="会場費",$G512="運搬費")</formula>
    </cfRule>
    <cfRule type="expression" dxfId="7015" priority="1427">
      <formula>OR($G512="賃金・共済費",$G512="旅費",$G512="報償費")</formula>
    </cfRule>
    <cfRule type="expression" dxfId="7014" priority="1428">
      <formula>OR($G512="雑役務費",$G512="消耗品費",$G512="通信費",$G512="会議費",$G512="その他")</formula>
    </cfRule>
    <cfRule type="expression" dxfId="7013" priority="1429">
      <formula>OR($G512="委託費",$G512="補助金")</formula>
    </cfRule>
  </conditionalFormatting>
  <conditionalFormatting sqref="G512">
    <cfRule type="expression" dxfId="7012" priority="1424">
      <formula>OR($G512="動画制作費",$G512="動画配信費")</formula>
    </cfRule>
  </conditionalFormatting>
  <conditionalFormatting sqref="F512">
    <cfRule type="expression" dxfId="7011" priority="1423">
      <formula>$F512="動画制作・配信費等"</formula>
    </cfRule>
  </conditionalFormatting>
  <conditionalFormatting sqref="R492">
    <cfRule type="expression" dxfId="7010" priority="1422">
      <formula>INDIRECT(ADDRESS(ROW(),COLUMN()))=TRUNC(INDIRECT(ADDRESS(ROW(),COLUMN())))</formula>
    </cfRule>
  </conditionalFormatting>
  <conditionalFormatting sqref="R493:R511">
    <cfRule type="expression" dxfId="7009" priority="1420">
      <formula>INDIRECT(ADDRESS(ROW(),COLUMN()))=TRUNC(INDIRECT(ADDRESS(ROW(),COLUMN())))</formula>
    </cfRule>
  </conditionalFormatting>
  <conditionalFormatting sqref="O495:O511">
    <cfRule type="expression" dxfId="7008" priority="1421">
      <formula>INDIRECT(ADDRESS(ROW(),COLUMN()))=TRUNC(INDIRECT(ADDRESS(ROW(),COLUMN())))</formula>
    </cfRule>
  </conditionalFormatting>
  <conditionalFormatting sqref="J492:J494">
    <cfRule type="expression" dxfId="7007" priority="1419">
      <formula>INDIRECT(ADDRESS(ROW(),COLUMN()))=TRUNC(INDIRECT(ADDRESS(ROW(),COLUMN())))</formula>
    </cfRule>
  </conditionalFormatting>
  <conditionalFormatting sqref="L492:L494">
    <cfRule type="expression" dxfId="7006" priority="1418">
      <formula>INDIRECT(ADDRESS(ROW(),COLUMN()))=TRUNC(INDIRECT(ADDRESS(ROW(),COLUMN())))</formula>
    </cfRule>
  </conditionalFormatting>
  <conditionalFormatting sqref="O492:O494">
    <cfRule type="expression" dxfId="7005" priority="1417">
      <formula>INDIRECT(ADDRESS(ROW(),COLUMN()))=TRUNC(INDIRECT(ADDRESS(ROW(),COLUMN())))</formula>
    </cfRule>
  </conditionalFormatting>
  <conditionalFormatting sqref="J495:J511">
    <cfRule type="expression" dxfId="7004" priority="1416">
      <formula>INDIRECT(ADDRESS(ROW(),COLUMN()))=TRUNC(INDIRECT(ADDRESS(ROW(),COLUMN())))</formula>
    </cfRule>
  </conditionalFormatting>
  <conditionalFormatting sqref="L495:L511">
    <cfRule type="expression" dxfId="7003" priority="1415">
      <formula>INDIRECT(ADDRESS(ROW(),COLUMN()))=TRUNC(INDIRECT(ADDRESS(ROW(),COLUMN())))</formula>
    </cfRule>
  </conditionalFormatting>
  <conditionalFormatting sqref="F492:F495 F497:F511">
    <cfRule type="expression" dxfId="7002" priority="1410">
      <formula>$F492="委託費"</formula>
    </cfRule>
    <cfRule type="expression" dxfId="7001" priority="1411">
      <formula>$F492="雑役務費・消耗品費等"</formula>
    </cfRule>
    <cfRule type="expression" dxfId="7000" priority="1412">
      <formula>$F492="賃金・旅費・報償費"</formula>
    </cfRule>
    <cfRule type="expression" dxfId="6999" priority="1413">
      <formula>$F492="舞台・会場・設営費"</formula>
    </cfRule>
    <cfRule type="expression" dxfId="6998" priority="1414">
      <formula>$F492="出演・音楽・文芸費"</formula>
    </cfRule>
  </conditionalFormatting>
  <conditionalFormatting sqref="F496">
    <cfRule type="expression" dxfId="6997" priority="1405">
      <formula>$F496="委託費"</formula>
    </cfRule>
    <cfRule type="expression" dxfId="6996" priority="1406">
      <formula>$F496="雑役務費・消耗品費等"</formula>
    </cfRule>
    <cfRule type="expression" dxfId="6995" priority="1407">
      <formula>$F496="賃金・旅費・報償費"</formula>
    </cfRule>
    <cfRule type="expression" dxfId="6994" priority="1408">
      <formula>$F496="舞台・会場・設営費"</formula>
    </cfRule>
    <cfRule type="expression" dxfId="6993" priority="1409">
      <formula>$F496="出演・音楽・文芸費"</formula>
    </cfRule>
  </conditionalFormatting>
  <conditionalFormatting sqref="G496">
    <cfRule type="expression" dxfId="6992" priority="1395">
      <formula>OR($G496="出演費",$G496="音楽費",$G496="文芸費")</formula>
    </cfRule>
    <cfRule type="expression" dxfId="6991" priority="1396">
      <formula>OR($G496="舞台費",$G496="作品借料",$G496="上映費",$G496="会場費",$G496="運搬費")</formula>
    </cfRule>
    <cfRule type="expression" dxfId="6990" priority="1397">
      <formula>OR($G496="賃金・共済費",$G496="旅費",$G496="報償費")</formula>
    </cfRule>
    <cfRule type="expression" dxfId="6989" priority="1398">
      <formula>OR($G496="雑役務費",$G496="消耗品費",$G496="通信費",$G496="会議費",$G496="その他")</formula>
    </cfRule>
    <cfRule type="expression" dxfId="6988" priority="1399">
      <formula>OR($G496="委託費",$G496="補助金")</formula>
    </cfRule>
  </conditionalFormatting>
  <conditionalFormatting sqref="G492:G495 G497:G511">
    <cfRule type="expression" dxfId="6987" priority="1400">
      <formula>OR($G492="出演費",$G492="音楽費",$G492="文芸費")</formula>
    </cfRule>
    <cfRule type="expression" dxfId="6986" priority="1401">
      <formula>OR($G492="舞台費",$G492="作品借料",$G492="上映費",$G492="会場費",$G492="運搬費")</formula>
    </cfRule>
    <cfRule type="expression" dxfId="6985" priority="1402">
      <formula>OR($G492="賃金・共済費",$G492="旅費",$G492="報償費")</formula>
    </cfRule>
    <cfRule type="expression" dxfId="6984" priority="1403">
      <formula>OR($G492="雑役務費",$G492="消耗品費",$G492="通信費",$G492="会議費",$G492="その他")</formula>
    </cfRule>
    <cfRule type="expression" dxfId="6983" priority="1404">
      <formula>OR($G492="委託費",$G492="補助金")</formula>
    </cfRule>
  </conditionalFormatting>
  <conditionalFormatting sqref="G492:G511">
    <cfRule type="expression" dxfId="6982" priority="1394">
      <formula>OR($G492="動画制作費",$G492="動画配信費")</formula>
    </cfRule>
  </conditionalFormatting>
  <conditionalFormatting sqref="F492:F511">
    <cfRule type="expression" dxfId="6981" priority="1393">
      <formula>$F492="動画制作・配信費等"</formula>
    </cfRule>
  </conditionalFormatting>
  <conditionalFormatting sqref="R547:R555">
    <cfRule type="expression" dxfId="6980" priority="1391">
      <formula>INDIRECT(ADDRESS(ROW(),COLUMN()))=TRUNC(INDIRECT(ADDRESS(ROW(),COLUMN())))</formula>
    </cfRule>
  </conditionalFormatting>
  <conditionalFormatting sqref="O547:O555">
    <cfRule type="expression" dxfId="6979" priority="1392">
      <formula>INDIRECT(ADDRESS(ROW(),COLUMN()))=TRUNC(INDIRECT(ADDRESS(ROW(),COLUMN())))</formula>
    </cfRule>
  </conditionalFormatting>
  <conditionalFormatting sqref="J547:J555">
    <cfRule type="expression" dxfId="6978" priority="1390">
      <formula>INDIRECT(ADDRESS(ROW(),COLUMN()))=TRUNC(INDIRECT(ADDRESS(ROW(),COLUMN())))</formula>
    </cfRule>
  </conditionalFormatting>
  <conditionalFormatting sqref="L547:L555">
    <cfRule type="expression" dxfId="6977" priority="1389">
      <formula>INDIRECT(ADDRESS(ROW(),COLUMN()))=TRUNC(INDIRECT(ADDRESS(ROW(),COLUMN())))</formula>
    </cfRule>
  </conditionalFormatting>
  <conditionalFormatting sqref="F547:F555">
    <cfRule type="expression" dxfId="6976" priority="1384">
      <formula>$F547="委託費"</formula>
    </cfRule>
    <cfRule type="expression" dxfId="6975" priority="1385">
      <formula>$F547="雑役務費・消耗品費等"</formula>
    </cfRule>
    <cfRule type="expression" dxfId="6974" priority="1386">
      <formula>$F547="賃金・旅費・報償費"</formula>
    </cfRule>
    <cfRule type="expression" dxfId="6973" priority="1387">
      <formula>$F547="舞台・会場・設営費"</formula>
    </cfRule>
    <cfRule type="expression" dxfId="6972" priority="1388">
      <formula>$F547="出演・音楽・文芸費"</formula>
    </cfRule>
  </conditionalFormatting>
  <conditionalFormatting sqref="G547:G555">
    <cfRule type="expression" dxfId="6971" priority="1379">
      <formula>OR($G547="出演費",$G547="音楽費",$G547="文芸費")</formula>
    </cfRule>
    <cfRule type="expression" dxfId="6970" priority="1380">
      <formula>OR($G547="舞台費",$G547="作品借料",$G547="上映費",$G547="会場費",$G547="運搬費")</formula>
    </cfRule>
    <cfRule type="expression" dxfId="6969" priority="1381">
      <formula>OR($G547="賃金・共済費",$G547="旅費",$G547="報償費")</formula>
    </cfRule>
    <cfRule type="expression" dxfId="6968" priority="1382">
      <formula>OR($G547="雑役務費",$G547="消耗品費",$G547="通信費",$G547="会議費",$G547="その他")</formula>
    </cfRule>
    <cfRule type="expression" dxfId="6967" priority="1383">
      <formula>OR($G547="委託費",$G547="補助金")</formula>
    </cfRule>
  </conditionalFormatting>
  <conditionalFormatting sqref="G547:G555">
    <cfRule type="expression" dxfId="6966" priority="1378">
      <formula>OR($G547="動画制作費",$G547="動画配信費")</formula>
    </cfRule>
  </conditionalFormatting>
  <conditionalFormatting sqref="F547:F555">
    <cfRule type="expression" dxfId="6965" priority="1377">
      <formula>$F547="動画制作・配信費等"</formula>
    </cfRule>
  </conditionalFormatting>
  <conditionalFormatting sqref="R570:R571 O570:O571 O603 R603:R604">
    <cfRule type="expression" dxfId="6964" priority="1376">
      <formula>INDIRECT(ADDRESS(ROW(),COLUMN()))=TRUNC(INDIRECT(ADDRESS(ROW(),COLUMN())))</formula>
    </cfRule>
  </conditionalFormatting>
  <conditionalFormatting sqref="R605:R627">
    <cfRule type="expression" dxfId="6963" priority="1374">
      <formula>INDIRECT(ADDRESS(ROW(),COLUMN()))=TRUNC(INDIRECT(ADDRESS(ROW(),COLUMN())))</formula>
    </cfRule>
  </conditionalFormatting>
  <conditionalFormatting sqref="O607:O627">
    <cfRule type="expression" dxfId="6962" priority="1375">
      <formula>INDIRECT(ADDRESS(ROW(),COLUMN()))=TRUNC(INDIRECT(ADDRESS(ROW(),COLUMN())))</formula>
    </cfRule>
  </conditionalFormatting>
  <conditionalFormatting sqref="L570:L571 L603">
    <cfRule type="expression" dxfId="6961" priority="1373">
      <formula>INDIRECT(ADDRESS(ROW(),COLUMN()))=TRUNC(INDIRECT(ADDRESS(ROW(),COLUMN())))</formula>
    </cfRule>
  </conditionalFormatting>
  <conditionalFormatting sqref="J570">
    <cfRule type="expression" dxfId="6960" priority="1372">
      <formula>INDIRECT(ADDRESS(ROW(),COLUMN()))=TRUNC(INDIRECT(ADDRESS(ROW(),COLUMN())))</formula>
    </cfRule>
  </conditionalFormatting>
  <conditionalFormatting sqref="J571 J603">
    <cfRule type="expression" dxfId="6959" priority="1371">
      <formula>INDIRECT(ADDRESS(ROW(),COLUMN()))=TRUNC(INDIRECT(ADDRESS(ROW(),COLUMN())))</formula>
    </cfRule>
  </conditionalFormatting>
  <conditionalFormatting sqref="J604:J606">
    <cfRule type="expression" dxfId="6958" priority="1370">
      <formula>INDIRECT(ADDRESS(ROW(),COLUMN()))=TRUNC(INDIRECT(ADDRESS(ROW(),COLUMN())))</formula>
    </cfRule>
  </conditionalFormatting>
  <conditionalFormatting sqref="L604:L606">
    <cfRule type="expression" dxfId="6957" priority="1369">
      <formula>INDIRECT(ADDRESS(ROW(),COLUMN()))=TRUNC(INDIRECT(ADDRESS(ROW(),COLUMN())))</formula>
    </cfRule>
  </conditionalFormatting>
  <conditionalFormatting sqref="O604:O606">
    <cfRule type="expression" dxfId="6956" priority="1368">
      <formula>INDIRECT(ADDRESS(ROW(),COLUMN()))=TRUNC(INDIRECT(ADDRESS(ROW(),COLUMN())))</formula>
    </cfRule>
  </conditionalFormatting>
  <conditionalFormatting sqref="J607:J627">
    <cfRule type="expression" dxfId="6955" priority="1367">
      <formula>INDIRECT(ADDRESS(ROW(),COLUMN()))=TRUNC(INDIRECT(ADDRESS(ROW(),COLUMN())))</formula>
    </cfRule>
  </conditionalFormatting>
  <conditionalFormatting sqref="L607:L627">
    <cfRule type="expression" dxfId="6954" priority="1366">
      <formula>INDIRECT(ADDRESS(ROW(),COLUMN()))=TRUNC(INDIRECT(ADDRESS(ROW(),COLUMN())))</formula>
    </cfRule>
  </conditionalFormatting>
  <conditionalFormatting sqref="F609:F627 F570:F571 F603:F607">
    <cfRule type="expression" dxfId="6953" priority="1361">
      <formula>$F570="委託費"</formula>
    </cfRule>
    <cfRule type="expression" dxfId="6952" priority="1362">
      <formula>$F570="雑役務費・消耗品費等"</formula>
    </cfRule>
    <cfRule type="expression" dxfId="6951" priority="1363">
      <formula>$F570="賃金・旅費・報償費"</formula>
    </cfRule>
    <cfRule type="expression" dxfId="6950" priority="1364">
      <formula>$F570="舞台・会場・設営費"</formula>
    </cfRule>
    <cfRule type="expression" dxfId="6949" priority="1365">
      <formula>$F570="出演・音楽・文芸費"</formula>
    </cfRule>
  </conditionalFormatting>
  <conditionalFormatting sqref="F608">
    <cfRule type="expression" dxfId="6948" priority="1356">
      <formula>$F608="委託費"</formula>
    </cfRule>
    <cfRule type="expression" dxfId="6947" priority="1357">
      <formula>$F608="雑役務費・消耗品費等"</formula>
    </cfRule>
    <cfRule type="expression" dxfId="6946" priority="1358">
      <formula>$F608="賃金・旅費・報償費"</formula>
    </cfRule>
    <cfRule type="expression" dxfId="6945" priority="1359">
      <formula>$F608="舞台・会場・設営費"</formula>
    </cfRule>
    <cfRule type="expression" dxfId="6944" priority="1360">
      <formula>$F608="出演・音楽・文芸費"</formula>
    </cfRule>
  </conditionalFormatting>
  <conditionalFormatting sqref="G608">
    <cfRule type="expression" dxfId="6943" priority="1346">
      <formula>OR($G608="出演費",$G608="音楽費",$G608="文芸費")</formula>
    </cfRule>
    <cfRule type="expression" dxfId="6942" priority="1347">
      <formula>OR($G608="舞台費",$G608="作品借料",$G608="上映費",$G608="会場費",$G608="運搬費")</formula>
    </cfRule>
    <cfRule type="expression" dxfId="6941" priority="1348">
      <formula>OR($G608="賃金・共済費",$G608="旅費",$G608="報償費")</formula>
    </cfRule>
    <cfRule type="expression" dxfId="6940" priority="1349">
      <formula>OR($G608="雑役務費",$G608="消耗品費",$G608="通信費",$G608="会議費",$G608="その他")</formula>
    </cfRule>
    <cfRule type="expression" dxfId="6939" priority="1350">
      <formula>OR($G608="委託費",$G608="補助金")</formula>
    </cfRule>
  </conditionalFormatting>
  <conditionalFormatting sqref="G609:G627 G570:G571 G603:G607">
    <cfRule type="expression" dxfId="6938" priority="1351">
      <formula>OR($G570="出演費",$G570="音楽費",$G570="文芸費")</formula>
    </cfRule>
    <cfRule type="expression" dxfId="6937" priority="1352">
      <formula>OR($G570="舞台費",$G570="作品借料",$G570="上映費",$G570="会場費",$G570="運搬費")</formula>
    </cfRule>
    <cfRule type="expression" dxfId="6936" priority="1353">
      <formula>OR($G570="賃金・共済費",$G570="旅費",$G570="報償費")</formula>
    </cfRule>
    <cfRule type="expression" dxfId="6935" priority="1354">
      <formula>OR($G570="雑役務費",$G570="消耗品費",$G570="通信費",$G570="会議費",$G570="その他")</formula>
    </cfRule>
    <cfRule type="expression" dxfId="6934" priority="1355">
      <formula>OR($G570="委託費",$G570="補助金")</formula>
    </cfRule>
  </conditionalFormatting>
  <conditionalFormatting sqref="G570:G571 G603:G627">
    <cfRule type="expression" dxfId="6933" priority="1345">
      <formula>OR($G570="動画制作費",$G570="動画配信費")</formula>
    </cfRule>
  </conditionalFormatting>
  <conditionalFormatting sqref="F570:F571 F603:F627">
    <cfRule type="expression" dxfId="6932" priority="1344">
      <formula>$F570="動画制作・配信費等"</formula>
    </cfRule>
  </conditionalFormatting>
  <conditionalFormatting sqref="O596:O599 R596:R600">
    <cfRule type="expression" dxfId="6931" priority="1343">
      <formula>INDIRECT(ADDRESS(ROW(),COLUMN()))=TRUNC(INDIRECT(ADDRESS(ROW(),COLUMN())))</formula>
    </cfRule>
  </conditionalFormatting>
  <conditionalFormatting sqref="R601:R602">
    <cfRule type="expression" dxfId="6930" priority="1342">
      <formula>INDIRECT(ADDRESS(ROW(),COLUMN()))=TRUNC(INDIRECT(ADDRESS(ROW(),COLUMN())))</formula>
    </cfRule>
  </conditionalFormatting>
  <conditionalFormatting sqref="L596:L599">
    <cfRule type="expression" dxfId="6929" priority="1341">
      <formula>INDIRECT(ADDRESS(ROW(),COLUMN()))=TRUNC(INDIRECT(ADDRESS(ROW(),COLUMN())))</formula>
    </cfRule>
  </conditionalFormatting>
  <conditionalFormatting sqref="J597">
    <cfRule type="expression" dxfId="6928" priority="1340">
      <formula>INDIRECT(ADDRESS(ROW(),COLUMN()))=TRUNC(INDIRECT(ADDRESS(ROW(),COLUMN())))</formula>
    </cfRule>
  </conditionalFormatting>
  <conditionalFormatting sqref="J596">
    <cfRule type="expression" dxfId="6927" priority="1339">
      <formula>INDIRECT(ADDRESS(ROW(),COLUMN()))=TRUNC(INDIRECT(ADDRESS(ROW(),COLUMN())))</formula>
    </cfRule>
  </conditionalFormatting>
  <conditionalFormatting sqref="J598:J599">
    <cfRule type="expression" dxfId="6926" priority="1338">
      <formula>INDIRECT(ADDRESS(ROW(),COLUMN()))=TRUNC(INDIRECT(ADDRESS(ROW(),COLUMN())))</formula>
    </cfRule>
  </conditionalFormatting>
  <conditionalFormatting sqref="J600:J602">
    <cfRule type="expression" dxfId="6925" priority="1337">
      <formula>INDIRECT(ADDRESS(ROW(),COLUMN()))=TRUNC(INDIRECT(ADDRESS(ROW(),COLUMN())))</formula>
    </cfRule>
  </conditionalFormatting>
  <conditionalFormatting sqref="L600:L602">
    <cfRule type="expression" dxfId="6924" priority="1336">
      <formula>INDIRECT(ADDRESS(ROW(),COLUMN()))=TRUNC(INDIRECT(ADDRESS(ROW(),COLUMN())))</formula>
    </cfRule>
  </conditionalFormatting>
  <conditionalFormatting sqref="O600:O602">
    <cfRule type="expression" dxfId="6923" priority="1335">
      <formula>INDIRECT(ADDRESS(ROW(),COLUMN()))=TRUNC(INDIRECT(ADDRESS(ROW(),COLUMN())))</formula>
    </cfRule>
  </conditionalFormatting>
  <conditionalFormatting sqref="F596:F602">
    <cfRule type="expression" dxfId="6922" priority="1330">
      <formula>$F596="委託費"</formula>
    </cfRule>
    <cfRule type="expression" dxfId="6921" priority="1331">
      <formula>$F596="雑役務費・消耗品費等"</formula>
    </cfRule>
    <cfRule type="expression" dxfId="6920" priority="1332">
      <formula>$F596="賃金・旅費・報償費"</formula>
    </cfRule>
    <cfRule type="expression" dxfId="6919" priority="1333">
      <formula>$F596="舞台・会場・設営費"</formula>
    </cfRule>
    <cfRule type="expression" dxfId="6918" priority="1334">
      <formula>$F596="出演・音楽・文芸費"</formula>
    </cfRule>
  </conditionalFormatting>
  <conditionalFormatting sqref="G596:G602">
    <cfRule type="expression" dxfId="6917" priority="1325">
      <formula>OR($G596="出演費",$G596="音楽費",$G596="文芸費")</formula>
    </cfRule>
    <cfRule type="expression" dxfId="6916" priority="1326">
      <formula>OR($G596="舞台費",$G596="作品借料",$G596="上映費",$G596="会場費",$G596="運搬費")</formula>
    </cfRule>
    <cfRule type="expression" dxfId="6915" priority="1327">
      <formula>OR($G596="賃金・共済費",$G596="旅費",$G596="報償費")</formula>
    </cfRule>
    <cfRule type="expression" dxfId="6914" priority="1328">
      <formula>OR($G596="雑役務費",$G596="消耗品費",$G596="通信費",$G596="会議費",$G596="その他")</formula>
    </cfRule>
    <cfRule type="expression" dxfId="6913" priority="1329">
      <formula>OR($G596="委託費",$G596="補助金")</formula>
    </cfRule>
  </conditionalFormatting>
  <conditionalFormatting sqref="G596:G602">
    <cfRule type="expression" dxfId="6912" priority="1324">
      <formula>OR($G596="動画制作費",$G596="動画配信費")</formula>
    </cfRule>
  </conditionalFormatting>
  <conditionalFormatting sqref="F596:F602">
    <cfRule type="expression" dxfId="6911" priority="1323">
      <formula>$F596="動画制作・配信費等"</formula>
    </cfRule>
  </conditionalFormatting>
  <conditionalFormatting sqref="R572">
    <cfRule type="expression" dxfId="6910" priority="1322">
      <formula>INDIRECT(ADDRESS(ROW(),COLUMN()))=TRUNC(INDIRECT(ADDRESS(ROW(),COLUMN())))</formula>
    </cfRule>
  </conditionalFormatting>
  <conditionalFormatting sqref="R573:R595">
    <cfRule type="expression" dxfId="6909" priority="1320">
      <formula>INDIRECT(ADDRESS(ROW(),COLUMN()))=TRUNC(INDIRECT(ADDRESS(ROW(),COLUMN())))</formula>
    </cfRule>
  </conditionalFormatting>
  <conditionalFormatting sqref="O575:O595">
    <cfRule type="expression" dxfId="6908" priority="1321">
      <formula>INDIRECT(ADDRESS(ROW(),COLUMN()))=TRUNC(INDIRECT(ADDRESS(ROW(),COLUMN())))</formula>
    </cfRule>
  </conditionalFormatting>
  <conditionalFormatting sqref="J572:J574">
    <cfRule type="expression" dxfId="6907" priority="1319">
      <formula>INDIRECT(ADDRESS(ROW(),COLUMN()))=TRUNC(INDIRECT(ADDRESS(ROW(),COLUMN())))</formula>
    </cfRule>
  </conditionalFormatting>
  <conditionalFormatting sqref="L572:L574">
    <cfRule type="expression" dxfId="6906" priority="1318">
      <formula>INDIRECT(ADDRESS(ROW(),COLUMN()))=TRUNC(INDIRECT(ADDRESS(ROW(),COLUMN())))</formula>
    </cfRule>
  </conditionalFormatting>
  <conditionalFormatting sqref="O572:O574">
    <cfRule type="expression" dxfId="6905" priority="1317">
      <formula>INDIRECT(ADDRESS(ROW(),COLUMN()))=TRUNC(INDIRECT(ADDRESS(ROW(),COLUMN())))</formula>
    </cfRule>
  </conditionalFormatting>
  <conditionalFormatting sqref="J575:J595">
    <cfRule type="expression" dxfId="6904" priority="1316">
      <formula>INDIRECT(ADDRESS(ROW(),COLUMN()))=TRUNC(INDIRECT(ADDRESS(ROW(),COLUMN())))</formula>
    </cfRule>
  </conditionalFormatting>
  <conditionalFormatting sqref="L575:L595">
    <cfRule type="expression" dxfId="6903" priority="1315">
      <formula>INDIRECT(ADDRESS(ROW(),COLUMN()))=TRUNC(INDIRECT(ADDRESS(ROW(),COLUMN())))</formula>
    </cfRule>
  </conditionalFormatting>
  <conditionalFormatting sqref="F577:F595 F572:F575">
    <cfRule type="expression" dxfId="6902" priority="1310">
      <formula>$F572="委託費"</formula>
    </cfRule>
    <cfRule type="expression" dxfId="6901" priority="1311">
      <formula>$F572="雑役務費・消耗品費等"</formula>
    </cfRule>
    <cfRule type="expression" dxfId="6900" priority="1312">
      <formula>$F572="賃金・旅費・報償費"</formula>
    </cfRule>
    <cfRule type="expression" dxfId="6899" priority="1313">
      <formula>$F572="舞台・会場・設営費"</formula>
    </cfRule>
    <cfRule type="expression" dxfId="6898" priority="1314">
      <formula>$F572="出演・音楽・文芸費"</formula>
    </cfRule>
  </conditionalFormatting>
  <conditionalFormatting sqref="F576">
    <cfRule type="expression" dxfId="6897" priority="1305">
      <formula>$F576="委託費"</formula>
    </cfRule>
    <cfRule type="expression" dxfId="6896" priority="1306">
      <formula>$F576="雑役務費・消耗品費等"</formula>
    </cfRule>
    <cfRule type="expression" dxfId="6895" priority="1307">
      <formula>$F576="賃金・旅費・報償費"</formula>
    </cfRule>
    <cfRule type="expression" dxfId="6894" priority="1308">
      <formula>$F576="舞台・会場・設営費"</formula>
    </cfRule>
    <cfRule type="expression" dxfId="6893" priority="1309">
      <formula>$F576="出演・音楽・文芸費"</formula>
    </cfRule>
  </conditionalFormatting>
  <conditionalFormatting sqref="G576">
    <cfRule type="expression" dxfId="6892" priority="1295">
      <formula>OR($G576="出演費",$G576="音楽費",$G576="文芸費")</formula>
    </cfRule>
    <cfRule type="expression" dxfId="6891" priority="1296">
      <formula>OR($G576="舞台費",$G576="作品借料",$G576="上映費",$G576="会場費",$G576="運搬費")</formula>
    </cfRule>
    <cfRule type="expression" dxfId="6890" priority="1297">
      <formula>OR($G576="賃金・共済費",$G576="旅費",$G576="報償費")</formula>
    </cfRule>
    <cfRule type="expression" dxfId="6889" priority="1298">
      <formula>OR($G576="雑役務費",$G576="消耗品費",$G576="通信費",$G576="会議費",$G576="その他")</formula>
    </cfRule>
    <cfRule type="expression" dxfId="6888" priority="1299">
      <formula>OR($G576="委託費",$G576="補助金")</formula>
    </cfRule>
  </conditionalFormatting>
  <conditionalFormatting sqref="G577:G595 G572:G575">
    <cfRule type="expression" dxfId="6887" priority="1300">
      <formula>OR($G572="出演費",$G572="音楽費",$G572="文芸費")</formula>
    </cfRule>
    <cfRule type="expression" dxfId="6886" priority="1301">
      <formula>OR($G572="舞台費",$G572="作品借料",$G572="上映費",$G572="会場費",$G572="運搬費")</formula>
    </cfRule>
    <cfRule type="expression" dxfId="6885" priority="1302">
      <formula>OR($G572="賃金・共済費",$G572="旅費",$G572="報償費")</formula>
    </cfRule>
    <cfRule type="expression" dxfId="6884" priority="1303">
      <formula>OR($G572="雑役務費",$G572="消耗品費",$G572="通信費",$G572="会議費",$G572="その他")</formula>
    </cfRule>
    <cfRule type="expression" dxfId="6883" priority="1304">
      <formula>OR($G572="委託費",$G572="補助金")</formula>
    </cfRule>
  </conditionalFormatting>
  <conditionalFormatting sqref="G572:G595">
    <cfRule type="expression" dxfId="6882" priority="1294">
      <formula>OR($G572="動画制作費",$G572="動画配信費")</formula>
    </cfRule>
  </conditionalFormatting>
  <conditionalFormatting sqref="F572:F595">
    <cfRule type="expression" dxfId="6881" priority="1293">
      <formula>$F572="動画制作・配信費等"</formula>
    </cfRule>
  </conditionalFormatting>
  <conditionalFormatting sqref="R650:R651 O650:O651 O686 R686:R687">
    <cfRule type="expression" dxfId="6880" priority="1292">
      <formula>INDIRECT(ADDRESS(ROW(),COLUMN()))=TRUNC(INDIRECT(ADDRESS(ROW(),COLUMN())))</formula>
    </cfRule>
  </conditionalFormatting>
  <conditionalFormatting sqref="R688:R708">
    <cfRule type="expression" dxfId="6879" priority="1290">
      <formula>INDIRECT(ADDRESS(ROW(),COLUMN()))=TRUNC(INDIRECT(ADDRESS(ROW(),COLUMN())))</formula>
    </cfRule>
  </conditionalFormatting>
  <conditionalFormatting sqref="O690:O708">
    <cfRule type="expression" dxfId="6878" priority="1291">
      <formula>INDIRECT(ADDRESS(ROW(),COLUMN()))=TRUNC(INDIRECT(ADDRESS(ROW(),COLUMN())))</formula>
    </cfRule>
  </conditionalFormatting>
  <conditionalFormatting sqref="L650:L651 L686">
    <cfRule type="expression" dxfId="6877" priority="1289">
      <formula>INDIRECT(ADDRESS(ROW(),COLUMN()))=TRUNC(INDIRECT(ADDRESS(ROW(),COLUMN())))</formula>
    </cfRule>
  </conditionalFormatting>
  <conditionalFormatting sqref="J650">
    <cfRule type="expression" dxfId="6876" priority="1288">
      <formula>INDIRECT(ADDRESS(ROW(),COLUMN()))=TRUNC(INDIRECT(ADDRESS(ROW(),COLUMN())))</formula>
    </cfRule>
  </conditionalFormatting>
  <conditionalFormatting sqref="J651 J686">
    <cfRule type="expression" dxfId="6875" priority="1287">
      <formula>INDIRECT(ADDRESS(ROW(),COLUMN()))=TRUNC(INDIRECT(ADDRESS(ROW(),COLUMN())))</formula>
    </cfRule>
  </conditionalFormatting>
  <conditionalFormatting sqref="J687:J689">
    <cfRule type="expression" dxfId="6874" priority="1286">
      <formula>INDIRECT(ADDRESS(ROW(),COLUMN()))=TRUNC(INDIRECT(ADDRESS(ROW(),COLUMN())))</formula>
    </cfRule>
  </conditionalFormatting>
  <conditionalFormatting sqref="L687:L689">
    <cfRule type="expression" dxfId="6873" priority="1285">
      <formula>INDIRECT(ADDRESS(ROW(),COLUMN()))=TRUNC(INDIRECT(ADDRESS(ROW(),COLUMN())))</formula>
    </cfRule>
  </conditionalFormatting>
  <conditionalFormatting sqref="O687:O689">
    <cfRule type="expression" dxfId="6872" priority="1284">
      <formula>INDIRECT(ADDRESS(ROW(),COLUMN()))=TRUNC(INDIRECT(ADDRESS(ROW(),COLUMN())))</formula>
    </cfRule>
  </conditionalFormatting>
  <conditionalFormatting sqref="J690:J708">
    <cfRule type="expression" dxfId="6871" priority="1283">
      <formula>INDIRECT(ADDRESS(ROW(),COLUMN()))=TRUNC(INDIRECT(ADDRESS(ROW(),COLUMN())))</formula>
    </cfRule>
  </conditionalFormatting>
  <conditionalFormatting sqref="L690:L708">
    <cfRule type="expression" dxfId="6870" priority="1282">
      <formula>INDIRECT(ADDRESS(ROW(),COLUMN()))=TRUNC(INDIRECT(ADDRESS(ROW(),COLUMN())))</formula>
    </cfRule>
  </conditionalFormatting>
  <conditionalFormatting sqref="G650:G651 G686:G690">
    <cfRule type="expression" dxfId="6869" priority="1277">
      <formula>OR($G650="出演費",$G650="音楽費",$G650="文芸費")</formula>
    </cfRule>
    <cfRule type="expression" dxfId="6868" priority="1278">
      <formula>OR($G650="舞台費",$G650="作品借料",$G650="上映費",$G650="会場費",$G650="運搬費")</formula>
    </cfRule>
    <cfRule type="expression" dxfId="6867" priority="1279">
      <formula>OR($G650="賃金・共済費",$G650="旅費",$G650="報償費")</formula>
    </cfRule>
    <cfRule type="expression" dxfId="6866" priority="1280">
      <formula>OR($G650="雑役務費",$G650="消耗品費",$G650="通信費",$G650="会議費",$G650="その他")</formula>
    </cfRule>
    <cfRule type="expression" dxfId="6865" priority="1281">
      <formula>OR($G650="委託費",$G650="補助金")</formula>
    </cfRule>
  </conditionalFormatting>
  <conditionalFormatting sqref="F650:F651 F686:F690">
    <cfRule type="expression" dxfId="6864" priority="1272">
      <formula>$F650="委託費"</formula>
    </cfRule>
    <cfRule type="expression" dxfId="6863" priority="1273">
      <formula>$F650="雑役務費・消耗品費等"</formula>
    </cfRule>
    <cfRule type="expression" dxfId="6862" priority="1274">
      <formula>$F650="賃金・旅費・報償費"</formula>
    </cfRule>
    <cfRule type="expression" dxfId="6861" priority="1275">
      <formula>$F650="舞台・会場・設営費"</formula>
    </cfRule>
    <cfRule type="expression" dxfId="6860" priority="1276">
      <formula>$F650="出演・音楽・文芸費"</formula>
    </cfRule>
  </conditionalFormatting>
  <conditionalFormatting sqref="F692:F708">
    <cfRule type="expression" dxfId="6859" priority="1267">
      <formula>$F692="委託費"</formula>
    </cfRule>
    <cfRule type="expression" dxfId="6858" priority="1268">
      <formula>$F692="雑役務費・消耗品費等"</formula>
    </cfRule>
    <cfRule type="expression" dxfId="6857" priority="1269">
      <formula>$F692="賃金・旅費・報償費"</formula>
    </cfRule>
    <cfRule type="expression" dxfId="6856" priority="1270">
      <formula>$F692="舞台・会場・設営費"</formula>
    </cfRule>
    <cfRule type="expression" dxfId="6855" priority="1271">
      <formula>$F692="出演・音楽・文芸費"</formula>
    </cfRule>
  </conditionalFormatting>
  <conditionalFormatting sqref="F691">
    <cfRule type="expression" dxfId="6854" priority="1262">
      <formula>$F691="委託費"</formula>
    </cfRule>
    <cfRule type="expression" dxfId="6853" priority="1263">
      <formula>$F691="雑役務費・消耗品費等"</formula>
    </cfRule>
    <cfRule type="expression" dxfId="6852" priority="1264">
      <formula>$F691="賃金・旅費・報償費"</formula>
    </cfRule>
    <cfRule type="expression" dxfId="6851" priority="1265">
      <formula>$F691="舞台・会場・設営費"</formula>
    </cfRule>
    <cfRule type="expression" dxfId="6850" priority="1266">
      <formula>$F691="出演・音楽・文芸費"</formula>
    </cfRule>
  </conditionalFormatting>
  <conditionalFormatting sqref="G691">
    <cfRule type="expression" dxfId="6849" priority="1252">
      <formula>OR($G691="出演費",$G691="音楽費",$G691="文芸費")</formula>
    </cfRule>
    <cfRule type="expression" dxfId="6848" priority="1253">
      <formula>OR($G691="舞台費",$G691="作品借料",$G691="上映費",$G691="会場費",$G691="運搬費")</formula>
    </cfRule>
    <cfRule type="expression" dxfId="6847" priority="1254">
      <formula>OR($G691="賃金・共済費",$G691="旅費",$G691="報償費")</formula>
    </cfRule>
    <cfRule type="expression" dxfId="6846" priority="1255">
      <formula>OR($G691="雑役務費",$G691="消耗品費",$G691="通信費",$G691="会議費",$G691="その他")</formula>
    </cfRule>
    <cfRule type="expression" dxfId="6845" priority="1256">
      <formula>OR($G691="委託費",$G691="補助金")</formula>
    </cfRule>
  </conditionalFormatting>
  <conditionalFormatting sqref="G692:G708">
    <cfRule type="expression" dxfId="6844" priority="1257">
      <formula>OR($G692="出演費",$G692="音楽費",$G692="文芸費")</formula>
    </cfRule>
    <cfRule type="expression" dxfId="6843" priority="1258">
      <formula>OR($G692="舞台費",$G692="作品借料",$G692="上映費",$G692="会場費",$G692="運搬費")</formula>
    </cfRule>
    <cfRule type="expression" dxfId="6842" priority="1259">
      <formula>OR($G692="賃金・共済費",$G692="旅費",$G692="報償費")</formula>
    </cfRule>
    <cfRule type="expression" dxfId="6841" priority="1260">
      <formula>OR($G692="雑役務費",$G692="消耗品費",$G692="通信費",$G692="会議費",$G692="その他")</formula>
    </cfRule>
    <cfRule type="expression" dxfId="6840" priority="1261">
      <formula>OR($G692="委託費",$G692="補助金")</formula>
    </cfRule>
  </conditionalFormatting>
  <conditionalFormatting sqref="G650:G651 G686:G708">
    <cfRule type="expression" dxfId="6839" priority="1251">
      <formula>OR($G650="動画制作費",$G650="動画配信費")</formula>
    </cfRule>
  </conditionalFormatting>
  <conditionalFormatting sqref="F650:F651 F686:F708">
    <cfRule type="expression" dxfId="6838" priority="1250">
      <formula>$F650="動画制作・配信費等"</formula>
    </cfRule>
  </conditionalFormatting>
  <conditionalFormatting sqref="O674:O677 R674:R678">
    <cfRule type="expression" dxfId="6837" priority="1249">
      <formula>INDIRECT(ADDRESS(ROW(),COLUMN()))=TRUNC(INDIRECT(ADDRESS(ROW(),COLUMN())))</formula>
    </cfRule>
  </conditionalFormatting>
  <conditionalFormatting sqref="R679:R685">
    <cfRule type="expression" dxfId="6836" priority="1247">
      <formula>INDIRECT(ADDRESS(ROW(),COLUMN()))=TRUNC(INDIRECT(ADDRESS(ROW(),COLUMN())))</formula>
    </cfRule>
  </conditionalFormatting>
  <conditionalFormatting sqref="O681:O685">
    <cfRule type="expression" dxfId="6835" priority="1248">
      <formula>INDIRECT(ADDRESS(ROW(),COLUMN()))=TRUNC(INDIRECT(ADDRESS(ROW(),COLUMN())))</formula>
    </cfRule>
  </conditionalFormatting>
  <conditionalFormatting sqref="L674:L677">
    <cfRule type="expression" dxfId="6834" priority="1246">
      <formula>INDIRECT(ADDRESS(ROW(),COLUMN()))=TRUNC(INDIRECT(ADDRESS(ROW(),COLUMN())))</formula>
    </cfRule>
  </conditionalFormatting>
  <conditionalFormatting sqref="J675">
    <cfRule type="expression" dxfId="6833" priority="1245">
      <formula>INDIRECT(ADDRESS(ROW(),COLUMN()))=TRUNC(INDIRECT(ADDRESS(ROW(),COLUMN())))</formula>
    </cfRule>
  </conditionalFormatting>
  <conditionalFormatting sqref="J674">
    <cfRule type="expression" dxfId="6832" priority="1244">
      <formula>INDIRECT(ADDRESS(ROW(),COLUMN()))=TRUNC(INDIRECT(ADDRESS(ROW(),COLUMN())))</formula>
    </cfRule>
  </conditionalFormatting>
  <conditionalFormatting sqref="J676:J677">
    <cfRule type="expression" dxfId="6831" priority="1243">
      <formula>INDIRECT(ADDRESS(ROW(),COLUMN()))=TRUNC(INDIRECT(ADDRESS(ROW(),COLUMN())))</formula>
    </cfRule>
  </conditionalFormatting>
  <conditionalFormatting sqref="J678:J680">
    <cfRule type="expression" dxfId="6830" priority="1242">
      <formula>INDIRECT(ADDRESS(ROW(),COLUMN()))=TRUNC(INDIRECT(ADDRESS(ROW(),COLUMN())))</formula>
    </cfRule>
  </conditionalFormatting>
  <conditionalFormatting sqref="L678:L680">
    <cfRule type="expression" dxfId="6829" priority="1241">
      <formula>INDIRECT(ADDRESS(ROW(),COLUMN()))=TRUNC(INDIRECT(ADDRESS(ROW(),COLUMN())))</formula>
    </cfRule>
  </conditionalFormatting>
  <conditionalFormatting sqref="O678:O680">
    <cfRule type="expression" dxfId="6828" priority="1240">
      <formula>INDIRECT(ADDRESS(ROW(),COLUMN()))=TRUNC(INDIRECT(ADDRESS(ROW(),COLUMN())))</formula>
    </cfRule>
  </conditionalFormatting>
  <conditionalFormatting sqref="J681:J685">
    <cfRule type="expression" dxfId="6827" priority="1239">
      <formula>INDIRECT(ADDRESS(ROW(),COLUMN()))=TRUNC(INDIRECT(ADDRESS(ROW(),COLUMN())))</formula>
    </cfRule>
  </conditionalFormatting>
  <conditionalFormatting sqref="L681:L685">
    <cfRule type="expression" dxfId="6826" priority="1238">
      <formula>INDIRECT(ADDRESS(ROW(),COLUMN()))=TRUNC(INDIRECT(ADDRESS(ROW(),COLUMN())))</formula>
    </cfRule>
  </conditionalFormatting>
  <conditionalFormatting sqref="G674:G681">
    <cfRule type="expression" dxfId="6825" priority="1233">
      <formula>OR($G674="出演費",$G674="音楽費",$G674="文芸費")</formula>
    </cfRule>
    <cfRule type="expression" dxfId="6824" priority="1234">
      <formula>OR($G674="舞台費",$G674="作品借料",$G674="上映費",$G674="会場費",$G674="運搬費")</formula>
    </cfRule>
    <cfRule type="expression" dxfId="6823" priority="1235">
      <formula>OR($G674="賃金・共済費",$G674="旅費",$G674="報償費")</formula>
    </cfRule>
    <cfRule type="expression" dxfId="6822" priority="1236">
      <formula>OR($G674="雑役務費",$G674="消耗品費",$G674="通信費",$G674="会議費",$G674="その他")</formula>
    </cfRule>
    <cfRule type="expression" dxfId="6821" priority="1237">
      <formula>OR($G674="委託費",$G674="補助金")</formula>
    </cfRule>
  </conditionalFormatting>
  <conditionalFormatting sqref="F674:F681">
    <cfRule type="expression" dxfId="6820" priority="1228">
      <formula>$F674="委託費"</formula>
    </cfRule>
    <cfRule type="expression" dxfId="6819" priority="1229">
      <formula>$F674="雑役務費・消耗品費等"</formula>
    </cfRule>
    <cfRule type="expression" dxfId="6818" priority="1230">
      <formula>$F674="賃金・旅費・報償費"</formula>
    </cfRule>
    <cfRule type="expression" dxfId="6817" priority="1231">
      <formula>$F674="舞台・会場・設営費"</formula>
    </cfRule>
    <cfRule type="expression" dxfId="6816" priority="1232">
      <formula>$F674="出演・音楽・文芸費"</formula>
    </cfRule>
  </conditionalFormatting>
  <conditionalFormatting sqref="F683:F685">
    <cfRule type="expression" dxfId="6815" priority="1223">
      <formula>$F683="委託費"</formula>
    </cfRule>
    <cfRule type="expression" dxfId="6814" priority="1224">
      <formula>$F683="雑役務費・消耗品費等"</formula>
    </cfRule>
    <cfRule type="expression" dxfId="6813" priority="1225">
      <formula>$F683="賃金・旅費・報償費"</formula>
    </cfRule>
    <cfRule type="expression" dxfId="6812" priority="1226">
      <formula>$F683="舞台・会場・設営費"</formula>
    </cfRule>
    <cfRule type="expression" dxfId="6811" priority="1227">
      <formula>$F683="出演・音楽・文芸費"</formula>
    </cfRule>
  </conditionalFormatting>
  <conditionalFormatting sqref="F682">
    <cfRule type="expression" dxfId="6810" priority="1218">
      <formula>$F682="委託費"</formula>
    </cfRule>
    <cfRule type="expression" dxfId="6809" priority="1219">
      <formula>$F682="雑役務費・消耗品費等"</formula>
    </cfRule>
    <cfRule type="expression" dxfId="6808" priority="1220">
      <formula>$F682="賃金・旅費・報償費"</formula>
    </cfRule>
    <cfRule type="expression" dxfId="6807" priority="1221">
      <formula>$F682="舞台・会場・設営費"</formula>
    </cfRule>
    <cfRule type="expression" dxfId="6806" priority="1222">
      <formula>$F682="出演・音楽・文芸費"</formula>
    </cfRule>
  </conditionalFormatting>
  <conditionalFormatting sqref="G682">
    <cfRule type="expression" dxfId="6805" priority="1208">
      <formula>OR($G682="出演費",$G682="音楽費",$G682="文芸費")</formula>
    </cfRule>
    <cfRule type="expression" dxfId="6804" priority="1209">
      <formula>OR($G682="舞台費",$G682="作品借料",$G682="上映費",$G682="会場費",$G682="運搬費")</formula>
    </cfRule>
    <cfRule type="expression" dxfId="6803" priority="1210">
      <formula>OR($G682="賃金・共済費",$G682="旅費",$G682="報償費")</formula>
    </cfRule>
    <cfRule type="expression" dxfId="6802" priority="1211">
      <formula>OR($G682="雑役務費",$G682="消耗品費",$G682="通信費",$G682="会議費",$G682="その他")</formula>
    </cfRule>
    <cfRule type="expression" dxfId="6801" priority="1212">
      <formula>OR($G682="委託費",$G682="補助金")</formula>
    </cfRule>
  </conditionalFormatting>
  <conditionalFormatting sqref="G683:G685">
    <cfRule type="expression" dxfId="6800" priority="1213">
      <formula>OR($G683="出演費",$G683="音楽費",$G683="文芸費")</formula>
    </cfRule>
    <cfRule type="expression" dxfId="6799" priority="1214">
      <formula>OR($G683="舞台費",$G683="作品借料",$G683="上映費",$G683="会場費",$G683="運搬費")</formula>
    </cfRule>
    <cfRule type="expression" dxfId="6798" priority="1215">
      <formula>OR($G683="賃金・共済費",$G683="旅費",$G683="報償費")</formula>
    </cfRule>
    <cfRule type="expression" dxfId="6797" priority="1216">
      <formula>OR($G683="雑役務費",$G683="消耗品費",$G683="通信費",$G683="会議費",$G683="その他")</formula>
    </cfRule>
    <cfRule type="expression" dxfId="6796" priority="1217">
      <formula>OR($G683="委託費",$G683="補助金")</formula>
    </cfRule>
  </conditionalFormatting>
  <conditionalFormatting sqref="G674:G685">
    <cfRule type="expression" dxfId="6795" priority="1207">
      <formula>OR($G674="動画制作費",$G674="動画配信費")</formula>
    </cfRule>
  </conditionalFormatting>
  <conditionalFormatting sqref="F674:F685">
    <cfRule type="expression" dxfId="6794" priority="1206">
      <formula>$F674="動画制作・配信費等"</formula>
    </cfRule>
  </conditionalFormatting>
  <conditionalFormatting sqref="R652">
    <cfRule type="expression" dxfId="6793" priority="1205">
      <formula>INDIRECT(ADDRESS(ROW(),COLUMN()))=TRUNC(INDIRECT(ADDRESS(ROW(),COLUMN())))</formula>
    </cfRule>
  </conditionalFormatting>
  <conditionalFormatting sqref="R653:R673">
    <cfRule type="expression" dxfId="6792" priority="1203">
      <formula>INDIRECT(ADDRESS(ROW(),COLUMN()))=TRUNC(INDIRECT(ADDRESS(ROW(),COLUMN())))</formula>
    </cfRule>
  </conditionalFormatting>
  <conditionalFormatting sqref="O655:O673">
    <cfRule type="expression" dxfId="6791" priority="1204">
      <formula>INDIRECT(ADDRESS(ROW(),COLUMN()))=TRUNC(INDIRECT(ADDRESS(ROW(),COLUMN())))</formula>
    </cfRule>
  </conditionalFormatting>
  <conditionalFormatting sqref="J652:J654">
    <cfRule type="expression" dxfId="6790" priority="1202">
      <formula>INDIRECT(ADDRESS(ROW(),COLUMN()))=TRUNC(INDIRECT(ADDRESS(ROW(),COLUMN())))</formula>
    </cfRule>
  </conditionalFormatting>
  <conditionalFormatting sqref="L652:L654">
    <cfRule type="expression" dxfId="6789" priority="1201">
      <formula>INDIRECT(ADDRESS(ROW(),COLUMN()))=TRUNC(INDIRECT(ADDRESS(ROW(),COLUMN())))</formula>
    </cfRule>
  </conditionalFormatting>
  <conditionalFormatting sqref="O652:O654">
    <cfRule type="expression" dxfId="6788" priority="1200">
      <formula>INDIRECT(ADDRESS(ROW(),COLUMN()))=TRUNC(INDIRECT(ADDRESS(ROW(),COLUMN())))</formula>
    </cfRule>
  </conditionalFormatting>
  <conditionalFormatting sqref="J655:J673">
    <cfRule type="expression" dxfId="6787" priority="1199">
      <formula>INDIRECT(ADDRESS(ROW(),COLUMN()))=TRUNC(INDIRECT(ADDRESS(ROW(),COLUMN())))</formula>
    </cfRule>
  </conditionalFormatting>
  <conditionalFormatting sqref="L655:L673">
    <cfRule type="expression" dxfId="6786" priority="1198">
      <formula>INDIRECT(ADDRESS(ROW(),COLUMN()))=TRUNC(INDIRECT(ADDRESS(ROW(),COLUMN())))</formula>
    </cfRule>
  </conditionalFormatting>
  <conditionalFormatting sqref="G652:G655">
    <cfRule type="expression" dxfId="6785" priority="1193">
      <formula>OR($G652="出演費",$G652="音楽費",$G652="文芸費")</formula>
    </cfRule>
    <cfRule type="expression" dxfId="6784" priority="1194">
      <formula>OR($G652="舞台費",$G652="作品借料",$G652="上映費",$G652="会場費",$G652="運搬費")</formula>
    </cfRule>
    <cfRule type="expression" dxfId="6783" priority="1195">
      <formula>OR($G652="賃金・共済費",$G652="旅費",$G652="報償費")</formula>
    </cfRule>
    <cfRule type="expression" dxfId="6782" priority="1196">
      <formula>OR($G652="雑役務費",$G652="消耗品費",$G652="通信費",$G652="会議費",$G652="その他")</formula>
    </cfRule>
    <cfRule type="expression" dxfId="6781" priority="1197">
      <formula>OR($G652="委託費",$G652="補助金")</formula>
    </cfRule>
  </conditionalFormatting>
  <conditionalFormatting sqref="F652:F655">
    <cfRule type="expression" dxfId="6780" priority="1188">
      <formula>$F652="委託費"</formula>
    </cfRule>
    <cfRule type="expression" dxfId="6779" priority="1189">
      <formula>$F652="雑役務費・消耗品費等"</formula>
    </cfRule>
    <cfRule type="expression" dxfId="6778" priority="1190">
      <formula>$F652="賃金・旅費・報償費"</formula>
    </cfRule>
    <cfRule type="expression" dxfId="6777" priority="1191">
      <formula>$F652="舞台・会場・設営費"</formula>
    </cfRule>
    <cfRule type="expression" dxfId="6776" priority="1192">
      <formula>$F652="出演・音楽・文芸費"</formula>
    </cfRule>
  </conditionalFormatting>
  <conditionalFormatting sqref="F657:F673">
    <cfRule type="expression" dxfId="6775" priority="1183">
      <formula>$F657="委託費"</formula>
    </cfRule>
    <cfRule type="expression" dxfId="6774" priority="1184">
      <formula>$F657="雑役務費・消耗品費等"</formula>
    </cfRule>
    <cfRule type="expression" dxfId="6773" priority="1185">
      <formula>$F657="賃金・旅費・報償費"</formula>
    </cfRule>
    <cfRule type="expression" dxfId="6772" priority="1186">
      <formula>$F657="舞台・会場・設営費"</formula>
    </cfRule>
    <cfRule type="expression" dxfId="6771" priority="1187">
      <formula>$F657="出演・音楽・文芸費"</formula>
    </cfRule>
  </conditionalFormatting>
  <conditionalFormatting sqref="F656">
    <cfRule type="expression" dxfId="6770" priority="1178">
      <formula>$F656="委託費"</formula>
    </cfRule>
    <cfRule type="expression" dxfId="6769" priority="1179">
      <formula>$F656="雑役務費・消耗品費等"</formula>
    </cfRule>
    <cfRule type="expression" dxfId="6768" priority="1180">
      <formula>$F656="賃金・旅費・報償費"</formula>
    </cfRule>
    <cfRule type="expression" dxfId="6767" priority="1181">
      <formula>$F656="舞台・会場・設営費"</formula>
    </cfRule>
    <cfRule type="expression" dxfId="6766" priority="1182">
      <formula>$F656="出演・音楽・文芸費"</formula>
    </cfRule>
  </conditionalFormatting>
  <conditionalFormatting sqref="G656">
    <cfRule type="expression" dxfId="6765" priority="1168">
      <formula>OR($G656="出演費",$G656="音楽費",$G656="文芸費")</formula>
    </cfRule>
    <cfRule type="expression" dxfId="6764" priority="1169">
      <formula>OR($G656="舞台費",$G656="作品借料",$G656="上映費",$G656="会場費",$G656="運搬費")</formula>
    </cfRule>
    <cfRule type="expression" dxfId="6763" priority="1170">
      <formula>OR($G656="賃金・共済費",$G656="旅費",$G656="報償費")</formula>
    </cfRule>
    <cfRule type="expression" dxfId="6762" priority="1171">
      <formula>OR($G656="雑役務費",$G656="消耗品費",$G656="通信費",$G656="会議費",$G656="その他")</formula>
    </cfRule>
    <cfRule type="expression" dxfId="6761" priority="1172">
      <formula>OR($G656="委託費",$G656="補助金")</formula>
    </cfRule>
  </conditionalFormatting>
  <conditionalFormatting sqref="G657:G673">
    <cfRule type="expression" dxfId="6760" priority="1173">
      <formula>OR($G657="出演費",$G657="音楽費",$G657="文芸費")</formula>
    </cfRule>
    <cfRule type="expression" dxfId="6759" priority="1174">
      <formula>OR($G657="舞台費",$G657="作品借料",$G657="上映費",$G657="会場費",$G657="運搬費")</formula>
    </cfRule>
    <cfRule type="expression" dxfId="6758" priority="1175">
      <formula>OR($G657="賃金・共済費",$G657="旅費",$G657="報償費")</formula>
    </cfRule>
    <cfRule type="expression" dxfId="6757" priority="1176">
      <formula>OR($G657="雑役務費",$G657="消耗品費",$G657="通信費",$G657="会議費",$G657="その他")</formula>
    </cfRule>
    <cfRule type="expression" dxfId="6756" priority="1177">
      <formula>OR($G657="委託費",$G657="補助金")</formula>
    </cfRule>
  </conditionalFormatting>
  <conditionalFormatting sqref="G652:G673">
    <cfRule type="expression" dxfId="6755" priority="1167">
      <formula>OR($G652="動画制作費",$G652="動画配信費")</formula>
    </cfRule>
  </conditionalFormatting>
  <conditionalFormatting sqref="F652:F673">
    <cfRule type="expression" dxfId="6754" priority="1166">
      <formula>$F652="動画制作・配信費等"</formula>
    </cfRule>
  </conditionalFormatting>
  <conditionalFormatting sqref="R765:R768 O765:O767">
    <cfRule type="expression" dxfId="6753" priority="1165">
      <formula>INDIRECT(ADDRESS(ROW(),COLUMN()))=TRUNC(INDIRECT(ADDRESS(ROW(),COLUMN())))</formula>
    </cfRule>
  </conditionalFormatting>
  <conditionalFormatting sqref="R769:R791">
    <cfRule type="expression" dxfId="6752" priority="1163">
      <formula>INDIRECT(ADDRESS(ROW(),COLUMN()))=TRUNC(INDIRECT(ADDRESS(ROW(),COLUMN())))</formula>
    </cfRule>
  </conditionalFormatting>
  <conditionalFormatting sqref="O771:O791">
    <cfRule type="expression" dxfId="6751" priority="1164">
      <formula>INDIRECT(ADDRESS(ROW(),COLUMN()))=TRUNC(INDIRECT(ADDRESS(ROW(),COLUMN())))</formula>
    </cfRule>
  </conditionalFormatting>
  <conditionalFormatting sqref="L765:L767">
    <cfRule type="expression" dxfId="6750" priority="1162">
      <formula>INDIRECT(ADDRESS(ROW(),COLUMN()))=TRUNC(INDIRECT(ADDRESS(ROW(),COLUMN())))</formula>
    </cfRule>
  </conditionalFormatting>
  <conditionalFormatting sqref="J765">
    <cfRule type="expression" dxfId="6749" priority="1161">
      <formula>INDIRECT(ADDRESS(ROW(),COLUMN()))=TRUNC(INDIRECT(ADDRESS(ROW(),COLUMN())))</formula>
    </cfRule>
  </conditionalFormatting>
  <conditionalFormatting sqref="J766:J767">
    <cfRule type="expression" dxfId="6748" priority="1160">
      <formula>INDIRECT(ADDRESS(ROW(),COLUMN()))=TRUNC(INDIRECT(ADDRESS(ROW(),COLUMN())))</formula>
    </cfRule>
  </conditionalFormatting>
  <conditionalFormatting sqref="J768:J770">
    <cfRule type="expression" dxfId="6747" priority="1159">
      <formula>INDIRECT(ADDRESS(ROW(),COLUMN()))=TRUNC(INDIRECT(ADDRESS(ROW(),COLUMN())))</formula>
    </cfRule>
  </conditionalFormatting>
  <conditionalFormatting sqref="L768:L770">
    <cfRule type="expression" dxfId="6746" priority="1158">
      <formula>INDIRECT(ADDRESS(ROW(),COLUMN()))=TRUNC(INDIRECT(ADDRESS(ROW(),COLUMN())))</formula>
    </cfRule>
  </conditionalFormatting>
  <conditionalFormatting sqref="O768:O770">
    <cfRule type="expression" dxfId="6745" priority="1157">
      <formula>INDIRECT(ADDRESS(ROW(),COLUMN()))=TRUNC(INDIRECT(ADDRESS(ROW(),COLUMN())))</formula>
    </cfRule>
  </conditionalFormatting>
  <conditionalFormatting sqref="J771:J791">
    <cfRule type="expression" dxfId="6744" priority="1156">
      <formula>INDIRECT(ADDRESS(ROW(),COLUMN()))=TRUNC(INDIRECT(ADDRESS(ROW(),COLUMN())))</formula>
    </cfRule>
  </conditionalFormatting>
  <conditionalFormatting sqref="L771:L791">
    <cfRule type="expression" dxfId="6743" priority="1155">
      <formula>INDIRECT(ADDRESS(ROW(),COLUMN()))=TRUNC(INDIRECT(ADDRESS(ROW(),COLUMN())))</formula>
    </cfRule>
  </conditionalFormatting>
  <conditionalFormatting sqref="G765:G771">
    <cfRule type="expression" dxfId="6742" priority="1150">
      <formula>OR($G765="出演費",$G765="音楽費",$G765="文芸費")</formula>
    </cfRule>
    <cfRule type="expression" dxfId="6741" priority="1151">
      <formula>OR($G765="舞台費",$G765="作品借料",$G765="上映費",$G765="会場費",$G765="運搬費")</formula>
    </cfRule>
    <cfRule type="expression" dxfId="6740" priority="1152">
      <formula>OR($G765="賃金・共済費",$G765="旅費",$G765="報償費")</formula>
    </cfRule>
    <cfRule type="expression" dxfId="6739" priority="1153">
      <formula>OR($G765="雑役務費",$G765="消耗品費",$G765="通信費",$G765="会議費",$G765="その他")</formula>
    </cfRule>
    <cfRule type="expression" dxfId="6738" priority="1154">
      <formula>OR($G765="委託費",$G765="補助金")</formula>
    </cfRule>
  </conditionalFormatting>
  <conditionalFormatting sqref="F765:F771">
    <cfRule type="expression" dxfId="6737" priority="1145">
      <formula>$F765="委託費"</formula>
    </cfRule>
    <cfRule type="expression" dxfId="6736" priority="1146">
      <formula>$F765="雑役務費・消耗品費等"</formula>
    </cfRule>
    <cfRule type="expression" dxfId="6735" priority="1147">
      <formula>$F765="賃金・旅費・報償費"</formula>
    </cfRule>
    <cfRule type="expression" dxfId="6734" priority="1148">
      <formula>$F765="舞台・会場・設営費"</formula>
    </cfRule>
    <cfRule type="expression" dxfId="6733" priority="1149">
      <formula>$F765="出演・音楽・文芸費"</formula>
    </cfRule>
  </conditionalFormatting>
  <conditionalFormatting sqref="F773:F791">
    <cfRule type="expression" dxfId="6732" priority="1140">
      <formula>$F773="委託費"</formula>
    </cfRule>
    <cfRule type="expression" dxfId="6731" priority="1141">
      <formula>$F773="雑役務費・消耗品費等"</formula>
    </cfRule>
    <cfRule type="expression" dxfId="6730" priority="1142">
      <formula>$F773="賃金・旅費・報償費"</formula>
    </cfRule>
    <cfRule type="expression" dxfId="6729" priority="1143">
      <formula>$F773="舞台・会場・設営費"</formula>
    </cfRule>
    <cfRule type="expression" dxfId="6728" priority="1144">
      <formula>$F773="出演・音楽・文芸費"</formula>
    </cfRule>
  </conditionalFormatting>
  <conditionalFormatting sqref="F772">
    <cfRule type="expression" dxfId="6727" priority="1135">
      <formula>$F772="委託費"</formula>
    </cfRule>
    <cfRule type="expression" dxfId="6726" priority="1136">
      <formula>$F772="雑役務費・消耗品費等"</formula>
    </cfRule>
    <cfRule type="expression" dxfId="6725" priority="1137">
      <formula>$F772="賃金・旅費・報償費"</formula>
    </cfRule>
    <cfRule type="expression" dxfId="6724" priority="1138">
      <formula>$F772="舞台・会場・設営費"</formula>
    </cfRule>
    <cfRule type="expression" dxfId="6723" priority="1139">
      <formula>$F772="出演・音楽・文芸費"</formula>
    </cfRule>
  </conditionalFormatting>
  <conditionalFormatting sqref="G772">
    <cfRule type="expression" dxfId="6722" priority="1125">
      <formula>OR($G772="出演費",$G772="音楽費",$G772="文芸費")</formula>
    </cfRule>
    <cfRule type="expression" dxfId="6721" priority="1126">
      <formula>OR($G772="舞台費",$G772="作品借料",$G772="上映費",$G772="会場費",$G772="運搬費")</formula>
    </cfRule>
    <cfRule type="expression" dxfId="6720" priority="1127">
      <formula>OR($G772="賃金・共済費",$G772="旅費",$G772="報償費")</formula>
    </cfRule>
    <cfRule type="expression" dxfId="6719" priority="1128">
      <formula>OR($G772="雑役務費",$G772="消耗品費",$G772="通信費",$G772="会議費",$G772="その他")</formula>
    </cfRule>
    <cfRule type="expression" dxfId="6718" priority="1129">
      <formula>OR($G772="委託費",$G772="補助金")</formula>
    </cfRule>
  </conditionalFormatting>
  <conditionalFormatting sqref="G773:G791">
    <cfRule type="expression" dxfId="6717" priority="1130">
      <formula>OR($G773="出演費",$G773="音楽費",$G773="文芸費")</formula>
    </cfRule>
    <cfRule type="expression" dxfId="6716" priority="1131">
      <formula>OR($G773="舞台費",$G773="作品借料",$G773="上映費",$G773="会場費",$G773="運搬費")</formula>
    </cfRule>
    <cfRule type="expression" dxfId="6715" priority="1132">
      <formula>OR($G773="賃金・共済費",$G773="旅費",$G773="報償費")</formula>
    </cfRule>
    <cfRule type="expression" dxfId="6714" priority="1133">
      <formula>OR($G773="雑役務費",$G773="消耗品費",$G773="通信費",$G773="会議費",$G773="その他")</formula>
    </cfRule>
    <cfRule type="expression" dxfId="6713" priority="1134">
      <formula>OR($G773="委託費",$G773="補助金")</formula>
    </cfRule>
  </conditionalFormatting>
  <conditionalFormatting sqref="G765:G791">
    <cfRule type="expression" dxfId="6712" priority="1124">
      <formula>OR($G765="動画制作費",$G765="動画配信費")</formula>
    </cfRule>
  </conditionalFormatting>
  <conditionalFormatting sqref="F765:F791">
    <cfRule type="expression" dxfId="6711" priority="1123">
      <formula>$F765="動画制作・配信費等"</formula>
    </cfRule>
  </conditionalFormatting>
  <conditionalFormatting sqref="O757:O760 R757:R761">
    <cfRule type="expression" dxfId="6710" priority="1122">
      <formula>INDIRECT(ADDRESS(ROW(),COLUMN()))=TRUNC(INDIRECT(ADDRESS(ROW(),COLUMN())))</formula>
    </cfRule>
  </conditionalFormatting>
  <conditionalFormatting sqref="R762:R764">
    <cfRule type="expression" dxfId="6709" priority="1120">
      <formula>INDIRECT(ADDRESS(ROW(),COLUMN()))=TRUNC(INDIRECT(ADDRESS(ROW(),COLUMN())))</formula>
    </cfRule>
  </conditionalFormatting>
  <conditionalFormatting sqref="O764">
    <cfRule type="expression" dxfId="6708" priority="1121">
      <formula>INDIRECT(ADDRESS(ROW(),COLUMN()))=TRUNC(INDIRECT(ADDRESS(ROW(),COLUMN())))</formula>
    </cfRule>
  </conditionalFormatting>
  <conditionalFormatting sqref="L757:L760">
    <cfRule type="expression" dxfId="6707" priority="1119">
      <formula>INDIRECT(ADDRESS(ROW(),COLUMN()))=TRUNC(INDIRECT(ADDRESS(ROW(),COLUMN())))</formula>
    </cfRule>
  </conditionalFormatting>
  <conditionalFormatting sqref="J758">
    <cfRule type="expression" dxfId="6706" priority="1118">
      <formula>INDIRECT(ADDRESS(ROW(),COLUMN()))=TRUNC(INDIRECT(ADDRESS(ROW(),COLUMN())))</formula>
    </cfRule>
  </conditionalFormatting>
  <conditionalFormatting sqref="J757">
    <cfRule type="expression" dxfId="6705" priority="1117">
      <formula>INDIRECT(ADDRESS(ROW(),COLUMN()))=TRUNC(INDIRECT(ADDRESS(ROW(),COLUMN())))</formula>
    </cfRule>
  </conditionalFormatting>
  <conditionalFormatting sqref="J759:J760">
    <cfRule type="expression" dxfId="6704" priority="1116">
      <formula>INDIRECT(ADDRESS(ROW(),COLUMN()))=TRUNC(INDIRECT(ADDRESS(ROW(),COLUMN())))</formula>
    </cfRule>
  </conditionalFormatting>
  <conditionalFormatting sqref="J761:J763">
    <cfRule type="expression" dxfId="6703" priority="1115">
      <formula>INDIRECT(ADDRESS(ROW(),COLUMN()))=TRUNC(INDIRECT(ADDRESS(ROW(),COLUMN())))</formula>
    </cfRule>
  </conditionalFormatting>
  <conditionalFormatting sqref="L761:L763">
    <cfRule type="expression" dxfId="6702" priority="1114">
      <formula>INDIRECT(ADDRESS(ROW(),COLUMN()))=TRUNC(INDIRECT(ADDRESS(ROW(),COLUMN())))</formula>
    </cfRule>
  </conditionalFormatting>
  <conditionalFormatting sqref="O761:O763">
    <cfRule type="expression" dxfId="6701" priority="1113">
      <formula>INDIRECT(ADDRESS(ROW(),COLUMN()))=TRUNC(INDIRECT(ADDRESS(ROW(),COLUMN())))</formula>
    </cfRule>
  </conditionalFormatting>
  <conditionalFormatting sqref="J764">
    <cfRule type="expression" dxfId="6700" priority="1112">
      <formula>INDIRECT(ADDRESS(ROW(),COLUMN()))=TRUNC(INDIRECT(ADDRESS(ROW(),COLUMN())))</formula>
    </cfRule>
  </conditionalFormatting>
  <conditionalFormatting sqref="L764">
    <cfRule type="expression" dxfId="6699" priority="1111">
      <formula>INDIRECT(ADDRESS(ROW(),COLUMN()))=TRUNC(INDIRECT(ADDRESS(ROW(),COLUMN())))</formula>
    </cfRule>
  </conditionalFormatting>
  <conditionalFormatting sqref="G757:G764">
    <cfRule type="expression" dxfId="6698" priority="1106">
      <formula>OR($G757="出演費",$G757="音楽費",$G757="文芸費")</formula>
    </cfRule>
    <cfRule type="expression" dxfId="6697" priority="1107">
      <formula>OR($G757="舞台費",$G757="作品借料",$G757="上映費",$G757="会場費",$G757="運搬費")</formula>
    </cfRule>
    <cfRule type="expression" dxfId="6696" priority="1108">
      <formula>OR($G757="賃金・共済費",$G757="旅費",$G757="報償費")</formula>
    </cfRule>
    <cfRule type="expression" dxfId="6695" priority="1109">
      <formula>OR($G757="雑役務費",$G757="消耗品費",$G757="通信費",$G757="会議費",$G757="その他")</formula>
    </cfRule>
    <cfRule type="expression" dxfId="6694" priority="1110">
      <formula>OR($G757="委託費",$G757="補助金")</formula>
    </cfRule>
  </conditionalFormatting>
  <conditionalFormatting sqref="F757:F764">
    <cfRule type="expression" dxfId="6693" priority="1101">
      <formula>$F757="委託費"</formula>
    </cfRule>
    <cfRule type="expression" dxfId="6692" priority="1102">
      <formula>$F757="雑役務費・消耗品費等"</formula>
    </cfRule>
    <cfRule type="expression" dxfId="6691" priority="1103">
      <formula>$F757="賃金・旅費・報償費"</formula>
    </cfRule>
    <cfRule type="expression" dxfId="6690" priority="1104">
      <formula>$F757="舞台・会場・設営費"</formula>
    </cfRule>
    <cfRule type="expression" dxfId="6689" priority="1105">
      <formula>$F757="出演・音楽・文芸費"</formula>
    </cfRule>
  </conditionalFormatting>
  <conditionalFormatting sqref="G757:G764">
    <cfRule type="expression" dxfId="6688" priority="1100">
      <formula>OR($G757="動画制作費",$G757="動画配信費")</formula>
    </cfRule>
  </conditionalFormatting>
  <conditionalFormatting sqref="F757:F764">
    <cfRule type="expression" dxfId="6687" priority="1099">
      <formula>$F757="動画制作・配信費等"</formula>
    </cfRule>
  </conditionalFormatting>
  <conditionalFormatting sqref="R730:R733 O730:O732">
    <cfRule type="expression" dxfId="6686" priority="1098">
      <formula>INDIRECT(ADDRESS(ROW(),COLUMN()))=TRUNC(INDIRECT(ADDRESS(ROW(),COLUMN())))</formula>
    </cfRule>
  </conditionalFormatting>
  <conditionalFormatting sqref="R734:R756">
    <cfRule type="expression" dxfId="6685" priority="1096">
      <formula>INDIRECT(ADDRESS(ROW(),COLUMN()))=TRUNC(INDIRECT(ADDRESS(ROW(),COLUMN())))</formula>
    </cfRule>
  </conditionalFormatting>
  <conditionalFormatting sqref="O736:O756">
    <cfRule type="expression" dxfId="6684" priority="1097">
      <formula>INDIRECT(ADDRESS(ROW(),COLUMN()))=TRUNC(INDIRECT(ADDRESS(ROW(),COLUMN())))</formula>
    </cfRule>
  </conditionalFormatting>
  <conditionalFormatting sqref="L730:L732">
    <cfRule type="expression" dxfId="6683" priority="1095">
      <formula>INDIRECT(ADDRESS(ROW(),COLUMN()))=TRUNC(INDIRECT(ADDRESS(ROW(),COLUMN())))</formula>
    </cfRule>
  </conditionalFormatting>
  <conditionalFormatting sqref="J730">
    <cfRule type="expression" dxfId="6682" priority="1094">
      <formula>INDIRECT(ADDRESS(ROW(),COLUMN()))=TRUNC(INDIRECT(ADDRESS(ROW(),COLUMN())))</formula>
    </cfRule>
  </conditionalFormatting>
  <conditionalFormatting sqref="J731:J732">
    <cfRule type="expression" dxfId="6681" priority="1093">
      <formula>INDIRECT(ADDRESS(ROW(),COLUMN()))=TRUNC(INDIRECT(ADDRESS(ROW(),COLUMN())))</formula>
    </cfRule>
  </conditionalFormatting>
  <conditionalFormatting sqref="J733:J735">
    <cfRule type="expression" dxfId="6680" priority="1092">
      <formula>INDIRECT(ADDRESS(ROW(),COLUMN()))=TRUNC(INDIRECT(ADDRESS(ROW(),COLUMN())))</formula>
    </cfRule>
  </conditionalFormatting>
  <conditionalFormatting sqref="L733:L735">
    <cfRule type="expression" dxfId="6679" priority="1091">
      <formula>INDIRECT(ADDRESS(ROW(),COLUMN()))=TRUNC(INDIRECT(ADDRESS(ROW(),COLUMN())))</formula>
    </cfRule>
  </conditionalFormatting>
  <conditionalFormatting sqref="O733:O735">
    <cfRule type="expression" dxfId="6678" priority="1090">
      <formula>INDIRECT(ADDRESS(ROW(),COLUMN()))=TRUNC(INDIRECT(ADDRESS(ROW(),COLUMN())))</formula>
    </cfRule>
  </conditionalFormatting>
  <conditionalFormatting sqref="J736:J756">
    <cfRule type="expression" dxfId="6677" priority="1089">
      <formula>INDIRECT(ADDRESS(ROW(),COLUMN()))=TRUNC(INDIRECT(ADDRESS(ROW(),COLUMN())))</formula>
    </cfRule>
  </conditionalFormatting>
  <conditionalFormatting sqref="L736:L756">
    <cfRule type="expression" dxfId="6676" priority="1088">
      <formula>INDIRECT(ADDRESS(ROW(),COLUMN()))=TRUNC(INDIRECT(ADDRESS(ROW(),COLUMN())))</formula>
    </cfRule>
  </conditionalFormatting>
  <conditionalFormatting sqref="G730:G736">
    <cfRule type="expression" dxfId="6675" priority="1083">
      <formula>OR($G730="出演費",$G730="音楽費",$G730="文芸費")</formula>
    </cfRule>
    <cfRule type="expression" dxfId="6674" priority="1084">
      <formula>OR($G730="舞台費",$G730="作品借料",$G730="上映費",$G730="会場費",$G730="運搬費")</formula>
    </cfRule>
    <cfRule type="expression" dxfId="6673" priority="1085">
      <formula>OR($G730="賃金・共済費",$G730="旅費",$G730="報償費")</formula>
    </cfRule>
    <cfRule type="expression" dxfId="6672" priority="1086">
      <formula>OR($G730="雑役務費",$G730="消耗品費",$G730="通信費",$G730="会議費",$G730="その他")</formula>
    </cfRule>
    <cfRule type="expression" dxfId="6671" priority="1087">
      <formula>OR($G730="委託費",$G730="補助金")</formula>
    </cfRule>
  </conditionalFormatting>
  <conditionalFormatting sqref="F730:F736">
    <cfRule type="expression" dxfId="6670" priority="1078">
      <formula>$F730="委託費"</formula>
    </cfRule>
    <cfRule type="expression" dxfId="6669" priority="1079">
      <formula>$F730="雑役務費・消耗品費等"</formula>
    </cfRule>
    <cfRule type="expression" dxfId="6668" priority="1080">
      <formula>$F730="賃金・旅費・報償費"</formula>
    </cfRule>
    <cfRule type="expression" dxfId="6667" priority="1081">
      <formula>$F730="舞台・会場・設営費"</formula>
    </cfRule>
    <cfRule type="expression" dxfId="6666" priority="1082">
      <formula>$F730="出演・音楽・文芸費"</formula>
    </cfRule>
  </conditionalFormatting>
  <conditionalFormatting sqref="F738:F756">
    <cfRule type="expression" dxfId="6665" priority="1073">
      <formula>$F738="委託費"</formula>
    </cfRule>
    <cfRule type="expression" dxfId="6664" priority="1074">
      <formula>$F738="雑役務費・消耗品費等"</formula>
    </cfRule>
    <cfRule type="expression" dxfId="6663" priority="1075">
      <formula>$F738="賃金・旅費・報償費"</formula>
    </cfRule>
    <cfRule type="expression" dxfId="6662" priority="1076">
      <formula>$F738="舞台・会場・設営費"</formula>
    </cfRule>
    <cfRule type="expression" dxfId="6661" priority="1077">
      <formula>$F738="出演・音楽・文芸費"</formula>
    </cfRule>
  </conditionalFormatting>
  <conditionalFormatting sqref="F737">
    <cfRule type="expression" dxfId="6660" priority="1068">
      <formula>$F737="委託費"</formula>
    </cfRule>
    <cfRule type="expression" dxfId="6659" priority="1069">
      <formula>$F737="雑役務費・消耗品費等"</formula>
    </cfRule>
    <cfRule type="expression" dxfId="6658" priority="1070">
      <formula>$F737="賃金・旅費・報償費"</formula>
    </cfRule>
    <cfRule type="expression" dxfId="6657" priority="1071">
      <formula>$F737="舞台・会場・設営費"</formula>
    </cfRule>
    <cfRule type="expression" dxfId="6656" priority="1072">
      <formula>$F737="出演・音楽・文芸費"</formula>
    </cfRule>
  </conditionalFormatting>
  <conditionalFormatting sqref="G737">
    <cfRule type="expression" dxfId="6655" priority="1058">
      <formula>OR($G737="出演費",$G737="音楽費",$G737="文芸費")</formula>
    </cfRule>
    <cfRule type="expression" dxfId="6654" priority="1059">
      <formula>OR($G737="舞台費",$G737="作品借料",$G737="上映費",$G737="会場費",$G737="運搬費")</formula>
    </cfRule>
    <cfRule type="expression" dxfId="6653" priority="1060">
      <formula>OR($G737="賃金・共済費",$G737="旅費",$G737="報償費")</formula>
    </cfRule>
    <cfRule type="expression" dxfId="6652" priority="1061">
      <formula>OR($G737="雑役務費",$G737="消耗品費",$G737="通信費",$G737="会議費",$G737="その他")</formula>
    </cfRule>
    <cfRule type="expression" dxfId="6651" priority="1062">
      <formula>OR($G737="委託費",$G737="補助金")</formula>
    </cfRule>
  </conditionalFormatting>
  <conditionalFormatting sqref="G738:G756">
    <cfRule type="expression" dxfId="6650" priority="1063">
      <formula>OR($G738="出演費",$G738="音楽費",$G738="文芸費")</formula>
    </cfRule>
    <cfRule type="expression" dxfId="6649" priority="1064">
      <formula>OR($G738="舞台費",$G738="作品借料",$G738="上映費",$G738="会場費",$G738="運搬費")</formula>
    </cfRule>
    <cfRule type="expression" dxfId="6648" priority="1065">
      <formula>OR($G738="賃金・共済費",$G738="旅費",$G738="報償費")</formula>
    </cfRule>
    <cfRule type="expression" dxfId="6647" priority="1066">
      <formula>OR($G738="雑役務費",$G738="消耗品費",$G738="通信費",$G738="会議費",$G738="その他")</formula>
    </cfRule>
    <cfRule type="expression" dxfId="6646" priority="1067">
      <formula>OR($G738="委託費",$G738="補助金")</formula>
    </cfRule>
  </conditionalFormatting>
  <conditionalFormatting sqref="G730:G756">
    <cfRule type="expression" dxfId="6645" priority="1057">
      <formula>OR($G730="動画制作費",$G730="動画配信費")</formula>
    </cfRule>
  </conditionalFormatting>
  <conditionalFormatting sqref="F730:F756">
    <cfRule type="expression" dxfId="6644" priority="1056">
      <formula>$F730="動画制作・配信費等"</formula>
    </cfRule>
  </conditionalFormatting>
  <conditionalFormatting sqref="R810:R811 O810:O811 O837 R837:R838">
    <cfRule type="expression" dxfId="6643" priority="1055">
      <formula>INDIRECT(ADDRESS(ROW(),COLUMN()))=TRUNC(INDIRECT(ADDRESS(ROW(),COLUMN())))</formula>
    </cfRule>
  </conditionalFormatting>
  <conditionalFormatting sqref="R839:R861">
    <cfRule type="expression" dxfId="6642" priority="1053">
      <formula>INDIRECT(ADDRESS(ROW(),COLUMN()))=TRUNC(INDIRECT(ADDRESS(ROW(),COLUMN())))</formula>
    </cfRule>
  </conditionalFormatting>
  <conditionalFormatting sqref="O841:O861">
    <cfRule type="expression" dxfId="6641" priority="1054">
      <formula>INDIRECT(ADDRESS(ROW(),COLUMN()))=TRUNC(INDIRECT(ADDRESS(ROW(),COLUMN())))</formula>
    </cfRule>
  </conditionalFormatting>
  <conditionalFormatting sqref="L810:L811 L837">
    <cfRule type="expression" dxfId="6640" priority="1052">
      <formula>INDIRECT(ADDRESS(ROW(),COLUMN()))=TRUNC(INDIRECT(ADDRESS(ROW(),COLUMN())))</formula>
    </cfRule>
  </conditionalFormatting>
  <conditionalFormatting sqref="J810">
    <cfRule type="expression" dxfId="6639" priority="1051">
      <formula>INDIRECT(ADDRESS(ROW(),COLUMN()))=TRUNC(INDIRECT(ADDRESS(ROW(),COLUMN())))</formula>
    </cfRule>
  </conditionalFormatting>
  <conditionalFormatting sqref="J811 J837">
    <cfRule type="expression" dxfId="6638" priority="1050">
      <formula>INDIRECT(ADDRESS(ROW(),COLUMN()))=TRUNC(INDIRECT(ADDRESS(ROW(),COLUMN())))</formula>
    </cfRule>
  </conditionalFormatting>
  <conditionalFormatting sqref="J838:J840">
    <cfRule type="expression" dxfId="6637" priority="1049">
      <formula>INDIRECT(ADDRESS(ROW(),COLUMN()))=TRUNC(INDIRECT(ADDRESS(ROW(),COLUMN())))</formula>
    </cfRule>
  </conditionalFormatting>
  <conditionalFormatting sqref="L838:L840">
    <cfRule type="expression" dxfId="6636" priority="1048">
      <formula>INDIRECT(ADDRESS(ROW(),COLUMN()))=TRUNC(INDIRECT(ADDRESS(ROW(),COLUMN())))</formula>
    </cfRule>
  </conditionalFormatting>
  <conditionalFormatting sqref="O838:O840">
    <cfRule type="expression" dxfId="6635" priority="1047">
      <formula>INDIRECT(ADDRESS(ROW(),COLUMN()))=TRUNC(INDIRECT(ADDRESS(ROW(),COLUMN())))</formula>
    </cfRule>
  </conditionalFormatting>
  <conditionalFormatting sqref="J841:J861">
    <cfRule type="expression" dxfId="6634" priority="1046">
      <formula>INDIRECT(ADDRESS(ROW(),COLUMN()))=TRUNC(INDIRECT(ADDRESS(ROW(),COLUMN())))</formula>
    </cfRule>
  </conditionalFormatting>
  <conditionalFormatting sqref="L841:L861">
    <cfRule type="expression" dxfId="6633" priority="1045">
      <formula>INDIRECT(ADDRESS(ROW(),COLUMN()))=TRUNC(INDIRECT(ADDRESS(ROW(),COLUMN())))</formula>
    </cfRule>
  </conditionalFormatting>
  <conditionalFormatting sqref="G810:G811 G837:G841">
    <cfRule type="expression" dxfId="6632" priority="1040">
      <formula>OR($G810="出演費",$G810="音楽費",$G810="文芸費")</formula>
    </cfRule>
    <cfRule type="expression" dxfId="6631" priority="1041">
      <formula>OR($G810="舞台費",$G810="作品借料",$G810="上映費",$G810="会場費",$G810="運搬費")</formula>
    </cfRule>
    <cfRule type="expression" dxfId="6630" priority="1042">
      <formula>OR($G810="賃金・共済費",$G810="旅費",$G810="報償費")</formula>
    </cfRule>
    <cfRule type="expression" dxfId="6629" priority="1043">
      <formula>OR($G810="雑役務費",$G810="消耗品費",$G810="通信費",$G810="会議費",$G810="その他")</formula>
    </cfRule>
    <cfRule type="expression" dxfId="6628" priority="1044">
      <formula>OR($G810="委託費",$G810="補助金")</formula>
    </cfRule>
  </conditionalFormatting>
  <conditionalFormatting sqref="F810:F811 F837:F841">
    <cfRule type="expression" dxfId="6627" priority="1035">
      <formula>$F810="委託費"</formula>
    </cfRule>
    <cfRule type="expression" dxfId="6626" priority="1036">
      <formula>$F810="雑役務費・消耗品費等"</formula>
    </cfRule>
    <cfRule type="expression" dxfId="6625" priority="1037">
      <formula>$F810="賃金・旅費・報償費"</formula>
    </cfRule>
    <cfRule type="expression" dxfId="6624" priority="1038">
      <formula>$F810="舞台・会場・設営費"</formula>
    </cfRule>
    <cfRule type="expression" dxfId="6623" priority="1039">
      <formula>$F810="出演・音楽・文芸費"</formula>
    </cfRule>
  </conditionalFormatting>
  <conditionalFormatting sqref="F843:F861">
    <cfRule type="expression" dxfId="6622" priority="1030">
      <formula>$F843="委託費"</formula>
    </cfRule>
    <cfRule type="expression" dxfId="6621" priority="1031">
      <formula>$F843="雑役務費・消耗品費等"</formula>
    </cfRule>
    <cfRule type="expression" dxfId="6620" priority="1032">
      <formula>$F843="賃金・旅費・報償費"</formula>
    </cfRule>
    <cfRule type="expression" dxfId="6619" priority="1033">
      <formula>$F843="舞台・会場・設営費"</formula>
    </cfRule>
    <cfRule type="expression" dxfId="6618" priority="1034">
      <formula>$F843="出演・音楽・文芸費"</formula>
    </cfRule>
  </conditionalFormatting>
  <conditionalFormatting sqref="F842">
    <cfRule type="expression" dxfId="6617" priority="1025">
      <formula>$F842="委託費"</formula>
    </cfRule>
    <cfRule type="expression" dxfId="6616" priority="1026">
      <formula>$F842="雑役務費・消耗品費等"</formula>
    </cfRule>
    <cfRule type="expression" dxfId="6615" priority="1027">
      <formula>$F842="賃金・旅費・報償費"</formula>
    </cfRule>
    <cfRule type="expression" dxfId="6614" priority="1028">
      <formula>$F842="舞台・会場・設営費"</formula>
    </cfRule>
    <cfRule type="expression" dxfId="6613" priority="1029">
      <formula>$F842="出演・音楽・文芸費"</formula>
    </cfRule>
  </conditionalFormatting>
  <conditionalFormatting sqref="G842">
    <cfRule type="expression" dxfId="6612" priority="1015">
      <formula>OR($G842="出演費",$G842="音楽費",$G842="文芸費")</formula>
    </cfRule>
    <cfRule type="expression" dxfId="6611" priority="1016">
      <formula>OR($G842="舞台費",$G842="作品借料",$G842="上映費",$G842="会場費",$G842="運搬費")</formula>
    </cfRule>
    <cfRule type="expression" dxfId="6610" priority="1017">
      <formula>OR($G842="賃金・共済費",$G842="旅費",$G842="報償費")</formula>
    </cfRule>
    <cfRule type="expression" dxfId="6609" priority="1018">
      <formula>OR($G842="雑役務費",$G842="消耗品費",$G842="通信費",$G842="会議費",$G842="その他")</formula>
    </cfRule>
    <cfRule type="expression" dxfId="6608" priority="1019">
      <formula>OR($G842="委託費",$G842="補助金")</formula>
    </cfRule>
  </conditionalFormatting>
  <conditionalFormatting sqref="G843:G861">
    <cfRule type="expression" dxfId="6607" priority="1020">
      <formula>OR($G843="出演費",$G843="音楽費",$G843="文芸費")</formula>
    </cfRule>
    <cfRule type="expression" dxfId="6606" priority="1021">
      <formula>OR($G843="舞台費",$G843="作品借料",$G843="上映費",$G843="会場費",$G843="運搬費")</formula>
    </cfRule>
    <cfRule type="expression" dxfId="6605" priority="1022">
      <formula>OR($G843="賃金・共済費",$G843="旅費",$G843="報償費")</formula>
    </cfRule>
    <cfRule type="expression" dxfId="6604" priority="1023">
      <formula>OR($G843="雑役務費",$G843="消耗品費",$G843="通信費",$G843="会議費",$G843="その他")</formula>
    </cfRule>
    <cfRule type="expression" dxfId="6603" priority="1024">
      <formula>OR($G843="委託費",$G843="補助金")</formula>
    </cfRule>
  </conditionalFormatting>
  <conditionalFormatting sqref="G810:G811 G837:G861">
    <cfRule type="expression" dxfId="6602" priority="1014">
      <formula>OR($G810="動画制作費",$G810="動画配信費")</formula>
    </cfRule>
  </conditionalFormatting>
  <conditionalFormatting sqref="F810:F811 F837:F861">
    <cfRule type="expression" dxfId="6601" priority="1013">
      <formula>$F810="動画制作・配信費等"</formula>
    </cfRule>
  </conditionalFormatting>
  <conditionalFormatting sqref="O836 R836">
    <cfRule type="expression" dxfId="6600" priority="1012">
      <formula>INDIRECT(ADDRESS(ROW(),COLUMN()))=TRUNC(INDIRECT(ADDRESS(ROW(),COLUMN())))</formula>
    </cfRule>
  </conditionalFormatting>
  <conditionalFormatting sqref="L836">
    <cfRule type="expression" dxfId="6599" priority="1011">
      <formula>INDIRECT(ADDRESS(ROW(),COLUMN()))=TRUNC(INDIRECT(ADDRESS(ROW(),COLUMN())))</formula>
    </cfRule>
  </conditionalFormatting>
  <conditionalFormatting sqref="J836">
    <cfRule type="expression" dxfId="6598" priority="1010">
      <formula>INDIRECT(ADDRESS(ROW(),COLUMN()))=TRUNC(INDIRECT(ADDRESS(ROW(),COLUMN())))</formula>
    </cfRule>
  </conditionalFormatting>
  <conditionalFormatting sqref="G836">
    <cfRule type="expression" dxfId="6597" priority="1005">
      <formula>OR($G836="出演費",$G836="音楽費",$G836="文芸費")</formula>
    </cfRule>
    <cfRule type="expression" dxfId="6596" priority="1006">
      <formula>OR($G836="舞台費",$G836="作品借料",$G836="上映費",$G836="会場費",$G836="運搬費")</formula>
    </cfRule>
    <cfRule type="expression" dxfId="6595" priority="1007">
      <formula>OR($G836="賃金・共済費",$G836="旅費",$G836="報償費")</formula>
    </cfRule>
    <cfRule type="expression" dxfId="6594" priority="1008">
      <formula>OR($G836="雑役務費",$G836="消耗品費",$G836="通信費",$G836="会議費",$G836="その他")</formula>
    </cfRule>
    <cfRule type="expression" dxfId="6593" priority="1009">
      <formula>OR($G836="委託費",$G836="補助金")</formula>
    </cfRule>
  </conditionalFormatting>
  <conditionalFormatting sqref="F836">
    <cfRule type="expression" dxfId="6592" priority="1000">
      <formula>$F836="委託費"</formula>
    </cfRule>
    <cfRule type="expression" dxfId="6591" priority="1001">
      <formula>$F836="雑役務費・消耗品費等"</formula>
    </cfRule>
    <cfRule type="expression" dxfId="6590" priority="1002">
      <formula>$F836="賃金・旅費・報償費"</formula>
    </cfRule>
    <cfRule type="expression" dxfId="6589" priority="1003">
      <formula>$F836="舞台・会場・設営費"</formula>
    </cfRule>
    <cfRule type="expression" dxfId="6588" priority="1004">
      <formula>$F836="出演・音楽・文芸費"</formula>
    </cfRule>
  </conditionalFormatting>
  <conditionalFormatting sqref="G836">
    <cfRule type="expression" dxfId="6587" priority="999">
      <formula>OR($G836="動画制作費",$G836="動画配信費")</formula>
    </cfRule>
  </conditionalFormatting>
  <conditionalFormatting sqref="F836">
    <cfRule type="expression" dxfId="6586" priority="998">
      <formula>$F836="動画制作・配信費等"</formula>
    </cfRule>
  </conditionalFormatting>
  <conditionalFormatting sqref="R812">
    <cfRule type="expression" dxfId="6585" priority="997">
      <formula>INDIRECT(ADDRESS(ROW(),COLUMN()))=TRUNC(INDIRECT(ADDRESS(ROW(),COLUMN())))</formula>
    </cfRule>
  </conditionalFormatting>
  <conditionalFormatting sqref="R813:R835">
    <cfRule type="expression" dxfId="6584" priority="995">
      <formula>INDIRECT(ADDRESS(ROW(),COLUMN()))=TRUNC(INDIRECT(ADDRESS(ROW(),COLUMN())))</formula>
    </cfRule>
  </conditionalFormatting>
  <conditionalFormatting sqref="O815:O835">
    <cfRule type="expression" dxfId="6583" priority="996">
      <formula>INDIRECT(ADDRESS(ROW(),COLUMN()))=TRUNC(INDIRECT(ADDRESS(ROW(),COLUMN())))</formula>
    </cfRule>
  </conditionalFormatting>
  <conditionalFormatting sqref="J812:J814">
    <cfRule type="expression" dxfId="6582" priority="994">
      <formula>INDIRECT(ADDRESS(ROW(),COLUMN()))=TRUNC(INDIRECT(ADDRESS(ROW(),COLUMN())))</formula>
    </cfRule>
  </conditionalFormatting>
  <conditionalFormatting sqref="L812:L814">
    <cfRule type="expression" dxfId="6581" priority="993">
      <formula>INDIRECT(ADDRESS(ROW(),COLUMN()))=TRUNC(INDIRECT(ADDRESS(ROW(),COLUMN())))</formula>
    </cfRule>
  </conditionalFormatting>
  <conditionalFormatting sqref="O812:O814">
    <cfRule type="expression" dxfId="6580" priority="992">
      <formula>INDIRECT(ADDRESS(ROW(),COLUMN()))=TRUNC(INDIRECT(ADDRESS(ROW(),COLUMN())))</formula>
    </cfRule>
  </conditionalFormatting>
  <conditionalFormatting sqref="J815:J835">
    <cfRule type="expression" dxfId="6579" priority="991">
      <formula>INDIRECT(ADDRESS(ROW(),COLUMN()))=TRUNC(INDIRECT(ADDRESS(ROW(),COLUMN())))</formula>
    </cfRule>
  </conditionalFormatting>
  <conditionalFormatting sqref="L815:L835">
    <cfRule type="expression" dxfId="6578" priority="990">
      <formula>INDIRECT(ADDRESS(ROW(),COLUMN()))=TRUNC(INDIRECT(ADDRESS(ROW(),COLUMN())))</formula>
    </cfRule>
  </conditionalFormatting>
  <conditionalFormatting sqref="G812:G815">
    <cfRule type="expression" dxfId="6577" priority="985">
      <formula>OR($G812="出演費",$G812="音楽費",$G812="文芸費")</formula>
    </cfRule>
    <cfRule type="expression" dxfId="6576" priority="986">
      <formula>OR($G812="舞台費",$G812="作品借料",$G812="上映費",$G812="会場費",$G812="運搬費")</formula>
    </cfRule>
    <cfRule type="expression" dxfId="6575" priority="987">
      <formula>OR($G812="賃金・共済費",$G812="旅費",$G812="報償費")</formula>
    </cfRule>
    <cfRule type="expression" dxfId="6574" priority="988">
      <formula>OR($G812="雑役務費",$G812="消耗品費",$G812="通信費",$G812="会議費",$G812="その他")</formula>
    </cfRule>
    <cfRule type="expression" dxfId="6573" priority="989">
      <formula>OR($G812="委託費",$G812="補助金")</formula>
    </cfRule>
  </conditionalFormatting>
  <conditionalFormatting sqref="F812:F815">
    <cfRule type="expression" dxfId="6572" priority="980">
      <formula>$F812="委託費"</formula>
    </cfRule>
    <cfRule type="expression" dxfId="6571" priority="981">
      <formula>$F812="雑役務費・消耗品費等"</formula>
    </cfRule>
    <cfRule type="expression" dxfId="6570" priority="982">
      <formula>$F812="賃金・旅費・報償費"</formula>
    </cfRule>
    <cfRule type="expression" dxfId="6569" priority="983">
      <formula>$F812="舞台・会場・設営費"</formula>
    </cfRule>
    <cfRule type="expression" dxfId="6568" priority="984">
      <formula>$F812="出演・音楽・文芸費"</formula>
    </cfRule>
  </conditionalFormatting>
  <conditionalFormatting sqref="F817:F835">
    <cfRule type="expression" dxfId="6567" priority="975">
      <formula>$F817="委託費"</formula>
    </cfRule>
    <cfRule type="expression" dxfId="6566" priority="976">
      <formula>$F817="雑役務費・消耗品費等"</formula>
    </cfRule>
    <cfRule type="expression" dxfId="6565" priority="977">
      <formula>$F817="賃金・旅費・報償費"</formula>
    </cfRule>
    <cfRule type="expression" dxfId="6564" priority="978">
      <formula>$F817="舞台・会場・設営費"</formula>
    </cfRule>
    <cfRule type="expression" dxfId="6563" priority="979">
      <formula>$F817="出演・音楽・文芸費"</formula>
    </cfRule>
  </conditionalFormatting>
  <conditionalFormatting sqref="F816">
    <cfRule type="expression" dxfId="6562" priority="970">
      <formula>$F816="委託費"</formula>
    </cfRule>
    <cfRule type="expression" dxfId="6561" priority="971">
      <formula>$F816="雑役務費・消耗品費等"</formula>
    </cfRule>
    <cfRule type="expression" dxfId="6560" priority="972">
      <formula>$F816="賃金・旅費・報償費"</formula>
    </cfRule>
    <cfRule type="expression" dxfId="6559" priority="973">
      <formula>$F816="舞台・会場・設営費"</formula>
    </cfRule>
    <cfRule type="expression" dxfId="6558" priority="974">
      <formula>$F816="出演・音楽・文芸費"</formula>
    </cfRule>
  </conditionalFormatting>
  <conditionalFormatting sqref="G816">
    <cfRule type="expression" dxfId="6557" priority="960">
      <formula>OR($G816="出演費",$G816="音楽費",$G816="文芸費")</formula>
    </cfRule>
    <cfRule type="expression" dxfId="6556" priority="961">
      <formula>OR($G816="舞台費",$G816="作品借料",$G816="上映費",$G816="会場費",$G816="運搬費")</formula>
    </cfRule>
    <cfRule type="expression" dxfId="6555" priority="962">
      <formula>OR($G816="賃金・共済費",$G816="旅費",$G816="報償費")</formula>
    </cfRule>
    <cfRule type="expression" dxfId="6554" priority="963">
      <formula>OR($G816="雑役務費",$G816="消耗品費",$G816="通信費",$G816="会議費",$G816="その他")</formula>
    </cfRule>
    <cfRule type="expression" dxfId="6553" priority="964">
      <formula>OR($G816="委託費",$G816="補助金")</formula>
    </cfRule>
  </conditionalFormatting>
  <conditionalFormatting sqref="G817:G835">
    <cfRule type="expression" dxfId="6552" priority="965">
      <formula>OR($G817="出演費",$G817="音楽費",$G817="文芸費")</formula>
    </cfRule>
    <cfRule type="expression" dxfId="6551" priority="966">
      <formula>OR($G817="舞台費",$G817="作品借料",$G817="上映費",$G817="会場費",$G817="運搬費")</formula>
    </cfRule>
    <cfRule type="expression" dxfId="6550" priority="967">
      <formula>OR($G817="賃金・共済費",$G817="旅費",$G817="報償費")</formula>
    </cfRule>
    <cfRule type="expression" dxfId="6549" priority="968">
      <formula>OR($G817="雑役務費",$G817="消耗品費",$G817="通信費",$G817="会議費",$G817="その他")</formula>
    </cfRule>
    <cfRule type="expression" dxfId="6548" priority="969">
      <formula>OR($G817="委託費",$G817="補助金")</formula>
    </cfRule>
  </conditionalFormatting>
  <conditionalFormatting sqref="G812:G835">
    <cfRule type="expression" dxfId="6547" priority="959">
      <formula>OR($G812="動画制作費",$G812="動画配信費")</formula>
    </cfRule>
  </conditionalFormatting>
  <conditionalFormatting sqref="F812:F835">
    <cfRule type="expression" dxfId="6546" priority="958">
      <formula>$F812="動画制作・配信費等"</formula>
    </cfRule>
  </conditionalFormatting>
  <conditionalFormatting sqref="R890 O890 O936:O937 R936:R938">
    <cfRule type="expression" dxfId="6545" priority="957">
      <formula>INDIRECT(ADDRESS(ROW(),COLUMN()))=TRUNC(INDIRECT(ADDRESS(ROW(),COLUMN())))</formula>
    </cfRule>
  </conditionalFormatting>
  <conditionalFormatting sqref="R939:R961">
    <cfRule type="expression" dxfId="6544" priority="955">
      <formula>INDIRECT(ADDRESS(ROW(),COLUMN()))=TRUNC(INDIRECT(ADDRESS(ROW(),COLUMN())))</formula>
    </cfRule>
  </conditionalFormatting>
  <conditionalFormatting sqref="O941:O961">
    <cfRule type="expression" dxfId="6543" priority="956">
      <formula>INDIRECT(ADDRESS(ROW(),COLUMN()))=TRUNC(INDIRECT(ADDRESS(ROW(),COLUMN())))</formula>
    </cfRule>
  </conditionalFormatting>
  <conditionalFormatting sqref="L890 L936:L937">
    <cfRule type="expression" dxfId="6542" priority="954">
      <formula>INDIRECT(ADDRESS(ROW(),COLUMN()))=TRUNC(INDIRECT(ADDRESS(ROW(),COLUMN())))</formula>
    </cfRule>
  </conditionalFormatting>
  <conditionalFormatting sqref="J890">
    <cfRule type="expression" dxfId="6541" priority="953">
      <formula>INDIRECT(ADDRESS(ROW(),COLUMN()))=TRUNC(INDIRECT(ADDRESS(ROW(),COLUMN())))</formula>
    </cfRule>
  </conditionalFormatting>
  <conditionalFormatting sqref="J936:J937">
    <cfRule type="expression" dxfId="6540" priority="952">
      <formula>INDIRECT(ADDRESS(ROW(),COLUMN()))=TRUNC(INDIRECT(ADDRESS(ROW(),COLUMN())))</formula>
    </cfRule>
  </conditionalFormatting>
  <conditionalFormatting sqref="J938:J940">
    <cfRule type="expression" dxfId="6539" priority="951">
      <formula>INDIRECT(ADDRESS(ROW(),COLUMN()))=TRUNC(INDIRECT(ADDRESS(ROW(),COLUMN())))</formula>
    </cfRule>
  </conditionalFormatting>
  <conditionalFormatting sqref="L938:L940">
    <cfRule type="expression" dxfId="6538" priority="950">
      <formula>INDIRECT(ADDRESS(ROW(),COLUMN()))=TRUNC(INDIRECT(ADDRESS(ROW(),COLUMN())))</formula>
    </cfRule>
  </conditionalFormatting>
  <conditionalFormatting sqref="O938:O940">
    <cfRule type="expression" dxfId="6537" priority="949">
      <formula>INDIRECT(ADDRESS(ROW(),COLUMN()))=TRUNC(INDIRECT(ADDRESS(ROW(),COLUMN())))</formula>
    </cfRule>
  </conditionalFormatting>
  <conditionalFormatting sqref="J941:J961">
    <cfRule type="expression" dxfId="6536" priority="948">
      <formula>INDIRECT(ADDRESS(ROW(),COLUMN()))=TRUNC(INDIRECT(ADDRESS(ROW(),COLUMN())))</formula>
    </cfRule>
  </conditionalFormatting>
  <conditionalFormatting sqref="L941:L961">
    <cfRule type="expression" dxfId="6535" priority="947">
      <formula>INDIRECT(ADDRESS(ROW(),COLUMN()))=TRUNC(INDIRECT(ADDRESS(ROW(),COLUMN())))</formula>
    </cfRule>
  </conditionalFormatting>
  <conditionalFormatting sqref="G890 G936:G941">
    <cfRule type="expression" dxfId="6534" priority="942">
      <formula>OR($G890="出演費",$G890="音楽費",$G890="文芸費")</formula>
    </cfRule>
    <cfRule type="expression" dxfId="6533" priority="943">
      <formula>OR($G890="舞台費",$G890="作品借料",$G890="上映費",$G890="会場費",$G890="運搬費")</formula>
    </cfRule>
    <cfRule type="expression" dxfId="6532" priority="944">
      <formula>OR($G890="賃金・共済費",$G890="旅費",$G890="報償費")</formula>
    </cfRule>
    <cfRule type="expression" dxfId="6531" priority="945">
      <formula>OR($G890="雑役務費",$G890="消耗品費",$G890="通信費",$G890="会議費",$G890="その他")</formula>
    </cfRule>
    <cfRule type="expression" dxfId="6530" priority="946">
      <formula>OR($G890="委託費",$G890="補助金")</formula>
    </cfRule>
  </conditionalFormatting>
  <conditionalFormatting sqref="F890 F936:F941">
    <cfRule type="expression" dxfId="6529" priority="937">
      <formula>$F890="委託費"</formula>
    </cfRule>
    <cfRule type="expression" dxfId="6528" priority="938">
      <formula>$F890="雑役務費・消耗品費等"</formula>
    </cfRule>
    <cfRule type="expression" dxfId="6527" priority="939">
      <formula>$F890="賃金・旅費・報償費"</formula>
    </cfRule>
    <cfRule type="expression" dxfId="6526" priority="940">
      <formula>$F890="舞台・会場・設営費"</formula>
    </cfRule>
    <cfRule type="expression" dxfId="6525" priority="941">
      <formula>$F890="出演・音楽・文芸費"</formula>
    </cfRule>
  </conditionalFormatting>
  <conditionalFormatting sqref="F943:F961">
    <cfRule type="expression" dxfId="6524" priority="932">
      <formula>$F943="委託費"</formula>
    </cfRule>
    <cfRule type="expression" dxfId="6523" priority="933">
      <formula>$F943="雑役務費・消耗品費等"</formula>
    </cfRule>
    <cfRule type="expression" dxfId="6522" priority="934">
      <formula>$F943="賃金・旅費・報償費"</formula>
    </cfRule>
    <cfRule type="expression" dxfId="6521" priority="935">
      <formula>$F943="舞台・会場・設営費"</formula>
    </cfRule>
    <cfRule type="expression" dxfId="6520" priority="936">
      <formula>$F943="出演・音楽・文芸費"</formula>
    </cfRule>
  </conditionalFormatting>
  <conditionalFormatting sqref="F942">
    <cfRule type="expression" dxfId="6519" priority="927">
      <formula>$F942="委託費"</formula>
    </cfRule>
    <cfRule type="expression" dxfId="6518" priority="928">
      <formula>$F942="雑役務費・消耗品費等"</formula>
    </cfRule>
    <cfRule type="expression" dxfId="6517" priority="929">
      <formula>$F942="賃金・旅費・報償費"</formula>
    </cfRule>
    <cfRule type="expression" dxfId="6516" priority="930">
      <formula>$F942="舞台・会場・設営費"</formula>
    </cfRule>
    <cfRule type="expression" dxfId="6515" priority="931">
      <formula>$F942="出演・音楽・文芸費"</formula>
    </cfRule>
  </conditionalFormatting>
  <conditionalFormatting sqref="G942">
    <cfRule type="expression" dxfId="6514" priority="917">
      <formula>OR($G942="出演費",$G942="音楽費",$G942="文芸費")</formula>
    </cfRule>
    <cfRule type="expression" dxfId="6513" priority="918">
      <formula>OR($G942="舞台費",$G942="作品借料",$G942="上映費",$G942="会場費",$G942="運搬費")</formula>
    </cfRule>
    <cfRule type="expression" dxfId="6512" priority="919">
      <formula>OR($G942="賃金・共済費",$G942="旅費",$G942="報償費")</formula>
    </cfRule>
    <cfRule type="expression" dxfId="6511" priority="920">
      <formula>OR($G942="雑役務費",$G942="消耗品費",$G942="通信費",$G942="会議費",$G942="その他")</formula>
    </cfRule>
    <cfRule type="expression" dxfId="6510" priority="921">
      <formula>OR($G942="委託費",$G942="補助金")</formula>
    </cfRule>
  </conditionalFormatting>
  <conditionalFormatting sqref="G943:G961">
    <cfRule type="expression" dxfId="6509" priority="922">
      <formula>OR($G943="出演費",$G943="音楽費",$G943="文芸費")</formula>
    </cfRule>
    <cfRule type="expression" dxfId="6508" priority="923">
      <formula>OR($G943="舞台費",$G943="作品借料",$G943="上映費",$G943="会場費",$G943="運搬費")</formula>
    </cfRule>
    <cfRule type="expression" dxfId="6507" priority="924">
      <formula>OR($G943="賃金・共済費",$G943="旅費",$G943="報償費")</formula>
    </cfRule>
    <cfRule type="expression" dxfId="6506" priority="925">
      <formula>OR($G943="雑役務費",$G943="消耗品費",$G943="通信費",$G943="会議費",$G943="その他")</formula>
    </cfRule>
    <cfRule type="expression" dxfId="6505" priority="926">
      <formula>OR($G943="委託費",$G943="補助金")</formula>
    </cfRule>
  </conditionalFormatting>
  <conditionalFormatting sqref="G890 G936:G961">
    <cfRule type="expression" dxfId="6504" priority="916">
      <formula>OR($G890="動画制作費",$G890="動画配信費")</formula>
    </cfRule>
  </conditionalFormatting>
  <conditionalFormatting sqref="F890 F936:F961">
    <cfRule type="expression" dxfId="6503" priority="915">
      <formula>$F890="動画制作・配信費等"</formula>
    </cfRule>
  </conditionalFormatting>
  <conditionalFormatting sqref="O916:O919 R916:R920">
    <cfRule type="expression" dxfId="6502" priority="914">
      <formula>INDIRECT(ADDRESS(ROW(),COLUMN()))=TRUNC(INDIRECT(ADDRESS(ROW(),COLUMN())))</formula>
    </cfRule>
  </conditionalFormatting>
  <conditionalFormatting sqref="R921:R935">
    <cfRule type="expression" dxfId="6501" priority="912">
      <formula>INDIRECT(ADDRESS(ROW(),COLUMN()))=TRUNC(INDIRECT(ADDRESS(ROW(),COLUMN())))</formula>
    </cfRule>
  </conditionalFormatting>
  <conditionalFormatting sqref="O923:O935">
    <cfRule type="expression" dxfId="6500" priority="913">
      <formula>INDIRECT(ADDRESS(ROW(),COLUMN()))=TRUNC(INDIRECT(ADDRESS(ROW(),COLUMN())))</formula>
    </cfRule>
  </conditionalFormatting>
  <conditionalFormatting sqref="L916:L919">
    <cfRule type="expression" dxfId="6499" priority="911">
      <formula>INDIRECT(ADDRESS(ROW(),COLUMN()))=TRUNC(INDIRECT(ADDRESS(ROW(),COLUMN())))</formula>
    </cfRule>
  </conditionalFormatting>
  <conditionalFormatting sqref="J917">
    <cfRule type="expression" dxfId="6498" priority="910">
      <formula>INDIRECT(ADDRESS(ROW(),COLUMN()))=TRUNC(INDIRECT(ADDRESS(ROW(),COLUMN())))</formula>
    </cfRule>
  </conditionalFormatting>
  <conditionalFormatting sqref="J916">
    <cfRule type="expression" dxfId="6497" priority="909">
      <formula>INDIRECT(ADDRESS(ROW(),COLUMN()))=TRUNC(INDIRECT(ADDRESS(ROW(),COLUMN())))</formula>
    </cfRule>
  </conditionalFormatting>
  <conditionalFormatting sqref="J918:J919">
    <cfRule type="expression" dxfId="6496" priority="908">
      <formula>INDIRECT(ADDRESS(ROW(),COLUMN()))=TRUNC(INDIRECT(ADDRESS(ROW(),COLUMN())))</formula>
    </cfRule>
  </conditionalFormatting>
  <conditionalFormatting sqref="J920:J922">
    <cfRule type="expression" dxfId="6495" priority="907">
      <formula>INDIRECT(ADDRESS(ROW(),COLUMN()))=TRUNC(INDIRECT(ADDRESS(ROW(),COLUMN())))</formula>
    </cfRule>
  </conditionalFormatting>
  <conditionalFormatting sqref="L920:L922">
    <cfRule type="expression" dxfId="6494" priority="906">
      <formula>INDIRECT(ADDRESS(ROW(),COLUMN()))=TRUNC(INDIRECT(ADDRESS(ROW(),COLUMN())))</formula>
    </cfRule>
  </conditionalFormatting>
  <conditionalFormatting sqref="O920:O922">
    <cfRule type="expression" dxfId="6493" priority="905">
      <formula>INDIRECT(ADDRESS(ROW(),COLUMN()))=TRUNC(INDIRECT(ADDRESS(ROW(),COLUMN())))</formula>
    </cfRule>
  </conditionalFormatting>
  <conditionalFormatting sqref="J923:J935">
    <cfRule type="expression" dxfId="6492" priority="904">
      <formula>INDIRECT(ADDRESS(ROW(),COLUMN()))=TRUNC(INDIRECT(ADDRESS(ROW(),COLUMN())))</formula>
    </cfRule>
  </conditionalFormatting>
  <conditionalFormatting sqref="L923:L935">
    <cfRule type="expression" dxfId="6491" priority="903">
      <formula>INDIRECT(ADDRESS(ROW(),COLUMN()))=TRUNC(INDIRECT(ADDRESS(ROW(),COLUMN())))</formula>
    </cfRule>
  </conditionalFormatting>
  <conditionalFormatting sqref="G916:G923">
    <cfRule type="expression" dxfId="6490" priority="898">
      <formula>OR($G916="出演費",$G916="音楽費",$G916="文芸費")</formula>
    </cfRule>
    <cfRule type="expression" dxfId="6489" priority="899">
      <formula>OR($G916="舞台費",$G916="作品借料",$G916="上映費",$G916="会場費",$G916="運搬費")</formula>
    </cfRule>
    <cfRule type="expression" dxfId="6488" priority="900">
      <formula>OR($G916="賃金・共済費",$G916="旅費",$G916="報償費")</formula>
    </cfRule>
    <cfRule type="expression" dxfId="6487" priority="901">
      <formula>OR($G916="雑役務費",$G916="消耗品費",$G916="通信費",$G916="会議費",$G916="その他")</formula>
    </cfRule>
    <cfRule type="expression" dxfId="6486" priority="902">
      <formula>OR($G916="委託費",$G916="補助金")</formula>
    </cfRule>
  </conditionalFormatting>
  <conditionalFormatting sqref="F916:F923">
    <cfRule type="expression" dxfId="6485" priority="893">
      <formula>$F916="委託費"</formula>
    </cfRule>
    <cfRule type="expression" dxfId="6484" priority="894">
      <formula>$F916="雑役務費・消耗品費等"</formula>
    </cfRule>
    <cfRule type="expression" dxfId="6483" priority="895">
      <formula>$F916="賃金・旅費・報償費"</formula>
    </cfRule>
    <cfRule type="expression" dxfId="6482" priority="896">
      <formula>$F916="舞台・会場・設営費"</formula>
    </cfRule>
    <cfRule type="expression" dxfId="6481" priority="897">
      <formula>$F916="出演・音楽・文芸費"</formula>
    </cfRule>
  </conditionalFormatting>
  <conditionalFormatting sqref="F925:F935">
    <cfRule type="expression" dxfId="6480" priority="888">
      <formula>$F925="委託費"</formula>
    </cfRule>
    <cfRule type="expression" dxfId="6479" priority="889">
      <formula>$F925="雑役務費・消耗品費等"</formula>
    </cfRule>
    <cfRule type="expression" dxfId="6478" priority="890">
      <formula>$F925="賃金・旅費・報償費"</formula>
    </cfRule>
    <cfRule type="expression" dxfId="6477" priority="891">
      <formula>$F925="舞台・会場・設営費"</formula>
    </cfRule>
    <cfRule type="expression" dxfId="6476" priority="892">
      <formula>$F925="出演・音楽・文芸費"</formula>
    </cfRule>
  </conditionalFormatting>
  <conditionalFormatting sqref="F924">
    <cfRule type="expression" dxfId="6475" priority="883">
      <formula>$F924="委託費"</formula>
    </cfRule>
    <cfRule type="expression" dxfId="6474" priority="884">
      <formula>$F924="雑役務費・消耗品費等"</formula>
    </cfRule>
    <cfRule type="expression" dxfId="6473" priority="885">
      <formula>$F924="賃金・旅費・報償費"</formula>
    </cfRule>
    <cfRule type="expression" dxfId="6472" priority="886">
      <formula>$F924="舞台・会場・設営費"</formula>
    </cfRule>
    <cfRule type="expression" dxfId="6471" priority="887">
      <formula>$F924="出演・音楽・文芸費"</formula>
    </cfRule>
  </conditionalFormatting>
  <conditionalFormatting sqref="G924">
    <cfRule type="expression" dxfId="6470" priority="873">
      <formula>OR($G924="出演費",$G924="音楽費",$G924="文芸費")</formula>
    </cfRule>
    <cfRule type="expression" dxfId="6469" priority="874">
      <formula>OR($G924="舞台費",$G924="作品借料",$G924="上映費",$G924="会場費",$G924="運搬費")</formula>
    </cfRule>
    <cfRule type="expression" dxfId="6468" priority="875">
      <formula>OR($G924="賃金・共済費",$G924="旅費",$G924="報償費")</formula>
    </cfRule>
    <cfRule type="expression" dxfId="6467" priority="876">
      <formula>OR($G924="雑役務費",$G924="消耗品費",$G924="通信費",$G924="会議費",$G924="その他")</formula>
    </cfRule>
    <cfRule type="expression" dxfId="6466" priority="877">
      <formula>OR($G924="委託費",$G924="補助金")</formula>
    </cfRule>
  </conditionalFormatting>
  <conditionalFormatting sqref="G925:G935">
    <cfRule type="expression" dxfId="6465" priority="878">
      <formula>OR($G925="出演費",$G925="音楽費",$G925="文芸費")</formula>
    </cfRule>
    <cfRule type="expression" dxfId="6464" priority="879">
      <formula>OR($G925="舞台費",$G925="作品借料",$G925="上映費",$G925="会場費",$G925="運搬費")</formula>
    </cfRule>
    <cfRule type="expression" dxfId="6463" priority="880">
      <formula>OR($G925="賃金・共済費",$G925="旅費",$G925="報償費")</formula>
    </cfRule>
    <cfRule type="expression" dxfId="6462" priority="881">
      <formula>OR($G925="雑役務費",$G925="消耗品費",$G925="通信費",$G925="会議費",$G925="その他")</formula>
    </cfRule>
    <cfRule type="expression" dxfId="6461" priority="882">
      <formula>OR($G925="委託費",$G925="補助金")</formula>
    </cfRule>
  </conditionalFormatting>
  <conditionalFormatting sqref="G916:G935">
    <cfRule type="expression" dxfId="6460" priority="872">
      <formula>OR($G916="動画制作費",$G916="動画配信費")</formula>
    </cfRule>
  </conditionalFormatting>
  <conditionalFormatting sqref="F916:F935">
    <cfRule type="expression" dxfId="6459" priority="871">
      <formula>$F916="動画制作・配信費等"</formula>
    </cfRule>
  </conditionalFormatting>
  <conditionalFormatting sqref="R891:R892 O891">
    <cfRule type="expression" dxfId="6458" priority="870">
      <formula>INDIRECT(ADDRESS(ROW(),COLUMN()))=TRUNC(INDIRECT(ADDRESS(ROW(),COLUMN())))</formula>
    </cfRule>
  </conditionalFormatting>
  <conditionalFormatting sqref="R893:R915">
    <cfRule type="expression" dxfId="6457" priority="868">
      <formula>INDIRECT(ADDRESS(ROW(),COLUMN()))=TRUNC(INDIRECT(ADDRESS(ROW(),COLUMN())))</formula>
    </cfRule>
  </conditionalFormatting>
  <conditionalFormatting sqref="O895:O915">
    <cfRule type="expression" dxfId="6456" priority="869">
      <formula>INDIRECT(ADDRESS(ROW(),COLUMN()))=TRUNC(INDIRECT(ADDRESS(ROW(),COLUMN())))</formula>
    </cfRule>
  </conditionalFormatting>
  <conditionalFormatting sqref="L891">
    <cfRule type="expression" dxfId="6455" priority="867">
      <formula>INDIRECT(ADDRESS(ROW(),COLUMN()))=TRUNC(INDIRECT(ADDRESS(ROW(),COLUMN())))</formula>
    </cfRule>
  </conditionalFormatting>
  <conditionalFormatting sqref="J891">
    <cfRule type="expression" dxfId="6454" priority="866">
      <formula>INDIRECT(ADDRESS(ROW(),COLUMN()))=TRUNC(INDIRECT(ADDRESS(ROW(),COLUMN())))</formula>
    </cfRule>
  </conditionalFormatting>
  <conditionalFormatting sqref="J892:J894">
    <cfRule type="expression" dxfId="6453" priority="865">
      <formula>INDIRECT(ADDRESS(ROW(),COLUMN()))=TRUNC(INDIRECT(ADDRESS(ROW(),COLUMN())))</formula>
    </cfRule>
  </conditionalFormatting>
  <conditionalFormatting sqref="L892:L894">
    <cfRule type="expression" dxfId="6452" priority="864">
      <formula>INDIRECT(ADDRESS(ROW(),COLUMN()))=TRUNC(INDIRECT(ADDRESS(ROW(),COLUMN())))</formula>
    </cfRule>
  </conditionalFormatting>
  <conditionalFormatting sqref="O892:O894">
    <cfRule type="expression" dxfId="6451" priority="863">
      <formula>INDIRECT(ADDRESS(ROW(),COLUMN()))=TRUNC(INDIRECT(ADDRESS(ROW(),COLUMN())))</formula>
    </cfRule>
  </conditionalFormatting>
  <conditionalFormatting sqref="J895:J915">
    <cfRule type="expression" dxfId="6450" priority="862">
      <formula>INDIRECT(ADDRESS(ROW(),COLUMN()))=TRUNC(INDIRECT(ADDRESS(ROW(),COLUMN())))</formula>
    </cfRule>
  </conditionalFormatting>
  <conditionalFormatting sqref="L895:L915">
    <cfRule type="expression" dxfId="6449" priority="861">
      <formula>INDIRECT(ADDRESS(ROW(),COLUMN()))=TRUNC(INDIRECT(ADDRESS(ROW(),COLUMN())))</formula>
    </cfRule>
  </conditionalFormatting>
  <conditionalFormatting sqref="G891:G895">
    <cfRule type="expression" dxfId="6448" priority="856">
      <formula>OR($G891="出演費",$G891="音楽費",$G891="文芸費")</formula>
    </cfRule>
    <cfRule type="expression" dxfId="6447" priority="857">
      <formula>OR($G891="舞台費",$G891="作品借料",$G891="上映費",$G891="会場費",$G891="運搬費")</formula>
    </cfRule>
    <cfRule type="expression" dxfId="6446" priority="858">
      <formula>OR($G891="賃金・共済費",$G891="旅費",$G891="報償費")</formula>
    </cfRule>
    <cfRule type="expression" dxfId="6445" priority="859">
      <formula>OR($G891="雑役務費",$G891="消耗品費",$G891="通信費",$G891="会議費",$G891="その他")</formula>
    </cfRule>
    <cfRule type="expression" dxfId="6444" priority="860">
      <formula>OR($G891="委託費",$G891="補助金")</formula>
    </cfRule>
  </conditionalFormatting>
  <conditionalFormatting sqref="F891:F895">
    <cfRule type="expression" dxfId="6443" priority="851">
      <formula>$F891="委託費"</formula>
    </cfRule>
    <cfRule type="expression" dxfId="6442" priority="852">
      <formula>$F891="雑役務費・消耗品費等"</formula>
    </cfRule>
    <cfRule type="expression" dxfId="6441" priority="853">
      <formula>$F891="賃金・旅費・報償費"</formula>
    </cfRule>
    <cfRule type="expression" dxfId="6440" priority="854">
      <formula>$F891="舞台・会場・設営費"</formula>
    </cfRule>
    <cfRule type="expression" dxfId="6439" priority="855">
      <formula>$F891="出演・音楽・文芸費"</formula>
    </cfRule>
  </conditionalFormatting>
  <conditionalFormatting sqref="F897:F915">
    <cfRule type="expression" dxfId="6438" priority="846">
      <formula>$F897="委託費"</formula>
    </cfRule>
    <cfRule type="expression" dxfId="6437" priority="847">
      <formula>$F897="雑役務費・消耗品費等"</formula>
    </cfRule>
    <cfRule type="expression" dxfId="6436" priority="848">
      <formula>$F897="賃金・旅費・報償費"</formula>
    </cfRule>
    <cfRule type="expression" dxfId="6435" priority="849">
      <formula>$F897="舞台・会場・設営費"</formula>
    </cfRule>
    <cfRule type="expression" dxfId="6434" priority="850">
      <formula>$F897="出演・音楽・文芸費"</formula>
    </cfRule>
  </conditionalFormatting>
  <conditionalFormatting sqref="F896">
    <cfRule type="expression" dxfId="6433" priority="841">
      <formula>$F896="委託費"</formula>
    </cfRule>
    <cfRule type="expression" dxfId="6432" priority="842">
      <formula>$F896="雑役務費・消耗品費等"</formula>
    </cfRule>
    <cfRule type="expression" dxfId="6431" priority="843">
      <formula>$F896="賃金・旅費・報償費"</formula>
    </cfRule>
    <cfRule type="expression" dxfId="6430" priority="844">
      <formula>$F896="舞台・会場・設営費"</formula>
    </cfRule>
    <cfRule type="expression" dxfId="6429" priority="845">
      <formula>$F896="出演・音楽・文芸費"</formula>
    </cfRule>
  </conditionalFormatting>
  <conditionalFormatting sqref="G896">
    <cfRule type="expression" dxfId="6428" priority="831">
      <formula>OR($G896="出演費",$G896="音楽費",$G896="文芸費")</formula>
    </cfRule>
    <cfRule type="expression" dxfId="6427" priority="832">
      <formula>OR($G896="舞台費",$G896="作品借料",$G896="上映費",$G896="会場費",$G896="運搬費")</formula>
    </cfRule>
    <cfRule type="expression" dxfId="6426" priority="833">
      <formula>OR($G896="賃金・共済費",$G896="旅費",$G896="報償費")</formula>
    </cfRule>
    <cfRule type="expression" dxfId="6425" priority="834">
      <formula>OR($G896="雑役務費",$G896="消耗品費",$G896="通信費",$G896="会議費",$G896="その他")</formula>
    </cfRule>
    <cfRule type="expression" dxfId="6424" priority="835">
      <formula>OR($G896="委託費",$G896="補助金")</formula>
    </cfRule>
  </conditionalFormatting>
  <conditionalFormatting sqref="G897:G915">
    <cfRule type="expression" dxfId="6423" priority="836">
      <formula>OR($G897="出演費",$G897="音楽費",$G897="文芸費")</formula>
    </cfRule>
    <cfRule type="expression" dxfId="6422" priority="837">
      <formula>OR($G897="舞台費",$G897="作品借料",$G897="上映費",$G897="会場費",$G897="運搬費")</formula>
    </cfRule>
    <cfRule type="expression" dxfId="6421" priority="838">
      <formula>OR($G897="賃金・共済費",$G897="旅費",$G897="報償費")</formula>
    </cfRule>
    <cfRule type="expression" dxfId="6420" priority="839">
      <formula>OR($G897="雑役務費",$G897="消耗品費",$G897="通信費",$G897="会議費",$G897="その他")</formula>
    </cfRule>
    <cfRule type="expression" dxfId="6419" priority="840">
      <formula>OR($G897="委託費",$G897="補助金")</formula>
    </cfRule>
  </conditionalFormatting>
  <conditionalFormatting sqref="G891:G915">
    <cfRule type="expression" dxfId="6418" priority="830">
      <formula>OR($G891="動画制作費",$G891="動画配信費")</formula>
    </cfRule>
  </conditionalFormatting>
  <conditionalFormatting sqref="F891:F915">
    <cfRule type="expression" dxfId="6417" priority="829">
      <formula>$F891="動画制作・配信費等"</formula>
    </cfRule>
  </conditionalFormatting>
  <conditionalFormatting sqref="R997:R999 O997:O998">
    <cfRule type="expression" dxfId="6416" priority="828">
      <formula>INDIRECT(ADDRESS(ROW(),COLUMN()))=TRUNC(INDIRECT(ADDRESS(ROW(),COLUMN())))</formula>
    </cfRule>
  </conditionalFormatting>
  <conditionalFormatting sqref="R1000:R1022">
    <cfRule type="expression" dxfId="6415" priority="826">
      <formula>INDIRECT(ADDRESS(ROW(),COLUMN()))=TRUNC(INDIRECT(ADDRESS(ROW(),COLUMN())))</formula>
    </cfRule>
  </conditionalFormatting>
  <conditionalFormatting sqref="O1002:O1022">
    <cfRule type="expression" dxfId="6414" priority="827">
      <formula>INDIRECT(ADDRESS(ROW(),COLUMN()))=TRUNC(INDIRECT(ADDRESS(ROW(),COLUMN())))</formula>
    </cfRule>
  </conditionalFormatting>
  <conditionalFormatting sqref="L997:L998">
    <cfRule type="expression" dxfId="6413" priority="825">
      <formula>INDIRECT(ADDRESS(ROW(),COLUMN()))=TRUNC(INDIRECT(ADDRESS(ROW(),COLUMN())))</formula>
    </cfRule>
  </conditionalFormatting>
  <conditionalFormatting sqref="J997:J998">
    <cfRule type="expression" dxfId="6412" priority="824">
      <formula>INDIRECT(ADDRESS(ROW(),COLUMN()))=TRUNC(INDIRECT(ADDRESS(ROW(),COLUMN())))</formula>
    </cfRule>
  </conditionalFormatting>
  <conditionalFormatting sqref="J999:J1001">
    <cfRule type="expression" dxfId="6411" priority="823">
      <formula>INDIRECT(ADDRESS(ROW(),COLUMN()))=TRUNC(INDIRECT(ADDRESS(ROW(),COLUMN())))</formula>
    </cfRule>
  </conditionalFormatting>
  <conditionalFormatting sqref="L999:L1001">
    <cfRule type="expression" dxfId="6410" priority="822">
      <formula>INDIRECT(ADDRESS(ROW(),COLUMN()))=TRUNC(INDIRECT(ADDRESS(ROW(),COLUMN())))</formula>
    </cfRule>
  </conditionalFormatting>
  <conditionalFormatting sqref="O999:O1001">
    <cfRule type="expression" dxfId="6409" priority="821">
      <formula>INDIRECT(ADDRESS(ROW(),COLUMN()))=TRUNC(INDIRECT(ADDRESS(ROW(),COLUMN())))</formula>
    </cfRule>
  </conditionalFormatting>
  <conditionalFormatting sqref="J1002:J1022">
    <cfRule type="expression" dxfId="6408" priority="820">
      <formula>INDIRECT(ADDRESS(ROW(),COLUMN()))=TRUNC(INDIRECT(ADDRESS(ROW(),COLUMN())))</formula>
    </cfRule>
  </conditionalFormatting>
  <conditionalFormatting sqref="L1002:L1022">
    <cfRule type="expression" dxfId="6407" priority="819">
      <formula>INDIRECT(ADDRESS(ROW(),COLUMN()))=TRUNC(INDIRECT(ADDRESS(ROW(),COLUMN())))</formula>
    </cfRule>
  </conditionalFormatting>
  <conditionalFormatting sqref="G997:G1002">
    <cfRule type="expression" dxfId="6406" priority="814">
      <formula>OR($G997="出演費",$G997="音楽費",$G997="文芸費")</formula>
    </cfRule>
    <cfRule type="expression" dxfId="6405" priority="815">
      <formula>OR($G997="舞台費",$G997="作品借料",$G997="上映費",$G997="会場費",$G997="運搬費")</formula>
    </cfRule>
    <cfRule type="expression" dxfId="6404" priority="816">
      <formula>OR($G997="賃金・共済費",$G997="旅費",$G997="報償費")</formula>
    </cfRule>
    <cfRule type="expression" dxfId="6403" priority="817">
      <formula>OR($G997="雑役務費",$G997="消耗品費",$G997="通信費",$G997="会議費",$G997="その他")</formula>
    </cfRule>
    <cfRule type="expression" dxfId="6402" priority="818">
      <formula>OR($G997="委託費",$G997="補助金")</formula>
    </cfRule>
  </conditionalFormatting>
  <conditionalFormatting sqref="F997:F1002">
    <cfRule type="expression" dxfId="6401" priority="809">
      <formula>$F997="委託費"</formula>
    </cfRule>
    <cfRule type="expression" dxfId="6400" priority="810">
      <formula>$F997="雑役務費・消耗品費等"</formula>
    </cfRule>
    <cfRule type="expression" dxfId="6399" priority="811">
      <formula>$F997="賃金・旅費・報償費"</formula>
    </cfRule>
    <cfRule type="expression" dxfId="6398" priority="812">
      <formula>$F997="舞台・会場・設営費"</formula>
    </cfRule>
    <cfRule type="expression" dxfId="6397" priority="813">
      <formula>$F997="出演・音楽・文芸費"</formula>
    </cfRule>
  </conditionalFormatting>
  <conditionalFormatting sqref="F1004:F1022">
    <cfRule type="expression" dxfId="6396" priority="804">
      <formula>$F1004="委託費"</formula>
    </cfRule>
    <cfRule type="expression" dxfId="6395" priority="805">
      <formula>$F1004="雑役務費・消耗品費等"</formula>
    </cfRule>
    <cfRule type="expression" dxfId="6394" priority="806">
      <formula>$F1004="賃金・旅費・報償費"</formula>
    </cfRule>
    <cfRule type="expression" dxfId="6393" priority="807">
      <formula>$F1004="舞台・会場・設営費"</formula>
    </cfRule>
    <cfRule type="expression" dxfId="6392" priority="808">
      <formula>$F1004="出演・音楽・文芸費"</formula>
    </cfRule>
  </conditionalFormatting>
  <conditionalFormatting sqref="F1003">
    <cfRule type="expression" dxfId="6391" priority="799">
      <formula>$F1003="委託費"</formula>
    </cfRule>
    <cfRule type="expression" dxfId="6390" priority="800">
      <formula>$F1003="雑役務費・消耗品費等"</formula>
    </cfRule>
    <cfRule type="expression" dxfId="6389" priority="801">
      <formula>$F1003="賃金・旅費・報償費"</formula>
    </cfRule>
    <cfRule type="expression" dxfId="6388" priority="802">
      <formula>$F1003="舞台・会場・設営費"</formula>
    </cfRule>
    <cfRule type="expression" dxfId="6387" priority="803">
      <formula>$F1003="出演・音楽・文芸費"</formula>
    </cfRule>
  </conditionalFormatting>
  <conditionalFormatting sqref="G1003">
    <cfRule type="expression" dxfId="6386" priority="789">
      <formula>OR($G1003="出演費",$G1003="音楽費",$G1003="文芸費")</formula>
    </cfRule>
    <cfRule type="expression" dxfId="6385" priority="790">
      <formula>OR($G1003="舞台費",$G1003="作品借料",$G1003="上映費",$G1003="会場費",$G1003="運搬費")</formula>
    </cfRule>
    <cfRule type="expression" dxfId="6384" priority="791">
      <formula>OR($G1003="賃金・共済費",$G1003="旅費",$G1003="報償費")</formula>
    </cfRule>
    <cfRule type="expression" dxfId="6383" priority="792">
      <formula>OR($G1003="雑役務費",$G1003="消耗品費",$G1003="通信費",$G1003="会議費",$G1003="その他")</formula>
    </cfRule>
    <cfRule type="expression" dxfId="6382" priority="793">
      <formula>OR($G1003="委託費",$G1003="補助金")</formula>
    </cfRule>
  </conditionalFormatting>
  <conditionalFormatting sqref="G1004:G1022">
    <cfRule type="expression" dxfId="6381" priority="794">
      <formula>OR($G1004="出演費",$G1004="音楽費",$G1004="文芸費")</formula>
    </cfRule>
    <cfRule type="expression" dxfId="6380" priority="795">
      <formula>OR($G1004="舞台費",$G1004="作品借料",$G1004="上映費",$G1004="会場費",$G1004="運搬費")</formula>
    </cfRule>
    <cfRule type="expression" dxfId="6379" priority="796">
      <formula>OR($G1004="賃金・共済費",$G1004="旅費",$G1004="報償費")</formula>
    </cfRule>
    <cfRule type="expression" dxfId="6378" priority="797">
      <formula>OR($G1004="雑役務費",$G1004="消耗品費",$G1004="通信費",$G1004="会議費",$G1004="その他")</formula>
    </cfRule>
    <cfRule type="expression" dxfId="6377" priority="798">
      <formula>OR($G1004="委託費",$G1004="補助金")</formula>
    </cfRule>
  </conditionalFormatting>
  <conditionalFormatting sqref="G997:G1022">
    <cfRule type="expression" dxfId="6376" priority="788">
      <formula>OR($G997="動画制作費",$G997="動画配信費")</formula>
    </cfRule>
  </conditionalFormatting>
  <conditionalFormatting sqref="F997:F1022">
    <cfRule type="expression" dxfId="6375" priority="787">
      <formula>$F997="動画制作・配信費等"</formula>
    </cfRule>
  </conditionalFormatting>
  <conditionalFormatting sqref="R970:R972 O970:O971">
    <cfRule type="expression" dxfId="6374" priority="786">
      <formula>INDIRECT(ADDRESS(ROW(),COLUMN()))=TRUNC(INDIRECT(ADDRESS(ROW(),COLUMN())))</formula>
    </cfRule>
  </conditionalFormatting>
  <conditionalFormatting sqref="R973:R995">
    <cfRule type="expression" dxfId="6373" priority="784">
      <formula>INDIRECT(ADDRESS(ROW(),COLUMN()))=TRUNC(INDIRECT(ADDRESS(ROW(),COLUMN())))</formula>
    </cfRule>
  </conditionalFormatting>
  <conditionalFormatting sqref="O975:O995">
    <cfRule type="expression" dxfId="6372" priority="785">
      <formula>INDIRECT(ADDRESS(ROW(),COLUMN()))=TRUNC(INDIRECT(ADDRESS(ROW(),COLUMN())))</formula>
    </cfRule>
  </conditionalFormatting>
  <conditionalFormatting sqref="L970:L971">
    <cfRule type="expression" dxfId="6371" priority="783">
      <formula>INDIRECT(ADDRESS(ROW(),COLUMN()))=TRUNC(INDIRECT(ADDRESS(ROW(),COLUMN())))</formula>
    </cfRule>
  </conditionalFormatting>
  <conditionalFormatting sqref="J970:J971">
    <cfRule type="expression" dxfId="6370" priority="782">
      <formula>INDIRECT(ADDRESS(ROW(),COLUMN()))=TRUNC(INDIRECT(ADDRESS(ROW(),COLUMN())))</formula>
    </cfRule>
  </conditionalFormatting>
  <conditionalFormatting sqref="J972:J974">
    <cfRule type="expression" dxfId="6369" priority="781">
      <formula>INDIRECT(ADDRESS(ROW(),COLUMN()))=TRUNC(INDIRECT(ADDRESS(ROW(),COLUMN())))</formula>
    </cfRule>
  </conditionalFormatting>
  <conditionalFormatting sqref="L972:L974">
    <cfRule type="expression" dxfId="6368" priority="780">
      <formula>INDIRECT(ADDRESS(ROW(),COLUMN()))=TRUNC(INDIRECT(ADDRESS(ROW(),COLUMN())))</formula>
    </cfRule>
  </conditionalFormatting>
  <conditionalFormatting sqref="O972:O974">
    <cfRule type="expression" dxfId="6367" priority="779">
      <formula>INDIRECT(ADDRESS(ROW(),COLUMN()))=TRUNC(INDIRECT(ADDRESS(ROW(),COLUMN())))</formula>
    </cfRule>
  </conditionalFormatting>
  <conditionalFormatting sqref="J975:J995">
    <cfRule type="expression" dxfId="6366" priority="778">
      <formula>INDIRECT(ADDRESS(ROW(),COLUMN()))=TRUNC(INDIRECT(ADDRESS(ROW(),COLUMN())))</formula>
    </cfRule>
  </conditionalFormatting>
  <conditionalFormatting sqref="L975:L995">
    <cfRule type="expression" dxfId="6365" priority="777">
      <formula>INDIRECT(ADDRESS(ROW(),COLUMN()))=TRUNC(INDIRECT(ADDRESS(ROW(),COLUMN())))</formula>
    </cfRule>
  </conditionalFormatting>
  <conditionalFormatting sqref="G970:G975">
    <cfRule type="expression" dxfId="6364" priority="772">
      <formula>OR($G970="出演費",$G970="音楽費",$G970="文芸費")</formula>
    </cfRule>
    <cfRule type="expression" dxfId="6363" priority="773">
      <formula>OR($G970="舞台費",$G970="作品借料",$G970="上映費",$G970="会場費",$G970="運搬費")</formula>
    </cfRule>
    <cfRule type="expression" dxfId="6362" priority="774">
      <formula>OR($G970="賃金・共済費",$G970="旅費",$G970="報償費")</formula>
    </cfRule>
    <cfRule type="expression" dxfId="6361" priority="775">
      <formula>OR($G970="雑役務費",$G970="消耗品費",$G970="通信費",$G970="会議費",$G970="その他")</formula>
    </cfRule>
    <cfRule type="expression" dxfId="6360" priority="776">
      <formula>OR($G970="委託費",$G970="補助金")</formula>
    </cfRule>
  </conditionalFormatting>
  <conditionalFormatting sqref="F970:F975">
    <cfRule type="expression" dxfId="6359" priority="767">
      <formula>$F970="委託費"</formula>
    </cfRule>
    <cfRule type="expression" dxfId="6358" priority="768">
      <formula>$F970="雑役務費・消耗品費等"</formula>
    </cfRule>
    <cfRule type="expression" dxfId="6357" priority="769">
      <formula>$F970="賃金・旅費・報償費"</formula>
    </cfRule>
    <cfRule type="expression" dxfId="6356" priority="770">
      <formula>$F970="舞台・会場・設営費"</formula>
    </cfRule>
    <cfRule type="expression" dxfId="6355" priority="771">
      <formula>$F970="出演・音楽・文芸費"</formula>
    </cfRule>
  </conditionalFormatting>
  <conditionalFormatting sqref="F977:F995">
    <cfRule type="expression" dxfId="6354" priority="762">
      <formula>$F977="委託費"</formula>
    </cfRule>
    <cfRule type="expression" dxfId="6353" priority="763">
      <formula>$F977="雑役務費・消耗品費等"</formula>
    </cfRule>
    <cfRule type="expression" dxfId="6352" priority="764">
      <formula>$F977="賃金・旅費・報償費"</formula>
    </cfRule>
    <cfRule type="expression" dxfId="6351" priority="765">
      <formula>$F977="舞台・会場・設営費"</formula>
    </cfRule>
    <cfRule type="expression" dxfId="6350" priority="766">
      <formula>$F977="出演・音楽・文芸費"</formula>
    </cfRule>
  </conditionalFormatting>
  <conditionalFormatting sqref="F976">
    <cfRule type="expression" dxfId="6349" priority="757">
      <formula>$F976="委託費"</formula>
    </cfRule>
    <cfRule type="expression" dxfId="6348" priority="758">
      <formula>$F976="雑役務費・消耗品費等"</formula>
    </cfRule>
    <cfRule type="expression" dxfId="6347" priority="759">
      <formula>$F976="賃金・旅費・報償費"</formula>
    </cfRule>
    <cfRule type="expression" dxfId="6346" priority="760">
      <formula>$F976="舞台・会場・設営費"</formula>
    </cfRule>
    <cfRule type="expression" dxfId="6345" priority="761">
      <formula>$F976="出演・音楽・文芸費"</formula>
    </cfRule>
  </conditionalFormatting>
  <conditionalFormatting sqref="G976">
    <cfRule type="expression" dxfId="6344" priority="747">
      <formula>OR($G976="出演費",$G976="音楽費",$G976="文芸費")</formula>
    </cfRule>
    <cfRule type="expression" dxfId="6343" priority="748">
      <formula>OR($G976="舞台費",$G976="作品借料",$G976="上映費",$G976="会場費",$G976="運搬費")</formula>
    </cfRule>
    <cfRule type="expression" dxfId="6342" priority="749">
      <formula>OR($G976="賃金・共済費",$G976="旅費",$G976="報償費")</formula>
    </cfRule>
    <cfRule type="expression" dxfId="6341" priority="750">
      <formula>OR($G976="雑役務費",$G976="消耗品費",$G976="通信費",$G976="会議費",$G976="その他")</formula>
    </cfRule>
    <cfRule type="expression" dxfId="6340" priority="751">
      <formula>OR($G976="委託費",$G976="補助金")</formula>
    </cfRule>
  </conditionalFormatting>
  <conditionalFormatting sqref="G977:G995">
    <cfRule type="expression" dxfId="6339" priority="752">
      <formula>OR($G977="出演費",$G977="音楽費",$G977="文芸費")</formula>
    </cfRule>
    <cfRule type="expression" dxfId="6338" priority="753">
      <formula>OR($G977="舞台費",$G977="作品借料",$G977="上映費",$G977="会場費",$G977="運搬費")</formula>
    </cfRule>
    <cfRule type="expression" dxfId="6337" priority="754">
      <formula>OR($G977="賃金・共済費",$G977="旅費",$G977="報償費")</formula>
    </cfRule>
    <cfRule type="expression" dxfId="6336" priority="755">
      <formula>OR($G977="雑役務費",$G977="消耗品費",$G977="通信費",$G977="会議費",$G977="その他")</formula>
    </cfRule>
    <cfRule type="expression" dxfId="6335" priority="756">
      <formula>OR($G977="委託費",$G977="補助金")</formula>
    </cfRule>
  </conditionalFormatting>
  <conditionalFormatting sqref="G970:G995">
    <cfRule type="expression" dxfId="6334" priority="746">
      <formula>OR($G970="動画制作費",$G970="動画配信費")</formula>
    </cfRule>
  </conditionalFormatting>
  <conditionalFormatting sqref="F970:F995">
    <cfRule type="expression" dxfId="6333" priority="745">
      <formula>$F970="動画制作・配信費等"</formula>
    </cfRule>
  </conditionalFormatting>
  <conditionalFormatting sqref="R1077:R1080 O1077:O1079">
    <cfRule type="expression" dxfId="6332" priority="744">
      <formula>INDIRECT(ADDRESS(ROW(),COLUMN()))=TRUNC(INDIRECT(ADDRESS(ROW(),COLUMN())))</formula>
    </cfRule>
  </conditionalFormatting>
  <conditionalFormatting sqref="R1081:R1103">
    <cfRule type="expression" dxfId="6331" priority="742">
      <formula>INDIRECT(ADDRESS(ROW(),COLUMN()))=TRUNC(INDIRECT(ADDRESS(ROW(),COLUMN())))</formula>
    </cfRule>
  </conditionalFormatting>
  <conditionalFormatting sqref="O1083:O1103">
    <cfRule type="expression" dxfId="6330" priority="743">
      <formula>INDIRECT(ADDRESS(ROW(),COLUMN()))=TRUNC(INDIRECT(ADDRESS(ROW(),COLUMN())))</formula>
    </cfRule>
  </conditionalFormatting>
  <conditionalFormatting sqref="L1077:L1079">
    <cfRule type="expression" dxfId="6329" priority="741">
      <formula>INDIRECT(ADDRESS(ROW(),COLUMN()))=TRUNC(INDIRECT(ADDRESS(ROW(),COLUMN())))</formula>
    </cfRule>
  </conditionalFormatting>
  <conditionalFormatting sqref="J1077">
    <cfRule type="expression" dxfId="6328" priority="740">
      <formula>INDIRECT(ADDRESS(ROW(),COLUMN()))=TRUNC(INDIRECT(ADDRESS(ROW(),COLUMN())))</formula>
    </cfRule>
  </conditionalFormatting>
  <conditionalFormatting sqref="J1078:J1079">
    <cfRule type="expression" dxfId="6327" priority="739">
      <formula>INDIRECT(ADDRESS(ROW(),COLUMN()))=TRUNC(INDIRECT(ADDRESS(ROW(),COLUMN())))</formula>
    </cfRule>
  </conditionalFormatting>
  <conditionalFormatting sqref="J1080:J1082">
    <cfRule type="expression" dxfId="6326" priority="738">
      <formula>INDIRECT(ADDRESS(ROW(),COLUMN()))=TRUNC(INDIRECT(ADDRESS(ROW(),COLUMN())))</formula>
    </cfRule>
  </conditionalFormatting>
  <conditionalFormatting sqref="L1080:L1082">
    <cfRule type="expression" dxfId="6325" priority="737">
      <formula>INDIRECT(ADDRESS(ROW(),COLUMN()))=TRUNC(INDIRECT(ADDRESS(ROW(),COLUMN())))</formula>
    </cfRule>
  </conditionalFormatting>
  <conditionalFormatting sqref="O1080:O1082">
    <cfRule type="expression" dxfId="6324" priority="736">
      <formula>INDIRECT(ADDRESS(ROW(),COLUMN()))=TRUNC(INDIRECT(ADDRESS(ROW(),COLUMN())))</formula>
    </cfRule>
  </conditionalFormatting>
  <conditionalFormatting sqref="J1083:J1103">
    <cfRule type="expression" dxfId="6323" priority="735">
      <formula>INDIRECT(ADDRESS(ROW(),COLUMN()))=TRUNC(INDIRECT(ADDRESS(ROW(),COLUMN())))</formula>
    </cfRule>
  </conditionalFormatting>
  <conditionalFormatting sqref="L1083:L1103">
    <cfRule type="expression" dxfId="6322" priority="734">
      <formula>INDIRECT(ADDRESS(ROW(),COLUMN()))=TRUNC(INDIRECT(ADDRESS(ROW(),COLUMN())))</formula>
    </cfRule>
  </conditionalFormatting>
  <conditionalFormatting sqref="G1077:G1083">
    <cfRule type="expression" dxfId="6321" priority="729">
      <formula>OR($G1077="出演費",$G1077="音楽費",$G1077="文芸費")</formula>
    </cfRule>
    <cfRule type="expression" dxfId="6320" priority="730">
      <formula>OR($G1077="舞台費",$G1077="作品借料",$G1077="上映費",$G1077="会場費",$G1077="運搬費")</formula>
    </cfRule>
    <cfRule type="expression" dxfId="6319" priority="731">
      <formula>OR($G1077="賃金・共済費",$G1077="旅費",$G1077="報償費")</formula>
    </cfRule>
    <cfRule type="expression" dxfId="6318" priority="732">
      <formula>OR($G1077="雑役務費",$G1077="消耗品費",$G1077="通信費",$G1077="会議費",$G1077="その他")</formula>
    </cfRule>
    <cfRule type="expression" dxfId="6317" priority="733">
      <formula>OR($G1077="委託費",$G1077="補助金")</formula>
    </cfRule>
  </conditionalFormatting>
  <conditionalFormatting sqref="F1077:F1083">
    <cfRule type="expression" dxfId="6316" priority="724">
      <formula>$F1077="委託費"</formula>
    </cfRule>
    <cfRule type="expression" dxfId="6315" priority="725">
      <formula>$F1077="雑役務費・消耗品費等"</formula>
    </cfRule>
    <cfRule type="expression" dxfId="6314" priority="726">
      <formula>$F1077="賃金・旅費・報償費"</formula>
    </cfRule>
    <cfRule type="expression" dxfId="6313" priority="727">
      <formula>$F1077="舞台・会場・設営費"</formula>
    </cfRule>
    <cfRule type="expression" dxfId="6312" priority="728">
      <formula>$F1077="出演・音楽・文芸費"</formula>
    </cfRule>
  </conditionalFormatting>
  <conditionalFormatting sqref="F1085:F1103">
    <cfRule type="expression" dxfId="6311" priority="719">
      <formula>$F1085="委託費"</formula>
    </cfRule>
    <cfRule type="expression" dxfId="6310" priority="720">
      <formula>$F1085="雑役務費・消耗品費等"</formula>
    </cfRule>
    <cfRule type="expression" dxfId="6309" priority="721">
      <formula>$F1085="賃金・旅費・報償費"</formula>
    </cfRule>
    <cfRule type="expression" dxfId="6308" priority="722">
      <formula>$F1085="舞台・会場・設営費"</formula>
    </cfRule>
    <cfRule type="expression" dxfId="6307" priority="723">
      <formula>$F1085="出演・音楽・文芸費"</formula>
    </cfRule>
  </conditionalFormatting>
  <conditionalFormatting sqref="F1084">
    <cfRule type="expression" dxfId="6306" priority="714">
      <formula>$F1084="委託費"</formula>
    </cfRule>
    <cfRule type="expression" dxfId="6305" priority="715">
      <formula>$F1084="雑役務費・消耗品費等"</formula>
    </cfRule>
    <cfRule type="expression" dxfId="6304" priority="716">
      <formula>$F1084="賃金・旅費・報償費"</formula>
    </cfRule>
    <cfRule type="expression" dxfId="6303" priority="717">
      <formula>$F1084="舞台・会場・設営費"</formula>
    </cfRule>
    <cfRule type="expression" dxfId="6302" priority="718">
      <formula>$F1084="出演・音楽・文芸費"</formula>
    </cfRule>
  </conditionalFormatting>
  <conditionalFormatting sqref="G1084">
    <cfRule type="expression" dxfId="6301" priority="704">
      <formula>OR($G1084="出演費",$G1084="音楽費",$G1084="文芸費")</formula>
    </cfRule>
    <cfRule type="expression" dxfId="6300" priority="705">
      <formula>OR($G1084="舞台費",$G1084="作品借料",$G1084="上映費",$G1084="会場費",$G1084="運搬費")</formula>
    </cfRule>
    <cfRule type="expression" dxfId="6299" priority="706">
      <formula>OR($G1084="賃金・共済費",$G1084="旅費",$G1084="報償費")</formula>
    </cfRule>
    <cfRule type="expression" dxfId="6298" priority="707">
      <formula>OR($G1084="雑役務費",$G1084="消耗品費",$G1084="通信費",$G1084="会議費",$G1084="その他")</formula>
    </cfRule>
    <cfRule type="expression" dxfId="6297" priority="708">
      <formula>OR($G1084="委託費",$G1084="補助金")</formula>
    </cfRule>
  </conditionalFormatting>
  <conditionalFormatting sqref="G1085:G1103">
    <cfRule type="expression" dxfId="6296" priority="709">
      <formula>OR($G1085="出演費",$G1085="音楽費",$G1085="文芸費")</formula>
    </cfRule>
    <cfRule type="expression" dxfId="6295" priority="710">
      <formula>OR($G1085="舞台費",$G1085="作品借料",$G1085="上映費",$G1085="会場費",$G1085="運搬費")</formula>
    </cfRule>
    <cfRule type="expression" dxfId="6294" priority="711">
      <formula>OR($G1085="賃金・共済費",$G1085="旅費",$G1085="報償費")</formula>
    </cfRule>
    <cfRule type="expression" dxfId="6293" priority="712">
      <formula>OR($G1085="雑役務費",$G1085="消耗品費",$G1085="通信費",$G1085="会議費",$G1085="その他")</formula>
    </cfRule>
    <cfRule type="expression" dxfId="6292" priority="713">
      <formula>OR($G1085="委託費",$G1085="補助金")</formula>
    </cfRule>
  </conditionalFormatting>
  <conditionalFormatting sqref="G1077:G1103">
    <cfRule type="expression" dxfId="6291" priority="703">
      <formula>OR($G1077="動画制作費",$G1077="動画配信費")</formula>
    </cfRule>
  </conditionalFormatting>
  <conditionalFormatting sqref="F1077:F1103">
    <cfRule type="expression" dxfId="6290" priority="702">
      <formula>$F1077="動画制作・配信費等"</formula>
    </cfRule>
  </conditionalFormatting>
  <conditionalFormatting sqref="O1076 R1076">
    <cfRule type="expression" dxfId="6289" priority="701">
      <formula>INDIRECT(ADDRESS(ROW(),COLUMN()))=TRUNC(INDIRECT(ADDRESS(ROW(),COLUMN())))</formula>
    </cfRule>
  </conditionalFormatting>
  <conditionalFormatting sqref="L1076">
    <cfRule type="expression" dxfId="6288" priority="700">
      <formula>INDIRECT(ADDRESS(ROW(),COLUMN()))=TRUNC(INDIRECT(ADDRESS(ROW(),COLUMN())))</formula>
    </cfRule>
  </conditionalFormatting>
  <conditionalFormatting sqref="J1076">
    <cfRule type="expression" dxfId="6287" priority="699">
      <formula>INDIRECT(ADDRESS(ROW(),COLUMN()))=TRUNC(INDIRECT(ADDRESS(ROW(),COLUMN())))</formula>
    </cfRule>
  </conditionalFormatting>
  <conditionalFormatting sqref="G1076">
    <cfRule type="expression" dxfId="6286" priority="694">
      <formula>OR($G1076="出演費",$G1076="音楽費",$G1076="文芸費")</formula>
    </cfRule>
    <cfRule type="expression" dxfId="6285" priority="695">
      <formula>OR($G1076="舞台費",$G1076="作品借料",$G1076="上映費",$G1076="会場費",$G1076="運搬費")</formula>
    </cfRule>
    <cfRule type="expression" dxfId="6284" priority="696">
      <formula>OR($G1076="賃金・共済費",$G1076="旅費",$G1076="報償費")</formula>
    </cfRule>
    <cfRule type="expression" dxfId="6283" priority="697">
      <formula>OR($G1076="雑役務費",$G1076="消耗品費",$G1076="通信費",$G1076="会議費",$G1076="その他")</formula>
    </cfRule>
    <cfRule type="expression" dxfId="6282" priority="698">
      <formula>OR($G1076="委託費",$G1076="補助金")</formula>
    </cfRule>
  </conditionalFormatting>
  <conditionalFormatting sqref="F1076">
    <cfRule type="expression" dxfId="6281" priority="689">
      <formula>$F1076="委託費"</formula>
    </cfRule>
    <cfRule type="expression" dxfId="6280" priority="690">
      <formula>$F1076="雑役務費・消耗品費等"</formula>
    </cfRule>
    <cfRule type="expression" dxfId="6279" priority="691">
      <formula>$F1076="賃金・旅費・報償費"</formula>
    </cfRule>
    <cfRule type="expression" dxfId="6278" priority="692">
      <formula>$F1076="舞台・会場・設営費"</formula>
    </cfRule>
    <cfRule type="expression" dxfId="6277" priority="693">
      <formula>$F1076="出演・音楽・文芸費"</formula>
    </cfRule>
  </conditionalFormatting>
  <conditionalFormatting sqref="G1076">
    <cfRule type="expression" dxfId="6276" priority="688">
      <formula>OR($G1076="動画制作費",$G1076="動画配信費")</formula>
    </cfRule>
  </conditionalFormatting>
  <conditionalFormatting sqref="F1076">
    <cfRule type="expression" dxfId="6275" priority="687">
      <formula>$F1076="動画制作・配信費等"</formula>
    </cfRule>
  </conditionalFormatting>
  <conditionalFormatting sqref="R1050:R1052 O1050:O1051">
    <cfRule type="expression" dxfId="6274" priority="686">
      <formula>INDIRECT(ADDRESS(ROW(),COLUMN()))=TRUNC(INDIRECT(ADDRESS(ROW(),COLUMN())))</formula>
    </cfRule>
  </conditionalFormatting>
  <conditionalFormatting sqref="R1053:R1075">
    <cfRule type="expression" dxfId="6273" priority="684">
      <formula>INDIRECT(ADDRESS(ROW(),COLUMN()))=TRUNC(INDIRECT(ADDRESS(ROW(),COLUMN())))</formula>
    </cfRule>
  </conditionalFormatting>
  <conditionalFormatting sqref="O1055:O1075">
    <cfRule type="expression" dxfId="6272" priority="685">
      <formula>INDIRECT(ADDRESS(ROW(),COLUMN()))=TRUNC(INDIRECT(ADDRESS(ROW(),COLUMN())))</formula>
    </cfRule>
  </conditionalFormatting>
  <conditionalFormatting sqref="L1050:L1051">
    <cfRule type="expression" dxfId="6271" priority="683">
      <formula>INDIRECT(ADDRESS(ROW(),COLUMN()))=TRUNC(INDIRECT(ADDRESS(ROW(),COLUMN())))</formula>
    </cfRule>
  </conditionalFormatting>
  <conditionalFormatting sqref="J1050:J1051">
    <cfRule type="expression" dxfId="6270" priority="682">
      <formula>INDIRECT(ADDRESS(ROW(),COLUMN()))=TRUNC(INDIRECT(ADDRESS(ROW(),COLUMN())))</formula>
    </cfRule>
  </conditionalFormatting>
  <conditionalFormatting sqref="J1052:J1054">
    <cfRule type="expression" dxfId="6269" priority="681">
      <formula>INDIRECT(ADDRESS(ROW(),COLUMN()))=TRUNC(INDIRECT(ADDRESS(ROW(),COLUMN())))</formula>
    </cfRule>
  </conditionalFormatting>
  <conditionalFormatting sqref="L1052:L1054">
    <cfRule type="expression" dxfId="6268" priority="680">
      <formula>INDIRECT(ADDRESS(ROW(),COLUMN()))=TRUNC(INDIRECT(ADDRESS(ROW(),COLUMN())))</formula>
    </cfRule>
  </conditionalFormatting>
  <conditionalFormatting sqref="O1052:O1054">
    <cfRule type="expression" dxfId="6267" priority="679">
      <formula>INDIRECT(ADDRESS(ROW(),COLUMN()))=TRUNC(INDIRECT(ADDRESS(ROW(),COLUMN())))</formula>
    </cfRule>
  </conditionalFormatting>
  <conditionalFormatting sqref="J1055:J1075">
    <cfRule type="expression" dxfId="6266" priority="678">
      <formula>INDIRECT(ADDRESS(ROW(),COLUMN()))=TRUNC(INDIRECT(ADDRESS(ROW(),COLUMN())))</formula>
    </cfRule>
  </conditionalFormatting>
  <conditionalFormatting sqref="L1055:L1075">
    <cfRule type="expression" dxfId="6265" priority="677">
      <formula>INDIRECT(ADDRESS(ROW(),COLUMN()))=TRUNC(INDIRECT(ADDRESS(ROW(),COLUMN())))</formula>
    </cfRule>
  </conditionalFormatting>
  <conditionalFormatting sqref="G1050:G1055">
    <cfRule type="expression" dxfId="6264" priority="672">
      <formula>OR($G1050="出演費",$G1050="音楽費",$G1050="文芸費")</formula>
    </cfRule>
    <cfRule type="expression" dxfId="6263" priority="673">
      <formula>OR($G1050="舞台費",$G1050="作品借料",$G1050="上映費",$G1050="会場費",$G1050="運搬費")</formula>
    </cfRule>
    <cfRule type="expression" dxfId="6262" priority="674">
      <formula>OR($G1050="賃金・共済費",$G1050="旅費",$G1050="報償費")</formula>
    </cfRule>
    <cfRule type="expression" dxfId="6261" priority="675">
      <formula>OR($G1050="雑役務費",$G1050="消耗品費",$G1050="通信費",$G1050="会議費",$G1050="その他")</formula>
    </cfRule>
    <cfRule type="expression" dxfId="6260" priority="676">
      <formula>OR($G1050="委託費",$G1050="補助金")</formula>
    </cfRule>
  </conditionalFormatting>
  <conditionalFormatting sqref="F1050:F1055">
    <cfRule type="expression" dxfId="6259" priority="667">
      <formula>$F1050="委託費"</formula>
    </cfRule>
    <cfRule type="expression" dxfId="6258" priority="668">
      <formula>$F1050="雑役務費・消耗品費等"</formula>
    </cfRule>
    <cfRule type="expression" dxfId="6257" priority="669">
      <formula>$F1050="賃金・旅費・報償費"</formula>
    </cfRule>
    <cfRule type="expression" dxfId="6256" priority="670">
      <formula>$F1050="舞台・会場・設営費"</formula>
    </cfRule>
    <cfRule type="expression" dxfId="6255" priority="671">
      <formula>$F1050="出演・音楽・文芸費"</formula>
    </cfRule>
  </conditionalFormatting>
  <conditionalFormatting sqref="F1057:F1075">
    <cfRule type="expression" dxfId="6254" priority="662">
      <formula>$F1057="委託費"</formula>
    </cfRule>
    <cfRule type="expression" dxfId="6253" priority="663">
      <formula>$F1057="雑役務費・消耗品費等"</formula>
    </cfRule>
    <cfRule type="expression" dxfId="6252" priority="664">
      <formula>$F1057="賃金・旅費・報償費"</formula>
    </cfRule>
    <cfRule type="expression" dxfId="6251" priority="665">
      <formula>$F1057="舞台・会場・設営費"</formula>
    </cfRule>
    <cfRule type="expression" dxfId="6250" priority="666">
      <formula>$F1057="出演・音楽・文芸費"</formula>
    </cfRule>
  </conditionalFormatting>
  <conditionalFormatting sqref="F1056">
    <cfRule type="expression" dxfId="6249" priority="657">
      <formula>$F1056="委託費"</formula>
    </cfRule>
    <cfRule type="expression" dxfId="6248" priority="658">
      <formula>$F1056="雑役務費・消耗品費等"</formula>
    </cfRule>
    <cfRule type="expression" dxfId="6247" priority="659">
      <formula>$F1056="賃金・旅費・報償費"</formula>
    </cfRule>
    <cfRule type="expression" dxfId="6246" priority="660">
      <formula>$F1056="舞台・会場・設営費"</formula>
    </cfRule>
    <cfRule type="expression" dxfId="6245" priority="661">
      <formula>$F1056="出演・音楽・文芸費"</formula>
    </cfRule>
  </conditionalFormatting>
  <conditionalFormatting sqref="G1056">
    <cfRule type="expression" dxfId="6244" priority="647">
      <formula>OR($G1056="出演費",$G1056="音楽費",$G1056="文芸費")</formula>
    </cfRule>
    <cfRule type="expression" dxfId="6243" priority="648">
      <formula>OR($G1056="舞台費",$G1056="作品借料",$G1056="上映費",$G1056="会場費",$G1056="運搬費")</formula>
    </cfRule>
    <cfRule type="expression" dxfId="6242" priority="649">
      <formula>OR($G1056="賃金・共済費",$G1056="旅費",$G1056="報償費")</formula>
    </cfRule>
    <cfRule type="expression" dxfId="6241" priority="650">
      <formula>OR($G1056="雑役務費",$G1056="消耗品費",$G1056="通信費",$G1056="会議費",$G1056="その他")</formula>
    </cfRule>
    <cfRule type="expression" dxfId="6240" priority="651">
      <formula>OR($G1056="委託費",$G1056="補助金")</formula>
    </cfRule>
  </conditionalFormatting>
  <conditionalFormatting sqref="G1057:G1075">
    <cfRule type="expression" dxfId="6239" priority="652">
      <formula>OR($G1057="出演費",$G1057="音楽費",$G1057="文芸費")</formula>
    </cfRule>
    <cfRule type="expression" dxfId="6238" priority="653">
      <formula>OR($G1057="舞台費",$G1057="作品借料",$G1057="上映費",$G1057="会場費",$G1057="運搬費")</formula>
    </cfRule>
    <cfRule type="expression" dxfId="6237" priority="654">
      <formula>OR($G1057="賃金・共済費",$G1057="旅費",$G1057="報償費")</formula>
    </cfRule>
    <cfRule type="expression" dxfId="6236" priority="655">
      <formula>OR($G1057="雑役務費",$G1057="消耗品費",$G1057="通信費",$G1057="会議費",$G1057="その他")</formula>
    </cfRule>
    <cfRule type="expression" dxfId="6235" priority="656">
      <formula>OR($G1057="委託費",$G1057="補助金")</formula>
    </cfRule>
  </conditionalFormatting>
  <conditionalFormatting sqref="G1050:G1075">
    <cfRule type="expression" dxfId="6234" priority="646">
      <formula>OR($G1050="動画制作費",$G1050="動画配信費")</formula>
    </cfRule>
  </conditionalFormatting>
  <conditionalFormatting sqref="F1050:F1075">
    <cfRule type="expression" dxfId="6233" priority="645">
      <formula>$F1050="動画制作・配信費等"</formula>
    </cfRule>
  </conditionalFormatting>
  <conditionalFormatting sqref="R1130 O1130 O1160:O1161 R1160:R1162">
    <cfRule type="expression" dxfId="6232" priority="644">
      <formula>INDIRECT(ADDRESS(ROW(),COLUMN()))=TRUNC(INDIRECT(ADDRESS(ROW(),COLUMN())))</formula>
    </cfRule>
  </conditionalFormatting>
  <conditionalFormatting sqref="R1163:R1185">
    <cfRule type="expression" dxfId="6231" priority="642">
      <formula>INDIRECT(ADDRESS(ROW(),COLUMN()))=TRUNC(INDIRECT(ADDRESS(ROW(),COLUMN())))</formula>
    </cfRule>
  </conditionalFormatting>
  <conditionalFormatting sqref="O1165:O1185">
    <cfRule type="expression" dxfId="6230" priority="643">
      <formula>INDIRECT(ADDRESS(ROW(),COLUMN()))=TRUNC(INDIRECT(ADDRESS(ROW(),COLUMN())))</formula>
    </cfRule>
  </conditionalFormatting>
  <conditionalFormatting sqref="L1130 L1160:L1161">
    <cfRule type="expression" dxfId="6229" priority="641">
      <formula>INDIRECT(ADDRESS(ROW(),COLUMN()))=TRUNC(INDIRECT(ADDRESS(ROW(),COLUMN())))</formula>
    </cfRule>
  </conditionalFormatting>
  <conditionalFormatting sqref="J1130">
    <cfRule type="expression" dxfId="6228" priority="640">
      <formula>INDIRECT(ADDRESS(ROW(),COLUMN()))=TRUNC(INDIRECT(ADDRESS(ROW(),COLUMN())))</formula>
    </cfRule>
  </conditionalFormatting>
  <conditionalFormatting sqref="J1160:J1161">
    <cfRule type="expression" dxfId="6227" priority="639">
      <formula>INDIRECT(ADDRESS(ROW(),COLUMN()))=TRUNC(INDIRECT(ADDRESS(ROW(),COLUMN())))</formula>
    </cfRule>
  </conditionalFormatting>
  <conditionalFormatting sqref="J1162:J1164">
    <cfRule type="expression" dxfId="6226" priority="638">
      <formula>INDIRECT(ADDRESS(ROW(),COLUMN()))=TRUNC(INDIRECT(ADDRESS(ROW(),COLUMN())))</formula>
    </cfRule>
  </conditionalFormatting>
  <conditionalFormatting sqref="L1162:L1164">
    <cfRule type="expression" dxfId="6225" priority="637">
      <formula>INDIRECT(ADDRESS(ROW(),COLUMN()))=TRUNC(INDIRECT(ADDRESS(ROW(),COLUMN())))</formula>
    </cfRule>
  </conditionalFormatting>
  <conditionalFormatting sqref="O1162:O1164">
    <cfRule type="expression" dxfId="6224" priority="636">
      <formula>INDIRECT(ADDRESS(ROW(),COLUMN()))=TRUNC(INDIRECT(ADDRESS(ROW(),COLUMN())))</formula>
    </cfRule>
  </conditionalFormatting>
  <conditionalFormatting sqref="J1165:J1185">
    <cfRule type="expression" dxfId="6223" priority="635">
      <formula>INDIRECT(ADDRESS(ROW(),COLUMN()))=TRUNC(INDIRECT(ADDRESS(ROW(),COLUMN())))</formula>
    </cfRule>
  </conditionalFormatting>
  <conditionalFormatting sqref="L1165:L1185">
    <cfRule type="expression" dxfId="6222" priority="634">
      <formula>INDIRECT(ADDRESS(ROW(),COLUMN()))=TRUNC(INDIRECT(ADDRESS(ROW(),COLUMN())))</formula>
    </cfRule>
  </conditionalFormatting>
  <conditionalFormatting sqref="G1130 G1160:G1165">
    <cfRule type="expression" dxfId="6221" priority="629">
      <formula>OR($G1130="出演費",$G1130="音楽費",$G1130="文芸費")</formula>
    </cfRule>
    <cfRule type="expression" dxfId="6220" priority="630">
      <formula>OR($G1130="舞台費",$G1130="作品借料",$G1130="上映費",$G1130="会場費",$G1130="運搬費")</formula>
    </cfRule>
    <cfRule type="expression" dxfId="6219" priority="631">
      <formula>OR($G1130="賃金・共済費",$G1130="旅費",$G1130="報償費")</formula>
    </cfRule>
    <cfRule type="expression" dxfId="6218" priority="632">
      <formula>OR($G1130="雑役務費",$G1130="消耗品費",$G1130="通信費",$G1130="会議費",$G1130="その他")</formula>
    </cfRule>
    <cfRule type="expression" dxfId="6217" priority="633">
      <formula>OR($G1130="委託費",$G1130="補助金")</formula>
    </cfRule>
  </conditionalFormatting>
  <conditionalFormatting sqref="F1130 F1160:F1165">
    <cfRule type="expression" dxfId="6216" priority="624">
      <formula>$F1130="委託費"</formula>
    </cfRule>
    <cfRule type="expression" dxfId="6215" priority="625">
      <formula>$F1130="雑役務費・消耗品費等"</formula>
    </cfRule>
    <cfRule type="expression" dxfId="6214" priority="626">
      <formula>$F1130="賃金・旅費・報償費"</formula>
    </cfRule>
    <cfRule type="expression" dxfId="6213" priority="627">
      <formula>$F1130="舞台・会場・設営費"</formula>
    </cfRule>
    <cfRule type="expression" dxfId="6212" priority="628">
      <formula>$F1130="出演・音楽・文芸費"</formula>
    </cfRule>
  </conditionalFormatting>
  <conditionalFormatting sqref="F1167:F1185">
    <cfRule type="expression" dxfId="6211" priority="619">
      <formula>$F1167="委託費"</formula>
    </cfRule>
    <cfRule type="expression" dxfId="6210" priority="620">
      <formula>$F1167="雑役務費・消耗品費等"</formula>
    </cfRule>
    <cfRule type="expression" dxfId="6209" priority="621">
      <formula>$F1167="賃金・旅費・報償費"</formula>
    </cfRule>
    <cfRule type="expression" dxfId="6208" priority="622">
      <formula>$F1167="舞台・会場・設営費"</formula>
    </cfRule>
    <cfRule type="expression" dxfId="6207" priority="623">
      <formula>$F1167="出演・音楽・文芸費"</formula>
    </cfRule>
  </conditionalFormatting>
  <conditionalFormatting sqref="F1166">
    <cfRule type="expression" dxfId="6206" priority="614">
      <formula>$F1166="委託費"</formula>
    </cfRule>
    <cfRule type="expression" dxfId="6205" priority="615">
      <formula>$F1166="雑役務費・消耗品費等"</formula>
    </cfRule>
    <cfRule type="expression" dxfId="6204" priority="616">
      <formula>$F1166="賃金・旅費・報償費"</formula>
    </cfRule>
    <cfRule type="expression" dxfId="6203" priority="617">
      <formula>$F1166="舞台・会場・設営費"</formula>
    </cfRule>
    <cfRule type="expression" dxfId="6202" priority="618">
      <formula>$F1166="出演・音楽・文芸費"</formula>
    </cfRule>
  </conditionalFormatting>
  <conditionalFormatting sqref="G1166">
    <cfRule type="expression" dxfId="6201" priority="604">
      <formula>OR($G1166="出演費",$G1166="音楽費",$G1166="文芸費")</formula>
    </cfRule>
    <cfRule type="expression" dxfId="6200" priority="605">
      <formula>OR($G1166="舞台費",$G1166="作品借料",$G1166="上映費",$G1166="会場費",$G1166="運搬費")</formula>
    </cfRule>
    <cfRule type="expression" dxfId="6199" priority="606">
      <formula>OR($G1166="賃金・共済費",$G1166="旅費",$G1166="報償費")</formula>
    </cfRule>
    <cfRule type="expression" dxfId="6198" priority="607">
      <formula>OR($G1166="雑役務費",$G1166="消耗品費",$G1166="通信費",$G1166="会議費",$G1166="その他")</formula>
    </cfRule>
    <cfRule type="expression" dxfId="6197" priority="608">
      <formula>OR($G1166="委託費",$G1166="補助金")</formula>
    </cfRule>
  </conditionalFormatting>
  <conditionalFormatting sqref="G1167:G1185">
    <cfRule type="expression" dxfId="6196" priority="609">
      <formula>OR($G1167="出演費",$G1167="音楽費",$G1167="文芸費")</formula>
    </cfRule>
    <cfRule type="expression" dxfId="6195" priority="610">
      <formula>OR($G1167="舞台費",$G1167="作品借料",$G1167="上映費",$G1167="会場費",$G1167="運搬費")</formula>
    </cfRule>
    <cfRule type="expression" dxfId="6194" priority="611">
      <formula>OR($G1167="賃金・共済費",$G1167="旅費",$G1167="報償費")</formula>
    </cfRule>
    <cfRule type="expression" dxfId="6193" priority="612">
      <formula>OR($G1167="雑役務費",$G1167="消耗品費",$G1167="通信費",$G1167="会議費",$G1167="その他")</formula>
    </cfRule>
    <cfRule type="expression" dxfId="6192" priority="613">
      <formula>OR($G1167="委託費",$G1167="補助金")</formula>
    </cfRule>
  </conditionalFormatting>
  <conditionalFormatting sqref="G1130 G1160:G1185">
    <cfRule type="expression" dxfId="6191" priority="603">
      <formula>OR($G1130="動画制作費",$G1130="動画配信費")</formula>
    </cfRule>
  </conditionalFormatting>
  <conditionalFormatting sqref="F1130 F1160:F1185">
    <cfRule type="expression" dxfId="6190" priority="602">
      <formula>$F1130="動画制作・配信費等"</formula>
    </cfRule>
  </conditionalFormatting>
  <conditionalFormatting sqref="O1156:O1159 R1156:R1159">
    <cfRule type="expression" dxfId="6189" priority="601">
      <formula>INDIRECT(ADDRESS(ROW(),COLUMN()))=TRUNC(INDIRECT(ADDRESS(ROW(),COLUMN())))</formula>
    </cfRule>
  </conditionalFormatting>
  <conditionalFormatting sqref="L1156:L1159">
    <cfRule type="expression" dxfId="6188" priority="600">
      <formula>INDIRECT(ADDRESS(ROW(),COLUMN()))=TRUNC(INDIRECT(ADDRESS(ROW(),COLUMN())))</formula>
    </cfRule>
  </conditionalFormatting>
  <conditionalFormatting sqref="J1157">
    <cfRule type="expression" dxfId="6187" priority="599">
      <formula>INDIRECT(ADDRESS(ROW(),COLUMN()))=TRUNC(INDIRECT(ADDRESS(ROW(),COLUMN())))</formula>
    </cfRule>
  </conditionalFormatting>
  <conditionalFormatting sqref="J1156">
    <cfRule type="expression" dxfId="6186" priority="598">
      <formula>INDIRECT(ADDRESS(ROW(),COLUMN()))=TRUNC(INDIRECT(ADDRESS(ROW(),COLUMN())))</formula>
    </cfRule>
  </conditionalFormatting>
  <conditionalFormatting sqref="J1158:J1159">
    <cfRule type="expression" dxfId="6185" priority="597">
      <formula>INDIRECT(ADDRESS(ROW(),COLUMN()))=TRUNC(INDIRECT(ADDRESS(ROW(),COLUMN())))</formula>
    </cfRule>
  </conditionalFormatting>
  <conditionalFormatting sqref="G1156:G1159">
    <cfRule type="expression" dxfId="6184" priority="592">
      <formula>OR($G1156="出演費",$G1156="音楽費",$G1156="文芸費")</formula>
    </cfRule>
    <cfRule type="expression" dxfId="6183" priority="593">
      <formula>OR($G1156="舞台費",$G1156="作品借料",$G1156="上映費",$G1156="会場費",$G1156="運搬費")</formula>
    </cfRule>
    <cfRule type="expression" dxfId="6182" priority="594">
      <formula>OR($G1156="賃金・共済費",$G1156="旅費",$G1156="報償費")</formula>
    </cfRule>
    <cfRule type="expression" dxfId="6181" priority="595">
      <formula>OR($G1156="雑役務費",$G1156="消耗品費",$G1156="通信費",$G1156="会議費",$G1156="その他")</formula>
    </cfRule>
    <cfRule type="expression" dxfId="6180" priority="596">
      <formula>OR($G1156="委託費",$G1156="補助金")</formula>
    </cfRule>
  </conditionalFormatting>
  <conditionalFormatting sqref="F1156:F1159">
    <cfRule type="expression" dxfId="6179" priority="587">
      <formula>$F1156="委託費"</formula>
    </cfRule>
    <cfRule type="expression" dxfId="6178" priority="588">
      <formula>$F1156="雑役務費・消耗品費等"</formula>
    </cfRule>
    <cfRule type="expression" dxfId="6177" priority="589">
      <formula>$F1156="賃金・旅費・報償費"</formula>
    </cfRule>
    <cfRule type="expression" dxfId="6176" priority="590">
      <formula>$F1156="舞台・会場・設営費"</formula>
    </cfRule>
    <cfRule type="expression" dxfId="6175" priority="591">
      <formula>$F1156="出演・音楽・文芸費"</formula>
    </cfRule>
  </conditionalFormatting>
  <conditionalFormatting sqref="G1156:G1159">
    <cfRule type="expression" dxfId="6174" priority="586">
      <formula>OR($G1156="動画制作費",$G1156="動画配信費")</formula>
    </cfRule>
  </conditionalFormatting>
  <conditionalFormatting sqref="F1156:F1159">
    <cfRule type="expression" dxfId="6173" priority="585">
      <formula>$F1156="動画制作・配信費等"</formula>
    </cfRule>
  </conditionalFormatting>
  <conditionalFormatting sqref="R1131:R1132 O1131">
    <cfRule type="expression" dxfId="6172" priority="584">
      <formula>INDIRECT(ADDRESS(ROW(),COLUMN()))=TRUNC(INDIRECT(ADDRESS(ROW(),COLUMN())))</formula>
    </cfRule>
  </conditionalFormatting>
  <conditionalFormatting sqref="R1133:R1155">
    <cfRule type="expression" dxfId="6171" priority="582">
      <formula>INDIRECT(ADDRESS(ROW(),COLUMN()))=TRUNC(INDIRECT(ADDRESS(ROW(),COLUMN())))</formula>
    </cfRule>
  </conditionalFormatting>
  <conditionalFormatting sqref="O1135:O1155">
    <cfRule type="expression" dxfId="6170" priority="583">
      <formula>INDIRECT(ADDRESS(ROW(),COLUMN()))=TRUNC(INDIRECT(ADDRESS(ROW(),COLUMN())))</formula>
    </cfRule>
  </conditionalFormatting>
  <conditionalFormatting sqref="L1131">
    <cfRule type="expression" dxfId="6169" priority="581">
      <formula>INDIRECT(ADDRESS(ROW(),COLUMN()))=TRUNC(INDIRECT(ADDRESS(ROW(),COLUMN())))</formula>
    </cfRule>
  </conditionalFormatting>
  <conditionalFormatting sqref="J1131">
    <cfRule type="expression" dxfId="6168" priority="580">
      <formula>INDIRECT(ADDRESS(ROW(),COLUMN()))=TRUNC(INDIRECT(ADDRESS(ROW(),COLUMN())))</formula>
    </cfRule>
  </conditionalFormatting>
  <conditionalFormatting sqref="J1132:J1134">
    <cfRule type="expression" dxfId="6167" priority="579">
      <formula>INDIRECT(ADDRESS(ROW(),COLUMN()))=TRUNC(INDIRECT(ADDRESS(ROW(),COLUMN())))</formula>
    </cfRule>
  </conditionalFormatting>
  <conditionalFormatting sqref="L1132:L1134">
    <cfRule type="expression" dxfId="6166" priority="578">
      <formula>INDIRECT(ADDRESS(ROW(),COLUMN()))=TRUNC(INDIRECT(ADDRESS(ROW(),COLUMN())))</formula>
    </cfRule>
  </conditionalFormatting>
  <conditionalFormatting sqref="O1132:O1134">
    <cfRule type="expression" dxfId="6165" priority="577">
      <formula>INDIRECT(ADDRESS(ROW(),COLUMN()))=TRUNC(INDIRECT(ADDRESS(ROW(),COLUMN())))</formula>
    </cfRule>
  </conditionalFormatting>
  <conditionalFormatting sqref="J1135:J1155">
    <cfRule type="expression" dxfId="6164" priority="576">
      <formula>INDIRECT(ADDRESS(ROW(),COLUMN()))=TRUNC(INDIRECT(ADDRESS(ROW(),COLUMN())))</formula>
    </cfRule>
  </conditionalFormatting>
  <conditionalFormatting sqref="L1135:L1155">
    <cfRule type="expression" dxfId="6163" priority="575">
      <formula>INDIRECT(ADDRESS(ROW(),COLUMN()))=TRUNC(INDIRECT(ADDRESS(ROW(),COLUMN())))</formula>
    </cfRule>
  </conditionalFormatting>
  <conditionalFormatting sqref="G1131:G1135">
    <cfRule type="expression" dxfId="6162" priority="570">
      <formula>OR($G1131="出演費",$G1131="音楽費",$G1131="文芸費")</formula>
    </cfRule>
    <cfRule type="expression" dxfId="6161" priority="571">
      <formula>OR($G1131="舞台費",$G1131="作品借料",$G1131="上映費",$G1131="会場費",$G1131="運搬費")</formula>
    </cfRule>
    <cfRule type="expression" dxfId="6160" priority="572">
      <formula>OR($G1131="賃金・共済費",$G1131="旅費",$G1131="報償費")</formula>
    </cfRule>
    <cfRule type="expression" dxfId="6159" priority="573">
      <formula>OR($G1131="雑役務費",$G1131="消耗品費",$G1131="通信費",$G1131="会議費",$G1131="その他")</formula>
    </cfRule>
    <cfRule type="expression" dxfId="6158" priority="574">
      <formula>OR($G1131="委託費",$G1131="補助金")</formula>
    </cfRule>
  </conditionalFormatting>
  <conditionalFormatting sqref="F1131:F1135">
    <cfRule type="expression" dxfId="6157" priority="565">
      <formula>$F1131="委託費"</formula>
    </cfRule>
    <cfRule type="expression" dxfId="6156" priority="566">
      <formula>$F1131="雑役務費・消耗品費等"</formula>
    </cfRule>
    <cfRule type="expression" dxfId="6155" priority="567">
      <formula>$F1131="賃金・旅費・報償費"</formula>
    </cfRule>
    <cfRule type="expression" dxfId="6154" priority="568">
      <formula>$F1131="舞台・会場・設営費"</formula>
    </cfRule>
    <cfRule type="expression" dxfId="6153" priority="569">
      <formula>$F1131="出演・音楽・文芸費"</formula>
    </cfRule>
  </conditionalFormatting>
  <conditionalFormatting sqref="F1137:F1155">
    <cfRule type="expression" dxfId="6152" priority="560">
      <formula>$F1137="委託費"</formula>
    </cfRule>
    <cfRule type="expression" dxfId="6151" priority="561">
      <formula>$F1137="雑役務費・消耗品費等"</formula>
    </cfRule>
    <cfRule type="expression" dxfId="6150" priority="562">
      <formula>$F1137="賃金・旅費・報償費"</formula>
    </cfRule>
    <cfRule type="expression" dxfId="6149" priority="563">
      <formula>$F1137="舞台・会場・設営費"</formula>
    </cfRule>
    <cfRule type="expression" dxfId="6148" priority="564">
      <formula>$F1137="出演・音楽・文芸費"</formula>
    </cfRule>
  </conditionalFormatting>
  <conditionalFormatting sqref="F1136">
    <cfRule type="expression" dxfId="6147" priority="555">
      <formula>$F1136="委託費"</formula>
    </cfRule>
    <cfRule type="expression" dxfId="6146" priority="556">
      <formula>$F1136="雑役務費・消耗品費等"</formula>
    </cfRule>
    <cfRule type="expression" dxfId="6145" priority="557">
      <formula>$F1136="賃金・旅費・報償費"</formula>
    </cfRule>
    <cfRule type="expression" dxfId="6144" priority="558">
      <formula>$F1136="舞台・会場・設営費"</formula>
    </cfRule>
    <cfRule type="expression" dxfId="6143" priority="559">
      <formula>$F1136="出演・音楽・文芸費"</formula>
    </cfRule>
  </conditionalFormatting>
  <conditionalFormatting sqref="G1136">
    <cfRule type="expression" dxfId="6142" priority="545">
      <formula>OR($G1136="出演費",$G1136="音楽費",$G1136="文芸費")</formula>
    </cfRule>
    <cfRule type="expression" dxfId="6141" priority="546">
      <formula>OR($G1136="舞台費",$G1136="作品借料",$G1136="上映費",$G1136="会場費",$G1136="運搬費")</formula>
    </cfRule>
    <cfRule type="expression" dxfId="6140" priority="547">
      <formula>OR($G1136="賃金・共済費",$G1136="旅費",$G1136="報償費")</formula>
    </cfRule>
    <cfRule type="expression" dxfId="6139" priority="548">
      <formula>OR($G1136="雑役務費",$G1136="消耗品費",$G1136="通信費",$G1136="会議費",$G1136="その他")</formula>
    </cfRule>
    <cfRule type="expression" dxfId="6138" priority="549">
      <formula>OR($G1136="委託費",$G1136="補助金")</formula>
    </cfRule>
  </conditionalFormatting>
  <conditionalFormatting sqref="G1137:G1155">
    <cfRule type="expression" dxfId="6137" priority="550">
      <formula>OR($G1137="出演費",$G1137="音楽費",$G1137="文芸費")</formula>
    </cfRule>
    <cfRule type="expression" dxfId="6136" priority="551">
      <formula>OR($G1137="舞台費",$G1137="作品借料",$G1137="上映費",$G1137="会場費",$G1137="運搬費")</formula>
    </cfRule>
    <cfRule type="expression" dxfId="6135" priority="552">
      <formula>OR($G1137="賃金・共済費",$G1137="旅費",$G1137="報償費")</formula>
    </cfRule>
    <cfRule type="expression" dxfId="6134" priority="553">
      <formula>OR($G1137="雑役務費",$G1137="消耗品費",$G1137="通信費",$G1137="会議費",$G1137="その他")</formula>
    </cfRule>
    <cfRule type="expression" dxfId="6133" priority="554">
      <formula>OR($G1137="委託費",$G1137="補助金")</formula>
    </cfRule>
  </conditionalFormatting>
  <conditionalFormatting sqref="G1131:G1155">
    <cfRule type="expression" dxfId="6132" priority="544">
      <formula>OR($G1131="動画制作費",$G1131="動画配信費")</formula>
    </cfRule>
  </conditionalFormatting>
  <conditionalFormatting sqref="F1131:F1155">
    <cfRule type="expression" dxfId="6131" priority="543">
      <formula>$F1131="動画制作・配信費等"</formula>
    </cfRule>
  </conditionalFormatting>
  <conditionalFormatting sqref="R1239:R1241 O1239:O1240">
    <cfRule type="expression" dxfId="6130" priority="542">
      <formula>INDIRECT(ADDRESS(ROW(),COLUMN()))=TRUNC(INDIRECT(ADDRESS(ROW(),COLUMN())))</formula>
    </cfRule>
  </conditionalFormatting>
  <conditionalFormatting sqref="R1242:R1264">
    <cfRule type="expression" dxfId="6129" priority="540">
      <formula>INDIRECT(ADDRESS(ROW(),COLUMN()))=TRUNC(INDIRECT(ADDRESS(ROW(),COLUMN())))</formula>
    </cfRule>
  </conditionalFormatting>
  <conditionalFormatting sqref="O1244:O1264">
    <cfRule type="expression" dxfId="6128" priority="541">
      <formula>INDIRECT(ADDRESS(ROW(),COLUMN()))=TRUNC(INDIRECT(ADDRESS(ROW(),COLUMN())))</formula>
    </cfRule>
  </conditionalFormatting>
  <conditionalFormatting sqref="L1239:L1240">
    <cfRule type="expression" dxfId="6127" priority="539">
      <formula>INDIRECT(ADDRESS(ROW(),COLUMN()))=TRUNC(INDIRECT(ADDRESS(ROW(),COLUMN())))</formula>
    </cfRule>
  </conditionalFormatting>
  <conditionalFormatting sqref="J1239:J1240">
    <cfRule type="expression" dxfId="6126" priority="538">
      <formula>INDIRECT(ADDRESS(ROW(),COLUMN()))=TRUNC(INDIRECT(ADDRESS(ROW(),COLUMN())))</formula>
    </cfRule>
  </conditionalFormatting>
  <conditionalFormatting sqref="J1241:J1243">
    <cfRule type="expression" dxfId="6125" priority="537">
      <formula>INDIRECT(ADDRESS(ROW(),COLUMN()))=TRUNC(INDIRECT(ADDRESS(ROW(),COLUMN())))</formula>
    </cfRule>
  </conditionalFormatting>
  <conditionalFormatting sqref="L1241:L1243">
    <cfRule type="expression" dxfId="6124" priority="536">
      <formula>INDIRECT(ADDRESS(ROW(),COLUMN()))=TRUNC(INDIRECT(ADDRESS(ROW(),COLUMN())))</formula>
    </cfRule>
  </conditionalFormatting>
  <conditionalFormatting sqref="O1241:O1243">
    <cfRule type="expression" dxfId="6123" priority="535">
      <formula>INDIRECT(ADDRESS(ROW(),COLUMN()))=TRUNC(INDIRECT(ADDRESS(ROW(),COLUMN())))</formula>
    </cfRule>
  </conditionalFormatting>
  <conditionalFormatting sqref="J1244:J1264">
    <cfRule type="expression" dxfId="6122" priority="534">
      <formula>INDIRECT(ADDRESS(ROW(),COLUMN()))=TRUNC(INDIRECT(ADDRESS(ROW(),COLUMN())))</formula>
    </cfRule>
  </conditionalFormatting>
  <conditionalFormatting sqref="L1244:L1264">
    <cfRule type="expression" dxfId="6121" priority="533">
      <formula>INDIRECT(ADDRESS(ROW(),COLUMN()))=TRUNC(INDIRECT(ADDRESS(ROW(),COLUMN())))</formula>
    </cfRule>
  </conditionalFormatting>
  <conditionalFormatting sqref="G1239:G1244">
    <cfRule type="expression" dxfId="6120" priority="528">
      <formula>OR($G1239="出演費",$G1239="音楽費",$G1239="文芸費")</formula>
    </cfRule>
    <cfRule type="expression" dxfId="6119" priority="529">
      <formula>OR($G1239="舞台費",$G1239="作品借料",$G1239="上映費",$G1239="会場費",$G1239="運搬費")</formula>
    </cfRule>
    <cfRule type="expression" dxfId="6118" priority="530">
      <formula>OR($G1239="賃金・共済費",$G1239="旅費",$G1239="報償費")</formula>
    </cfRule>
    <cfRule type="expression" dxfId="6117" priority="531">
      <formula>OR($G1239="雑役務費",$G1239="消耗品費",$G1239="通信費",$G1239="会議費",$G1239="その他")</formula>
    </cfRule>
    <cfRule type="expression" dxfId="6116" priority="532">
      <formula>OR($G1239="委託費",$G1239="補助金")</formula>
    </cfRule>
  </conditionalFormatting>
  <conditionalFormatting sqref="F1239:F1244">
    <cfRule type="expression" dxfId="6115" priority="523">
      <formula>$F1239="委託費"</formula>
    </cfRule>
    <cfRule type="expression" dxfId="6114" priority="524">
      <formula>$F1239="雑役務費・消耗品費等"</formula>
    </cfRule>
    <cfRule type="expression" dxfId="6113" priority="525">
      <formula>$F1239="賃金・旅費・報償費"</formula>
    </cfRule>
    <cfRule type="expression" dxfId="6112" priority="526">
      <formula>$F1239="舞台・会場・設営費"</formula>
    </cfRule>
    <cfRule type="expression" dxfId="6111" priority="527">
      <formula>$F1239="出演・音楽・文芸費"</formula>
    </cfRule>
  </conditionalFormatting>
  <conditionalFormatting sqref="F1246:F1264">
    <cfRule type="expression" dxfId="6110" priority="518">
      <formula>$F1246="委託費"</formula>
    </cfRule>
    <cfRule type="expression" dxfId="6109" priority="519">
      <formula>$F1246="雑役務費・消耗品費等"</formula>
    </cfRule>
    <cfRule type="expression" dxfId="6108" priority="520">
      <formula>$F1246="賃金・旅費・報償費"</formula>
    </cfRule>
    <cfRule type="expression" dxfId="6107" priority="521">
      <formula>$F1246="舞台・会場・設営費"</formula>
    </cfRule>
    <cfRule type="expression" dxfId="6106" priority="522">
      <formula>$F1246="出演・音楽・文芸費"</formula>
    </cfRule>
  </conditionalFormatting>
  <conditionalFormatting sqref="F1245">
    <cfRule type="expression" dxfId="6105" priority="513">
      <formula>$F1245="委託費"</formula>
    </cfRule>
    <cfRule type="expression" dxfId="6104" priority="514">
      <formula>$F1245="雑役務費・消耗品費等"</formula>
    </cfRule>
    <cfRule type="expression" dxfId="6103" priority="515">
      <formula>$F1245="賃金・旅費・報償費"</formula>
    </cfRule>
    <cfRule type="expression" dxfId="6102" priority="516">
      <formula>$F1245="舞台・会場・設営費"</formula>
    </cfRule>
    <cfRule type="expression" dxfId="6101" priority="517">
      <formula>$F1245="出演・音楽・文芸費"</formula>
    </cfRule>
  </conditionalFormatting>
  <conditionalFormatting sqref="G1245">
    <cfRule type="expression" dxfId="6100" priority="503">
      <formula>OR($G1245="出演費",$G1245="音楽費",$G1245="文芸費")</formula>
    </cfRule>
    <cfRule type="expression" dxfId="6099" priority="504">
      <formula>OR($G1245="舞台費",$G1245="作品借料",$G1245="上映費",$G1245="会場費",$G1245="運搬費")</formula>
    </cfRule>
    <cfRule type="expression" dxfId="6098" priority="505">
      <formula>OR($G1245="賃金・共済費",$G1245="旅費",$G1245="報償費")</formula>
    </cfRule>
    <cfRule type="expression" dxfId="6097" priority="506">
      <formula>OR($G1245="雑役務費",$G1245="消耗品費",$G1245="通信費",$G1245="会議費",$G1245="その他")</formula>
    </cfRule>
    <cfRule type="expression" dxfId="6096" priority="507">
      <formula>OR($G1245="委託費",$G1245="補助金")</formula>
    </cfRule>
  </conditionalFormatting>
  <conditionalFormatting sqref="G1246:G1264">
    <cfRule type="expression" dxfId="6095" priority="508">
      <formula>OR($G1246="出演費",$G1246="音楽費",$G1246="文芸費")</formula>
    </cfRule>
    <cfRule type="expression" dxfId="6094" priority="509">
      <formula>OR($G1246="舞台費",$G1246="作品借料",$G1246="上映費",$G1246="会場費",$G1246="運搬費")</formula>
    </cfRule>
    <cfRule type="expression" dxfId="6093" priority="510">
      <formula>OR($G1246="賃金・共済費",$G1246="旅費",$G1246="報償費")</formula>
    </cfRule>
    <cfRule type="expression" dxfId="6092" priority="511">
      <formula>OR($G1246="雑役務費",$G1246="消耗品費",$G1246="通信費",$G1246="会議費",$G1246="その他")</formula>
    </cfRule>
    <cfRule type="expression" dxfId="6091" priority="512">
      <formula>OR($G1246="委託費",$G1246="補助金")</formula>
    </cfRule>
  </conditionalFormatting>
  <conditionalFormatting sqref="G1239:G1264">
    <cfRule type="expression" dxfId="6090" priority="502">
      <formula>OR($G1239="動画制作費",$G1239="動画配信費")</formula>
    </cfRule>
  </conditionalFormatting>
  <conditionalFormatting sqref="F1239:F1264">
    <cfRule type="expression" dxfId="6089" priority="501">
      <formula>$F1239="動画制作・配信費等"</formula>
    </cfRule>
  </conditionalFormatting>
  <conditionalFormatting sqref="O1236:O1237 R1236:R1237">
    <cfRule type="expression" dxfId="6088" priority="500">
      <formula>INDIRECT(ADDRESS(ROW(),COLUMN()))=TRUNC(INDIRECT(ADDRESS(ROW(),COLUMN())))</formula>
    </cfRule>
  </conditionalFormatting>
  <conditionalFormatting sqref="L1236:L1237">
    <cfRule type="expression" dxfId="6087" priority="499">
      <formula>INDIRECT(ADDRESS(ROW(),COLUMN()))=TRUNC(INDIRECT(ADDRESS(ROW(),COLUMN())))</formula>
    </cfRule>
  </conditionalFormatting>
  <conditionalFormatting sqref="J1236">
    <cfRule type="expression" dxfId="6086" priority="498">
      <formula>INDIRECT(ADDRESS(ROW(),COLUMN()))=TRUNC(INDIRECT(ADDRESS(ROW(),COLUMN())))</formula>
    </cfRule>
  </conditionalFormatting>
  <conditionalFormatting sqref="J1237">
    <cfRule type="expression" dxfId="6085" priority="497">
      <formula>INDIRECT(ADDRESS(ROW(),COLUMN()))=TRUNC(INDIRECT(ADDRESS(ROW(),COLUMN())))</formula>
    </cfRule>
  </conditionalFormatting>
  <conditionalFormatting sqref="G1236:G1237">
    <cfRule type="expression" dxfId="6084" priority="492">
      <formula>OR($G1236="出演費",$G1236="音楽費",$G1236="文芸費")</formula>
    </cfRule>
    <cfRule type="expression" dxfId="6083" priority="493">
      <formula>OR($G1236="舞台費",$G1236="作品借料",$G1236="上映費",$G1236="会場費",$G1236="運搬費")</formula>
    </cfRule>
    <cfRule type="expression" dxfId="6082" priority="494">
      <formula>OR($G1236="賃金・共済費",$G1236="旅費",$G1236="報償費")</formula>
    </cfRule>
    <cfRule type="expression" dxfId="6081" priority="495">
      <formula>OR($G1236="雑役務費",$G1236="消耗品費",$G1236="通信費",$G1236="会議費",$G1236="その他")</formula>
    </cfRule>
    <cfRule type="expression" dxfId="6080" priority="496">
      <formula>OR($G1236="委託費",$G1236="補助金")</formula>
    </cfRule>
  </conditionalFormatting>
  <conditionalFormatting sqref="F1236:F1237">
    <cfRule type="expression" dxfId="6079" priority="487">
      <formula>$F1236="委託費"</formula>
    </cfRule>
    <cfRule type="expression" dxfId="6078" priority="488">
      <formula>$F1236="雑役務費・消耗品費等"</formula>
    </cfRule>
    <cfRule type="expression" dxfId="6077" priority="489">
      <formula>$F1236="賃金・旅費・報償費"</formula>
    </cfRule>
    <cfRule type="expression" dxfId="6076" priority="490">
      <formula>$F1236="舞台・会場・設営費"</formula>
    </cfRule>
    <cfRule type="expression" dxfId="6075" priority="491">
      <formula>$F1236="出演・音楽・文芸費"</formula>
    </cfRule>
  </conditionalFormatting>
  <conditionalFormatting sqref="G1236:G1237">
    <cfRule type="expression" dxfId="6074" priority="486">
      <formula>OR($G1236="動画制作費",$G1236="動画配信費")</formula>
    </cfRule>
  </conditionalFormatting>
  <conditionalFormatting sqref="F1236:F1237">
    <cfRule type="expression" dxfId="6073" priority="485">
      <formula>$F1236="動画制作・配信費等"</formula>
    </cfRule>
  </conditionalFormatting>
  <conditionalFormatting sqref="R1210:R1212 O1210:O1211">
    <cfRule type="expression" dxfId="6072" priority="484">
      <formula>INDIRECT(ADDRESS(ROW(),COLUMN()))=TRUNC(INDIRECT(ADDRESS(ROW(),COLUMN())))</formula>
    </cfRule>
  </conditionalFormatting>
  <conditionalFormatting sqref="R1213:R1235">
    <cfRule type="expression" dxfId="6071" priority="482">
      <formula>INDIRECT(ADDRESS(ROW(),COLUMN()))=TRUNC(INDIRECT(ADDRESS(ROW(),COLUMN())))</formula>
    </cfRule>
  </conditionalFormatting>
  <conditionalFormatting sqref="O1215:O1235">
    <cfRule type="expression" dxfId="6070" priority="483">
      <formula>INDIRECT(ADDRESS(ROW(),COLUMN()))=TRUNC(INDIRECT(ADDRESS(ROW(),COLUMN())))</formula>
    </cfRule>
  </conditionalFormatting>
  <conditionalFormatting sqref="L1210:L1211">
    <cfRule type="expression" dxfId="6069" priority="481">
      <formula>INDIRECT(ADDRESS(ROW(),COLUMN()))=TRUNC(INDIRECT(ADDRESS(ROW(),COLUMN())))</formula>
    </cfRule>
  </conditionalFormatting>
  <conditionalFormatting sqref="J1210:J1211">
    <cfRule type="expression" dxfId="6068" priority="480">
      <formula>INDIRECT(ADDRESS(ROW(),COLUMN()))=TRUNC(INDIRECT(ADDRESS(ROW(),COLUMN())))</formula>
    </cfRule>
  </conditionalFormatting>
  <conditionalFormatting sqref="J1212:J1214">
    <cfRule type="expression" dxfId="6067" priority="479">
      <formula>INDIRECT(ADDRESS(ROW(),COLUMN()))=TRUNC(INDIRECT(ADDRESS(ROW(),COLUMN())))</formula>
    </cfRule>
  </conditionalFormatting>
  <conditionalFormatting sqref="L1212:L1214">
    <cfRule type="expression" dxfId="6066" priority="478">
      <formula>INDIRECT(ADDRESS(ROW(),COLUMN()))=TRUNC(INDIRECT(ADDRESS(ROW(),COLUMN())))</formula>
    </cfRule>
  </conditionalFormatting>
  <conditionalFormatting sqref="O1212:O1214">
    <cfRule type="expression" dxfId="6065" priority="477">
      <formula>INDIRECT(ADDRESS(ROW(),COLUMN()))=TRUNC(INDIRECT(ADDRESS(ROW(),COLUMN())))</formula>
    </cfRule>
  </conditionalFormatting>
  <conditionalFormatting sqref="J1215:J1235">
    <cfRule type="expression" dxfId="6064" priority="476">
      <formula>INDIRECT(ADDRESS(ROW(),COLUMN()))=TRUNC(INDIRECT(ADDRESS(ROW(),COLUMN())))</formula>
    </cfRule>
  </conditionalFormatting>
  <conditionalFormatting sqref="L1215:L1235">
    <cfRule type="expression" dxfId="6063" priority="475">
      <formula>INDIRECT(ADDRESS(ROW(),COLUMN()))=TRUNC(INDIRECT(ADDRESS(ROW(),COLUMN())))</formula>
    </cfRule>
  </conditionalFormatting>
  <conditionalFormatting sqref="G1210:G1215">
    <cfRule type="expression" dxfId="6062" priority="470">
      <formula>OR($G1210="出演費",$G1210="音楽費",$G1210="文芸費")</formula>
    </cfRule>
    <cfRule type="expression" dxfId="6061" priority="471">
      <formula>OR($G1210="舞台費",$G1210="作品借料",$G1210="上映費",$G1210="会場費",$G1210="運搬費")</formula>
    </cfRule>
    <cfRule type="expression" dxfId="6060" priority="472">
      <formula>OR($G1210="賃金・共済費",$G1210="旅費",$G1210="報償費")</formula>
    </cfRule>
    <cfRule type="expression" dxfId="6059" priority="473">
      <formula>OR($G1210="雑役務費",$G1210="消耗品費",$G1210="通信費",$G1210="会議費",$G1210="その他")</formula>
    </cfRule>
    <cfRule type="expression" dxfId="6058" priority="474">
      <formula>OR($G1210="委託費",$G1210="補助金")</formula>
    </cfRule>
  </conditionalFormatting>
  <conditionalFormatting sqref="F1210:F1215">
    <cfRule type="expression" dxfId="6057" priority="465">
      <formula>$F1210="委託費"</formula>
    </cfRule>
    <cfRule type="expression" dxfId="6056" priority="466">
      <formula>$F1210="雑役務費・消耗品費等"</formula>
    </cfRule>
    <cfRule type="expression" dxfId="6055" priority="467">
      <formula>$F1210="賃金・旅費・報償費"</formula>
    </cfRule>
    <cfRule type="expression" dxfId="6054" priority="468">
      <formula>$F1210="舞台・会場・設営費"</formula>
    </cfRule>
    <cfRule type="expression" dxfId="6053" priority="469">
      <formula>$F1210="出演・音楽・文芸費"</formula>
    </cfRule>
  </conditionalFormatting>
  <conditionalFormatting sqref="F1217:F1235">
    <cfRule type="expression" dxfId="6052" priority="460">
      <formula>$F1217="委託費"</formula>
    </cfRule>
    <cfRule type="expression" dxfId="6051" priority="461">
      <formula>$F1217="雑役務費・消耗品費等"</formula>
    </cfRule>
    <cfRule type="expression" dxfId="6050" priority="462">
      <formula>$F1217="賃金・旅費・報償費"</formula>
    </cfRule>
    <cfRule type="expression" dxfId="6049" priority="463">
      <formula>$F1217="舞台・会場・設営費"</formula>
    </cfRule>
    <cfRule type="expression" dxfId="6048" priority="464">
      <formula>$F1217="出演・音楽・文芸費"</formula>
    </cfRule>
  </conditionalFormatting>
  <conditionalFormatting sqref="F1216">
    <cfRule type="expression" dxfId="6047" priority="455">
      <formula>$F1216="委託費"</formula>
    </cfRule>
    <cfRule type="expression" dxfId="6046" priority="456">
      <formula>$F1216="雑役務費・消耗品費等"</formula>
    </cfRule>
    <cfRule type="expression" dxfId="6045" priority="457">
      <formula>$F1216="賃金・旅費・報償費"</formula>
    </cfRule>
    <cfRule type="expression" dxfId="6044" priority="458">
      <formula>$F1216="舞台・会場・設営費"</formula>
    </cfRule>
    <cfRule type="expression" dxfId="6043" priority="459">
      <formula>$F1216="出演・音楽・文芸費"</formula>
    </cfRule>
  </conditionalFormatting>
  <conditionalFormatting sqref="G1216">
    <cfRule type="expression" dxfId="6042" priority="445">
      <formula>OR($G1216="出演費",$G1216="音楽費",$G1216="文芸費")</formula>
    </cfRule>
    <cfRule type="expression" dxfId="6041" priority="446">
      <formula>OR($G1216="舞台費",$G1216="作品借料",$G1216="上映費",$G1216="会場費",$G1216="運搬費")</formula>
    </cfRule>
    <cfRule type="expression" dxfId="6040" priority="447">
      <formula>OR($G1216="賃金・共済費",$G1216="旅費",$G1216="報償費")</formula>
    </cfRule>
    <cfRule type="expression" dxfId="6039" priority="448">
      <formula>OR($G1216="雑役務費",$G1216="消耗品費",$G1216="通信費",$G1216="会議費",$G1216="その他")</formula>
    </cfRule>
    <cfRule type="expression" dxfId="6038" priority="449">
      <formula>OR($G1216="委託費",$G1216="補助金")</formula>
    </cfRule>
  </conditionalFormatting>
  <conditionalFormatting sqref="G1217:G1235">
    <cfRule type="expression" dxfId="6037" priority="450">
      <formula>OR($G1217="出演費",$G1217="音楽費",$G1217="文芸費")</formula>
    </cfRule>
    <cfRule type="expression" dxfId="6036" priority="451">
      <formula>OR($G1217="舞台費",$G1217="作品借料",$G1217="上映費",$G1217="会場費",$G1217="運搬費")</formula>
    </cfRule>
    <cfRule type="expression" dxfId="6035" priority="452">
      <formula>OR($G1217="賃金・共済費",$G1217="旅費",$G1217="報償費")</formula>
    </cfRule>
    <cfRule type="expression" dxfId="6034" priority="453">
      <formula>OR($G1217="雑役務費",$G1217="消耗品費",$G1217="通信費",$G1217="会議費",$G1217="その他")</formula>
    </cfRule>
    <cfRule type="expression" dxfId="6033" priority="454">
      <formula>OR($G1217="委託費",$G1217="補助金")</formula>
    </cfRule>
  </conditionalFormatting>
  <conditionalFormatting sqref="G1210:G1235">
    <cfRule type="expression" dxfId="6032" priority="444">
      <formula>OR($G1210="動画制作費",$G1210="動画配信費")</formula>
    </cfRule>
  </conditionalFormatting>
  <conditionalFormatting sqref="F1210:F1235">
    <cfRule type="expression" dxfId="6031" priority="443">
      <formula>$F1210="動画制作・配信費等"</formula>
    </cfRule>
  </conditionalFormatting>
  <conditionalFormatting sqref="R1329:R1332 O1329:O1331">
    <cfRule type="expression" dxfId="6030" priority="442">
      <formula>INDIRECT(ADDRESS(ROW(),COLUMN()))=TRUNC(INDIRECT(ADDRESS(ROW(),COLUMN())))</formula>
    </cfRule>
  </conditionalFormatting>
  <conditionalFormatting sqref="R1333:R1349">
    <cfRule type="expression" dxfId="6029" priority="440">
      <formula>INDIRECT(ADDRESS(ROW(),COLUMN()))=TRUNC(INDIRECT(ADDRESS(ROW(),COLUMN())))</formula>
    </cfRule>
  </conditionalFormatting>
  <conditionalFormatting sqref="O1335:O1349">
    <cfRule type="expression" dxfId="6028" priority="441">
      <formula>INDIRECT(ADDRESS(ROW(),COLUMN()))=TRUNC(INDIRECT(ADDRESS(ROW(),COLUMN())))</formula>
    </cfRule>
  </conditionalFormatting>
  <conditionalFormatting sqref="L1329:L1331">
    <cfRule type="expression" dxfId="6027" priority="439">
      <formula>INDIRECT(ADDRESS(ROW(),COLUMN()))=TRUNC(INDIRECT(ADDRESS(ROW(),COLUMN())))</formula>
    </cfRule>
  </conditionalFormatting>
  <conditionalFormatting sqref="J1329">
    <cfRule type="expression" dxfId="6026" priority="438">
      <formula>INDIRECT(ADDRESS(ROW(),COLUMN()))=TRUNC(INDIRECT(ADDRESS(ROW(),COLUMN())))</formula>
    </cfRule>
  </conditionalFormatting>
  <conditionalFormatting sqref="J1330:J1331">
    <cfRule type="expression" dxfId="6025" priority="437">
      <formula>INDIRECT(ADDRESS(ROW(),COLUMN()))=TRUNC(INDIRECT(ADDRESS(ROW(),COLUMN())))</formula>
    </cfRule>
  </conditionalFormatting>
  <conditionalFormatting sqref="J1332:J1334">
    <cfRule type="expression" dxfId="6024" priority="436">
      <formula>INDIRECT(ADDRESS(ROW(),COLUMN()))=TRUNC(INDIRECT(ADDRESS(ROW(),COLUMN())))</formula>
    </cfRule>
  </conditionalFormatting>
  <conditionalFormatting sqref="L1332:L1334">
    <cfRule type="expression" dxfId="6023" priority="435">
      <formula>INDIRECT(ADDRESS(ROW(),COLUMN()))=TRUNC(INDIRECT(ADDRESS(ROW(),COLUMN())))</formula>
    </cfRule>
  </conditionalFormatting>
  <conditionalFormatting sqref="O1332:O1334">
    <cfRule type="expression" dxfId="6022" priority="434">
      <formula>INDIRECT(ADDRESS(ROW(),COLUMN()))=TRUNC(INDIRECT(ADDRESS(ROW(),COLUMN())))</formula>
    </cfRule>
  </conditionalFormatting>
  <conditionalFormatting sqref="J1335:J1349">
    <cfRule type="expression" dxfId="6021" priority="433">
      <formula>INDIRECT(ADDRESS(ROW(),COLUMN()))=TRUNC(INDIRECT(ADDRESS(ROW(),COLUMN())))</formula>
    </cfRule>
  </conditionalFormatting>
  <conditionalFormatting sqref="L1335:L1349">
    <cfRule type="expression" dxfId="6020" priority="432">
      <formula>INDIRECT(ADDRESS(ROW(),COLUMN()))=TRUNC(INDIRECT(ADDRESS(ROW(),COLUMN())))</formula>
    </cfRule>
  </conditionalFormatting>
  <conditionalFormatting sqref="G1337:G1349 G1329:G1335">
    <cfRule type="expression" dxfId="6019" priority="427">
      <formula>OR($G1329="出演費",$G1329="音楽費",$G1329="文芸費")</formula>
    </cfRule>
    <cfRule type="expression" dxfId="6018" priority="428">
      <formula>OR($G1329="舞台費",$G1329="作品借料",$G1329="上映費",$G1329="会場費",$G1329="運搬費")</formula>
    </cfRule>
    <cfRule type="expression" dxfId="6017" priority="429">
      <formula>OR($G1329="賃金・共済費",$G1329="旅費",$G1329="報償費")</formula>
    </cfRule>
    <cfRule type="expression" dxfId="6016" priority="430">
      <formula>OR($G1329="雑役務費",$G1329="消耗品費",$G1329="通信費",$G1329="会議費",$G1329="その他")</formula>
    </cfRule>
    <cfRule type="expression" dxfId="6015" priority="431">
      <formula>OR($G1329="委託費",$G1329="補助金")</formula>
    </cfRule>
  </conditionalFormatting>
  <conditionalFormatting sqref="F1337:F1349 F1329:F1335">
    <cfRule type="expression" dxfId="6014" priority="422">
      <formula>$F1329="委託費"</formula>
    </cfRule>
    <cfRule type="expression" dxfId="6013" priority="423">
      <formula>$F1329="雑役務費・消耗品費等"</formula>
    </cfRule>
    <cfRule type="expression" dxfId="6012" priority="424">
      <formula>$F1329="賃金・旅費・報償費"</formula>
    </cfRule>
    <cfRule type="expression" dxfId="6011" priority="425">
      <formula>$F1329="舞台・会場・設営費"</formula>
    </cfRule>
    <cfRule type="expression" dxfId="6010" priority="426">
      <formula>$F1329="出演・音楽・文芸費"</formula>
    </cfRule>
  </conditionalFormatting>
  <conditionalFormatting sqref="F1336">
    <cfRule type="expression" dxfId="6009" priority="417">
      <formula>$F1336="委託費"</formula>
    </cfRule>
    <cfRule type="expression" dxfId="6008" priority="418">
      <formula>$F1336="雑役務費・消耗品費等"</formula>
    </cfRule>
    <cfRule type="expression" dxfId="6007" priority="419">
      <formula>$F1336="賃金・旅費・報償費"</formula>
    </cfRule>
    <cfRule type="expression" dxfId="6006" priority="420">
      <formula>$F1336="舞台・会場・設営費"</formula>
    </cfRule>
    <cfRule type="expression" dxfId="6005" priority="421">
      <formula>$F1336="出演・音楽・文芸費"</formula>
    </cfRule>
  </conditionalFormatting>
  <conditionalFormatting sqref="G1336">
    <cfRule type="expression" dxfId="6004" priority="412">
      <formula>OR($G1336="出演費",$G1336="音楽費",$G1336="文芸費")</formula>
    </cfRule>
    <cfRule type="expression" dxfId="6003" priority="413">
      <formula>OR($G1336="舞台費",$G1336="作品借料",$G1336="上映費",$G1336="会場費",$G1336="運搬費")</formula>
    </cfRule>
    <cfRule type="expression" dxfId="6002" priority="414">
      <formula>OR($G1336="賃金・共済費",$G1336="旅費",$G1336="報償費")</formula>
    </cfRule>
    <cfRule type="expression" dxfId="6001" priority="415">
      <formula>OR($G1336="雑役務費",$G1336="消耗品費",$G1336="通信費",$G1336="会議費",$G1336="その他")</formula>
    </cfRule>
    <cfRule type="expression" dxfId="6000" priority="416">
      <formula>OR($G1336="委託費",$G1336="補助金")</formula>
    </cfRule>
  </conditionalFormatting>
  <conditionalFormatting sqref="G1329:G1349">
    <cfRule type="expression" dxfId="5999" priority="411">
      <formula>OR($G1329="動画制作費",$G1329="動画配信費")</formula>
    </cfRule>
  </conditionalFormatting>
  <conditionalFormatting sqref="F1329:F1349">
    <cfRule type="expression" dxfId="5998" priority="410">
      <formula>$F1329="動画制作・配信費等"</formula>
    </cfRule>
  </conditionalFormatting>
  <conditionalFormatting sqref="O1310:O1313 R1310:R1314">
    <cfRule type="expression" dxfId="5997" priority="409">
      <formula>INDIRECT(ADDRESS(ROW(),COLUMN()))=TRUNC(INDIRECT(ADDRESS(ROW(),COLUMN())))</formula>
    </cfRule>
  </conditionalFormatting>
  <conditionalFormatting sqref="R1315:R1328">
    <cfRule type="expression" dxfId="5996" priority="407">
      <formula>INDIRECT(ADDRESS(ROW(),COLUMN()))=TRUNC(INDIRECT(ADDRESS(ROW(),COLUMN())))</formula>
    </cfRule>
  </conditionalFormatting>
  <conditionalFormatting sqref="O1317:O1328">
    <cfRule type="expression" dxfId="5995" priority="408">
      <formula>INDIRECT(ADDRESS(ROW(),COLUMN()))=TRUNC(INDIRECT(ADDRESS(ROW(),COLUMN())))</formula>
    </cfRule>
  </conditionalFormatting>
  <conditionalFormatting sqref="L1310:L1313">
    <cfRule type="expression" dxfId="5994" priority="406">
      <formula>INDIRECT(ADDRESS(ROW(),COLUMN()))=TRUNC(INDIRECT(ADDRESS(ROW(),COLUMN())))</formula>
    </cfRule>
  </conditionalFormatting>
  <conditionalFormatting sqref="J1311">
    <cfRule type="expression" dxfId="5993" priority="405">
      <formula>INDIRECT(ADDRESS(ROW(),COLUMN()))=TRUNC(INDIRECT(ADDRESS(ROW(),COLUMN())))</formula>
    </cfRule>
  </conditionalFormatting>
  <conditionalFormatting sqref="J1310">
    <cfRule type="expression" dxfId="5992" priority="404">
      <formula>INDIRECT(ADDRESS(ROW(),COLUMN()))=TRUNC(INDIRECT(ADDRESS(ROW(),COLUMN())))</formula>
    </cfRule>
  </conditionalFormatting>
  <conditionalFormatting sqref="J1312:J1313">
    <cfRule type="expression" dxfId="5991" priority="403">
      <formula>INDIRECT(ADDRESS(ROW(),COLUMN()))=TRUNC(INDIRECT(ADDRESS(ROW(),COLUMN())))</formula>
    </cfRule>
  </conditionalFormatting>
  <conditionalFormatting sqref="J1314:J1316">
    <cfRule type="expression" dxfId="5990" priority="402">
      <formula>INDIRECT(ADDRESS(ROW(),COLUMN()))=TRUNC(INDIRECT(ADDRESS(ROW(),COLUMN())))</formula>
    </cfRule>
  </conditionalFormatting>
  <conditionalFormatting sqref="L1314:L1316">
    <cfRule type="expression" dxfId="5989" priority="401">
      <formula>INDIRECT(ADDRESS(ROW(),COLUMN()))=TRUNC(INDIRECT(ADDRESS(ROW(),COLUMN())))</formula>
    </cfRule>
  </conditionalFormatting>
  <conditionalFormatting sqref="O1314:O1316">
    <cfRule type="expression" dxfId="5988" priority="400">
      <formula>INDIRECT(ADDRESS(ROW(),COLUMN()))=TRUNC(INDIRECT(ADDRESS(ROW(),COLUMN())))</formula>
    </cfRule>
  </conditionalFormatting>
  <conditionalFormatting sqref="J1317:J1328">
    <cfRule type="expression" dxfId="5987" priority="399">
      <formula>INDIRECT(ADDRESS(ROW(),COLUMN()))=TRUNC(INDIRECT(ADDRESS(ROW(),COLUMN())))</formula>
    </cfRule>
  </conditionalFormatting>
  <conditionalFormatting sqref="L1317:L1328">
    <cfRule type="expression" dxfId="5986" priority="398">
      <formula>INDIRECT(ADDRESS(ROW(),COLUMN()))=TRUNC(INDIRECT(ADDRESS(ROW(),COLUMN())))</formula>
    </cfRule>
  </conditionalFormatting>
  <conditionalFormatting sqref="G1319:G1328 G1310:G1317">
    <cfRule type="expression" dxfId="5985" priority="393">
      <formula>OR($G1310="出演費",$G1310="音楽費",$G1310="文芸費")</formula>
    </cfRule>
    <cfRule type="expression" dxfId="5984" priority="394">
      <formula>OR($G1310="舞台費",$G1310="作品借料",$G1310="上映費",$G1310="会場費",$G1310="運搬費")</formula>
    </cfRule>
    <cfRule type="expression" dxfId="5983" priority="395">
      <formula>OR($G1310="賃金・共済費",$G1310="旅費",$G1310="報償費")</formula>
    </cfRule>
    <cfRule type="expression" dxfId="5982" priority="396">
      <formula>OR($G1310="雑役務費",$G1310="消耗品費",$G1310="通信費",$G1310="会議費",$G1310="その他")</formula>
    </cfRule>
    <cfRule type="expression" dxfId="5981" priority="397">
      <formula>OR($G1310="委託費",$G1310="補助金")</formula>
    </cfRule>
  </conditionalFormatting>
  <conditionalFormatting sqref="F1319:F1328 F1310:F1317">
    <cfRule type="expression" dxfId="5980" priority="388">
      <formula>$F1310="委託費"</formula>
    </cfRule>
    <cfRule type="expression" dxfId="5979" priority="389">
      <formula>$F1310="雑役務費・消耗品費等"</formula>
    </cfRule>
    <cfRule type="expression" dxfId="5978" priority="390">
      <formula>$F1310="賃金・旅費・報償費"</formula>
    </cfRule>
    <cfRule type="expression" dxfId="5977" priority="391">
      <formula>$F1310="舞台・会場・設営費"</formula>
    </cfRule>
    <cfRule type="expression" dxfId="5976" priority="392">
      <formula>$F1310="出演・音楽・文芸費"</formula>
    </cfRule>
  </conditionalFormatting>
  <conditionalFormatting sqref="F1318">
    <cfRule type="expression" dxfId="5975" priority="383">
      <formula>$F1318="委託費"</formula>
    </cfRule>
    <cfRule type="expression" dxfId="5974" priority="384">
      <formula>$F1318="雑役務費・消耗品費等"</formula>
    </cfRule>
    <cfRule type="expression" dxfId="5973" priority="385">
      <formula>$F1318="賃金・旅費・報償費"</formula>
    </cfRule>
    <cfRule type="expression" dxfId="5972" priority="386">
      <formula>$F1318="舞台・会場・設営費"</formula>
    </cfRule>
    <cfRule type="expression" dxfId="5971" priority="387">
      <formula>$F1318="出演・音楽・文芸費"</formula>
    </cfRule>
  </conditionalFormatting>
  <conditionalFormatting sqref="G1318">
    <cfRule type="expression" dxfId="5970" priority="378">
      <formula>OR($G1318="出演費",$G1318="音楽費",$G1318="文芸費")</formula>
    </cfRule>
    <cfRule type="expression" dxfId="5969" priority="379">
      <formula>OR($G1318="舞台費",$G1318="作品借料",$G1318="上映費",$G1318="会場費",$G1318="運搬費")</formula>
    </cfRule>
    <cfRule type="expression" dxfId="5968" priority="380">
      <formula>OR($G1318="賃金・共済費",$G1318="旅費",$G1318="報償費")</formula>
    </cfRule>
    <cfRule type="expression" dxfId="5967" priority="381">
      <formula>OR($G1318="雑役務費",$G1318="消耗品費",$G1318="通信費",$G1318="会議費",$G1318="その他")</formula>
    </cfRule>
    <cfRule type="expression" dxfId="5966" priority="382">
      <formula>OR($G1318="委託費",$G1318="補助金")</formula>
    </cfRule>
  </conditionalFormatting>
  <conditionalFormatting sqref="G1310:G1328">
    <cfRule type="expression" dxfId="5965" priority="377">
      <formula>OR($G1310="動画制作費",$G1310="動画配信費")</formula>
    </cfRule>
  </conditionalFormatting>
  <conditionalFormatting sqref="F1310:F1328">
    <cfRule type="expression" dxfId="5964" priority="376">
      <formula>$F1310="動画制作・配信費等"</formula>
    </cfRule>
  </conditionalFormatting>
  <conditionalFormatting sqref="R1290:R1292 O1290:O1291">
    <cfRule type="expression" dxfId="5963" priority="375">
      <formula>INDIRECT(ADDRESS(ROW(),COLUMN()))=TRUNC(INDIRECT(ADDRESS(ROW(),COLUMN())))</formula>
    </cfRule>
  </conditionalFormatting>
  <conditionalFormatting sqref="R1293:R1309">
    <cfRule type="expression" dxfId="5962" priority="373">
      <formula>INDIRECT(ADDRESS(ROW(),COLUMN()))=TRUNC(INDIRECT(ADDRESS(ROW(),COLUMN())))</formula>
    </cfRule>
  </conditionalFormatting>
  <conditionalFormatting sqref="O1295:O1309">
    <cfRule type="expression" dxfId="5961" priority="374">
      <formula>INDIRECT(ADDRESS(ROW(),COLUMN()))=TRUNC(INDIRECT(ADDRESS(ROW(),COLUMN())))</formula>
    </cfRule>
  </conditionalFormatting>
  <conditionalFormatting sqref="L1290:L1291">
    <cfRule type="expression" dxfId="5960" priority="372">
      <formula>INDIRECT(ADDRESS(ROW(),COLUMN()))=TRUNC(INDIRECT(ADDRESS(ROW(),COLUMN())))</formula>
    </cfRule>
  </conditionalFormatting>
  <conditionalFormatting sqref="J1290:J1291">
    <cfRule type="expression" dxfId="5959" priority="371">
      <formula>INDIRECT(ADDRESS(ROW(),COLUMN()))=TRUNC(INDIRECT(ADDRESS(ROW(),COLUMN())))</formula>
    </cfRule>
  </conditionalFormatting>
  <conditionalFormatting sqref="J1292:J1294">
    <cfRule type="expression" dxfId="5958" priority="370">
      <formula>INDIRECT(ADDRESS(ROW(),COLUMN()))=TRUNC(INDIRECT(ADDRESS(ROW(),COLUMN())))</formula>
    </cfRule>
  </conditionalFormatting>
  <conditionalFormatting sqref="L1292:L1294">
    <cfRule type="expression" dxfId="5957" priority="369">
      <formula>INDIRECT(ADDRESS(ROW(),COLUMN()))=TRUNC(INDIRECT(ADDRESS(ROW(),COLUMN())))</formula>
    </cfRule>
  </conditionalFormatting>
  <conditionalFormatting sqref="O1292:O1294">
    <cfRule type="expression" dxfId="5956" priority="368">
      <formula>INDIRECT(ADDRESS(ROW(),COLUMN()))=TRUNC(INDIRECT(ADDRESS(ROW(),COLUMN())))</formula>
    </cfRule>
  </conditionalFormatting>
  <conditionalFormatting sqref="J1295:J1309">
    <cfRule type="expression" dxfId="5955" priority="367">
      <formula>INDIRECT(ADDRESS(ROW(),COLUMN()))=TRUNC(INDIRECT(ADDRESS(ROW(),COLUMN())))</formula>
    </cfRule>
  </conditionalFormatting>
  <conditionalFormatting sqref="L1295:L1309">
    <cfRule type="expression" dxfId="5954" priority="366">
      <formula>INDIRECT(ADDRESS(ROW(),COLUMN()))=TRUNC(INDIRECT(ADDRESS(ROW(),COLUMN())))</formula>
    </cfRule>
  </conditionalFormatting>
  <conditionalFormatting sqref="G1297:G1309 G1290:G1295">
    <cfRule type="expression" dxfId="5953" priority="361">
      <formula>OR($G1290="出演費",$G1290="音楽費",$G1290="文芸費")</formula>
    </cfRule>
    <cfRule type="expression" dxfId="5952" priority="362">
      <formula>OR($G1290="舞台費",$G1290="作品借料",$G1290="上映費",$G1290="会場費",$G1290="運搬費")</formula>
    </cfRule>
    <cfRule type="expression" dxfId="5951" priority="363">
      <formula>OR($G1290="賃金・共済費",$G1290="旅費",$G1290="報償費")</formula>
    </cfRule>
    <cfRule type="expression" dxfId="5950" priority="364">
      <formula>OR($G1290="雑役務費",$G1290="消耗品費",$G1290="通信費",$G1290="会議費",$G1290="その他")</formula>
    </cfRule>
    <cfRule type="expression" dxfId="5949" priority="365">
      <formula>OR($G1290="委託費",$G1290="補助金")</formula>
    </cfRule>
  </conditionalFormatting>
  <conditionalFormatting sqref="F1297:F1309 F1290:F1295">
    <cfRule type="expression" dxfId="5948" priority="356">
      <formula>$F1290="委託費"</formula>
    </cfRule>
    <cfRule type="expression" dxfId="5947" priority="357">
      <formula>$F1290="雑役務費・消耗品費等"</formula>
    </cfRule>
    <cfRule type="expression" dxfId="5946" priority="358">
      <formula>$F1290="賃金・旅費・報償費"</formula>
    </cfRule>
    <cfRule type="expression" dxfId="5945" priority="359">
      <formula>$F1290="舞台・会場・設営費"</formula>
    </cfRule>
    <cfRule type="expression" dxfId="5944" priority="360">
      <formula>$F1290="出演・音楽・文芸費"</formula>
    </cfRule>
  </conditionalFormatting>
  <conditionalFormatting sqref="F1296">
    <cfRule type="expression" dxfId="5943" priority="351">
      <formula>$F1296="委託費"</formula>
    </cfRule>
    <cfRule type="expression" dxfId="5942" priority="352">
      <formula>$F1296="雑役務費・消耗品費等"</formula>
    </cfRule>
    <cfRule type="expression" dxfId="5941" priority="353">
      <formula>$F1296="賃金・旅費・報償費"</formula>
    </cfRule>
    <cfRule type="expression" dxfId="5940" priority="354">
      <formula>$F1296="舞台・会場・設営費"</formula>
    </cfRule>
    <cfRule type="expression" dxfId="5939" priority="355">
      <formula>$F1296="出演・音楽・文芸費"</formula>
    </cfRule>
  </conditionalFormatting>
  <conditionalFormatting sqref="G1296">
    <cfRule type="expression" dxfId="5938" priority="346">
      <formula>OR($G1296="出演費",$G1296="音楽費",$G1296="文芸費")</formula>
    </cfRule>
    <cfRule type="expression" dxfId="5937" priority="347">
      <formula>OR($G1296="舞台費",$G1296="作品借料",$G1296="上映費",$G1296="会場費",$G1296="運搬費")</formula>
    </cfRule>
    <cfRule type="expression" dxfId="5936" priority="348">
      <formula>OR($G1296="賃金・共済費",$G1296="旅費",$G1296="報償費")</formula>
    </cfRule>
    <cfRule type="expression" dxfId="5935" priority="349">
      <formula>OR($G1296="雑役務費",$G1296="消耗品費",$G1296="通信費",$G1296="会議費",$G1296="その他")</formula>
    </cfRule>
    <cfRule type="expression" dxfId="5934" priority="350">
      <formula>OR($G1296="委託費",$G1296="補助金")</formula>
    </cfRule>
  </conditionalFormatting>
  <conditionalFormatting sqref="G1290:G1309">
    <cfRule type="expression" dxfId="5933" priority="345">
      <formula>OR($G1290="動画制作費",$G1290="動画配信費")</formula>
    </cfRule>
  </conditionalFormatting>
  <conditionalFormatting sqref="F1290:F1309">
    <cfRule type="expression" dxfId="5932" priority="344">
      <formula>$F1290="動画制作・配信費等"</formula>
    </cfRule>
  </conditionalFormatting>
  <conditionalFormatting sqref="R1414:R1417 O1414:O1416">
    <cfRule type="expression" dxfId="5931" priority="343">
      <formula>INDIRECT(ADDRESS(ROW(),COLUMN()))=TRUNC(INDIRECT(ADDRESS(ROW(),COLUMN())))</formula>
    </cfRule>
  </conditionalFormatting>
  <conditionalFormatting sqref="R1418:R1440">
    <cfRule type="expression" dxfId="5930" priority="341">
      <formula>INDIRECT(ADDRESS(ROW(),COLUMN()))=TRUNC(INDIRECT(ADDRESS(ROW(),COLUMN())))</formula>
    </cfRule>
  </conditionalFormatting>
  <conditionalFormatting sqref="O1420:O1440">
    <cfRule type="expression" dxfId="5929" priority="342">
      <formula>INDIRECT(ADDRESS(ROW(),COLUMN()))=TRUNC(INDIRECT(ADDRESS(ROW(),COLUMN())))</formula>
    </cfRule>
  </conditionalFormatting>
  <conditionalFormatting sqref="L1414:L1416">
    <cfRule type="expression" dxfId="5928" priority="340">
      <formula>INDIRECT(ADDRESS(ROW(),COLUMN()))=TRUNC(INDIRECT(ADDRESS(ROW(),COLUMN())))</formula>
    </cfRule>
  </conditionalFormatting>
  <conditionalFormatting sqref="J1414">
    <cfRule type="expression" dxfId="5927" priority="339">
      <formula>INDIRECT(ADDRESS(ROW(),COLUMN()))=TRUNC(INDIRECT(ADDRESS(ROW(),COLUMN())))</formula>
    </cfRule>
  </conditionalFormatting>
  <conditionalFormatting sqref="J1415:J1416">
    <cfRule type="expression" dxfId="5926" priority="338">
      <formula>INDIRECT(ADDRESS(ROW(),COLUMN()))=TRUNC(INDIRECT(ADDRESS(ROW(),COLUMN())))</formula>
    </cfRule>
  </conditionalFormatting>
  <conditionalFormatting sqref="J1417:J1419">
    <cfRule type="expression" dxfId="5925" priority="337">
      <formula>INDIRECT(ADDRESS(ROW(),COLUMN()))=TRUNC(INDIRECT(ADDRESS(ROW(),COLUMN())))</formula>
    </cfRule>
  </conditionalFormatting>
  <conditionalFormatting sqref="L1417:L1419">
    <cfRule type="expression" dxfId="5924" priority="336">
      <formula>INDIRECT(ADDRESS(ROW(),COLUMN()))=TRUNC(INDIRECT(ADDRESS(ROW(),COLUMN())))</formula>
    </cfRule>
  </conditionalFormatting>
  <conditionalFormatting sqref="O1417:O1419">
    <cfRule type="expression" dxfId="5923" priority="335">
      <formula>INDIRECT(ADDRESS(ROW(),COLUMN()))=TRUNC(INDIRECT(ADDRESS(ROW(),COLUMN())))</formula>
    </cfRule>
  </conditionalFormatting>
  <conditionalFormatting sqref="J1420:J1440">
    <cfRule type="expression" dxfId="5922" priority="334">
      <formula>INDIRECT(ADDRESS(ROW(),COLUMN()))=TRUNC(INDIRECT(ADDRESS(ROW(),COLUMN())))</formula>
    </cfRule>
  </conditionalFormatting>
  <conditionalFormatting sqref="L1420:L1440">
    <cfRule type="expression" dxfId="5921" priority="333">
      <formula>INDIRECT(ADDRESS(ROW(),COLUMN()))=TRUNC(INDIRECT(ADDRESS(ROW(),COLUMN())))</formula>
    </cfRule>
  </conditionalFormatting>
  <conditionalFormatting sqref="G1414:G1420">
    <cfRule type="expression" dxfId="5920" priority="328">
      <formula>OR($G1414="出演費",$G1414="音楽費",$G1414="文芸費")</formula>
    </cfRule>
    <cfRule type="expression" dxfId="5919" priority="329">
      <formula>OR($G1414="舞台費",$G1414="作品借料",$G1414="上映費",$G1414="会場費",$G1414="運搬費")</formula>
    </cfRule>
    <cfRule type="expression" dxfId="5918" priority="330">
      <formula>OR($G1414="賃金・共済費",$G1414="旅費",$G1414="報償費")</formula>
    </cfRule>
    <cfRule type="expression" dxfId="5917" priority="331">
      <formula>OR($G1414="雑役務費",$G1414="消耗品費",$G1414="通信費",$G1414="会議費",$G1414="その他")</formula>
    </cfRule>
    <cfRule type="expression" dxfId="5916" priority="332">
      <formula>OR($G1414="委託費",$G1414="補助金")</formula>
    </cfRule>
  </conditionalFormatting>
  <conditionalFormatting sqref="F1414:F1420">
    <cfRule type="expression" dxfId="5915" priority="323">
      <formula>$F1414="委託費"</formula>
    </cfRule>
    <cfRule type="expression" dxfId="5914" priority="324">
      <formula>$F1414="雑役務費・消耗品費等"</formula>
    </cfRule>
    <cfRule type="expression" dxfId="5913" priority="325">
      <formula>$F1414="賃金・旅費・報償費"</formula>
    </cfRule>
    <cfRule type="expression" dxfId="5912" priority="326">
      <formula>$F1414="舞台・会場・設営費"</formula>
    </cfRule>
    <cfRule type="expression" dxfId="5911" priority="327">
      <formula>$F1414="出演・音楽・文芸費"</formula>
    </cfRule>
  </conditionalFormatting>
  <conditionalFormatting sqref="F1422:F1440">
    <cfRule type="expression" dxfId="5910" priority="318">
      <formula>$F1422="委託費"</formula>
    </cfRule>
    <cfRule type="expression" dxfId="5909" priority="319">
      <formula>$F1422="雑役務費・消耗品費等"</formula>
    </cfRule>
    <cfRule type="expression" dxfId="5908" priority="320">
      <formula>$F1422="賃金・旅費・報償費"</formula>
    </cfRule>
    <cfRule type="expression" dxfId="5907" priority="321">
      <formula>$F1422="舞台・会場・設営費"</formula>
    </cfRule>
    <cfRule type="expression" dxfId="5906" priority="322">
      <formula>$F1422="出演・音楽・文芸費"</formula>
    </cfRule>
  </conditionalFormatting>
  <conditionalFormatting sqref="F1421">
    <cfRule type="expression" dxfId="5905" priority="313">
      <formula>$F1421="委託費"</formula>
    </cfRule>
    <cfRule type="expression" dxfId="5904" priority="314">
      <formula>$F1421="雑役務費・消耗品費等"</formula>
    </cfRule>
    <cfRule type="expression" dxfId="5903" priority="315">
      <formula>$F1421="賃金・旅費・報償費"</formula>
    </cfRule>
    <cfRule type="expression" dxfId="5902" priority="316">
      <formula>$F1421="舞台・会場・設営費"</formula>
    </cfRule>
    <cfRule type="expression" dxfId="5901" priority="317">
      <formula>$F1421="出演・音楽・文芸費"</formula>
    </cfRule>
  </conditionalFormatting>
  <conditionalFormatting sqref="G1421">
    <cfRule type="expression" dxfId="5900" priority="303">
      <formula>OR($G1421="出演費",$G1421="音楽費",$G1421="文芸費")</formula>
    </cfRule>
    <cfRule type="expression" dxfId="5899" priority="304">
      <formula>OR($G1421="舞台費",$G1421="作品借料",$G1421="上映費",$G1421="会場費",$G1421="運搬費")</formula>
    </cfRule>
    <cfRule type="expression" dxfId="5898" priority="305">
      <formula>OR($G1421="賃金・共済費",$G1421="旅費",$G1421="報償費")</formula>
    </cfRule>
    <cfRule type="expression" dxfId="5897" priority="306">
      <formula>OR($G1421="雑役務費",$G1421="消耗品費",$G1421="通信費",$G1421="会議費",$G1421="その他")</formula>
    </cfRule>
    <cfRule type="expression" dxfId="5896" priority="307">
      <formula>OR($G1421="委託費",$G1421="補助金")</formula>
    </cfRule>
  </conditionalFormatting>
  <conditionalFormatting sqref="G1422:G1440">
    <cfRule type="expression" dxfId="5895" priority="308">
      <formula>OR($G1422="出演費",$G1422="音楽費",$G1422="文芸費")</formula>
    </cfRule>
    <cfRule type="expression" dxfId="5894" priority="309">
      <formula>OR($G1422="舞台費",$G1422="作品借料",$G1422="上映費",$G1422="会場費",$G1422="運搬費")</formula>
    </cfRule>
    <cfRule type="expression" dxfId="5893" priority="310">
      <formula>OR($G1422="賃金・共済費",$G1422="旅費",$G1422="報償費")</formula>
    </cfRule>
    <cfRule type="expression" dxfId="5892" priority="311">
      <formula>OR($G1422="雑役務費",$G1422="消耗品費",$G1422="通信費",$G1422="会議費",$G1422="その他")</formula>
    </cfRule>
    <cfRule type="expression" dxfId="5891" priority="312">
      <formula>OR($G1422="委託費",$G1422="補助金")</formula>
    </cfRule>
  </conditionalFormatting>
  <conditionalFormatting sqref="G1414:G1440">
    <cfRule type="expression" dxfId="5890" priority="302">
      <formula>OR($G1414="動画制作費",$G1414="動画配信費")</formula>
    </cfRule>
  </conditionalFormatting>
  <conditionalFormatting sqref="F1414:F1440">
    <cfRule type="expression" dxfId="5889" priority="301">
      <formula>$F1414="動画制作・配信費等"</formula>
    </cfRule>
  </conditionalFormatting>
  <conditionalFormatting sqref="O1396:O1399 R1396:R1400">
    <cfRule type="expression" dxfId="5888" priority="300">
      <formula>INDIRECT(ADDRESS(ROW(),COLUMN()))=TRUNC(INDIRECT(ADDRESS(ROW(),COLUMN())))</formula>
    </cfRule>
  </conditionalFormatting>
  <conditionalFormatting sqref="R1401:R1413">
    <cfRule type="expression" dxfId="5887" priority="298">
      <formula>INDIRECT(ADDRESS(ROW(),COLUMN()))=TRUNC(INDIRECT(ADDRESS(ROW(),COLUMN())))</formula>
    </cfRule>
  </conditionalFormatting>
  <conditionalFormatting sqref="O1403:O1413">
    <cfRule type="expression" dxfId="5886" priority="299">
      <formula>INDIRECT(ADDRESS(ROW(),COLUMN()))=TRUNC(INDIRECT(ADDRESS(ROW(),COLUMN())))</formula>
    </cfRule>
  </conditionalFormatting>
  <conditionalFormatting sqref="L1396:L1399">
    <cfRule type="expression" dxfId="5885" priority="297">
      <formula>INDIRECT(ADDRESS(ROW(),COLUMN()))=TRUNC(INDIRECT(ADDRESS(ROW(),COLUMN())))</formula>
    </cfRule>
  </conditionalFormatting>
  <conditionalFormatting sqref="J1397">
    <cfRule type="expression" dxfId="5884" priority="296">
      <formula>INDIRECT(ADDRESS(ROW(),COLUMN()))=TRUNC(INDIRECT(ADDRESS(ROW(),COLUMN())))</formula>
    </cfRule>
  </conditionalFormatting>
  <conditionalFormatting sqref="J1396">
    <cfRule type="expression" dxfId="5883" priority="295">
      <formula>INDIRECT(ADDRESS(ROW(),COLUMN()))=TRUNC(INDIRECT(ADDRESS(ROW(),COLUMN())))</formula>
    </cfRule>
  </conditionalFormatting>
  <conditionalFormatting sqref="J1398:J1399">
    <cfRule type="expression" dxfId="5882" priority="294">
      <formula>INDIRECT(ADDRESS(ROW(),COLUMN()))=TRUNC(INDIRECT(ADDRESS(ROW(),COLUMN())))</formula>
    </cfRule>
  </conditionalFormatting>
  <conditionalFormatting sqref="J1400:J1402">
    <cfRule type="expression" dxfId="5881" priority="293">
      <formula>INDIRECT(ADDRESS(ROW(),COLUMN()))=TRUNC(INDIRECT(ADDRESS(ROW(),COLUMN())))</formula>
    </cfRule>
  </conditionalFormatting>
  <conditionalFormatting sqref="L1400:L1402">
    <cfRule type="expression" dxfId="5880" priority="292">
      <formula>INDIRECT(ADDRESS(ROW(),COLUMN()))=TRUNC(INDIRECT(ADDRESS(ROW(),COLUMN())))</formula>
    </cfRule>
  </conditionalFormatting>
  <conditionalFormatting sqref="O1400:O1402">
    <cfRule type="expression" dxfId="5879" priority="291">
      <formula>INDIRECT(ADDRESS(ROW(),COLUMN()))=TRUNC(INDIRECT(ADDRESS(ROW(),COLUMN())))</formula>
    </cfRule>
  </conditionalFormatting>
  <conditionalFormatting sqref="J1403:J1413">
    <cfRule type="expression" dxfId="5878" priority="290">
      <formula>INDIRECT(ADDRESS(ROW(),COLUMN()))=TRUNC(INDIRECT(ADDRESS(ROW(),COLUMN())))</formula>
    </cfRule>
  </conditionalFormatting>
  <conditionalFormatting sqref="L1403:L1413">
    <cfRule type="expression" dxfId="5877" priority="289">
      <formula>INDIRECT(ADDRESS(ROW(),COLUMN()))=TRUNC(INDIRECT(ADDRESS(ROW(),COLUMN())))</formula>
    </cfRule>
  </conditionalFormatting>
  <conditionalFormatting sqref="G1396:G1403">
    <cfRule type="expression" dxfId="5876" priority="284">
      <formula>OR($G1396="出演費",$G1396="音楽費",$G1396="文芸費")</formula>
    </cfRule>
    <cfRule type="expression" dxfId="5875" priority="285">
      <formula>OR($G1396="舞台費",$G1396="作品借料",$G1396="上映費",$G1396="会場費",$G1396="運搬費")</formula>
    </cfRule>
    <cfRule type="expression" dxfId="5874" priority="286">
      <formula>OR($G1396="賃金・共済費",$G1396="旅費",$G1396="報償費")</formula>
    </cfRule>
    <cfRule type="expression" dxfId="5873" priority="287">
      <formula>OR($G1396="雑役務費",$G1396="消耗品費",$G1396="通信費",$G1396="会議費",$G1396="その他")</formula>
    </cfRule>
    <cfRule type="expression" dxfId="5872" priority="288">
      <formula>OR($G1396="委託費",$G1396="補助金")</formula>
    </cfRule>
  </conditionalFormatting>
  <conditionalFormatting sqref="F1396:F1403">
    <cfRule type="expression" dxfId="5871" priority="279">
      <formula>$F1396="委託費"</formula>
    </cfRule>
    <cfRule type="expression" dxfId="5870" priority="280">
      <formula>$F1396="雑役務費・消耗品費等"</formula>
    </cfRule>
    <cfRule type="expression" dxfId="5869" priority="281">
      <formula>$F1396="賃金・旅費・報償費"</formula>
    </cfRule>
    <cfRule type="expression" dxfId="5868" priority="282">
      <formula>$F1396="舞台・会場・設営費"</formula>
    </cfRule>
    <cfRule type="expression" dxfId="5867" priority="283">
      <formula>$F1396="出演・音楽・文芸費"</formula>
    </cfRule>
  </conditionalFormatting>
  <conditionalFormatting sqref="F1405:F1413">
    <cfRule type="expression" dxfId="5866" priority="274">
      <formula>$F1405="委託費"</formula>
    </cfRule>
    <cfRule type="expression" dxfId="5865" priority="275">
      <formula>$F1405="雑役務費・消耗品費等"</formula>
    </cfRule>
    <cfRule type="expression" dxfId="5864" priority="276">
      <formula>$F1405="賃金・旅費・報償費"</formula>
    </cfRule>
    <cfRule type="expression" dxfId="5863" priority="277">
      <formula>$F1405="舞台・会場・設営費"</formula>
    </cfRule>
    <cfRule type="expression" dxfId="5862" priority="278">
      <formula>$F1405="出演・音楽・文芸費"</formula>
    </cfRule>
  </conditionalFormatting>
  <conditionalFormatting sqref="F1404">
    <cfRule type="expression" dxfId="5861" priority="269">
      <formula>$F1404="委託費"</formula>
    </cfRule>
    <cfRule type="expression" dxfId="5860" priority="270">
      <formula>$F1404="雑役務費・消耗品費等"</formula>
    </cfRule>
    <cfRule type="expression" dxfId="5859" priority="271">
      <formula>$F1404="賃金・旅費・報償費"</formula>
    </cfRule>
    <cfRule type="expression" dxfId="5858" priority="272">
      <formula>$F1404="舞台・会場・設営費"</formula>
    </cfRule>
    <cfRule type="expression" dxfId="5857" priority="273">
      <formula>$F1404="出演・音楽・文芸費"</formula>
    </cfRule>
  </conditionalFormatting>
  <conditionalFormatting sqref="G1404">
    <cfRule type="expression" dxfId="5856" priority="259">
      <formula>OR($G1404="出演費",$G1404="音楽費",$G1404="文芸費")</formula>
    </cfRule>
    <cfRule type="expression" dxfId="5855" priority="260">
      <formula>OR($G1404="舞台費",$G1404="作品借料",$G1404="上映費",$G1404="会場費",$G1404="運搬費")</formula>
    </cfRule>
    <cfRule type="expression" dxfId="5854" priority="261">
      <formula>OR($G1404="賃金・共済費",$G1404="旅費",$G1404="報償費")</formula>
    </cfRule>
    <cfRule type="expression" dxfId="5853" priority="262">
      <formula>OR($G1404="雑役務費",$G1404="消耗品費",$G1404="通信費",$G1404="会議費",$G1404="その他")</formula>
    </cfRule>
    <cfRule type="expression" dxfId="5852" priority="263">
      <formula>OR($G1404="委託費",$G1404="補助金")</formula>
    </cfRule>
  </conditionalFormatting>
  <conditionalFormatting sqref="G1405:G1413">
    <cfRule type="expression" dxfId="5851" priority="264">
      <formula>OR($G1405="出演費",$G1405="音楽費",$G1405="文芸費")</formula>
    </cfRule>
    <cfRule type="expression" dxfId="5850" priority="265">
      <formula>OR($G1405="舞台費",$G1405="作品借料",$G1405="上映費",$G1405="会場費",$G1405="運搬費")</formula>
    </cfRule>
    <cfRule type="expression" dxfId="5849" priority="266">
      <formula>OR($G1405="賃金・共済費",$G1405="旅費",$G1405="報償費")</formula>
    </cfRule>
    <cfRule type="expression" dxfId="5848" priority="267">
      <formula>OR($G1405="雑役務費",$G1405="消耗品費",$G1405="通信費",$G1405="会議費",$G1405="その他")</formula>
    </cfRule>
    <cfRule type="expression" dxfId="5847" priority="268">
      <formula>OR($G1405="委託費",$G1405="補助金")</formula>
    </cfRule>
  </conditionalFormatting>
  <conditionalFormatting sqref="G1396:G1413">
    <cfRule type="expression" dxfId="5846" priority="258">
      <formula>OR($G1396="動画制作費",$G1396="動画配信費")</formula>
    </cfRule>
  </conditionalFormatting>
  <conditionalFormatting sqref="F1396:F1413">
    <cfRule type="expression" dxfId="5845" priority="257">
      <formula>$F1396="動画制作・配信費等"</formula>
    </cfRule>
  </conditionalFormatting>
  <conditionalFormatting sqref="R1370:R1372 O1370:O1371">
    <cfRule type="expression" dxfId="5844" priority="256">
      <formula>INDIRECT(ADDRESS(ROW(),COLUMN()))=TRUNC(INDIRECT(ADDRESS(ROW(),COLUMN())))</formula>
    </cfRule>
  </conditionalFormatting>
  <conditionalFormatting sqref="R1373:R1395">
    <cfRule type="expression" dxfId="5843" priority="254">
      <formula>INDIRECT(ADDRESS(ROW(),COLUMN()))=TRUNC(INDIRECT(ADDRESS(ROW(),COLUMN())))</formula>
    </cfRule>
  </conditionalFormatting>
  <conditionalFormatting sqref="O1375:O1395">
    <cfRule type="expression" dxfId="5842" priority="255">
      <formula>INDIRECT(ADDRESS(ROW(),COLUMN()))=TRUNC(INDIRECT(ADDRESS(ROW(),COLUMN())))</formula>
    </cfRule>
  </conditionalFormatting>
  <conditionalFormatting sqref="L1370:L1371">
    <cfRule type="expression" dxfId="5841" priority="253">
      <formula>INDIRECT(ADDRESS(ROW(),COLUMN()))=TRUNC(INDIRECT(ADDRESS(ROW(),COLUMN())))</formula>
    </cfRule>
  </conditionalFormatting>
  <conditionalFormatting sqref="J1370:J1371">
    <cfRule type="expression" dxfId="5840" priority="252">
      <formula>INDIRECT(ADDRESS(ROW(),COLUMN()))=TRUNC(INDIRECT(ADDRESS(ROW(),COLUMN())))</formula>
    </cfRule>
  </conditionalFormatting>
  <conditionalFormatting sqref="J1372:J1374">
    <cfRule type="expression" dxfId="5839" priority="251">
      <formula>INDIRECT(ADDRESS(ROW(),COLUMN()))=TRUNC(INDIRECT(ADDRESS(ROW(),COLUMN())))</formula>
    </cfRule>
  </conditionalFormatting>
  <conditionalFormatting sqref="L1372:L1374">
    <cfRule type="expression" dxfId="5838" priority="250">
      <formula>INDIRECT(ADDRESS(ROW(),COLUMN()))=TRUNC(INDIRECT(ADDRESS(ROW(),COLUMN())))</formula>
    </cfRule>
  </conditionalFormatting>
  <conditionalFormatting sqref="O1372:O1374">
    <cfRule type="expression" dxfId="5837" priority="249">
      <formula>INDIRECT(ADDRESS(ROW(),COLUMN()))=TRUNC(INDIRECT(ADDRESS(ROW(),COLUMN())))</formula>
    </cfRule>
  </conditionalFormatting>
  <conditionalFormatting sqref="J1375:J1395">
    <cfRule type="expression" dxfId="5836" priority="248">
      <formula>INDIRECT(ADDRESS(ROW(),COLUMN()))=TRUNC(INDIRECT(ADDRESS(ROW(),COLUMN())))</formula>
    </cfRule>
  </conditionalFormatting>
  <conditionalFormatting sqref="L1375:L1395">
    <cfRule type="expression" dxfId="5835" priority="247">
      <formula>INDIRECT(ADDRESS(ROW(),COLUMN()))=TRUNC(INDIRECT(ADDRESS(ROW(),COLUMN())))</formula>
    </cfRule>
  </conditionalFormatting>
  <conditionalFormatting sqref="G1370:G1375">
    <cfRule type="expression" dxfId="5834" priority="242">
      <formula>OR($G1370="出演費",$G1370="音楽費",$G1370="文芸費")</formula>
    </cfRule>
    <cfRule type="expression" dxfId="5833" priority="243">
      <formula>OR($G1370="舞台費",$G1370="作品借料",$G1370="上映費",$G1370="会場費",$G1370="運搬費")</formula>
    </cfRule>
    <cfRule type="expression" dxfId="5832" priority="244">
      <formula>OR($G1370="賃金・共済費",$G1370="旅費",$G1370="報償費")</formula>
    </cfRule>
    <cfRule type="expression" dxfId="5831" priority="245">
      <formula>OR($G1370="雑役務費",$G1370="消耗品費",$G1370="通信費",$G1370="会議費",$G1370="その他")</formula>
    </cfRule>
    <cfRule type="expression" dxfId="5830" priority="246">
      <formula>OR($G1370="委託費",$G1370="補助金")</formula>
    </cfRule>
  </conditionalFormatting>
  <conditionalFormatting sqref="F1370:F1375">
    <cfRule type="expression" dxfId="5829" priority="237">
      <formula>$F1370="委託費"</formula>
    </cfRule>
    <cfRule type="expression" dxfId="5828" priority="238">
      <formula>$F1370="雑役務費・消耗品費等"</formula>
    </cfRule>
    <cfRule type="expression" dxfId="5827" priority="239">
      <formula>$F1370="賃金・旅費・報償費"</formula>
    </cfRule>
    <cfRule type="expression" dxfId="5826" priority="240">
      <formula>$F1370="舞台・会場・設営費"</formula>
    </cfRule>
    <cfRule type="expression" dxfId="5825" priority="241">
      <formula>$F1370="出演・音楽・文芸費"</formula>
    </cfRule>
  </conditionalFormatting>
  <conditionalFormatting sqref="F1377:F1395">
    <cfRule type="expression" dxfId="5824" priority="232">
      <formula>$F1377="委託費"</formula>
    </cfRule>
    <cfRule type="expression" dxfId="5823" priority="233">
      <formula>$F1377="雑役務費・消耗品費等"</formula>
    </cfRule>
    <cfRule type="expression" dxfId="5822" priority="234">
      <formula>$F1377="賃金・旅費・報償費"</formula>
    </cfRule>
    <cfRule type="expression" dxfId="5821" priority="235">
      <formula>$F1377="舞台・会場・設営費"</formula>
    </cfRule>
    <cfRule type="expression" dxfId="5820" priority="236">
      <formula>$F1377="出演・音楽・文芸費"</formula>
    </cfRule>
  </conditionalFormatting>
  <conditionalFormatting sqref="F1376">
    <cfRule type="expression" dxfId="5819" priority="227">
      <formula>$F1376="委託費"</formula>
    </cfRule>
    <cfRule type="expression" dxfId="5818" priority="228">
      <formula>$F1376="雑役務費・消耗品費等"</formula>
    </cfRule>
    <cfRule type="expression" dxfId="5817" priority="229">
      <formula>$F1376="賃金・旅費・報償費"</formula>
    </cfRule>
    <cfRule type="expression" dxfId="5816" priority="230">
      <formula>$F1376="舞台・会場・設営費"</formula>
    </cfRule>
    <cfRule type="expression" dxfId="5815" priority="231">
      <formula>$F1376="出演・音楽・文芸費"</formula>
    </cfRule>
  </conditionalFormatting>
  <conditionalFormatting sqref="G1376">
    <cfRule type="expression" dxfId="5814" priority="217">
      <formula>OR($G1376="出演費",$G1376="音楽費",$G1376="文芸費")</formula>
    </cfRule>
    <cfRule type="expression" dxfId="5813" priority="218">
      <formula>OR($G1376="舞台費",$G1376="作品借料",$G1376="上映費",$G1376="会場費",$G1376="運搬費")</formula>
    </cfRule>
    <cfRule type="expression" dxfId="5812" priority="219">
      <formula>OR($G1376="賃金・共済費",$G1376="旅費",$G1376="報償費")</formula>
    </cfRule>
    <cfRule type="expression" dxfId="5811" priority="220">
      <formula>OR($G1376="雑役務費",$G1376="消耗品費",$G1376="通信費",$G1376="会議費",$G1376="その他")</formula>
    </cfRule>
    <cfRule type="expression" dxfId="5810" priority="221">
      <formula>OR($G1376="委託費",$G1376="補助金")</formula>
    </cfRule>
  </conditionalFormatting>
  <conditionalFormatting sqref="G1377:G1395">
    <cfRule type="expression" dxfId="5809" priority="222">
      <formula>OR($G1377="出演費",$G1377="音楽費",$G1377="文芸費")</formula>
    </cfRule>
    <cfRule type="expression" dxfId="5808" priority="223">
      <formula>OR($G1377="舞台費",$G1377="作品借料",$G1377="上映費",$G1377="会場費",$G1377="運搬費")</formula>
    </cfRule>
    <cfRule type="expression" dxfId="5807" priority="224">
      <formula>OR($G1377="賃金・共済費",$G1377="旅費",$G1377="報償費")</formula>
    </cfRule>
    <cfRule type="expression" dxfId="5806" priority="225">
      <formula>OR($G1377="雑役務費",$G1377="消耗品費",$G1377="通信費",$G1377="会議費",$G1377="その他")</formula>
    </cfRule>
    <cfRule type="expression" dxfId="5805" priority="226">
      <formula>OR($G1377="委託費",$G1377="補助金")</formula>
    </cfRule>
  </conditionalFormatting>
  <conditionalFormatting sqref="G1370:G1395">
    <cfRule type="expression" dxfId="5804" priority="216">
      <formula>OR($G1370="動画制作費",$G1370="動画配信費")</formula>
    </cfRule>
  </conditionalFormatting>
  <conditionalFormatting sqref="F1370:F1395">
    <cfRule type="expression" dxfId="5803" priority="215">
      <formula>$F1370="動画制作・配信費等"</formula>
    </cfRule>
  </conditionalFormatting>
  <conditionalFormatting sqref="R1482:R1485 O1482:O1484">
    <cfRule type="expression" dxfId="5802" priority="214">
      <formula>INDIRECT(ADDRESS(ROW(),COLUMN()))=TRUNC(INDIRECT(ADDRESS(ROW(),COLUMN())))</formula>
    </cfRule>
  </conditionalFormatting>
  <conditionalFormatting sqref="R1486:R1508">
    <cfRule type="expression" dxfId="5801" priority="212">
      <formula>INDIRECT(ADDRESS(ROW(),COLUMN()))=TRUNC(INDIRECT(ADDRESS(ROW(),COLUMN())))</formula>
    </cfRule>
  </conditionalFormatting>
  <conditionalFormatting sqref="O1488:O1508">
    <cfRule type="expression" dxfId="5800" priority="213">
      <formula>INDIRECT(ADDRESS(ROW(),COLUMN()))=TRUNC(INDIRECT(ADDRESS(ROW(),COLUMN())))</formula>
    </cfRule>
  </conditionalFormatting>
  <conditionalFormatting sqref="L1482:L1484">
    <cfRule type="expression" dxfId="5799" priority="211">
      <formula>INDIRECT(ADDRESS(ROW(),COLUMN()))=TRUNC(INDIRECT(ADDRESS(ROW(),COLUMN())))</formula>
    </cfRule>
  </conditionalFormatting>
  <conditionalFormatting sqref="J1482">
    <cfRule type="expression" dxfId="5798" priority="210">
      <formula>INDIRECT(ADDRESS(ROW(),COLUMN()))=TRUNC(INDIRECT(ADDRESS(ROW(),COLUMN())))</formula>
    </cfRule>
  </conditionalFormatting>
  <conditionalFormatting sqref="J1483:J1484">
    <cfRule type="expression" dxfId="5797" priority="209">
      <formula>INDIRECT(ADDRESS(ROW(),COLUMN()))=TRUNC(INDIRECT(ADDRESS(ROW(),COLUMN())))</formula>
    </cfRule>
  </conditionalFormatting>
  <conditionalFormatting sqref="J1485:J1487">
    <cfRule type="expression" dxfId="5796" priority="208">
      <formula>INDIRECT(ADDRESS(ROW(),COLUMN()))=TRUNC(INDIRECT(ADDRESS(ROW(),COLUMN())))</formula>
    </cfRule>
  </conditionalFormatting>
  <conditionalFormatting sqref="L1485:L1487">
    <cfRule type="expression" dxfId="5795" priority="207">
      <formula>INDIRECT(ADDRESS(ROW(),COLUMN()))=TRUNC(INDIRECT(ADDRESS(ROW(),COLUMN())))</formula>
    </cfRule>
  </conditionalFormatting>
  <conditionalFormatting sqref="O1485:O1487">
    <cfRule type="expression" dxfId="5794" priority="206">
      <formula>INDIRECT(ADDRESS(ROW(),COLUMN()))=TRUNC(INDIRECT(ADDRESS(ROW(),COLUMN())))</formula>
    </cfRule>
  </conditionalFormatting>
  <conditionalFormatting sqref="J1488:J1508">
    <cfRule type="expression" dxfId="5793" priority="205">
      <formula>INDIRECT(ADDRESS(ROW(),COLUMN()))=TRUNC(INDIRECT(ADDRESS(ROW(),COLUMN())))</formula>
    </cfRule>
  </conditionalFormatting>
  <conditionalFormatting sqref="L1488:L1508">
    <cfRule type="expression" dxfId="5792" priority="204">
      <formula>INDIRECT(ADDRESS(ROW(),COLUMN()))=TRUNC(INDIRECT(ADDRESS(ROW(),COLUMN())))</formula>
    </cfRule>
  </conditionalFormatting>
  <conditionalFormatting sqref="G1482:G1488">
    <cfRule type="expression" dxfId="5791" priority="199">
      <formula>OR($G1482="出演費",$G1482="音楽費",$G1482="文芸費")</formula>
    </cfRule>
    <cfRule type="expression" dxfId="5790" priority="200">
      <formula>OR($G1482="舞台費",$G1482="作品借料",$G1482="上映費",$G1482="会場費",$G1482="運搬費")</formula>
    </cfRule>
    <cfRule type="expression" dxfId="5789" priority="201">
      <formula>OR($G1482="賃金・共済費",$G1482="旅費",$G1482="報償費")</formula>
    </cfRule>
    <cfRule type="expression" dxfId="5788" priority="202">
      <formula>OR($G1482="雑役務費",$G1482="消耗品費",$G1482="通信費",$G1482="会議費",$G1482="その他")</formula>
    </cfRule>
    <cfRule type="expression" dxfId="5787" priority="203">
      <formula>OR($G1482="委託費",$G1482="補助金")</formula>
    </cfRule>
  </conditionalFormatting>
  <conditionalFormatting sqref="F1482:F1488">
    <cfRule type="expression" dxfId="5786" priority="194">
      <formula>$F1482="委託費"</formula>
    </cfRule>
    <cfRule type="expression" dxfId="5785" priority="195">
      <formula>$F1482="雑役務費・消耗品費等"</formula>
    </cfRule>
    <cfRule type="expression" dxfId="5784" priority="196">
      <formula>$F1482="賃金・旅費・報償費"</formula>
    </cfRule>
    <cfRule type="expression" dxfId="5783" priority="197">
      <formula>$F1482="舞台・会場・設営費"</formula>
    </cfRule>
    <cfRule type="expression" dxfId="5782" priority="198">
      <formula>$F1482="出演・音楽・文芸費"</formula>
    </cfRule>
  </conditionalFormatting>
  <conditionalFormatting sqref="F1490:F1508">
    <cfRule type="expression" dxfId="5781" priority="189">
      <formula>$F1490="委託費"</formula>
    </cfRule>
    <cfRule type="expression" dxfId="5780" priority="190">
      <formula>$F1490="雑役務費・消耗品費等"</formula>
    </cfRule>
    <cfRule type="expression" dxfId="5779" priority="191">
      <formula>$F1490="賃金・旅費・報償費"</formula>
    </cfRule>
    <cfRule type="expression" dxfId="5778" priority="192">
      <formula>$F1490="舞台・会場・設営費"</formula>
    </cfRule>
    <cfRule type="expression" dxfId="5777" priority="193">
      <formula>$F1490="出演・音楽・文芸費"</formula>
    </cfRule>
  </conditionalFormatting>
  <conditionalFormatting sqref="F1489">
    <cfRule type="expression" dxfId="5776" priority="184">
      <formula>$F1489="委託費"</formula>
    </cfRule>
    <cfRule type="expression" dxfId="5775" priority="185">
      <formula>$F1489="雑役務費・消耗品費等"</formula>
    </cfRule>
    <cfRule type="expression" dxfId="5774" priority="186">
      <formula>$F1489="賃金・旅費・報償費"</formula>
    </cfRule>
    <cfRule type="expression" dxfId="5773" priority="187">
      <formula>$F1489="舞台・会場・設営費"</formula>
    </cfRule>
    <cfRule type="expression" dxfId="5772" priority="188">
      <formula>$F1489="出演・音楽・文芸費"</formula>
    </cfRule>
  </conditionalFormatting>
  <conditionalFormatting sqref="G1489">
    <cfRule type="expression" dxfId="5771" priority="174">
      <formula>OR($G1489="出演費",$G1489="音楽費",$G1489="文芸費")</formula>
    </cfRule>
    <cfRule type="expression" dxfId="5770" priority="175">
      <formula>OR($G1489="舞台費",$G1489="作品借料",$G1489="上映費",$G1489="会場費",$G1489="運搬費")</formula>
    </cfRule>
    <cfRule type="expression" dxfId="5769" priority="176">
      <formula>OR($G1489="賃金・共済費",$G1489="旅費",$G1489="報償費")</formula>
    </cfRule>
    <cfRule type="expression" dxfId="5768" priority="177">
      <formula>OR($G1489="雑役務費",$G1489="消耗品費",$G1489="通信費",$G1489="会議費",$G1489="その他")</formula>
    </cfRule>
    <cfRule type="expression" dxfId="5767" priority="178">
      <formula>OR($G1489="委託費",$G1489="補助金")</formula>
    </cfRule>
  </conditionalFormatting>
  <conditionalFormatting sqref="G1490:G1508">
    <cfRule type="expression" dxfId="5766" priority="179">
      <formula>OR($G1490="出演費",$G1490="音楽費",$G1490="文芸費")</formula>
    </cfRule>
    <cfRule type="expression" dxfId="5765" priority="180">
      <formula>OR($G1490="舞台費",$G1490="作品借料",$G1490="上映費",$G1490="会場費",$G1490="運搬費")</formula>
    </cfRule>
    <cfRule type="expression" dxfId="5764" priority="181">
      <formula>OR($G1490="賃金・共済費",$G1490="旅費",$G1490="報償費")</formula>
    </cfRule>
    <cfRule type="expression" dxfId="5763" priority="182">
      <formula>OR($G1490="雑役務費",$G1490="消耗品費",$G1490="通信費",$G1490="会議費",$G1490="その他")</formula>
    </cfRule>
    <cfRule type="expression" dxfId="5762" priority="183">
      <formula>OR($G1490="委託費",$G1490="補助金")</formula>
    </cfRule>
  </conditionalFormatting>
  <conditionalFormatting sqref="G1482:G1508">
    <cfRule type="expression" dxfId="5761" priority="173">
      <formula>OR($G1482="動画制作費",$G1482="動画配信費")</formula>
    </cfRule>
  </conditionalFormatting>
  <conditionalFormatting sqref="F1482:F1508">
    <cfRule type="expression" dxfId="5760" priority="172">
      <formula>$F1482="動画制作・配信費等"</formula>
    </cfRule>
  </conditionalFormatting>
  <conditionalFormatting sqref="O1476:O1479 R1476:R1480">
    <cfRule type="expression" dxfId="5759" priority="171">
      <formula>INDIRECT(ADDRESS(ROW(),COLUMN()))=TRUNC(INDIRECT(ADDRESS(ROW(),COLUMN())))</formula>
    </cfRule>
  </conditionalFormatting>
  <conditionalFormatting sqref="R1481">
    <cfRule type="expression" dxfId="5758" priority="170">
      <formula>INDIRECT(ADDRESS(ROW(),COLUMN()))=TRUNC(INDIRECT(ADDRESS(ROW(),COLUMN())))</formula>
    </cfRule>
  </conditionalFormatting>
  <conditionalFormatting sqref="L1476:L1479">
    <cfRule type="expression" dxfId="5757" priority="169">
      <formula>INDIRECT(ADDRESS(ROW(),COLUMN()))=TRUNC(INDIRECT(ADDRESS(ROW(),COLUMN())))</formula>
    </cfRule>
  </conditionalFormatting>
  <conditionalFormatting sqref="J1477">
    <cfRule type="expression" dxfId="5756" priority="168">
      <formula>INDIRECT(ADDRESS(ROW(),COLUMN()))=TRUNC(INDIRECT(ADDRESS(ROW(),COLUMN())))</formula>
    </cfRule>
  </conditionalFormatting>
  <conditionalFormatting sqref="J1476">
    <cfRule type="expression" dxfId="5755" priority="167">
      <formula>INDIRECT(ADDRESS(ROW(),COLUMN()))=TRUNC(INDIRECT(ADDRESS(ROW(),COLUMN())))</formula>
    </cfRule>
  </conditionalFormatting>
  <conditionalFormatting sqref="J1478:J1479">
    <cfRule type="expression" dxfId="5754" priority="166">
      <formula>INDIRECT(ADDRESS(ROW(),COLUMN()))=TRUNC(INDIRECT(ADDRESS(ROW(),COLUMN())))</formula>
    </cfRule>
  </conditionalFormatting>
  <conditionalFormatting sqref="J1480:J1481">
    <cfRule type="expression" dxfId="5753" priority="165">
      <formula>INDIRECT(ADDRESS(ROW(),COLUMN()))=TRUNC(INDIRECT(ADDRESS(ROW(),COLUMN())))</formula>
    </cfRule>
  </conditionalFormatting>
  <conditionalFormatting sqref="L1480:L1481">
    <cfRule type="expression" dxfId="5752" priority="164">
      <formula>INDIRECT(ADDRESS(ROW(),COLUMN()))=TRUNC(INDIRECT(ADDRESS(ROW(),COLUMN())))</formula>
    </cfRule>
  </conditionalFormatting>
  <conditionalFormatting sqref="O1480:O1481">
    <cfRule type="expression" dxfId="5751" priority="163">
      <formula>INDIRECT(ADDRESS(ROW(),COLUMN()))=TRUNC(INDIRECT(ADDRESS(ROW(),COLUMN())))</formula>
    </cfRule>
  </conditionalFormatting>
  <conditionalFormatting sqref="G1476:G1481">
    <cfRule type="expression" dxfId="5750" priority="158">
      <formula>OR($G1476="出演費",$G1476="音楽費",$G1476="文芸費")</formula>
    </cfRule>
    <cfRule type="expression" dxfId="5749" priority="159">
      <formula>OR($G1476="舞台費",$G1476="作品借料",$G1476="上映費",$G1476="会場費",$G1476="運搬費")</formula>
    </cfRule>
    <cfRule type="expression" dxfId="5748" priority="160">
      <formula>OR($G1476="賃金・共済費",$G1476="旅費",$G1476="報償費")</formula>
    </cfRule>
    <cfRule type="expression" dxfId="5747" priority="161">
      <formula>OR($G1476="雑役務費",$G1476="消耗品費",$G1476="通信費",$G1476="会議費",$G1476="その他")</formula>
    </cfRule>
    <cfRule type="expression" dxfId="5746" priority="162">
      <formula>OR($G1476="委託費",$G1476="補助金")</formula>
    </cfRule>
  </conditionalFormatting>
  <conditionalFormatting sqref="F1476:F1481">
    <cfRule type="expression" dxfId="5745" priority="153">
      <formula>$F1476="委託費"</formula>
    </cfRule>
    <cfRule type="expression" dxfId="5744" priority="154">
      <formula>$F1476="雑役務費・消耗品費等"</formula>
    </cfRule>
    <cfRule type="expression" dxfId="5743" priority="155">
      <formula>$F1476="賃金・旅費・報償費"</formula>
    </cfRule>
    <cfRule type="expression" dxfId="5742" priority="156">
      <formula>$F1476="舞台・会場・設営費"</formula>
    </cfRule>
    <cfRule type="expression" dxfId="5741" priority="157">
      <formula>$F1476="出演・音楽・文芸費"</formula>
    </cfRule>
  </conditionalFormatting>
  <conditionalFormatting sqref="G1476:G1481">
    <cfRule type="expression" dxfId="5740" priority="152">
      <formula>OR($G1476="動画制作費",$G1476="動画配信費")</formula>
    </cfRule>
  </conditionalFormatting>
  <conditionalFormatting sqref="F1476:F1481">
    <cfRule type="expression" dxfId="5739" priority="151">
      <formula>$F1476="動画制作・配信費等"</formula>
    </cfRule>
  </conditionalFormatting>
  <conditionalFormatting sqref="R1450:R1452 O1450:O1451">
    <cfRule type="expression" dxfId="5738" priority="150">
      <formula>INDIRECT(ADDRESS(ROW(),COLUMN()))=TRUNC(INDIRECT(ADDRESS(ROW(),COLUMN())))</formula>
    </cfRule>
  </conditionalFormatting>
  <conditionalFormatting sqref="R1453:R1475">
    <cfRule type="expression" dxfId="5737" priority="148">
      <formula>INDIRECT(ADDRESS(ROW(),COLUMN()))=TRUNC(INDIRECT(ADDRESS(ROW(),COLUMN())))</formula>
    </cfRule>
  </conditionalFormatting>
  <conditionalFormatting sqref="O1455:O1475">
    <cfRule type="expression" dxfId="5736" priority="149">
      <formula>INDIRECT(ADDRESS(ROW(),COLUMN()))=TRUNC(INDIRECT(ADDRESS(ROW(),COLUMN())))</formula>
    </cfRule>
  </conditionalFormatting>
  <conditionalFormatting sqref="L1450:L1451">
    <cfRule type="expression" dxfId="5735" priority="147">
      <formula>INDIRECT(ADDRESS(ROW(),COLUMN()))=TRUNC(INDIRECT(ADDRESS(ROW(),COLUMN())))</formula>
    </cfRule>
  </conditionalFormatting>
  <conditionalFormatting sqref="J1450:J1451">
    <cfRule type="expression" dxfId="5734" priority="146">
      <formula>INDIRECT(ADDRESS(ROW(),COLUMN()))=TRUNC(INDIRECT(ADDRESS(ROW(),COLUMN())))</formula>
    </cfRule>
  </conditionalFormatting>
  <conditionalFormatting sqref="J1452:J1454">
    <cfRule type="expression" dxfId="5733" priority="145">
      <formula>INDIRECT(ADDRESS(ROW(),COLUMN()))=TRUNC(INDIRECT(ADDRESS(ROW(),COLUMN())))</formula>
    </cfRule>
  </conditionalFormatting>
  <conditionalFormatting sqref="L1452:L1454">
    <cfRule type="expression" dxfId="5732" priority="144">
      <formula>INDIRECT(ADDRESS(ROW(),COLUMN()))=TRUNC(INDIRECT(ADDRESS(ROW(),COLUMN())))</formula>
    </cfRule>
  </conditionalFormatting>
  <conditionalFormatting sqref="O1452:O1454">
    <cfRule type="expression" dxfId="5731" priority="143">
      <formula>INDIRECT(ADDRESS(ROW(),COLUMN()))=TRUNC(INDIRECT(ADDRESS(ROW(),COLUMN())))</formula>
    </cfRule>
  </conditionalFormatting>
  <conditionalFormatting sqref="J1455:J1475">
    <cfRule type="expression" dxfId="5730" priority="142">
      <formula>INDIRECT(ADDRESS(ROW(),COLUMN()))=TRUNC(INDIRECT(ADDRESS(ROW(),COLUMN())))</formula>
    </cfRule>
  </conditionalFormatting>
  <conditionalFormatting sqref="L1455:L1475">
    <cfRule type="expression" dxfId="5729" priority="141">
      <formula>INDIRECT(ADDRESS(ROW(),COLUMN()))=TRUNC(INDIRECT(ADDRESS(ROW(),COLUMN())))</formula>
    </cfRule>
  </conditionalFormatting>
  <conditionalFormatting sqref="G1450:G1455">
    <cfRule type="expression" dxfId="5728" priority="136">
      <formula>OR($G1450="出演費",$G1450="音楽費",$G1450="文芸費")</formula>
    </cfRule>
    <cfRule type="expression" dxfId="5727" priority="137">
      <formula>OR($G1450="舞台費",$G1450="作品借料",$G1450="上映費",$G1450="会場費",$G1450="運搬費")</formula>
    </cfRule>
    <cfRule type="expression" dxfId="5726" priority="138">
      <formula>OR($G1450="賃金・共済費",$G1450="旅費",$G1450="報償費")</formula>
    </cfRule>
    <cfRule type="expression" dxfId="5725" priority="139">
      <formula>OR($G1450="雑役務費",$G1450="消耗品費",$G1450="通信費",$G1450="会議費",$G1450="その他")</formula>
    </cfRule>
    <cfRule type="expression" dxfId="5724" priority="140">
      <formula>OR($G1450="委託費",$G1450="補助金")</formula>
    </cfRule>
  </conditionalFormatting>
  <conditionalFormatting sqref="F1450:F1455">
    <cfRule type="expression" dxfId="5723" priority="131">
      <formula>$F1450="委託費"</formula>
    </cfRule>
    <cfRule type="expression" dxfId="5722" priority="132">
      <formula>$F1450="雑役務費・消耗品費等"</formula>
    </cfRule>
    <cfRule type="expression" dxfId="5721" priority="133">
      <formula>$F1450="賃金・旅費・報償費"</formula>
    </cfRule>
    <cfRule type="expression" dxfId="5720" priority="134">
      <formula>$F1450="舞台・会場・設営費"</formula>
    </cfRule>
    <cfRule type="expression" dxfId="5719" priority="135">
      <formula>$F1450="出演・音楽・文芸費"</formula>
    </cfRule>
  </conditionalFormatting>
  <conditionalFormatting sqref="F1457:F1475">
    <cfRule type="expression" dxfId="5718" priority="126">
      <formula>$F1457="委託費"</formula>
    </cfRule>
    <cfRule type="expression" dxfId="5717" priority="127">
      <formula>$F1457="雑役務費・消耗品費等"</formula>
    </cfRule>
    <cfRule type="expression" dxfId="5716" priority="128">
      <formula>$F1457="賃金・旅費・報償費"</formula>
    </cfRule>
    <cfRule type="expression" dxfId="5715" priority="129">
      <formula>$F1457="舞台・会場・設営費"</formula>
    </cfRule>
    <cfRule type="expression" dxfId="5714" priority="130">
      <formula>$F1457="出演・音楽・文芸費"</formula>
    </cfRule>
  </conditionalFormatting>
  <conditionalFormatting sqref="F1456">
    <cfRule type="expression" dxfId="5713" priority="121">
      <formula>$F1456="委託費"</formula>
    </cfRule>
    <cfRule type="expression" dxfId="5712" priority="122">
      <formula>$F1456="雑役務費・消耗品費等"</formula>
    </cfRule>
    <cfRule type="expression" dxfId="5711" priority="123">
      <formula>$F1456="賃金・旅費・報償費"</formula>
    </cfRule>
    <cfRule type="expression" dxfId="5710" priority="124">
      <formula>$F1456="舞台・会場・設営費"</formula>
    </cfRule>
    <cfRule type="expression" dxfId="5709" priority="125">
      <formula>$F1456="出演・音楽・文芸費"</formula>
    </cfRule>
  </conditionalFormatting>
  <conditionalFormatting sqref="G1456">
    <cfRule type="expression" dxfId="5708" priority="111">
      <formula>OR($G1456="出演費",$G1456="音楽費",$G1456="文芸費")</formula>
    </cfRule>
    <cfRule type="expression" dxfId="5707" priority="112">
      <formula>OR($G1456="舞台費",$G1456="作品借料",$G1456="上映費",$G1456="会場費",$G1456="運搬費")</formula>
    </cfRule>
    <cfRule type="expression" dxfId="5706" priority="113">
      <formula>OR($G1456="賃金・共済費",$G1456="旅費",$G1456="報償費")</formula>
    </cfRule>
    <cfRule type="expression" dxfId="5705" priority="114">
      <formula>OR($G1456="雑役務費",$G1456="消耗品費",$G1456="通信費",$G1456="会議費",$G1456="その他")</formula>
    </cfRule>
    <cfRule type="expression" dxfId="5704" priority="115">
      <formula>OR($G1456="委託費",$G1456="補助金")</formula>
    </cfRule>
  </conditionalFormatting>
  <conditionalFormatting sqref="G1457:G1475">
    <cfRule type="expression" dxfId="5703" priority="116">
      <formula>OR($G1457="出演費",$G1457="音楽費",$G1457="文芸費")</formula>
    </cfRule>
    <cfRule type="expression" dxfId="5702" priority="117">
      <formula>OR($G1457="舞台費",$G1457="作品借料",$G1457="上映費",$G1457="会場費",$G1457="運搬費")</formula>
    </cfRule>
    <cfRule type="expression" dxfId="5701" priority="118">
      <formula>OR($G1457="賃金・共済費",$G1457="旅費",$G1457="報償費")</formula>
    </cfRule>
    <cfRule type="expression" dxfId="5700" priority="119">
      <formula>OR($G1457="雑役務費",$G1457="消耗品費",$G1457="通信費",$G1457="会議費",$G1457="その他")</formula>
    </cfRule>
    <cfRule type="expression" dxfId="5699" priority="120">
      <formula>OR($G1457="委託費",$G1457="補助金")</formula>
    </cfRule>
  </conditionalFormatting>
  <conditionalFormatting sqref="G1450:G1475">
    <cfRule type="expression" dxfId="5698" priority="110">
      <formula>OR($G1450="動画制作費",$G1450="動画配信費")</formula>
    </cfRule>
  </conditionalFormatting>
  <conditionalFormatting sqref="F1450:F1475">
    <cfRule type="expression" dxfId="5697" priority="109">
      <formula>$F1450="動画制作・配信費等"</formula>
    </cfRule>
  </conditionalFormatting>
  <conditionalFormatting sqref="R1563:R1566 O1563:O1565">
    <cfRule type="expression" dxfId="5696" priority="108">
      <formula>INDIRECT(ADDRESS(ROW(),COLUMN()))=TRUNC(INDIRECT(ADDRESS(ROW(),COLUMN())))</formula>
    </cfRule>
  </conditionalFormatting>
  <conditionalFormatting sqref="R1567:R1589">
    <cfRule type="expression" dxfId="5695" priority="106">
      <formula>INDIRECT(ADDRESS(ROW(),COLUMN()))=TRUNC(INDIRECT(ADDRESS(ROW(),COLUMN())))</formula>
    </cfRule>
  </conditionalFormatting>
  <conditionalFormatting sqref="O1569:O1589">
    <cfRule type="expression" dxfId="5694" priority="107">
      <formula>INDIRECT(ADDRESS(ROW(),COLUMN()))=TRUNC(INDIRECT(ADDRESS(ROW(),COLUMN())))</formula>
    </cfRule>
  </conditionalFormatting>
  <conditionalFormatting sqref="L1563:L1565">
    <cfRule type="expression" dxfId="5693" priority="105">
      <formula>INDIRECT(ADDRESS(ROW(),COLUMN()))=TRUNC(INDIRECT(ADDRESS(ROW(),COLUMN())))</formula>
    </cfRule>
  </conditionalFormatting>
  <conditionalFormatting sqref="J1563">
    <cfRule type="expression" dxfId="5692" priority="104">
      <formula>INDIRECT(ADDRESS(ROW(),COLUMN()))=TRUNC(INDIRECT(ADDRESS(ROW(),COLUMN())))</formula>
    </cfRule>
  </conditionalFormatting>
  <conditionalFormatting sqref="J1564:J1565">
    <cfRule type="expression" dxfId="5691" priority="103">
      <formula>INDIRECT(ADDRESS(ROW(),COLUMN()))=TRUNC(INDIRECT(ADDRESS(ROW(),COLUMN())))</formula>
    </cfRule>
  </conditionalFormatting>
  <conditionalFormatting sqref="J1566:J1568">
    <cfRule type="expression" dxfId="5690" priority="102">
      <formula>INDIRECT(ADDRESS(ROW(),COLUMN()))=TRUNC(INDIRECT(ADDRESS(ROW(),COLUMN())))</formula>
    </cfRule>
  </conditionalFormatting>
  <conditionalFormatting sqref="L1566:L1568">
    <cfRule type="expression" dxfId="5689" priority="101">
      <formula>INDIRECT(ADDRESS(ROW(),COLUMN()))=TRUNC(INDIRECT(ADDRESS(ROW(),COLUMN())))</formula>
    </cfRule>
  </conditionalFormatting>
  <conditionalFormatting sqref="O1566:O1568">
    <cfRule type="expression" dxfId="5688" priority="100">
      <formula>INDIRECT(ADDRESS(ROW(),COLUMN()))=TRUNC(INDIRECT(ADDRESS(ROW(),COLUMN())))</formula>
    </cfRule>
  </conditionalFormatting>
  <conditionalFormatting sqref="J1569:J1589">
    <cfRule type="expression" dxfId="5687" priority="99">
      <formula>INDIRECT(ADDRESS(ROW(),COLUMN()))=TRUNC(INDIRECT(ADDRESS(ROW(),COLUMN())))</formula>
    </cfRule>
  </conditionalFormatting>
  <conditionalFormatting sqref="L1569:L1589">
    <cfRule type="expression" dxfId="5686" priority="98">
      <formula>INDIRECT(ADDRESS(ROW(),COLUMN()))=TRUNC(INDIRECT(ADDRESS(ROW(),COLUMN())))</formula>
    </cfRule>
  </conditionalFormatting>
  <conditionalFormatting sqref="G1563:G1569">
    <cfRule type="expression" dxfId="5685" priority="93">
      <formula>OR($G1563="出演費",$G1563="音楽費",$G1563="文芸費")</formula>
    </cfRule>
    <cfRule type="expression" dxfId="5684" priority="94">
      <formula>OR($G1563="舞台費",$G1563="作品借料",$G1563="上映費",$G1563="会場費",$G1563="運搬費")</formula>
    </cfRule>
    <cfRule type="expression" dxfId="5683" priority="95">
      <formula>OR($G1563="賃金・共済費",$G1563="旅費",$G1563="報償費")</formula>
    </cfRule>
    <cfRule type="expression" dxfId="5682" priority="96">
      <formula>OR($G1563="雑役務費",$G1563="消耗品費",$G1563="通信費",$G1563="会議費",$G1563="その他")</formula>
    </cfRule>
    <cfRule type="expression" dxfId="5681" priority="97">
      <formula>OR($G1563="委託費",$G1563="補助金")</formula>
    </cfRule>
  </conditionalFormatting>
  <conditionalFormatting sqref="F1563:F1569">
    <cfRule type="expression" dxfId="5680" priority="88">
      <formula>$F1563="委託費"</formula>
    </cfRule>
    <cfRule type="expression" dxfId="5679" priority="89">
      <formula>$F1563="雑役務費・消耗品費等"</formula>
    </cfRule>
    <cfRule type="expression" dxfId="5678" priority="90">
      <formula>$F1563="賃金・旅費・報償費"</formula>
    </cfRule>
    <cfRule type="expression" dxfId="5677" priority="91">
      <formula>$F1563="舞台・会場・設営費"</formula>
    </cfRule>
    <cfRule type="expression" dxfId="5676" priority="92">
      <formula>$F1563="出演・音楽・文芸費"</formula>
    </cfRule>
  </conditionalFormatting>
  <conditionalFormatting sqref="F1571:F1589">
    <cfRule type="expression" dxfId="5675" priority="83">
      <formula>$F1571="委託費"</formula>
    </cfRule>
    <cfRule type="expression" dxfId="5674" priority="84">
      <formula>$F1571="雑役務費・消耗品費等"</formula>
    </cfRule>
    <cfRule type="expression" dxfId="5673" priority="85">
      <formula>$F1571="賃金・旅費・報償費"</formula>
    </cfRule>
    <cfRule type="expression" dxfId="5672" priority="86">
      <formula>$F1571="舞台・会場・設営費"</formula>
    </cfRule>
    <cfRule type="expression" dxfId="5671" priority="87">
      <formula>$F1571="出演・音楽・文芸費"</formula>
    </cfRule>
  </conditionalFormatting>
  <conditionalFormatting sqref="F1570">
    <cfRule type="expression" dxfId="5670" priority="78">
      <formula>$F1570="委託費"</formula>
    </cfRule>
    <cfRule type="expression" dxfId="5669" priority="79">
      <formula>$F1570="雑役務費・消耗品費等"</formula>
    </cfRule>
    <cfRule type="expression" dxfId="5668" priority="80">
      <formula>$F1570="賃金・旅費・報償費"</formula>
    </cfRule>
    <cfRule type="expression" dxfId="5667" priority="81">
      <formula>$F1570="舞台・会場・設営費"</formula>
    </cfRule>
    <cfRule type="expression" dxfId="5666" priority="82">
      <formula>$F1570="出演・音楽・文芸費"</formula>
    </cfRule>
  </conditionalFormatting>
  <conditionalFormatting sqref="G1570">
    <cfRule type="expression" dxfId="5665" priority="68">
      <formula>OR($G1570="出演費",$G1570="音楽費",$G1570="文芸費")</formula>
    </cfRule>
    <cfRule type="expression" dxfId="5664" priority="69">
      <formula>OR($G1570="舞台費",$G1570="作品借料",$G1570="上映費",$G1570="会場費",$G1570="運搬費")</formula>
    </cfRule>
    <cfRule type="expression" dxfId="5663" priority="70">
      <formula>OR($G1570="賃金・共済費",$G1570="旅費",$G1570="報償費")</formula>
    </cfRule>
    <cfRule type="expression" dxfId="5662" priority="71">
      <formula>OR($G1570="雑役務費",$G1570="消耗品費",$G1570="通信費",$G1570="会議費",$G1570="その他")</formula>
    </cfRule>
    <cfRule type="expression" dxfId="5661" priority="72">
      <formula>OR($G1570="委託費",$G1570="補助金")</formula>
    </cfRule>
  </conditionalFormatting>
  <conditionalFormatting sqref="G1571:G1589">
    <cfRule type="expression" dxfId="5660" priority="73">
      <formula>OR($G1571="出演費",$G1571="音楽費",$G1571="文芸費")</formula>
    </cfRule>
    <cfRule type="expression" dxfId="5659" priority="74">
      <formula>OR($G1571="舞台費",$G1571="作品借料",$G1571="上映費",$G1571="会場費",$G1571="運搬費")</formula>
    </cfRule>
    <cfRule type="expression" dxfId="5658" priority="75">
      <formula>OR($G1571="賃金・共済費",$G1571="旅費",$G1571="報償費")</formula>
    </cfRule>
    <cfRule type="expression" dxfId="5657" priority="76">
      <formula>OR($G1571="雑役務費",$G1571="消耗品費",$G1571="通信費",$G1571="会議費",$G1571="その他")</formula>
    </cfRule>
    <cfRule type="expression" dxfId="5656" priority="77">
      <formula>OR($G1571="委託費",$G1571="補助金")</formula>
    </cfRule>
  </conditionalFormatting>
  <conditionalFormatting sqref="G1563:G1589">
    <cfRule type="expression" dxfId="5655" priority="67">
      <formula>OR($G1563="動画制作費",$G1563="動画配信費")</formula>
    </cfRule>
  </conditionalFormatting>
  <conditionalFormatting sqref="F1563:F1589">
    <cfRule type="expression" dxfId="5654" priority="66">
      <formula>$F1563="動画制作・配信費等"</formula>
    </cfRule>
  </conditionalFormatting>
  <conditionalFormatting sqref="O1556:O1559 R1556:R1560">
    <cfRule type="expression" dxfId="5653" priority="65">
      <formula>INDIRECT(ADDRESS(ROW(),COLUMN()))=TRUNC(INDIRECT(ADDRESS(ROW(),COLUMN())))</formula>
    </cfRule>
  </conditionalFormatting>
  <conditionalFormatting sqref="R1561:R1562">
    <cfRule type="expression" dxfId="5652" priority="64">
      <formula>INDIRECT(ADDRESS(ROW(),COLUMN()))=TRUNC(INDIRECT(ADDRESS(ROW(),COLUMN())))</formula>
    </cfRule>
  </conditionalFormatting>
  <conditionalFormatting sqref="L1556:L1559">
    <cfRule type="expression" dxfId="5651" priority="63">
      <formula>INDIRECT(ADDRESS(ROW(),COLUMN()))=TRUNC(INDIRECT(ADDRESS(ROW(),COLUMN())))</formula>
    </cfRule>
  </conditionalFormatting>
  <conditionalFormatting sqref="J1557">
    <cfRule type="expression" dxfId="5650" priority="62">
      <formula>INDIRECT(ADDRESS(ROW(),COLUMN()))=TRUNC(INDIRECT(ADDRESS(ROW(),COLUMN())))</formula>
    </cfRule>
  </conditionalFormatting>
  <conditionalFormatting sqref="J1556">
    <cfRule type="expression" dxfId="5649" priority="61">
      <formula>INDIRECT(ADDRESS(ROW(),COLUMN()))=TRUNC(INDIRECT(ADDRESS(ROW(),COLUMN())))</formula>
    </cfRule>
  </conditionalFormatting>
  <conditionalFormatting sqref="J1558:J1559">
    <cfRule type="expression" dxfId="5648" priority="60">
      <formula>INDIRECT(ADDRESS(ROW(),COLUMN()))=TRUNC(INDIRECT(ADDRESS(ROW(),COLUMN())))</formula>
    </cfRule>
  </conditionalFormatting>
  <conditionalFormatting sqref="J1560:J1562">
    <cfRule type="expression" dxfId="5647" priority="59">
      <formula>INDIRECT(ADDRESS(ROW(),COLUMN()))=TRUNC(INDIRECT(ADDRESS(ROW(),COLUMN())))</formula>
    </cfRule>
  </conditionalFormatting>
  <conditionalFormatting sqref="L1560:L1562">
    <cfRule type="expression" dxfId="5646" priority="58">
      <formula>INDIRECT(ADDRESS(ROW(),COLUMN()))=TRUNC(INDIRECT(ADDRESS(ROW(),COLUMN())))</formula>
    </cfRule>
  </conditionalFormatting>
  <conditionalFormatting sqref="O1560:O1562">
    <cfRule type="expression" dxfId="5645" priority="57">
      <formula>INDIRECT(ADDRESS(ROW(),COLUMN()))=TRUNC(INDIRECT(ADDRESS(ROW(),COLUMN())))</formula>
    </cfRule>
  </conditionalFormatting>
  <conditionalFormatting sqref="G1556:G1562">
    <cfRule type="expression" dxfId="5644" priority="52">
      <formula>OR($G1556="出演費",$G1556="音楽費",$G1556="文芸費")</formula>
    </cfRule>
    <cfRule type="expression" dxfId="5643" priority="53">
      <formula>OR($G1556="舞台費",$G1556="作品借料",$G1556="上映費",$G1556="会場費",$G1556="運搬費")</formula>
    </cfRule>
    <cfRule type="expression" dxfId="5642" priority="54">
      <formula>OR($G1556="賃金・共済費",$G1556="旅費",$G1556="報償費")</formula>
    </cfRule>
    <cfRule type="expression" dxfId="5641" priority="55">
      <formula>OR($G1556="雑役務費",$G1556="消耗品費",$G1556="通信費",$G1556="会議費",$G1556="その他")</formula>
    </cfRule>
    <cfRule type="expression" dxfId="5640" priority="56">
      <formula>OR($G1556="委託費",$G1556="補助金")</formula>
    </cfRule>
  </conditionalFormatting>
  <conditionalFormatting sqref="F1556:F1562">
    <cfRule type="expression" dxfId="5639" priority="47">
      <formula>$F1556="委託費"</formula>
    </cfRule>
    <cfRule type="expression" dxfId="5638" priority="48">
      <formula>$F1556="雑役務費・消耗品費等"</formula>
    </cfRule>
    <cfRule type="expression" dxfId="5637" priority="49">
      <formula>$F1556="賃金・旅費・報償費"</formula>
    </cfRule>
    <cfRule type="expression" dxfId="5636" priority="50">
      <formula>$F1556="舞台・会場・設営費"</formula>
    </cfRule>
    <cfRule type="expression" dxfId="5635" priority="51">
      <formula>$F1556="出演・音楽・文芸費"</formula>
    </cfRule>
  </conditionalFormatting>
  <conditionalFormatting sqref="G1556:G1562">
    <cfRule type="expression" dxfId="5634" priority="46">
      <formula>OR($G1556="動画制作費",$G1556="動画配信費")</formula>
    </cfRule>
  </conditionalFormatting>
  <conditionalFormatting sqref="F1556:F1562">
    <cfRule type="expression" dxfId="5633" priority="45">
      <formula>$F1556="動画制作・配信費等"</formula>
    </cfRule>
  </conditionalFormatting>
  <conditionalFormatting sqref="R1530:R1532 O1530:O1531">
    <cfRule type="expression" dxfId="5632" priority="44">
      <formula>INDIRECT(ADDRESS(ROW(),COLUMN()))=TRUNC(INDIRECT(ADDRESS(ROW(),COLUMN())))</formula>
    </cfRule>
  </conditionalFormatting>
  <conditionalFormatting sqref="R1533:R1555">
    <cfRule type="expression" dxfId="5631" priority="42">
      <formula>INDIRECT(ADDRESS(ROW(),COLUMN()))=TRUNC(INDIRECT(ADDRESS(ROW(),COLUMN())))</formula>
    </cfRule>
  </conditionalFormatting>
  <conditionalFormatting sqref="O1535:O1555">
    <cfRule type="expression" dxfId="5630" priority="43">
      <formula>INDIRECT(ADDRESS(ROW(),COLUMN()))=TRUNC(INDIRECT(ADDRESS(ROW(),COLUMN())))</formula>
    </cfRule>
  </conditionalFormatting>
  <conditionalFormatting sqref="L1530:L1531">
    <cfRule type="expression" dxfId="5629" priority="41">
      <formula>INDIRECT(ADDRESS(ROW(),COLUMN()))=TRUNC(INDIRECT(ADDRESS(ROW(),COLUMN())))</formula>
    </cfRule>
  </conditionalFormatting>
  <conditionalFormatting sqref="J1530:J1531">
    <cfRule type="expression" dxfId="5628" priority="40">
      <formula>INDIRECT(ADDRESS(ROW(),COLUMN()))=TRUNC(INDIRECT(ADDRESS(ROW(),COLUMN())))</formula>
    </cfRule>
  </conditionalFormatting>
  <conditionalFormatting sqref="J1532:J1534">
    <cfRule type="expression" dxfId="5627" priority="39">
      <formula>INDIRECT(ADDRESS(ROW(),COLUMN()))=TRUNC(INDIRECT(ADDRESS(ROW(),COLUMN())))</formula>
    </cfRule>
  </conditionalFormatting>
  <conditionalFormatting sqref="L1532:L1534">
    <cfRule type="expression" dxfId="5626" priority="38">
      <formula>INDIRECT(ADDRESS(ROW(),COLUMN()))=TRUNC(INDIRECT(ADDRESS(ROW(),COLUMN())))</formula>
    </cfRule>
  </conditionalFormatting>
  <conditionalFormatting sqref="O1532:O1534">
    <cfRule type="expression" dxfId="5625" priority="37">
      <formula>INDIRECT(ADDRESS(ROW(),COLUMN()))=TRUNC(INDIRECT(ADDRESS(ROW(),COLUMN())))</formula>
    </cfRule>
  </conditionalFormatting>
  <conditionalFormatting sqref="J1535:J1555">
    <cfRule type="expression" dxfId="5624" priority="36">
      <formula>INDIRECT(ADDRESS(ROW(),COLUMN()))=TRUNC(INDIRECT(ADDRESS(ROW(),COLUMN())))</formula>
    </cfRule>
  </conditionalFormatting>
  <conditionalFormatting sqref="L1535:L1555">
    <cfRule type="expression" dxfId="5623" priority="35">
      <formula>INDIRECT(ADDRESS(ROW(),COLUMN()))=TRUNC(INDIRECT(ADDRESS(ROW(),COLUMN())))</formula>
    </cfRule>
  </conditionalFormatting>
  <conditionalFormatting sqref="G1530:G1535">
    <cfRule type="expression" dxfId="5622" priority="30">
      <formula>OR($G1530="出演費",$G1530="音楽費",$G1530="文芸費")</formula>
    </cfRule>
    <cfRule type="expression" dxfId="5621" priority="31">
      <formula>OR($G1530="舞台費",$G1530="作品借料",$G1530="上映費",$G1530="会場費",$G1530="運搬費")</formula>
    </cfRule>
    <cfRule type="expression" dxfId="5620" priority="32">
      <formula>OR($G1530="賃金・共済費",$G1530="旅費",$G1530="報償費")</formula>
    </cfRule>
    <cfRule type="expression" dxfId="5619" priority="33">
      <formula>OR($G1530="雑役務費",$G1530="消耗品費",$G1530="通信費",$G1530="会議費",$G1530="その他")</formula>
    </cfRule>
    <cfRule type="expression" dxfId="5618" priority="34">
      <formula>OR($G1530="委託費",$G1530="補助金")</formula>
    </cfRule>
  </conditionalFormatting>
  <conditionalFormatting sqref="F1530:F1535">
    <cfRule type="expression" dxfId="5617" priority="25">
      <formula>$F1530="委託費"</formula>
    </cfRule>
    <cfRule type="expression" dxfId="5616" priority="26">
      <formula>$F1530="雑役務費・消耗品費等"</formula>
    </cfRule>
    <cfRule type="expression" dxfId="5615" priority="27">
      <formula>$F1530="賃金・旅費・報償費"</formula>
    </cfRule>
    <cfRule type="expression" dxfId="5614" priority="28">
      <formula>$F1530="舞台・会場・設営費"</formula>
    </cfRule>
    <cfRule type="expression" dxfId="5613" priority="29">
      <formula>$F1530="出演・音楽・文芸費"</formula>
    </cfRule>
  </conditionalFormatting>
  <conditionalFormatting sqref="F1537:F1555">
    <cfRule type="expression" dxfId="5612" priority="20">
      <formula>$F1537="委託費"</formula>
    </cfRule>
    <cfRule type="expression" dxfId="5611" priority="21">
      <formula>$F1537="雑役務費・消耗品費等"</formula>
    </cfRule>
    <cfRule type="expression" dxfId="5610" priority="22">
      <formula>$F1537="賃金・旅費・報償費"</formula>
    </cfRule>
    <cfRule type="expression" dxfId="5609" priority="23">
      <formula>$F1537="舞台・会場・設営費"</formula>
    </cfRule>
    <cfRule type="expression" dxfId="5608" priority="24">
      <formula>$F1537="出演・音楽・文芸費"</formula>
    </cfRule>
  </conditionalFormatting>
  <conditionalFormatting sqref="F1536">
    <cfRule type="expression" dxfId="5607" priority="15">
      <formula>$F1536="委託費"</formula>
    </cfRule>
    <cfRule type="expression" dxfId="5606" priority="16">
      <formula>$F1536="雑役務費・消耗品費等"</formula>
    </cfRule>
    <cfRule type="expression" dxfId="5605" priority="17">
      <formula>$F1536="賃金・旅費・報償費"</formula>
    </cfRule>
    <cfRule type="expression" dxfId="5604" priority="18">
      <formula>$F1536="舞台・会場・設営費"</formula>
    </cfRule>
    <cfRule type="expression" dxfId="5603" priority="19">
      <formula>$F1536="出演・音楽・文芸費"</formula>
    </cfRule>
  </conditionalFormatting>
  <conditionalFormatting sqref="G1536">
    <cfRule type="expression" dxfId="5602" priority="5">
      <formula>OR($G1536="出演費",$G1536="音楽費",$G1536="文芸費")</formula>
    </cfRule>
    <cfRule type="expression" dxfId="5601" priority="6">
      <formula>OR($G1536="舞台費",$G1536="作品借料",$G1536="上映費",$G1536="会場費",$G1536="運搬費")</formula>
    </cfRule>
    <cfRule type="expression" dxfId="5600" priority="7">
      <formula>OR($G1536="賃金・共済費",$G1536="旅費",$G1536="報償費")</formula>
    </cfRule>
    <cfRule type="expression" dxfId="5599" priority="8">
      <formula>OR($G1536="雑役務費",$G1536="消耗品費",$G1536="通信費",$G1536="会議費",$G1536="その他")</formula>
    </cfRule>
    <cfRule type="expression" dxfId="5598" priority="9">
      <formula>OR($G1536="委託費",$G1536="補助金")</formula>
    </cfRule>
  </conditionalFormatting>
  <conditionalFormatting sqref="G1537:G1555">
    <cfRule type="expression" dxfId="5597" priority="10">
      <formula>OR($G1537="出演費",$G1537="音楽費",$G1537="文芸費")</formula>
    </cfRule>
    <cfRule type="expression" dxfId="5596" priority="11">
      <formula>OR($G1537="舞台費",$G1537="作品借料",$G1537="上映費",$G1537="会場費",$G1537="運搬費")</formula>
    </cfRule>
    <cfRule type="expression" dxfId="5595" priority="12">
      <formula>OR($G1537="賃金・共済費",$G1537="旅費",$G1537="報償費")</formula>
    </cfRule>
    <cfRule type="expression" dxfId="5594" priority="13">
      <formula>OR($G1537="雑役務費",$G1537="消耗品費",$G1537="通信費",$G1537="会議費",$G1537="その他")</formula>
    </cfRule>
    <cfRule type="expression" dxfId="5593" priority="14">
      <formula>OR($G1537="委託費",$G1537="補助金")</formula>
    </cfRule>
  </conditionalFormatting>
  <conditionalFormatting sqref="G1530:G1555">
    <cfRule type="expression" dxfId="5592" priority="4">
      <formula>OR($G1530="動画制作費",$G1530="動画配信費")</formula>
    </cfRule>
  </conditionalFormatting>
  <conditionalFormatting sqref="F1530:F1555">
    <cfRule type="expression" dxfId="5591" priority="3">
      <formula>$F1530="動画制作・配信費等"</formula>
    </cfRule>
  </conditionalFormatting>
  <conditionalFormatting sqref="J1617">
    <cfRule type="expression" dxfId="5590" priority="2">
      <formula>INDIRECT(ADDRESS(ROW(),COLUMN()))=TRUNC(INDIRECT(ADDRESS(ROW(),COLUMN())))</formula>
    </cfRule>
  </conditionalFormatting>
  <conditionalFormatting sqref="J1618:J1622">
    <cfRule type="expression" dxfId="5589" priority="1">
      <formula>INDIRECT(ADDRESS(ROW(),COLUMN()))=TRUNC(INDIRECT(ADDRESS(ROW(),COLUMN())))</formula>
    </cfRule>
  </conditionalFormatting>
  <dataValidations count="9">
    <dataValidation imeMode="hiragana" allowBlank="1" showInputMessage="1" showErrorMessage="1" sqref="I3 L3:P3 P9:P1608 P1617:P1816 M1617:M1816 M9:M1608 H9:H1608 H1617:H1816" xr:uid="{00000000-0002-0000-1900-000000000000}"/>
    <dataValidation imeMode="disabled" allowBlank="1" showInputMessage="1" showErrorMessage="1" sqref="I1614:N1614 A1449 A9 A89 A1807:A1814 I6:N6 A169 A1617 A1627 A1637:A1644 B6:D6 A1369 A249 A409 A489 A329 A569 A649 A729 A809 A889 A969 A1049 A1129 A1209 A1289 A1647 A1657:A1664 A1667:A1674 A1677:A1684 A1687 A1697:A1704 A1707:A1714 A1717:A1724 A1727:A1734 A1737:A1744 A1747:A1754 A1757:A1764 A1767:A1774 A1777:A1784 A1787:A1794 A1797:A1804 A1529 T9:T1609" xr:uid="{00000000-0002-0000-1900-000001000000}"/>
    <dataValidation imeMode="off" allowBlank="1" showInputMessage="1" showErrorMessage="1" sqref="B3 J1829:K1833 B1611 J1822:K1827 I1836:K1859 T1617:T1816 I1822:I1833" xr:uid="{00000000-0002-0000-1900-000002000000}"/>
    <dataValidation allowBlank="1" showInputMessage="1" showErrorMessage="1" errorTitle="入力制限" error="小数点以下とマイナスは入力できません。" sqref="M1609" xr:uid="{00000000-0002-0000-1900-000004000000}"/>
    <dataValidation type="list" imeMode="hiragana" allowBlank="1" showInputMessage="1" showErrorMessage="1" sqref="F1617:F1816 G1626:G1627 G1636:G1637 G1646:G1647 G1656:G1657 G1666:G1667 G1676:G1677 G1686:G1687 G1696:G1697 G1706:G1707 G1716:G1717 G1726:G1727 G1736:G1737 G1746:G1747 G1756:G1757 G1766:G1767 G1776:G1777 G1816 G1786:G1787 G1796:G1797 G1806:G1807 G1617" xr:uid="{00000000-0002-0000-1900-000007000000}">
      <formula1>収入</formula1>
    </dataValidation>
    <dataValidation type="list" imeMode="hiragana" allowBlank="1" showInputMessage="1" showErrorMessage="1" sqref="F9:F1608" xr:uid="{00000000-0002-0000-1900-000006000000}">
      <formula1>区分</formula1>
    </dataValidation>
    <dataValidation type="list" imeMode="hiragana" allowBlank="1" showInputMessage="1" showErrorMessage="1" sqref="G9:G1608" xr:uid="{00000000-0002-0000-1900-000005000000}">
      <formula1>INDIRECT(F9)</formula1>
    </dataValidation>
    <dataValidation type="whole" operator="greaterThanOrEqual" allowBlank="1" showInputMessage="1" showErrorMessage="1" sqref="J1617:J1817 L1617:L1817 O1617:O1817 O9:O1609 J9:L1609" xr:uid="{6626C32C-7DCB-4871-8B99-E52E0BFA16E4}">
      <formula1>1</formula1>
    </dataValidation>
    <dataValidation type="whole" imeMode="off" operator="greaterThanOrEqual" allowBlank="1" showInputMessage="1" showErrorMessage="1" sqref="R1617:R1817 R9:R357 R359:R1609 R358" xr:uid="{2B123936-55CF-487A-A08F-C939575877C5}">
      <formula1>-1000000000000</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24" manualBreakCount="24">
    <brk id="45" max="19" man="1"/>
    <brk id="88" max="19" man="1"/>
    <brk id="168" max="19" man="1"/>
    <brk id="248" max="19" man="1"/>
    <brk id="328" max="19" man="1"/>
    <brk id="408" max="19" man="1"/>
    <brk id="488" max="19" man="1"/>
    <brk id="568" max="19" man="1"/>
    <brk id="648" max="19" man="1"/>
    <brk id="728" max="19" man="1"/>
    <brk id="808" max="19" man="1"/>
    <brk id="888" max="19" man="1"/>
    <brk id="968" max="19" man="1"/>
    <brk id="1048" max="19" man="1"/>
    <brk id="1128" max="19" man="1"/>
    <brk id="1208" max="19" man="1"/>
    <brk id="1288" max="19" man="1"/>
    <brk id="1368" max="19" man="1"/>
    <brk id="1448" max="19" man="1"/>
    <brk id="1528" max="19" man="1"/>
    <brk id="1608" max="19" man="1"/>
    <brk id="1666" max="20" man="1"/>
    <brk id="1716" max="20" man="1"/>
    <brk id="1766" max="20" man="1"/>
  </rowBreaks>
  <colBreaks count="1" manualBreakCount="1">
    <brk id="4" max="81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theme="8" tint="-0.249977111117893"/>
    <pageSetUpPr fitToPage="1"/>
  </sheetPr>
  <dimension ref="A1:AC1860"/>
  <sheetViews>
    <sheetView showGridLines="0" view="pageBreakPreview" zoomScale="85" zoomScaleSheetLayoutView="85" workbookViewId="0">
      <selection activeCell="B3" sqref="B3:C3"/>
    </sheetView>
  </sheetViews>
  <sheetFormatPr defaultColWidth="9" defaultRowHeight="13" outlineLevelRow="3" x14ac:dyDescent="0.2"/>
  <cols>
    <col min="1" max="2" width="3.90625" customWidth="1"/>
    <col min="3" max="3" width="18" customWidth="1"/>
    <col min="4" max="4" width="16.6328125" customWidth="1"/>
    <col min="5" max="5" width="6" customWidth="1"/>
    <col min="6" max="6" width="17.6328125" customWidth="1"/>
    <col min="7" max="7" width="11.6328125" customWidth="1"/>
    <col min="8" max="8" width="27.08984375" customWidth="1"/>
    <col min="9" max="9" width="1.08984375" customWidth="1"/>
    <col min="10" max="10" width="9.453125" customWidth="1"/>
    <col min="11" max="11" width="1.36328125" customWidth="1"/>
    <col min="12" max="12" width="6" customWidth="1"/>
    <col min="13" max="13" width="6.08984375" customWidth="1"/>
    <col min="14" max="14" width="1.90625" customWidth="1"/>
    <col min="15" max="15" width="6" customWidth="1"/>
    <col min="16" max="16" width="6.08984375" customWidth="1"/>
    <col min="17" max="17" width="2" customWidth="1"/>
    <col min="18" max="18" width="9.453125" customWidth="1"/>
    <col min="19" max="19" width="1.6328125" customWidth="1"/>
    <col min="20" max="20" width="11.08984375" customWidth="1"/>
    <col min="21" max="21" width="7" style="360" customWidth="1"/>
    <col min="22" max="22" width="20.6328125" customWidth="1"/>
    <col min="23" max="23" width="18.36328125" customWidth="1"/>
    <col min="24" max="24" width="25.36328125" customWidth="1"/>
    <col min="25" max="25" width="9" customWidth="1"/>
    <col min="26" max="26" width="9" style="242" customWidth="1"/>
    <col min="27" max="27" width="9" customWidth="1"/>
  </cols>
  <sheetData>
    <row r="1" spans="1:26" x14ac:dyDescent="0.2">
      <c r="A1" s="28"/>
      <c r="B1" s="28"/>
      <c r="C1" s="28"/>
      <c r="D1" s="28"/>
      <c r="E1" s="28"/>
    </row>
    <row r="2" spans="1:26" ht="25.5" customHeight="1" x14ac:dyDescent="0.2">
      <c r="A2" s="57" t="s">
        <v>393</v>
      </c>
      <c r="B2" s="57"/>
      <c r="C2" s="57"/>
      <c r="D2" s="57"/>
      <c r="E2" s="57"/>
      <c r="F2" s="243"/>
    </row>
    <row r="3" spans="1:26" ht="45" customHeight="1" x14ac:dyDescent="0.2">
      <c r="B3" s="1237" t="s">
        <v>428</v>
      </c>
      <c r="C3" s="1238"/>
      <c r="D3" s="244" t="s">
        <v>395</v>
      </c>
      <c r="E3" s="1242">
        <f>VLOOKUP(RIGHT(B3,1),処理シート!$C:$D,2,FALSE)</f>
        <v>0</v>
      </c>
      <c r="F3" s="1243"/>
      <c r="G3" s="245"/>
      <c r="H3" s="245"/>
      <c r="I3" s="1277"/>
      <c r="J3" s="1277"/>
      <c r="K3" s="1277"/>
      <c r="L3" s="107"/>
      <c r="M3" s="107"/>
      <c r="N3" s="107"/>
      <c r="O3" s="107"/>
      <c r="P3" s="107"/>
      <c r="T3" s="249"/>
    </row>
    <row r="4" spans="1:26" ht="22.5" customHeight="1" x14ac:dyDescent="0.2">
      <c r="A4" s="247"/>
      <c r="B4" s="247"/>
      <c r="C4" s="247"/>
      <c r="D4" s="247"/>
      <c r="E4" s="247"/>
      <c r="F4" s="248"/>
      <c r="G4" s="1"/>
      <c r="H4" s="249"/>
      <c r="I4" s="249"/>
      <c r="J4" s="249"/>
      <c r="K4" s="249"/>
      <c r="L4" s="249"/>
      <c r="M4" s="249"/>
      <c r="N4" s="249"/>
      <c r="O4" s="249"/>
      <c r="P4" s="249"/>
      <c r="Q4" s="249"/>
      <c r="R4" s="249"/>
      <c r="S4" s="249"/>
      <c r="T4" s="249"/>
    </row>
    <row r="5" spans="1:26" ht="21.75" customHeight="1" x14ac:dyDescent="0.2">
      <c r="A5" s="247"/>
      <c r="B5" s="1252" t="s">
        <v>396</v>
      </c>
      <c r="C5" s="1253"/>
      <c r="D5" s="1256" t="s">
        <v>397</v>
      </c>
      <c r="E5" s="1257"/>
      <c r="F5" s="1260" t="s">
        <v>398</v>
      </c>
      <c r="G5" s="1261"/>
      <c r="H5" s="359" t="s">
        <v>399</v>
      </c>
      <c r="I5" s="1245"/>
      <c r="J5" s="1245"/>
      <c r="K5" s="1245"/>
      <c r="L5" s="1245"/>
      <c r="M5" s="1245"/>
      <c r="N5" s="1278"/>
      <c r="O5" s="1274"/>
      <c r="P5" s="1274"/>
      <c r="Q5" s="1274"/>
      <c r="R5" s="1274"/>
      <c r="S5" s="1274"/>
      <c r="T5" s="305"/>
    </row>
    <row r="6" spans="1:26" ht="21.75" customHeight="1" x14ac:dyDescent="0.2">
      <c r="A6" s="247"/>
      <c r="B6" s="1254">
        <f>$I$1857</f>
        <v>0</v>
      </c>
      <c r="C6" s="1255"/>
      <c r="D6" s="1258">
        <f>$I$1858</f>
        <v>0</v>
      </c>
      <c r="E6" s="1259"/>
      <c r="F6" s="1239">
        <f>B6+D6</f>
        <v>0</v>
      </c>
      <c r="G6" s="1240"/>
      <c r="H6" s="252">
        <f>SUMIFS($T$1617:$T$1816,$F$1617:$F$1816,"芸文振助成額")</f>
        <v>0</v>
      </c>
      <c r="I6" s="1244"/>
      <c r="J6" s="1275"/>
      <c r="K6" s="1275"/>
      <c r="L6" s="1275"/>
      <c r="M6" s="1275"/>
      <c r="N6" s="1275"/>
      <c r="O6" s="1276"/>
      <c r="P6" s="1276"/>
      <c r="Q6" s="1276"/>
      <c r="R6" s="1276"/>
      <c r="S6" s="1276"/>
      <c r="T6" s="305"/>
    </row>
    <row r="7" spans="1:26" ht="20.25" customHeight="1" x14ac:dyDescent="0.2">
      <c r="A7" s="32" t="s">
        <v>292</v>
      </c>
      <c r="B7" s="32"/>
      <c r="C7" s="32"/>
      <c r="D7" s="32"/>
      <c r="E7" s="32"/>
      <c r="F7" s="30"/>
      <c r="G7" s="253"/>
      <c r="H7" s="33"/>
      <c r="I7" s="33"/>
      <c r="J7" s="33"/>
      <c r="K7" s="33"/>
      <c r="L7" s="33"/>
      <c r="M7" s="33"/>
      <c r="N7" s="33"/>
      <c r="O7" s="33"/>
      <c r="P7" s="33"/>
      <c r="Q7" s="33"/>
      <c r="R7" s="33"/>
      <c r="S7" s="33"/>
      <c r="T7" s="56" t="s">
        <v>277</v>
      </c>
    </row>
    <row r="8" spans="1:26" ht="36" customHeight="1" x14ac:dyDescent="0.2">
      <c r="A8" s="1195" t="s">
        <v>246</v>
      </c>
      <c r="B8" s="1196"/>
      <c r="C8" s="351" t="s">
        <v>223</v>
      </c>
      <c r="D8" s="351" t="s">
        <v>400</v>
      </c>
      <c r="E8" s="351" t="s">
        <v>401</v>
      </c>
      <c r="F8" s="254" t="s">
        <v>293</v>
      </c>
      <c r="G8" s="254" t="s">
        <v>402</v>
      </c>
      <c r="H8" s="34" t="s">
        <v>403</v>
      </c>
      <c r="I8" s="27"/>
      <c r="J8" s="38" t="s">
        <v>404</v>
      </c>
      <c r="K8" s="37" t="s">
        <v>405</v>
      </c>
      <c r="L8" s="38" t="s">
        <v>406</v>
      </c>
      <c r="M8" s="39" t="s">
        <v>407</v>
      </c>
      <c r="N8" s="37" t="s">
        <v>405</v>
      </c>
      <c r="O8" s="38" t="s">
        <v>408</v>
      </c>
      <c r="P8" s="39" t="s">
        <v>407</v>
      </c>
      <c r="Q8" s="37" t="s">
        <v>409</v>
      </c>
      <c r="R8" s="38" t="s">
        <v>410</v>
      </c>
      <c r="S8" s="37" t="s">
        <v>411</v>
      </c>
      <c r="T8" s="40" t="s">
        <v>412</v>
      </c>
      <c r="Y8" s="170"/>
      <c r="Z8" s="255"/>
    </row>
    <row r="9" spans="1:26" ht="18" customHeight="1" x14ac:dyDescent="0.2">
      <c r="A9" s="1228">
        <v>1</v>
      </c>
      <c r="B9" s="1229"/>
      <c r="C9" s="1207" t="str">
        <f>IF(ISERROR(VLOOKUP($A9,'B-1地域番号②'!$BD:$BF,2,FALSE)),"",VLOOKUP($A9,'B-1地域番号②'!$BD:$BF,2,FALSE))</f>
        <v/>
      </c>
      <c r="D9" s="1207" t="str">
        <f>IF(ISERROR(VLOOKUP($A9,'B-1地域番号②'!$BD:$BF,3,FALSE)),"",VLOOKUP($A9,'B-1地域番号②'!$BD:$BF,3,FALSE))</f>
        <v/>
      </c>
      <c r="E9" s="256">
        <v>1</v>
      </c>
      <c r="F9" s="187"/>
      <c r="G9" s="187"/>
      <c r="H9" s="88"/>
      <c r="I9" s="73"/>
      <c r="J9" s="68"/>
      <c r="K9" s="73"/>
      <c r="L9" s="68"/>
      <c r="M9" s="25"/>
      <c r="N9" s="76"/>
      <c r="O9" s="71"/>
      <c r="P9" s="25"/>
      <c r="Q9" s="76"/>
      <c r="R9" s="21"/>
      <c r="S9" s="263"/>
      <c r="T9" s="309">
        <f t="shared" ref="T9:T77" si="0">IF(J9="",0,INT(SUM(PRODUCT(J9,L9,O9),R9)))</f>
        <v>0</v>
      </c>
      <c r="U9" s="360">
        <f>$A$9</f>
        <v>1</v>
      </c>
    </row>
    <row r="10" spans="1:26" ht="18" customHeight="1" x14ac:dyDescent="0.2">
      <c r="A10" s="1230"/>
      <c r="B10" s="1231"/>
      <c r="C10" s="1208"/>
      <c r="D10" s="1208"/>
      <c r="E10" s="256">
        <v>2</v>
      </c>
      <c r="F10" s="187"/>
      <c r="G10" s="187"/>
      <c r="H10" s="88"/>
      <c r="I10" s="73"/>
      <c r="J10" s="68"/>
      <c r="K10" s="73"/>
      <c r="L10" s="68"/>
      <c r="M10" s="25"/>
      <c r="N10" s="76"/>
      <c r="O10" s="71"/>
      <c r="P10" s="25"/>
      <c r="Q10" s="76"/>
      <c r="R10" s="21"/>
      <c r="S10" s="263"/>
      <c r="T10" s="309">
        <f t="shared" si="0"/>
        <v>0</v>
      </c>
      <c r="U10" s="360">
        <f t="shared" ref="U10:U49" si="1">$A$9</f>
        <v>1</v>
      </c>
    </row>
    <row r="11" spans="1:26" ht="18" customHeight="1" x14ac:dyDescent="0.2">
      <c r="A11" s="1230"/>
      <c r="B11" s="1231"/>
      <c r="C11" s="1208"/>
      <c r="D11" s="1208"/>
      <c r="E11" s="256">
        <v>3</v>
      </c>
      <c r="F11" s="187"/>
      <c r="G11" s="187"/>
      <c r="H11" s="88"/>
      <c r="I11" s="73"/>
      <c r="J11" s="68"/>
      <c r="K11" s="73"/>
      <c r="L11" s="68"/>
      <c r="M11" s="25"/>
      <c r="N11" s="76"/>
      <c r="O11" s="71"/>
      <c r="P11" s="25"/>
      <c r="Q11" s="76"/>
      <c r="R11" s="21"/>
      <c r="S11" s="263"/>
      <c r="T11" s="309">
        <f t="shared" si="0"/>
        <v>0</v>
      </c>
      <c r="U11" s="360">
        <f t="shared" si="1"/>
        <v>1</v>
      </c>
    </row>
    <row r="12" spans="1:26" ht="18" customHeight="1" x14ac:dyDescent="0.2">
      <c r="A12" s="1230"/>
      <c r="B12" s="1231"/>
      <c r="C12" s="1208"/>
      <c r="D12" s="1208"/>
      <c r="E12" s="256">
        <v>4</v>
      </c>
      <c r="F12" s="187"/>
      <c r="G12" s="187"/>
      <c r="H12" s="88"/>
      <c r="I12" s="73"/>
      <c r="J12" s="68"/>
      <c r="K12" s="73"/>
      <c r="L12" s="68"/>
      <c r="M12" s="25"/>
      <c r="N12" s="76"/>
      <c r="O12" s="71"/>
      <c r="P12" s="25"/>
      <c r="Q12" s="76"/>
      <c r="R12" s="21"/>
      <c r="S12" s="263"/>
      <c r="T12" s="309">
        <f t="shared" si="0"/>
        <v>0</v>
      </c>
      <c r="U12" s="360">
        <f t="shared" si="1"/>
        <v>1</v>
      </c>
    </row>
    <row r="13" spans="1:26" ht="18" customHeight="1" x14ac:dyDescent="0.2">
      <c r="A13" s="1230"/>
      <c r="B13" s="1231"/>
      <c r="C13" s="1208"/>
      <c r="D13" s="1208"/>
      <c r="E13" s="256">
        <v>5</v>
      </c>
      <c r="F13" s="187"/>
      <c r="G13" s="187"/>
      <c r="H13" s="88"/>
      <c r="I13" s="73"/>
      <c r="J13" s="68"/>
      <c r="K13" s="73"/>
      <c r="L13" s="68"/>
      <c r="M13" s="25"/>
      <c r="N13" s="76"/>
      <c r="O13" s="71"/>
      <c r="P13" s="25"/>
      <c r="Q13" s="76"/>
      <c r="R13" s="21"/>
      <c r="S13" s="263"/>
      <c r="T13" s="309">
        <f t="shared" si="0"/>
        <v>0</v>
      </c>
      <c r="U13" s="360">
        <f t="shared" si="1"/>
        <v>1</v>
      </c>
    </row>
    <row r="14" spans="1:26" ht="18" customHeight="1" x14ac:dyDescent="0.2">
      <c r="A14" s="1230"/>
      <c r="B14" s="1231"/>
      <c r="C14" s="1208"/>
      <c r="D14" s="1208"/>
      <c r="E14" s="256">
        <v>6</v>
      </c>
      <c r="F14" s="187"/>
      <c r="G14" s="187"/>
      <c r="H14" s="88"/>
      <c r="I14" s="73"/>
      <c r="J14" s="68"/>
      <c r="K14" s="73"/>
      <c r="L14" s="68"/>
      <c r="M14" s="25"/>
      <c r="N14" s="76"/>
      <c r="O14" s="71"/>
      <c r="P14" s="25"/>
      <c r="Q14" s="76"/>
      <c r="R14" s="21"/>
      <c r="S14" s="263"/>
      <c r="T14" s="309">
        <f t="shared" si="0"/>
        <v>0</v>
      </c>
      <c r="U14" s="360">
        <f t="shared" si="1"/>
        <v>1</v>
      </c>
    </row>
    <row r="15" spans="1:26" ht="18" customHeight="1" x14ac:dyDescent="0.2">
      <c r="A15" s="1230"/>
      <c r="B15" s="1231"/>
      <c r="C15" s="1208"/>
      <c r="D15" s="1208"/>
      <c r="E15" s="256">
        <v>7</v>
      </c>
      <c r="F15" s="187"/>
      <c r="G15" s="187"/>
      <c r="H15" s="88"/>
      <c r="I15" s="73"/>
      <c r="J15" s="68"/>
      <c r="K15" s="73"/>
      <c r="L15" s="68"/>
      <c r="M15" s="25"/>
      <c r="N15" s="76"/>
      <c r="O15" s="71"/>
      <c r="P15" s="25"/>
      <c r="Q15" s="76"/>
      <c r="R15" s="21"/>
      <c r="S15" s="263"/>
      <c r="T15" s="309">
        <f t="shared" si="0"/>
        <v>0</v>
      </c>
      <c r="U15" s="360">
        <f t="shared" si="1"/>
        <v>1</v>
      </c>
    </row>
    <row r="16" spans="1:26" ht="18" customHeight="1" x14ac:dyDescent="0.2">
      <c r="A16" s="1230"/>
      <c r="B16" s="1231"/>
      <c r="C16" s="1208"/>
      <c r="D16" s="1208"/>
      <c r="E16" s="256">
        <v>8</v>
      </c>
      <c r="F16" s="187"/>
      <c r="G16" s="187"/>
      <c r="H16" s="88"/>
      <c r="I16" s="73"/>
      <c r="J16" s="68"/>
      <c r="K16" s="73"/>
      <c r="L16" s="68"/>
      <c r="M16" s="25"/>
      <c r="N16" s="76"/>
      <c r="O16" s="71"/>
      <c r="P16" s="25"/>
      <c r="Q16" s="76"/>
      <c r="R16" s="21"/>
      <c r="S16" s="263"/>
      <c r="T16" s="309">
        <f t="shared" si="0"/>
        <v>0</v>
      </c>
      <c r="U16" s="360">
        <f t="shared" si="1"/>
        <v>1</v>
      </c>
    </row>
    <row r="17" spans="1:21" ht="18" customHeight="1" x14ac:dyDescent="0.2">
      <c r="A17" s="1230"/>
      <c r="B17" s="1231"/>
      <c r="C17" s="1208"/>
      <c r="D17" s="1208"/>
      <c r="E17" s="256">
        <v>9</v>
      </c>
      <c r="F17" s="187"/>
      <c r="G17" s="187"/>
      <c r="H17" s="88"/>
      <c r="I17" s="73"/>
      <c r="J17" s="68"/>
      <c r="K17" s="73"/>
      <c r="L17" s="68"/>
      <c r="M17" s="25"/>
      <c r="N17" s="76"/>
      <c r="O17" s="71"/>
      <c r="P17" s="25"/>
      <c r="Q17" s="76"/>
      <c r="R17" s="21"/>
      <c r="S17" s="263"/>
      <c r="T17" s="309">
        <f t="shared" si="0"/>
        <v>0</v>
      </c>
      <c r="U17" s="360">
        <f t="shared" si="1"/>
        <v>1</v>
      </c>
    </row>
    <row r="18" spans="1:21" ht="18" customHeight="1" x14ac:dyDescent="0.2">
      <c r="A18" s="1230"/>
      <c r="B18" s="1231"/>
      <c r="C18" s="1208"/>
      <c r="D18" s="1208"/>
      <c r="E18" s="256">
        <v>10</v>
      </c>
      <c r="F18" s="187"/>
      <c r="G18" s="187"/>
      <c r="H18" s="88"/>
      <c r="I18" s="73"/>
      <c r="J18" s="68"/>
      <c r="K18" s="73"/>
      <c r="L18" s="68"/>
      <c r="M18" s="25"/>
      <c r="N18" s="76"/>
      <c r="O18" s="71"/>
      <c r="P18" s="25"/>
      <c r="Q18" s="76"/>
      <c r="R18" s="21"/>
      <c r="S18" s="263"/>
      <c r="T18" s="309">
        <f t="shared" si="0"/>
        <v>0</v>
      </c>
      <c r="U18" s="360">
        <f t="shared" si="1"/>
        <v>1</v>
      </c>
    </row>
    <row r="19" spans="1:21" ht="18" customHeight="1" x14ac:dyDescent="0.2">
      <c r="A19" s="1230"/>
      <c r="B19" s="1231"/>
      <c r="C19" s="1208"/>
      <c r="D19" s="1208"/>
      <c r="E19" s="256">
        <v>11</v>
      </c>
      <c r="F19" s="187"/>
      <c r="G19" s="187"/>
      <c r="H19" s="88"/>
      <c r="I19" s="73"/>
      <c r="J19" s="68"/>
      <c r="K19" s="73"/>
      <c r="L19" s="68"/>
      <c r="M19" s="25"/>
      <c r="N19" s="76"/>
      <c r="O19" s="71"/>
      <c r="P19" s="25"/>
      <c r="Q19" s="76"/>
      <c r="R19" s="21"/>
      <c r="S19" s="263"/>
      <c r="T19" s="309">
        <f t="shared" si="0"/>
        <v>0</v>
      </c>
      <c r="U19" s="360">
        <f t="shared" si="1"/>
        <v>1</v>
      </c>
    </row>
    <row r="20" spans="1:21" ht="18" customHeight="1" x14ac:dyDescent="0.2">
      <c r="A20" s="1230"/>
      <c r="B20" s="1231"/>
      <c r="C20" s="1208"/>
      <c r="D20" s="1208"/>
      <c r="E20" s="256">
        <v>12</v>
      </c>
      <c r="F20" s="187"/>
      <c r="G20" s="187"/>
      <c r="H20" s="88"/>
      <c r="I20" s="73"/>
      <c r="J20" s="68"/>
      <c r="K20" s="73"/>
      <c r="L20" s="68"/>
      <c r="M20" s="25"/>
      <c r="N20" s="76"/>
      <c r="O20" s="71"/>
      <c r="P20" s="25"/>
      <c r="Q20" s="76"/>
      <c r="R20" s="21"/>
      <c r="S20" s="263"/>
      <c r="T20" s="309">
        <f t="shared" si="0"/>
        <v>0</v>
      </c>
      <c r="U20" s="360">
        <f t="shared" si="1"/>
        <v>1</v>
      </c>
    </row>
    <row r="21" spans="1:21" ht="18" customHeight="1" x14ac:dyDescent="0.2">
      <c r="A21" s="1230"/>
      <c r="B21" s="1231"/>
      <c r="C21" s="1208"/>
      <c r="D21" s="1208"/>
      <c r="E21" s="256">
        <v>13</v>
      </c>
      <c r="F21" s="187"/>
      <c r="G21" s="187"/>
      <c r="H21" s="88"/>
      <c r="I21" s="73"/>
      <c r="J21" s="68"/>
      <c r="K21" s="73"/>
      <c r="L21" s="68"/>
      <c r="M21" s="25"/>
      <c r="N21" s="76"/>
      <c r="O21" s="71"/>
      <c r="P21" s="25"/>
      <c r="Q21" s="76"/>
      <c r="R21" s="21"/>
      <c r="S21" s="263"/>
      <c r="T21" s="309">
        <f t="shared" si="0"/>
        <v>0</v>
      </c>
      <c r="U21" s="360">
        <f t="shared" si="1"/>
        <v>1</v>
      </c>
    </row>
    <row r="22" spans="1:21" ht="18" customHeight="1" x14ac:dyDescent="0.2">
      <c r="A22" s="1230"/>
      <c r="B22" s="1231"/>
      <c r="C22" s="1208"/>
      <c r="D22" s="1208"/>
      <c r="E22" s="256">
        <v>14</v>
      </c>
      <c r="F22" s="187"/>
      <c r="G22" s="187"/>
      <c r="H22" s="88"/>
      <c r="I22" s="73"/>
      <c r="J22" s="68"/>
      <c r="K22" s="73"/>
      <c r="L22" s="68"/>
      <c r="M22" s="25"/>
      <c r="N22" s="76"/>
      <c r="O22" s="71"/>
      <c r="P22" s="25"/>
      <c r="Q22" s="76"/>
      <c r="R22" s="21"/>
      <c r="S22" s="263"/>
      <c r="T22" s="309">
        <f t="shared" si="0"/>
        <v>0</v>
      </c>
      <c r="U22" s="360">
        <f t="shared" si="1"/>
        <v>1</v>
      </c>
    </row>
    <row r="23" spans="1:21" ht="18" customHeight="1" x14ac:dyDescent="0.2">
      <c r="A23" s="1230"/>
      <c r="B23" s="1231"/>
      <c r="C23" s="1208"/>
      <c r="D23" s="1208"/>
      <c r="E23" s="256">
        <v>15</v>
      </c>
      <c r="F23" s="187"/>
      <c r="G23" s="187"/>
      <c r="H23" s="88"/>
      <c r="I23" s="73"/>
      <c r="J23" s="68"/>
      <c r="K23" s="73"/>
      <c r="L23" s="68"/>
      <c r="M23" s="25"/>
      <c r="N23" s="76"/>
      <c r="O23" s="71"/>
      <c r="P23" s="25"/>
      <c r="Q23" s="76"/>
      <c r="R23" s="21"/>
      <c r="S23" s="263"/>
      <c r="T23" s="309">
        <f t="shared" si="0"/>
        <v>0</v>
      </c>
      <c r="U23" s="360">
        <f t="shared" si="1"/>
        <v>1</v>
      </c>
    </row>
    <row r="24" spans="1:21" ht="18" customHeight="1" x14ac:dyDescent="0.2">
      <c r="A24" s="1230"/>
      <c r="B24" s="1231"/>
      <c r="C24" s="1208"/>
      <c r="D24" s="1208"/>
      <c r="E24" s="256">
        <v>16</v>
      </c>
      <c r="F24" s="187"/>
      <c r="G24" s="187"/>
      <c r="H24" s="88"/>
      <c r="I24" s="73"/>
      <c r="J24" s="68"/>
      <c r="K24" s="73"/>
      <c r="L24" s="68"/>
      <c r="M24" s="25"/>
      <c r="N24" s="76"/>
      <c r="O24" s="71"/>
      <c r="P24" s="25"/>
      <c r="Q24" s="76"/>
      <c r="R24" s="21"/>
      <c r="S24" s="263"/>
      <c r="T24" s="309">
        <f t="shared" si="0"/>
        <v>0</v>
      </c>
      <c r="U24" s="360">
        <f t="shared" si="1"/>
        <v>1</v>
      </c>
    </row>
    <row r="25" spans="1:21" ht="18" customHeight="1" x14ac:dyDescent="0.2">
      <c r="A25" s="1230"/>
      <c r="B25" s="1231"/>
      <c r="C25" s="1208"/>
      <c r="D25" s="1208"/>
      <c r="E25" s="256">
        <v>17</v>
      </c>
      <c r="F25" s="187"/>
      <c r="G25" s="187"/>
      <c r="H25" s="88"/>
      <c r="I25" s="73"/>
      <c r="J25" s="68"/>
      <c r="K25" s="73"/>
      <c r="L25" s="68"/>
      <c r="M25" s="25"/>
      <c r="N25" s="76"/>
      <c r="O25" s="71"/>
      <c r="P25" s="25"/>
      <c r="Q25" s="76"/>
      <c r="R25" s="21"/>
      <c r="S25" s="263"/>
      <c r="T25" s="309">
        <f t="shared" si="0"/>
        <v>0</v>
      </c>
      <c r="U25" s="360">
        <f t="shared" si="1"/>
        <v>1</v>
      </c>
    </row>
    <row r="26" spans="1:21" ht="18" customHeight="1" x14ac:dyDescent="0.2">
      <c r="A26" s="1230"/>
      <c r="B26" s="1231"/>
      <c r="C26" s="1208"/>
      <c r="D26" s="1208"/>
      <c r="E26" s="256">
        <v>18</v>
      </c>
      <c r="F26" s="187"/>
      <c r="G26" s="187"/>
      <c r="H26" s="88"/>
      <c r="I26" s="73"/>
      <c r="J26" s="68"/>
      <c r="K26" s="73"/>
      <c r="L26" s="68"/>
      <c r="M26" s="25"/>
      <c r="N26" s="76"/>
      <c r="O26" s="71"/>
      <c r="P26" s="25"/>
      <c r="Q26" s="76"/>
      <c r="R26" s="21"/>
      <c r="S26" s="263"/>
      <c r="T26" s="309">
        <f t="shared" si="0"/>
        <v>0</v>
      </c>
      <c r="U26" s="360">
        <f t="shared" si="1"/>
        <v>1</v>
      </c>
    </row>
    <row r="27" spans="1:21" ht="18" customHeight="1" x14ac:dyDescent="0.2">
      <c r="A27" s="1230"/>
      <c r="B27" s="1231"/>
      <c r="C27" s="1208"/>
      <c r="D27" s="1208"/>
      <c r="E27" s="256">
        <v>19</v>
      </c>
      <c r="F27" s="187"/>
      <c r="G27" s="187"/>
      <c r="H27" s="88"/>
      <c r="I27" s="73"/>
      <c r="J27" s="68"/>
      <c r="K27" s="73"/>
      <c r="L27" s="68"/>
      <c r="M27" s="25"/>
      <c r="N27" s="76"/>
      <c r="O27" s="71"/>
      <c r="P27" s="25"/>
      <c r="Q27" s="76"/>
      <c r="R27" s="21"/>
      <c r="S27" s="263"/>
      <c r="T27" s="309">
        <f t="shared" si="0"/>
        <v>0</v>
      </c>
      <c r="U27" s="360">
        <f t="shared" si="1"/>
        <v>1</v>
      </c>
    </row>
    <row r="28" spans="1:21" ht="18" customHeight="1" x14ac:dyDescent="0.2">
      <c r="A28" s="1230"/>
      <c r="B28" s="1231"/>
      <c r="C28" s="1208"/>
      <c r="D28" s="1208"/>
      <c r="E28" s="256">
        <v>20</v>
      </c>
      <c r="F28" s="187"/>
      <c r="G28" s="187"/>
      <c r="H28" s="88"/>
      <c r="I28" s="73"/>
      <c r="J28" s="68"/>
      <c r="K28" s="73"/>
      <c r="L28" s="68"/>
      <c r="M28" s="25"/>
      <c r="N28" s="76"/>
      <c r="O28" s="71"/>
      <c r="P28" s="25"/>
      <c r="Q28" s="76"/>
      <c r="R28" s="21"/>
      <c r="S28" s="263"/>
      <c r="T28" s="309">
        <f t="shared" si="0"/>
        <v>0</v>
      </c>
      <c r="U28" s="360">
        <f t="shared" si="1"/>
        <v>1</v>
      </c>
    </row>
    <row r="29" spans="1:21" ht="18" customHeight="1" x14ac:dyDescent="0.2">
      <c r="A29" s="1230"/>
      <c r="B29" s="1231"/>
      <c r="C29" s="1208"/>
      <c r="D29" s="1208"/>
      <c r="E29" s="256">
        <v>21</v>
      </c>
      <c r="F29" s="187"/>
      <c r="G29" s="187"/>
      <c r="H29" s="88"/>
      <c r="I29" s="73"/>
      <c r="J29" s="68"/>
      <c r="K29" s="73"/>
      <c r="L29" s="68"/>
      <c r="M29" s="25"/>
      <c r="N29" s="76"/>
      <c r="O29" s="71"/>
      <c r="P29" s="25"/>
      <c r="Q29" s="76"/>
      <c r="R29" s="21"/>
      <c r="S29" s="263"/>
      <c r="T29" s="309">
        <f t="shared" si="0"/>
        <v>0</v>
      </c>
      <c r="U29" s="360">
        <f t="shared" si="1"/>
        <v>1</v>
      </c>
    </row>
    <row r="30" spans="1:21" ht="18" customHeight="1" x14ac:dyDescent="0.2">
      <c r="A30" s="1230"/>
      <c r="B30" s="1231"/>
      <c r="C30" s="1208"/>
      <c r="D30" s="1208"/>
      <c r="E30" s="256">
        <v>22</v>
      </c>
      <c r="F30" s="187"/>
      <c r="G30" s="187"/>
      <c r="H30" s="88"/>
      <c r="I30" s="73"/>
      <c r="J30" s="68"/>
      <c r="K30" s="73"/>
      <c r="L30" s="68"/>
      <c r="M30" s="25"/>
      <c r="N30" s="76"/>
      <c r="O30" s="71"/>
      <c r="P30" s="25"/>
      <c r="Q30" s="76"/>
      <c r="R30" s="21"/>
      <c r="S30" s="263"/>
      <c r="T30" s="309">
        <f t="shared" si="0"/>
        <v>0</v>
      </c>
      <c r="U30" s="360">
        <f t="shared" si="1"/>
        <v>1</v>
      </c>
    </row>
    <row r="31" spans="1:21" ht="18" customHeight="1" x14ac:dyDescent="0.2">
      <c r="A31" s="1230"/>
      <c r="B31" s="1231"/>
      <c r="C31" s="1208"/>
      <c r="D31" s="1208"/>
      <c r="E31" s="256">
        <v>23</v>
      </c>
      <c r="F31" s="187"/>
      <c r="G31" s="187"/>
      <c r="H31" s="88"/>
      <c r="I31" s="73"/>
      <c r="J31" s="68"/>
      <c r="K31" s="73"/>
      <c r="L31" s="68"/>
      <c r="M31" s="25"/>
      <c r="N31" s="76"/>
      <c r="O31" s="71"/>
      <c r="P31" s="25"/>
      <c r="Q31" s="76"/>
      <c r="R31" s="21"/>
      <c r="S31" s="263"/>
      <c r="T31" s="309">
        <f t="shared" si="0"/>
        <v>0</v>
      </c>
      <c r="U31" s="360">
        <f t="shared" si="1"/>
        <v>1</v>
      </c>
    </row>
    <row r="32" spans="1:21" ht="18" customHeight="1" x14ac:dyDescent="0.2">
      <c r="A32" s="1230"/>
      <c r="B32" s="1231"/>
      <c r="C32" s="1208"/>
      <c r="D32" s="1208"/>
      <c r="E32" s="256">
        <v>24</v>
      </c>
      <c r="F32" s="187"/>
      <c r="G32" s="187"/>
      <c r="H32" s="88"/>
      <c r="I32" s="73"/>
      <c r="J32" s="68"/>
      <c r="K32" s="73"/>
      <c r="L32" s="68"/>
      <c r="M32" s="25"/>
      <c r="N32" s="76"/>
      <c r="O32" s="71"/>
      <c r="P32" s="25"/>
      <c r="Q32" s="76"/>
      <c r="R32" s="21"/>
      <c r="S32" s="263"/>
      <c r="T32" s="309">
        <f t="shared" si="0"/>
        <v>0</v>
      </c>
      <c r="U32" s="360">
        <f t="shared" si="1"/>
        <v>1</v>
      </c>
    </row>
    <row r="33" spans="1:21" ht="18" customHeight="1" x14ac:dyDescent="0.2">
      <c r="A33" s="1230"/>
      <c r="B33" s="1231"/>
      <c r="C33" s="1208"/>
      <c r="D33" s="1208"/>
      <c r="E33" s="256">
        <v>25</v>
      </c>
      <c r="F33" s="187"/>
      <c r="G33" s="187"/>
      <c r="H33" s="88"/>
      <c r="I33" s="73"/>
      <c r="J33" s="68"/>
      <c r="K33" s="73"/>
      <c r="L33" s="68"/>
      <c r="M33" s="25"/>
      <c r="N33" s="76"/>
      <c r="O33" s="71"/>
      <c r="P33" s="25"/>
      <c r="Q33" s="76"/>
      <c r="R33" s="21"/>
      <c r="S33" s="263"/>
      <c r="T33" s="309">
        <f t="shared" si="0"/>
        <v>0</v>
      </c>
      <c r="U33" s="360">
        <f t="shared" si="1"/>
        <v>1</v>
      </c>
    </row>
    <row r="34" spans="1:21" ht="18" customHeight="1" x14ac:dyDescent="0.2">
      <c r="A34" s="1230"/>
      <c r="B34" s="1231"/>
      <c r="C34" s="1208"/>
      <c r="D34" s="1208"/>
      <c r="E34" s="256">
        <v>26</v>
      </c>
      <c r="F34" s="187"/>
      <c r="G34" s="187"/>
      <c r="H34" s="88"/>
      <c r="I34" s="73"/>
      <c r="J34" s="68"/>
      <c r="K34" s="73"/>
      <c r="L34" s="68"/>
      <c r="M34" s="25"/>
      <c r="N34" s="76"/>
      <c r="O34" s="71"/>
      <c r="P34" s="25"/>
      <c r="Q34" s="76"/>
      <c r="R34" s="21"/>
      <c r="S34" s="263"/>
      <c r="T34" s="309">
        <f t="shared" ref="T34:T49" si="2">IF(J34="",0,INT(SUM(PRODUCT(J34,L34,O34),R34)))</f>
        <v>0</v>
      </c>
      <c r="U34" s="360">
        <f t="shared" si="1"/>
        <v>1</v>
      </c>
    </row>
    <row r="35" spans="1:21" ht="18" customHeight="1" x14ac:dyDescent="0.2">
      <c r="A35" s="1230"/>
      <c r="B35" s="1231"/>
      <c r="C35" s="1208"/>
      <c r="D35" s="1208"/>
      <c r="E35" s="256">
        <v>27</v>
      </c>
      <c r="F35" s="187"/>
      <c r="G35" s="187"/>
      <c r="H35" s="88"/>
      <c r="I35" s="73"/>
      <c r="J35" s="68"/>
      <c r="K35" s="73"/>
      <c r="L35" s="68"/>
      <c r="M35" s="25"/>
      <c r="N35" s="76"/>
      <c r="O35" s="71"/>
      <c r="P35" s="25"/>
      <c r="Q35" s="76"/>
      <c r="R35" s="21"/>
      <c r="S35" s="263"/>
      <c r="T35" s="309">
        <f t="shared" si="2"/>
        <v>0</v>
      </c>
      <c r="U35" s="360">
        <f t="shared" si="1"/>
        <v>1</v>
      </c>
    </row>
    <row r="36" spans="1:21" ht="18" customHeight="1" x14ac:dyDescent="0.2">
      <c r="A36" s="1230"/>
      <c r="B36" s="1231"/>
      <c r="C36" s="1208"/>
      <c r="D36" s="1208"/>
      <c r="E36" s="256">
        <v>28</v>
      </c>
      <c r="F36" s="187"/>
      <c r="G36" s="187"/>
      <c r="H36" s="88"/>
      <c r="I36" s="73"/>
      <c r="J36" s="68"/>
      <c r="K36" s="73"/>
      <c r="L36" s="68"/>
      <c r="M36" s="25"/>
      <c r="N36" s="76"/>
      <c r="O36" s="71"/>
      <c r="P36" s="25"/>
      <c r="Q36" s="76"/>
      <c r="R36" s="21"/>
      <c r="S36" s="263"/>
      <c r="T36" s="309">
        <f t="shared" si="2"/>
        <v>0</v>
      </c>
      <c r="U36" s="360">
        <f t="shared" si="1"/>
        <v>1</v>
      </c>
    </row>
    <row r="37" spans="1:21" ht="18" customHeight="1" x14ac:dyDescent="0.2">
      <c r="A37" s="1230"/>
      <c r="B37" s="1231"/>
      <c r="C37" s="1208"/>
      <c r="D37" s="1208"/>
      <c r="E37" s="256">
        <v>29</v>
      </c>
      <c r="F37" s="187"/>
      <c r="G37" s="187"/>
      <c r="H37" s="88"/>
      <c r="I37" s="73"/>
      <c r="J37" s="68"/>
      <c r="K37" s="73"/>
      <c r="L37" s="68"/>
      <c r="M37" s="25"/>
      <c r="N37" s="76"/>
      <c r="O37" s="71"/>
      <c r="P37" s="25"/>
      <c r="Q37" s="76"/>
      <c r="R37" s="21"/>
      <c r="S37" s="263"/>
      <c r="T37" s="309">
        <f t="shared" si="2"/>
        <v>0</v>
      </c>
      <c r="U37" s="360">
        <f t="shared" si="1"/>
        <v>1</v>
      </c>
    </row>
    <row r="38" spans="1:21" ht="18" customHeight="1" x14ac:dyDescent="0.2">
      <c r="A38" s="1230"/>
      <c r="B38" s="1231"/>
      <c r="C38" s="1208"/>
      <c r="D38" s="1208"/>
      <c r="E38" s="256">
        <v>30</v>
      </c>
      <c r="F38" s="187"/>
      <c r="G38" s="187"/>
      <c r="H38" s="88"/>
      <c r="I38" s="73"/>
      <c r="J38" s="68"/>
      <c r="K38" s="73"/>
      <c r="L38" s="68"/>
      <c r="M38" s="25"/>
      <c r="N38" s="76"/>
      <c r="O38" s="71"/>
      <c r="P38" s="25"/>
      <c r="Q38" s="76"/>
      <c r="R38" s="21"/>
      <c r="S38" s="263"/>
      <c r="T38" s="309">
        <f t="shared" si="2"/>
        <v>0</v>
      </c>
      <c r="U38" s="360">
        <f t="shared" si="1"/>
        <v>1</v>
      </c>
    </row>
    <row r="39" spans="1:21" ht="18" hidden="1" customHeight="1" outlineLevel="1" x14ac:dyDescent="0.2">
      <c r="A39" s="1230"/>
      <c r="B39" s="1231"/>
      <c r="C39" s="1208"/>
      <c r="D39" s="1208"/>
      <c r="E39" s="256">
        <v>31</v>
      </c>
      <c r="F39" s="187"/>
      <c r="G39" s="187"/>
      <c r="H39" s="88"/>
      <c r="I39" s="73"/>
      <c r="J39" s="68"/>
      <c r="K39" s="73"/>
      <c r="L39" s="68"/>
      <c r="M39" s="25"/>
      <c r="N39" s="76"/>
      <c r="O39" s="71"/>
      <c r="P39" s="25"/>
      <c r="Q39" s="76"/>
      <c r="R39" s="21"/>
      <c r="S39" s="263"/>
      <c r="T39" s="309">
        <f t="shared" si="2"/>
        <v>0</v>
      </c>
      <c r="U39" s="360">
        <f t="shared" si="1"/>
        <v>1</v>
      </c>
    </row>
    <row r="40" spans="1:21" ht="18" hidden="1" customHeight="1" outlineLevel="1" x14ac:dyDescent="0.2">
      <c r="A40" s="1230"/>
      <c r="B40" s="1231"/>
      <c r="C40" s="1208"/>
      <c r="D40" s="1208"/>
      <c r="E40" s="256">
        <v>32</v>
      </c>
      <c r="F40" s="187"/>
      <c r="G40" s="187"/>
      <c r="H40" s="88"/>
      <c r="I40" s="73"/>
      <c r="J40" s="68"/>
      <c r="K40" s="73"/>
      <c r="L40" s="68"/>
      <c r="M40" s="25"/>
      <c r="N40" s="76"/>
      <c r="O40" s="71"/>
      <c r="P40" s="25"/>
      <c r="Q40" s="76"/>
      <c r="R40" s="21"/>
      <c r="S40" s="263"/>
      <c r="T40" s="309">
        <f t="shared" si="2"/>
        <v>0</v>
      </c>
      <c r="U40" s="360">
        <f t="shared" si="1"/>
        <v>1</v>
      </c>
    </row>
    <row r="41" spans="1:21" ht="18" hidden="1" customHeight="1" outlineLevel="1" x14ac:dyDescent="0.2">
      <c r="A41" s="1230"/>
      <c r="B41" s="1231"/>
      <c r="C41" s="1208"/>
      <c r="D41" s="1208"/>
      <c r="E41" s="256">
        <v>33</v>
      </c>
      <c r="F41" s="187"/>
      <c r="G41" s="187"/>
      <c r="H41" s="88"/>
      <c r="I41" s="73"/>
      <c r="J41" s="68"/>
      <c r="K41" s="73"/>
      <c r="L41" s="68"/>
      <c r="M41" s="25"/>
      <c r="N41" s="76"/>
      <c r="O41" s="71"/>
      <c r="P41" s="25"/>
      <c r="Q41" s="76"/>
      <c r="R41" s="21"/>
      <c r="S41" s="263"/>
      <c r="T41" s="309">
        <f t="shared" si="2"/>
        <v>0</v>
      </c>
      <c r="U41" s="360">
        <f t="shared" si="1"/>
        <v>1</v>
      </c>
    </row>
    <row r="42" spans="1:21" ht="18" hidden="1" customHeight="1" outlineLevel="1" x14ac:dyDescent="0.2">
      <c r="A42" s="1230"/>
      <c r="B42" s="1231"/>
      <c r="C42" s="1208"/>
      <c r="D42" s="1208"/>
      <c r="E42" s="256">
        <v>34</v>
      </c>
      <c r="F42" s="187"/>
      <c r="G42" s="187"/>
      <c r="H42" s="88"/>
      <c r="I42" s="73"/>
      <c r="J42" s="68"/>
      <c r="K42" s="73"/>
      <c r="L42" s="68"/>
      <c r="M42" s="25"/>
      <c r="N42" s="76"/>
      <c r="O42" s="71"/>
      <c r="P42" s="25"/>
      <c r="Q42" s="76"/>
      <c r="R42" s="21"/>
      <c r="S42" s="263"/>
      <c r="T42" s="309">
        <f t="shared" si="2"/>
        <v>0</v>
      </c>
      <c r="U42" s="360">
        <f t="shared" si="1"/>
        <v>1</v>
      </c>
    </row>
    <row r="43" spans="1:21" ht="18" hidden="1" customHeight="1" outlineLevel="1" x14ac:dyDescent="0.2">
      <c r="A43" s="1230"/>
      <c r="B43" s="1231"/>
      <c r="C43" s="1208"/>
      <c r="D43" s="1208"/>
      <c r="E43" s="256">
        <v>35</v>
      </c>
      <c r="F43" s="187"/>
      <c r="G43" s="187"/>
      <c r="H43" s="88"/>
      <c r="I43" s="73"/>
      <c r="J43" s="68"/>
      <c r="K43" s="73"/>
      <c r="L43" s="68"/>
      <c r="M43" s="25"/>
      <c r="N43" s="76"/>
      <c r="O43" s="71"/>
      <c r="P43" s="25"/>
      <c r="Q43" s="76"/>
      <c r="R43" s="21"/>
      <c r="S43" s="263"/>
      <c r="T43" s="309">
        <f t="shared" si="2"/>
        <v>0</v>
      </c>
      <c r="U43" s="360">
        <f t="shared" si="1"/>
        <v>1</v>
      </c>
    </row>
    <row r="44" spans="1:21" ht="18" hidden="1" customHeight="1" outlineLevel="1" x14ac:dyDescent="0.2">
      <c r="A44" s="1230"/>
      <c r="B44" s="1231"/>
      <c r="C44" s="1208"/>
      <c r="D44" s="1208"/>
      <c r="E44" s="256">
        <v>36</v>
      </c>
      <c r="F44" s="187"/>
      <c r="G44" s="187"/>
      <c r="H44" s="88"/>
      <c r="I44" s="73"/>
      <c r="J44" s="68"/>
      <c r="K44" s="73"/>
      <c r="L44" s="68"/>
      <c r="M44" s="25"/>
      <c r="N44" s="76"/>
      <c r="O44" s="71"/>
      <c r="P44" s="25"/>
      <c r="Q44" s="76"/>
      <c r="R44" s="21"/>
      <c r="S44" s="263"/>
      <c r="T44" s="309">
        <f t="shared" si="2"/>
        <v>0</v>
      </c>
      <c r="U44" s="360">
        <f t="shared" si="1"/>
        <v>1</v>
      </c>
    </row>
    <row r="45" spans="1:21" ht="18" hidden="1" customHeight="1" outlineLevel="1" x14ac:dyDescent="0.2">
      <c r="A45" s="1230"/>
      <c r="B45" s="1231"/>
      <c r="C45" s="1208"/>
      <c r="D45" s="1208"/>
      <c r="E45" s="256">
        <v>37</v>
      </c>
      <c r="F45" s="187"/>
      <c r="G45" s="187"/>
      <c r="H45" s="88"/>
      <c r="I45" s="73"/>
      <c r="J45" s="68"/>
      <c r="K45" s="73"/>
      <c r="L45" s="68"/>
      <c r="M45" s="25"/>
      <c r="N45" s="76"/>
      <c r="O45" s="71"/>
      <c r="P45" s="25"/>
      <c r="Q45" s="76"/>
      <c r="R45" s="21"/>
      <c r="S45" s="263"/>
      <c r="T45" s="309">
        <f t="shared" si="2"/>
        <v>0</v>
      </c>
      <c r="U45" s="360">
        <f t="shared" si="1"/>
        <v>1</v>
      </c>
    </row>
    <row r="46" spans="1:21" ht="18" hidden="1" customHeight="1" outlineLevel="1" x14ac:dyDescent="0.2">
      <c r="A46" s="1230"/>
      <c r="B46" s="1231"/>
      <c r="C46" s="1208"/>
      <c r="D46" s="1208"/>
      <c r="E46" s="256">
        <v>38</v>
      </c>
      <c r="F46" s="187"/>
      <c r="G46" s="187"/>
      <c r="H46" s="88"/>
      <c r="I46" s="73"/>
      <c r="J46" s="68"/>
      <c r="K46" s="73"/>
      <c r="L46" s="68"/>
      <c r="M46" s="25"/>
      <c r="N46" s="76"/>
      <c r="O46" s="71"/>
      <c r="P46" s="25"/>
      <c r="Q46" s="76"/>
      <c r="R46" s="21"/>
      <c r="S46" s="263"/>
      <c r="T46" s="309">
        <f t="shared" si="2"/>
        <v>0</v>
      </c>
      <c r="U46" s="360">
        <f t="shared" si="1"/>
        <v>1</v>
      </c>
    </row>
    <row r="47" spans="1:21" ht="18" hidden="1" customHeight="1" outlineLevel="1" x14ac:dyDescent="0.2">
      <c r="A47" s="1230"/>
      <c r="B47" s="1231"/>
      <c r="C47" s="1208"/>
      <c r="D47" s="1208"/>
      <c r="E47" s="256">
        <v>39</v>
      </c>
      <c r="F47" s="187"/>
      <c r="G47" s="187"/>
      <c r="H47" s="88"/>
      <c r="I47" s="73"/>
      <c r="J47" s="68"/>
      <c r="K47" s="73"/>
      <c r="L47" s="68"/>
      <c r="M47" s="25"/>
      <c r="N47" s="76"/>
      <c r="O47" s="71"/>
      <c r="P47" s="25"/>
      <c r="Q47" s="76"/>
      <c r="R47" s="21"/>
      <c r="S47" s="263"/>
      <c r="T47" s="309">
        <f t="shared" si="2"/>
        <v>0</v>
      </c>
      <c r="U47" s="360">
        <f t="shared" si="1"/>
        <v>1</v>
      </c>
    </row>
    <row r="48" spans="1:21" ht="18" hidden="1" customHeight="1" outlineLevel="1" x14ac:dyDescent="0.2">
      <c r="A48" s="1230"/>
      <c r="B48" s="1231"/>
      <c r="C48" s="1208"/>
      <c r="D48" s="1208"/>
      <c r="E48" s="256">
        <v>40</v>
      </c>
      <c r="F48" s="187"/>
      <c r="G48" s="187"/>
      <c r="H48" s="88"/>
      <c r="I48" s="73"/>
      <c r="J48" s="68"/>
      <c r="K48" s="73"/>
      <c r="L48" s="68"/>
      <c r="M48" s="25"/>
      <c r="N48" s="76"/>
      <c r="O48" s="71"/>
      <c r="P48" s="25"/>
      <c r="Q48" s="76"/>
      <c r="R48" s="21"/>
      <c r="S48" s="263"/>
      <c r="T48" s="309">
        <f t="shared" si="2"/>
        <v>0</v>
      </c>
      <c r="U48" s="360">
        <f t="shared" si="1"/>
        <v>1</v>
      </c>
    </row>
    <row r="49" spans="1:21" ht="18" hidden="1" customHeight="1" outlineLevel="1" x14ac:dyDescent="0.2">
      <c r="A49" s="1230"/>
      <c r="B49" s="1231"/>
      <c r="C49" s="1208"/>
      <c r="D49" s="1208"/>
      <c r="E49" s="256">
        <v>41</v>
      </c>
      <c r="F49" s="187"/>
      <c r="G49" s="187"/>
      <c r="H49" s="88"/>
      <c r="I49" s="73"/>
      <c r="J49" s="68"/>
      <c r="K49" s="73"/>
      <c r="L49" s="68"/>
      <c r="M49" s="25"/>
      <c r="N49" s="76"/>
      <c r="O49" s="71"/>
      <c r="P49" s="25"/>
      <c r="Q49" s="76"/>
      <c r="R49" s="21"/>
      <c r="S49" s="263"/>
      <c r="T49" s="309">
        <f t="shared" si="2"/>
        <v>0</v>
      </c>
      <c r="U49" s="360">
        <f t="shared" si="1"/>
        <v>1</v>
      </c>
    </row>
    <row r="50" spans="1:21" ht="18" hidden="1" customHeight="1" outlineLevel="1" x14ac:dyDescent="0.2">
      <c r="A50" s="1230"/>
      <c r="B50" s="1231"/>
      <c r="C50" s="1208"/>
      <c r="D50" s="1208"/>
      <c r="E50" s="256">
        <v>42</v>
      </c>
      <c r="F50" s="187"/>
      <c r="G50" s="187"/>
      <c r="H50" s="88"/>
      <c r="I50" s="73"/>
      <c r="J50" s="68"/>
      <c r="K50" s="73"/>
      <c r="L50" s="68"/>
      <c r="M50" s="25"/>
      <c r="N50" s="76"/>
      <c r="O50" s="71"/>
      <c r="P50" s="25"/>
      <c r="Q50" s="76"/>
      <c r="R50" s="21"/>
      <c r="S50" s="263"/>
      <c r="T50" s="309">
        <f t="shared" ref="T50:T74" si="3">IF(J50="",0,INT(SUM(PRODUCT(J50,L50,O50),R50)))</f>
        <v>0</v>
      </c>
      <c r="U50" s="360">
        <f t="shared" ref="U50:U74" si="4">$A$9</f>
        <v>1</v>
      </c>
    </row>
    <row r="51" spans="1:21" ht="18" hidden="1" customHeight="1" outlineLevel="1" x14ac:dyDescent="0.2">
      <c r="A51" s="1230"/>
      <c r="B51" s="1231"/>
      <c r="C51" s="1208"/>
      <c r="D51" s="1208"/>
      <c r="E51" s="256">
        <v>43</v>
      </c>
      <c r="F51" s="187"/>
      <c r="G51" s="187"/>
      <c r="H51" s="88"/>
      <c r="I51" s="73"/>
      <c r="J51" s="68"/>
      <c r="K51" s="73"/>
      <c r="L51" s="68"/>
      <c r="M51" s="25"/>
      <c r="N51" s="76"/>
      <c r="O51" s="71"/>
      <c r="P51" s="25"/>
      <c r="Q51" s="76"/>
      <c r="R51" s="21"/>
      <c r="S51" s="263"/>
      <c r="T51" s="309">
        <f t="shared" si="3"/>
        <v>0</v>
      </c>
      <c r="U51" s="360">
        <f t="shared" si="4"/>
        <v>1</v>
      </c>
    </row>
    <row r="52" spans="1:21" ht="18" hidden="1" customHeight="1" outlineLevel="1" x14ac:dyDescent="0.2">
      <c r="A52" s="1230"/>
      <c r="B52" s="1231"/>
      <c r="C52" s="1208"/>
      <c r="D52" s="1208"/>
      <c r="E52" s="256">
        <v>44</v>
      </c>
      <c r="F52" s="187"/>
      <c r="G52" s="187"/>
      <c r="H52" s="88"/>
      <c r="I52" s="73"/>
      <c r="J52" s="68"/>
      <c r="K52" s="73"/>
      <c r="L52" s="68"/>
      <c r="M52" s="25"/>
      <c r="N52" s="76"/>
      <c r="O52" s="71"/>
      <c r="P52" s="25"/>
      <c r="Q52" s="76"/>
      <c r="R52" s="21"/>
      <c r="S52" s="263"/>
      <c r="T52" s="309">
        <f t="shared" si="3"/>
        <v>0</v>
      </c>
      <c r="U52" s="360">
        <f t="shared" si="4"/>
        <v>1</v>
      </c>
    </row>
    <row r="53" spans="1:21" ht="18" hidden="1" customHeight="1" outlineLevel="1" x14ac:dyDescent="0.2">
      <c r="A53" s="1230"/>
      <c r="B53" s="1231"/>
      <c r="C53" s="1208"/>
      <c r="D53" s="1208"/>
      <c r="E53" s="256">
        <v>45</v>
      </c>
      <c r="F53" s="187"/>
      <c r="G53" s="187"/>
      <c r="H53" s="88"/>
      <c r="I53" s="73"/>
      <c r="J53" s="68"/>
      <c r="K53" s="73"/>
      <c r="L53" s="68"/>
      <c r="M53" s="25"/>
      <c r="N53" s="76"/>
      <c r="O53" s="71"/>
      <c r="P53" s="25"/>
      <c r="Q53" s="76"/>
      <c r="R53" s="21"/>
      <c r="S53" s="263"/>
      <c r="T53" s="309">
        <f t="shared" si="3"/>
        <v>0</v>
      </c>
      <c r="U53" s="360">
        <f t="shared" si="4"/>
        <v>1</v>
      </c>
    </row>
    <row r="54" spans="1:21" ht="18" hidden="1" customHeight="1" outlineLevel="1" x14ac:dyDescent="0.2">
      <c r="A54" s="1230"/>
      <c r="B54" s="1231"/>
      <c r="C54" s="1208"/>
      <c r="D54" s="1208"/>
      <c r="E54" s="256">
        <v>46</v>
      </c>
      <c r="F54" s="187"/>
      <c r="G54" s="187"/>
      <c r="H54" s="88"/>
      <c r="I54" s="73"/>
      <c r="J54" s="68"/>
      <c r="K54" s="73"/>
      <c r="L54" s="68"/>
      <c r="M54" s="25"/>
      <c r="N54" s="76"/>
      <c r="O54" s="71"/>
      <c r="P54" s="25"/>
      <c r="Q54" s="76"/>
      <c r="R54" s="21"/>
      <c r="S54" s="263"/>
      <c r="T54" s="309">
        <f t="shared" si="3"/>
        <v>0</v>
      </c>
      <c r="U54" s="360">
        <f t="shared" si="4"/>
        <v>1</v>
      </c>
    </row>
    <row r="55" spans="1:21" ht="18" hidden="1" customHeight="1" outlineLevel="1" x14ac:dyDescent="0.2">
      <c r="A55" s="1230"/>
      <c r="B55" s="1231"/>
      <c r="C55" s="1208"/>
      <c r="D55" s="1208"/>
      <c r="E55" s="256">
        <v>47</v>
      </c>
      <c r="F55" s="187"/>
      <c r="G55" s="187"/>
      <c r="H55" s="88"/>
      <c r="I55" s="73"/>
      <c r="J55" s="68"/>
      <c r="K55" s="73"/>
      <c r="L55" s="68"/>
      <c r="M55" s="25"/>
      <c r="N55" s="76"/>
      <c r="O55" s="71"/>
      <c r="P55" s="25"/>
      <c r="Q55" s="76"/>
      <c r="R55" s="21"/>
      <c r="S55" s="263"/>
      <c r="T55" s="309">
        <f t="shared" si="3"/>
        <v>0</v>
      </c>
      <c r="U55" s="360">
        <f t="shared" si="4"/>
        <v>1</v>
      </c>
    </row>
    <row r="56" spans="1:21" ht="18" hidden="1" customHeight="1" outlineLevel="1" x14ac:dyDescent="0.2">
      <c r="A56" s="1230"/>
      <c r="B56" s="1231"/>
      <c r="C56" s="1208"/>
      <c r="D56" s="1208"/>
      <c r="E56" s="256">
        <v>48</v>
      </c>
      <c r="F56" s="187"/>
      <c r="G56" s="187"/>
      <c r="H56" s="88"/>
      <c r="I56" s="73"/>
      <c r="J56" s="68"/>
      <c r="K56" s="73"/>
      <c r="L56" s="68"/>
      <c r="M56" s="25"/>
      <c r="N56" s="76"/>
      <c r="O56" s="71"/>
      <c r="P56" s="25"/>
      <c r="Q56" s="76"/>
      <c r="R56" s="21"/>
      <c r="S56" s="263"/>
      <c r="T56" s="309">
        <f t="shared" si="3"/>
        <v>0</v>
      </c>
      <c r="U56" s="360">
        <f t="shared" si="4"/>
        <v>1</v>
      </c>
    </row>
    <row r="57" spans="1:21" ht="18" hidden="1" customHeight="1" outlineLevel="1" x14ac:dyDescent="0.2">
      <c r="A57" s="1230"/>
      <c r="B57" s="1231"/>
      <c r="C57" s="1208"/>
      <c r="D57" s="1208"/>
      <c r="E57" s="256">
        <v>49</v>
      </c>
      <c r="F57" s="187"/>
      <c r="G57" s="187"/>
      <c r="H57" s="88"/>
      <c r="I57" s="73"/>
      <c r="J57" s="68"/>
      <c r="K57" s="73"/>
      <c r="L57" s="68"/>
      <c r="M57" s="25"/>
      <c r="N57" s="76"/>
      <c r="O57" s="71"/>
      <c r="P57" s="25"/>
      <c r="Q57" s="76"/>
      <c r="R57" s="21"/>
      <c r="S57" s="263"/>
      <c r="T57" s="309">
        <f t="shared" si="3"/>
        <v>0</v>
      </c>
      <c r="U57" s="360">
        <f t="shared" si="4"/>
        <v>1</v>
      </c>
    </row>
    <row r="58" spans="1:21" ht="18" hidden="1" customHeight="1" outlineLevel="1" x14ac:dyDescent="0.2">
      <c r="A58" s="1230"/>
      <c r="B58" s="1231"/>
      <c r="C58" s="1208"/>
      <c r="D58" s="1208"/>
      <c r="E58" s="256">
        <v>50</v>
      </c>
      <c r="F58" s="187"/>
      <c r="G58" s="187"/>
      <c r="H58" s="88"/>
      <c r="I58" s="73"/>
      <c r="J58" s="68"/>
      <c r="K58" s="73"/>
      <c r="L58" s="68"/>
      <c r="M58" s="25"/>
      <c r="N58" s="76"/>
      <c r="O58" s="71"/>
      <c r="P58" s="25"/>
      <c r="Q58" s="76"/>
      <c r="R58" s="21"/>
      <c r="S58" s="263"/>
      <c r="T58" s="309">
        <f t="shared" si="3"/>
        <v>0</v>
      </c>
      <c r="U58" s="360">
        <f t="shared" si="4"/>
        <v>1</v>
      </c>
    </row>
    <row r="59" spans="1:21" ht="18" hidden="1" customHeight="1" outlineLevel="1" x14ac:dyDescent="0.2">
      <c r="A59" s="1230"/>
      <c r="B59" s="1231"/>
      <c r="C59" s="1208"/>
      <c r="D59" s="1208"/>
      <c r="E59" s="256">
        <v>51</v>
      </c>
      <c r="F59" s="187"/>
      <c r="G59" s="187"/>
      <c r="H59" s="88"/>
      <c r="I59" s="73"/>
      <c r="J59" s="68"/>
      <c r="K59" s="73"/>
      <c r="L59" s="68"/>
      <c r="M59" s="25"/>
      <c r="N59" s="76"/>
      <c r="O59" s="71"/>
      <c r="P59" s="25"/>
      <c r="Q59" s="76"/>
      <c r="R59" s="21"/>
      <c r="S59" s="263"/>
      <c r="T59" s="309">
        <f t="shared" si="3"/>
        <v>0</v>
      </c>
      <c r="U59" s="360">
        <f t="shared" si="4"/>
        <v>1</v>
      </c>
    </row>
    <row r="60" spans="1:21" ht="18" hidden="1" customHeight="1" outlineLevel="1" x14ac:dyDescent="0.2">
      <c r="A60" s="1230"/>
      <c r="B60" s="1231"/>
      <c r="C60" s="1208"/>
      <c r="D60" s="1208"/>
      <c r="E60" s="256">
        <v>52</v>
      </c>
      <c r="F60" s="187"/>
      <c r="G60" s="187"/>
      <c r="H60" s="88"/>
      <c r="I60" s="73"/>
      <c r="J60" s="68"/>
      <c r="K60" s="73"/>
      <c r="L60" s="68"/>
      <c r="M60" s="25"/>
      <c r="N60" s="76"/>
      <c r="O60" s="71"/>
      <c r="P60" s="25"/>
      <c r="Q60" s="76"/>
      <c r="R60" s="21"/>
      <c r="S60" s="263"/>
      <c r="T60" s="309">
        <f t="shared" si="3"/>
        <v>0</v>
      </c>
      <c r="U60" s="360">
        <f t="shared" si="4"/>
        <v>1</v>
      </c>
    </row>
    <row r="61" spans="1:21" ht="18" hidden="1" customHeight="1" outlineLevel="1" x14ac:dyDescent="0.2">
      <c r="A61" s="1230"/>
      <c r="B61" s="1231"/>
      <c r="C61" s="1208"/>
      <c r="D61" s="1208"/>
      <c r="E61" s="256">
        <v>53</v>
      </c>
      <c r="F61" s="187"/>
      <c r="G61" s="187"/>
      <c r="H61" s="88"/>
      <c r="I61" s="73"/>
      <c r="J61" s="68"/>
      <c r="K61" s="73"/>
      <c r="L61" s="68"/>
      <c r="M61" s="25"/>
      <c r="N61" s="76"/>
      <c r="O61" s="71"/>
      <c r="P61" s="25"/>
      <c r="Q61" s="76"/>
      <c r="R61" s="21"/>
      <c r="S61" s="263"/>
      <c r="T61" s="309">
        <f t="shared" si="3"/>
        <v>0</v>
      </c>
      <c r="U61" s="360">
        <f t="shared" si="4"/>
        <v>1</v>
      </c>
    </row>
    <row r="62" spans="1:21" ht="18" hidden="1" customHeight="1" outlineLevel="1" x14ac:dyDescent="0.2">
      <c r="A62" s="1230"/>
      <c r="B62" s="1231"/>
      <c r="C62" s="1208"/>
      <c r="D62" s="1208"/>
      <c r="E62" s="256">
        <v>54</v>
      </c>
      <c r="F62" s="187"/>
      <c r="G62" s="187"/>
      <c r="H62" s="88"/>
      <c r="I62" s="73"/>
      <c r="J62" s="68"/>
      <c r="K62" s="73"/>
      <c r="L62" s="68"/>
      <c r="M62" s="25"/>
      <c r="N62" s="76"/>
      <c r="O62" s="71"/>
      <c r="P62" s="25"/>
      <c r="Q62" s="76"/>
      <c r="R62" s="21"/>
      <c r="S62" s="263"/>
      <c r="T62" s="309">
        <f t="shared" si="3"/>
        <v>0</v>
      </c>
      <c r="U62" s="360">
        <f t="shared" si="4"/>
        <v>1</v>
      </c>
    </row>
    <row r="63" spans="1:21" ht="18" hidden="1" customHeight="1" outlineLevel="1" x14ac:dyDescent="0.2">
      <c r="A63" s="1230"/>
      <c r="B63" s="1231"/>
      <c r="C63" s="1208"/>
      <c r="D63" s="1208"/>
      <c r="E63" s="256">
        <v>55</v>
      </c>
      <c r="F63" s="187"/>
      <c r="G63" s="187"/>
      <c r="H63" s="88"/>
      <c r="I63" s="73"/>
      <c r="J63" s="68"/>
      <c r="K63" s="73"/>
      <c r="L63" s="68"/>
      <c r="M63" s="25"/>
      <c r="N63" s="76"/>
      <c r="O63" s="71"/>
      <c r="P63" s="25"/>
      <c r="Q63" s="76"/>
      <c r="R63" s="21"/>
      <c r="S63" s="263"/>
      <c r="T63" s="309">
        <f t="shared" si="3"/>
        <v>0</v>
      </c>
      <c r="U63" s="360">
        <f t="shared" si="4"/>
        <v>1</v>
      </c>
    </row>
    <row r="64" spans="1:21" ht="18" hidden="1" customHeight="1" outlineLevel="1" x14ac:dyDescent="0.2">
      <c r="A64" s="1230"/>
      <c r="B64" s="1231"/>
      <c r="C64" s="1208"/>
      <c r="D64" s="1208"/>
      <c r="E64" s="256">
        <v>56</v>
      </c>
      <c r="F64" s="187"/>
      <c r="G64" s="187"/>
      <c r="H64" s="88"/>
      <c r="I64" s="73"/>
      <c r="J64" s="68"/>
      <c r="K64" s="73"/>
      <c r="L64" s="68"/>
      <c r="M64" s="25"/>
      <c r="N64" s="76"/>
      <c r="O64" s="71"/>
      <c r="P64" s="25"/>
      <c r="Q64" s="76"/>
      <c r="R64" s="21"/>
      <c r="S64" s="263"/>
      <c r="T64" s="309">
        <f t="shared" si="3"/>
        <v>0</v>
      </c>
      <c r="U64" s="360">
        <f t="shared" si="4"/>
        <v>1</v>
      </c>
    </row>
    <row r="65" spans="1:29" ht="18" hidden="1" customHeight="1" outlineLevel="1" x14ac:dyDescent="0.2">
      <c r="A65" s="1230"/>
      <c r="B65" s="1231"/>
      <c r="C65" s="1208"/>
      <c r="D65" s="1208"/>
      <c r="E65" s="256">
        <v>57</v>
      </c>
      <c r="F65" s="187"/>
      <c r="G65" s="187"/>
      <c r="H65" s="88"/>
      <c r="I65" s="73"/>
      <c r="J65" s="68"/>
      <c r="K65" s="73"/>
      <c r="L65" s="68"/>
      <c r="M65" s="25"/>
      <c r="N65" s="76"/>
      <c r="O65" s="71"/>
      <c r="P65" s="25"/>
      <c r="Q65" s="76"/>
      <c r="R65" s="21"/>
      <c r="S65" s="263"/>
      <c r="T65" s="309">
        <f t="shared" si="3"/>
        <v>0</v>
      </c>
      <c r="U65" s="360">
        <f t="shared" si="4"/>
        <v>1</v>
      </c>
    </row>
    <row r="66" spans="1:29" ht="18" hidden="1" customHeight="1" outlineLevel="1" x14ac:dyDescent="0.2">
      <c r="A66" s="1230"/>
      <c r="B66" s="1231"/>
      <c r="C66" s="1208"/>
      <c r="D66" s="1208"/>
      <c r="E66" s="256">
        <v>58</v>
      </c>
      <c r="F66" s="187"/>
      <c r="G66" s="187"/>
      <c r="H66" s="88"/>
      <c r="I66" s="73"/>
      <c r="J66" s="68"/>
      <c r="K66" s="73"/>
      <c r="L66" s="68"/>
      <c r="M66" s="25"/>
      <c r="N66" s="76"/>
      <c r="O66" s="71"/>
      <c r="P66" s="25"/>
      <c r="Q66" s="76"/>
      <c r="R66" s="21"/>
      <c r="S66" s="263"/>
      <c r="T66" s="309">
        <f t="shared" si="3"/>
        <v>0</v>
      </c>
      <c r="U66" s="360">
        <f t="shared" si="4"/>
        <v>1</v>
      </c>
    </row>
    <row r="67" spans="1:29" ht="18" hidden="1" customHeight="1" outlineLevel="1" x14ac:dyDescent="0.2">
      <c r="A67" s="1230"/>
      <c r="B67" s="1231"/>
      <c r="C67" s="1208"/>
      <c r="D67" s="1208"/>
      <c r="E67" s="256">
        <v>59</v>
      </c>
      <c r="F67" s="187"/>
      <c r="G67" s="187"/>
      <c r="H67" s="88"/>
      <c r="I67" s="73"/>
      <c r="J67" s="68"/>
      <c r="K67" s="73"/>
      <c r="L67" s="68"/>
      <c r="M67" s="25"/>
      <c r="N67" s="76"/>
      <c r="O67" s="71"/>
      <c r="P67" s="25"/>
      <c r="Q67" s="76"/>
      <c r="R67" s="21"/>
      <c r="S67" s="263"/>
      <c r="T67" s="309">
        <f t="shared" si="3"/>
        <v>0</v>
      </c>
      <c r="U67" s="360">
        <f t="shared" si="4"/>
        <v>1</v>
      </c>
    </row>
    <row r="68" spans="1:29" ht="18" hidden="1" customHeight="1" outlineLevel="1" x14ac:dyDescent="0.2">
      <c r="A68" s="1230"/>
      <c r="B68" s="1231"/>
      <c r="C68" s="1208"/>
      <c r="D68" s="1208"/>
      <c r="E68" s="256">
        <v>60</v>
      </c>
      <c r="F68" s="187"/>
      <c r="G68" s="187"/>
      <c r="H68" s="88"/>
      <c r="I68" s="73"/>
      <c r="J68" s="68"/>
      <c r="K68" s="73"/>
      <c r="L68" s="68"/>
      <c r="M68" s="25"/>
      <c r="N68" s="76"/>
      <c r="O68" s="71"/>
      <c r="P68" s="25"/>
      <c r="Q68" s="76"/>
      <c r="R68" s="21"/>
      <c r="S68" s="263"/>
      <c r="T68" s="309">
        <f t="shared" si="3"/>
        <v>0</v>
      </c>
      <c r="U68" s="360">
        <f t="shared" si="4"/>
        <v>1</v>
      </c>
    </row>
    <row r="69" spans="1:29" ht="18" hidden="1" customHeight="1" outlineLevel="1" x14ac:dyDescent="0.2">
      <c r="A69" s="1230"/>
      <c r="B69" s="1231"/>
      <c r="C69" s="1208"/>
      <c r="D69" s="1208"/>
      <c r="E69" s="256">
        <v>61</v>
      </c>
      <c r="F69" s="187"/>
      <c r="G69" s="187"/>
      <c r="H69" s="88"/>
      <c r="I69" s="73"/>
      <c r="J69" s="68"/>
      <c r="K69" s="73"/>
      <c r="L69" s="68"/>
      <c r="M69" s="25"/>
      <c r="N69" s="76"/>
      <c r="O69" s="71"/>
      <c r="P69" s="25"/>
      <c r="Q69" s="76"/>
      <c r="R69" s="21"/>
      <c r="S69" s="263"/>
      <c r="T69" s="309">
        <f t="shared" si="3"/>
        <v>0</v>
      </c>
      <c r="U69" s="360">
        <f t="shared" si="4"/>
        <v>1</v>
      </c>
      <c r="AC69" s="510"/>
    </row>
    <row r="70" spans="1:29" ht="18" hidden="1" customHeight="1" outlineLevel="1" x14ac:dyDescent="0.2">
      <c r="A70" s="1230"/>
      <c r="B70" s="1231"/>
      <c r="C70" s="1208"/>
      <c r="D70" s="1208"/>
      <c r="E70" s="256">
        <v>62</v>
      </c>
      <c r="F70" s="187"/>
      <c r="G70" s="187"/>
      <c r="H70" s="88"/>
      <c r="I70" s="73"/>
      <c r="J70" s="68"/>
      <c r="K70" s="73"/>
      <c r="L70" s="68"/>
      <c r="M70" s="25"/>
      <c r="N70" s="76"/>
      <c r="O70" s="71"/>
      <c r="P70" s="25"/>
      <c r="Q70" s="76"/>
      <c r="R70" s="21"/>
      <c r="S70" s="263"/>
      <c r="T70" s="309">
        <f t="shared" si="3"/>
        <v>0</v>
      </c>
      <c r="U70" s="360">
        <f t="shared" si="4"/>
        <v>1</v>
      </c>
    </row>
    <row r="71" spans="1:29" ht="18" hidden="1" customHeight="1" outlineLevel="1" x14ac:dyDescent="0.2">
      <c r="A71" s="1230"/>
      <c r="B71" s="1231"/>
      <c r="C71" s="1208"/>
      <c r="D71" s="1208"/>
      <c r="E71" s="256">
        <v>63</v>
      </c>
      <c r="F71" s="187"/>
      <c r="G71" s="187"/>
      <c r="H71" s="88"/>
      <c r="I71" s="73"/>
      <c r="J71" s="68"/>
      <c r="K71" s="73"/>
      <c r="L71" s="68"/>
      <c r="M71" s="25"/>
      <c r="N71" s="76"/>
      <c r="O71" s="71"/>
      <c r="P71" s="25"/>
      <c r="Q71" s="76"/>
      <c r="R71" s="21"/>
      <c r="S71" s="263"/>
      <c r="T71" s="309">
        <f t="shared" si="3"/>
        <v>0</v>
      </c>
      <c r="U71" s="360">
        <f t="shared" si="4"/>
        <v>1</v>
      </c>
    </row>
    <row r="72" spans="1:29" ht="18" hidden="1" customHeight="1" outlineLevel="1" x14ac:dyDescent="0.2">
      <c r="A72" s="1230"/>
      <c r="B72" s="1231"/>
      <c r="C72" s="1208"/>
      <c r="D72" s="1208"/>
      <c r="E72" s="256">
        <v>64</v>
      </c>
      <c r="F72" s="187"/>
      <c r="G72" s="187"/>
      <c r="H72" s="88"/>
      <c r="I72" s="73"/>
      <c r="J72" s="68"/>
      <c r="K72" s="73"/>
      <c r="L72" s="68"/>
      <c r="M72" s="25"/>
      <c r="N72" s="76"/>
      <c r="O72" s="71"/>
      <c r="P72" s="25"/>
      <c r="Q72" s="76"/>
      <c r="R72" s="21"/>
      <c r="S72" s="263"/>
      <c r="T72" s="309">
        <f t="shared" si="3"/>
        <v>0</v>
      </c>
      <c r="U72" s="360">
        <f t="shared" si="4"/>
        <v>1</v>
      </c>
    </row>
    <row r="73" spans="1:29" ht="18" hidden="1" customHeight="1" outlineLevel="1" x14ac:dyDescent="0.2">
      <c r="A73" s="1230"/>
      <c r="B73" s="1231"/>
      <c r="C73" s="1208"/>
      <c r="D73" s="1208"/>
      <c r="E73" s="256">
        <v>65</v>
      </c>
      <c r="F73" s="187"/>
      <c r="G73" s="187"/>
      <c r="H73" s="88"/>
      <c r="I73" s="73"/>
      <c r="J73" s="68"/>
      <c r="K73" s="73"/>
      <c r="L73" s="68"/>
      <c r="M73" s="25"/>
      <c r="N73" s="76"/>
      <c r="O73" s="71"/>
      <c r="P73" s="25"/>
      <c r="Q73" s="76"/>
      <c r="R73" s="21"/>
      <c r="S73" s="263"/>
      <c r="T73" s="309">
        <f t="shared" si="3"/>
        <v>0</v>
      </c>
      <c r="U73" s="360">
        <f t="shared" si="4"/>
        <v>1</v>
      </c>
    </row>
    <row r="74" spans="1:29" ht="18" hidden="1" customHeight="1" outlineLevel="1" x14ac:dyDescent="0.2">
      <c r="A74" s="1230"/>
      <c r="B74" s="1231"/>
      <c r="C74" s="1208"/>
      <c r="D74" s="1208"/>
      <c r="E74" s="256">
        <v>66</v>
      </c>
      <c r="F74" s="187"/>
      <c r="G74" s="187"/>
      <c r="H74" s="88"/>
      <c r="I74" s="73"/>
      <c r="J74" s="68"/>
      <c r="K74" s="73"/>
      <c r="L74" s="68"/>
      <c r="M74" s="25"/>
      <c r="N74" s="76"/>
      <c r="O74" s="71"/>
      <c r="P74" s="25"/>
      <c r="Q74" s="76"/>
      <c r="R74" s="21"/>
      <c r="S74" s="263"/>
      <c r="T74" s="309">
        <f t="shared" si="3"/>
        <v>0</v>
      </c>
      <c r="U74" s="360">
        <f t="shared" si="4"/>
        <v>1</v>
      </c>
    </row>
    <row r="75" spans="1:29" ht="18" hidden="1" customHeight="1" outlineLevel="1" x14ac:dyDescent="0.2">
      <c r="A75" s="1230"/>
      <c r="B75" s="1231"/>
      <c r="C75" s="1208"/>
      <c r="D75" s="1208"/>
      <c r="E75" s="256">
        <v>67</v>
      </c>
      <c r="F75" s="187"/>
      <c r="G75" s="187"/>
      <c r="H75" s="88"/>
      <c r="I75" s="73"/>
      <c r="J75" s="68"/>
      <c r="K75" s="73"/>
      <c r="L75" s="68"/>
      <c r="M75" s="25"/>
      <c r="N75" s="76"/>
      <c r="O75" s="71"/>
      <c r="P75" s="25"/>
      <c r="Q75" s="76"/>
      <c r="R75" s="21"/>
      <c r="S75" s="263"/>
      <c r="T75" s="309">
        <f t="shared" si="0"/>
        <v>0</v>
      </c>
      <c r="U75" s="360">
        <f t="shared" ref="U75:U88" si="5">$A$9</f>
        <v>1</v>
      </c>
    </row>
    <row r="76" spans="1:29" ht="18" hidden="1" customHeight="1" outlineLevel="1" x14ac:dyDescent="0.2">
      <c r="A76" s="1230"/>
      <c r="B76" s="1231"/>
      <c r="C76" s="1208"/>
      <c r="D76" s="1208"/>
      <c r="E76" s="256">
        <v>68</v>
      </c>
      <c r="F76" s="187"/>
      <c r="G76" s="187"/>
      <c r="H76" s="88"/>
      <c r="I76" s="73"/>
      <c r="J76" s="68"/>
      <c r="K76" s="73"/>
      <c r="L76" s="68"/>
      <c r="M76" s="25"/>
      <c r="N76" s="76"/>
      <c r="O76" s="71"/>
      <c r="P76" s="25"/>
      <c r="Q76" s="76"/>
      <c r="R76" s="21"/>
      <c r="S76" s="263"/>
      <c r="T76" s="309">
        <f t="shared" si="0"/>
        <v>0</v>
      </c>
      <c r="U76" s="360">
        <f t="shared" si="5"/>
        <v>1</v>
      </c>
    </row>
    <row r="77" spans="1:29" ht="18" hidden="1" customHeight="1" outlineLevel="1" x14ac:dyDescent="0.2">
      <c r="A77" s="1230"/>
      <c r="B77" s="1231"/>
      <c r="C77" s="1208"/>
      <c r="D77" s="1208"/>
      <c r="E77" s="256">
        <v>69</v>
      </c>
      <c r="F77" s="187"/>
      <c r="G77" s="187"/>
      <c r="H77" s="88"/>
      <c r="I77" s="73"/>
      <c r="J77" s="68"/>
      <c r="K77" s="73"/>
      <c r="L77" s="68"/>
      <c r="M77" s="25"/>
      <c r="N77" s="76"/>
      <c r="O77" s="71"/>
      <c r="P77" s="25"/>
      <c r="Q77" s="76"/>
      <c r="R77" s="21"/>
      <c r="S77" s="263"/>
      <c r="T77" s="309">
        <f t="shared" si="0"/>
        <v>0</v>
      </c>
      <c r="U77" s="360">
        <f t="shared" si="5"/>
        <v>1</v>
      </c>
    </row>
    <row r="78" spans="1:29" ht="18" hidden="1" customHeight="1" outlineLevel="1" x14ac:dyDescent="0.2">
      <c r="A78" s="1230"/>
      <c r="B78" s="1231"/>
      <c r="C78" s="1208"/>
      <c r="D78" s="1208"/>
      <c r="E78" s="256">
        <v>70</v>
      </c>
      <c r="F78" s="187"/>
      <c r="G78" s="187"/>
      <c r="H78" s="88"/>
      <c r="I78" s="73"/>
      <c r="J78" s="68"/>
      <c r="K78" s="73"/>
      <c r="L78" s="68"/>
      <c r="M78" s="25"/>
      <c r="N78" s="76"/>
      <c r="O78" s="71"/>
      <c r="P78" s="25"/>
      <c r="Q78" s="76"/>
      <c r="R78" s="21"/>
      <c r="S78" s="263"/>
      <c r="T78" s="309">
        <f t="shared" ref="T78:T239" si="6">IF(J78="",0,INT(SUM(PRODUCT(J78,L78,O78),R78)))</f>
        <v>0</v>
      </c>
      <c r="U78" s="360">
        <f t="shared" si="5"/>
        <v>1</v>
      </c>
    </row>
    <row r="79" spans="1:29" ht="18" hidden="1" customHeight="1" outlineLevel="1" x14ac:dyDescent="0.2">
      <c r="A79" s="1230"/>
      <c r="B79" s="1231"/>
      <c r="C79" s="1208"/>
      <c r="D79" s="1208"/>
      <c r="E79" s="256">
        <v>71</v>
      </c>
      <c r="F79" s="187"/>
      <c r="G79" s="187"/>
      <c r="H79" s="88"/>
      <c r="I79" s="73"/>
      <c r="J79" s="68"/>
      <c r="K79" s="73"/>
      <c r="L79" s="68"/>
      <c r="M79" s="25"/>
      <c r="N79" s="76"/>
      <c r="O79" s="71"/>
      <c r="P79" s="25"/>
      <c r="Q79" s="76"/>
      <c r="R79" s="21"/>
      <c r="S79" s="263"/>
      <c r="T79" s="309">
        <f t="shared" si="6"/>
        <v>0</v>
      </c>
      <c r="U79" s="360">
        <f t="shared" si="5"/>
        <v>1</v>
      </c>
    </row>
    <row r="80" spans="1:29" ht="18" hidden="1" customHeight="1" outlineLevel="1" x14ac:dyDescent="0.2">
      <c r="A80" s="1230"/>
      <c r="B80" s="1231"/>
      <c r="C80" s="1208"/>
      <c r="D80" s="1208"/>
      <c r="E80" s="256">
        <v>72</v>
      </c>
      <c r="F80" s="187"/>
      <c r="G80" s="187"/>
      <c r="H80" s="88"/>
      <c r="I80" s="73"/>
      <c r="J80" s="68"/>
      <c r="K80" s="73"/>
      <c r="L80" s="68"/>
      <c r="M80" s="25"/>
      <c r="N80" s="76"/>
      <c r="O80" s="71"/>
      <c r="P80" s="25"/>
      <c r="Q80" s="76"/>
      <c r="R80" s="21"/>
      <c r="S80" s="263"/>
      <c r="T80" s="309">
        <f t="shared" si="6"/>
        <v>0</v>
      </c>
      <c r="U80" s="360">
        <f t="shared" si="5"/>
        <v>1</v>
      </c>
    </row>
    <row r="81" spans="1:21" ht="18" hidden="1" customHeight="1" outlineLevel="1" x14ac:dyDescent="0.2">
      <c r="A81" s="1230"/>
      <c r="B81" s="1231"/>
      <c r="C81" s="1208"/>
      <c r="D81" s="1208"/>
      <c r="E81" s="256">
        <v>73</v>
      </c>
      <c r="F81" s="187"/>
      <c r="G81" s="187"/>
      <c r="H81" s="88"/>
      <c r="I81" s="73"/>
      <c r="J81" s="68"/>
      <c r="K81" s="73"/>
      <c r="L81" s="68"/>
      <c r="M81" s="25"/>
      <c r="N81" s="76"/>
      <c r="O81" s="71"/>
      <c r="P81" s="25"/>
      <c r="Q81" s="76"/>
      <c r="R81" s="21"/>
      <c r="S81" s="263"/>
      <c r="T81" s="309">
        <f t="shared" si="6"/>
        <v>0</v>
      </c>
      <c r="U81" s="360">
        <f t="shared" si="5"/>
        <v>1</v>
      </c>
    </row>
    <row r="82" spans="1:21" ht="18" hidden="1" customHeight="1" outlineLevel="1" x14ac:dyDescent="0.2">
      <c r="A82" s="1230"/>
      <c r="B82" s="1231"/>
      <c r="C82" s="1208"/>
      <c r="D82" s="1208"/>
      <c r="E82" s="256">
        <v>74</v>
      </c>
      <c r="F82" s="187"/>
      <c r="G82" s="187"/>
      <c r="H82" s="88"/>
      <c r="I82" s="73"/>
      <c r="J82" s="68"/>
      <c r="K82" s="73"/>
      <c r="L82" s="68"/>
      <c r="M82" s="25"/>
      <c r="N82" s="76"/>
      <c r="O82" s="71"/>
      <c r="P82" s="25"/>
      <c r="Q82" s="76"/>
      <c r="R82" s="21"/>
      <c r="S82" s="263"/>
      <c r="T82" s="309">
        <f t="shared" si="6"/>
        <v>0</v>
      </c>
      <c r="U82" s="360">
        <f t="shared" si="5"/>
        <v>1</v>
      </c>
    </row>
    <row r="83" spans="1:21" ht="18" hidden="1" customHeight="1" outlineLevel="1" x14ac:dyDescent="0.2">
      <c r="A83" s="1230"/>
      <c r="B83" s="1231"/>
      <c r="C83" s="1208"/>
      <c r="D83" s="1208"/>
      <c r="E83" s="256">
        <v>75</v>
      </c>
      <c r="F83" s="187"/>
      <c r="G83" s="187"/>
      <c r="H83" s="88"/>
      <c r="I83" s="73"/>
      <c r="J83" s="68"/>
      <c r="K83" s="73"/>
      <c r="L83" s="68"/>
      <c r="M83" s="25"/>
      <c r="N83" s="76"/>
      <c r="O83" s="71"/>
      <c r="P83" s="25"/>
      <c r="Q83" s="76"/>
      <c r="R83" s="21"/>
      <c r="S83" s="263"/>
      <c r="T83" s="309">
        <f t="shared" si="6"/>
        <v>0</v>
      </c>
      <c r="U83" s="360">
        <f t="shared" si="5"/>
        <v>1</v>
      </c>
    </row>
    <row r="84" spans="1:21" ht="18" hidden="1" customHeight="1" outlineLevel="1" x14ac:dyDescent="0.2">
      <c r="A84" s="1230"/>
      <c r="B84" s="1231"/>
      <c r="C84" s="1208"/>
      <c r="D84" s="1208"/>
      <c r="E84" s="256">
        <v>76</v>
      </c>
      <c r="F84" s="187"/>
      <c r="G84" s="187"/>
      <c r="H84" s="88"/>
      <c r="I84" s="73"/>
      <c r="J84" s="68"/>
      <c r="K84" s="73"/>
      <c r="L84" s="68"/>
      <c r="M84" s="25"/>
      <c r="N84" s="76"/>
      <c r="O84" s="71"/>
      <c r="P84" s="25"/>
      <c r="Q84" s="76"/>
      <c r="R84" s="21"/>
      <c r="S84" s="263"/>
      <c r="T84" s="309">
        <f t="shared" si="6"/>
        <v>0</v>
      </c>
      <c r="U84" s="360">
        <f t="shared" si="5"/>
        <v>1</v>
      </c>
    </row>
    <row r="85" spans="1:21" ht="18" hidden="1" customHeight="1" outlineLevel="1" x14ac:dyDescent="0.2">
      <c r="A85" s="1230"/>
      <c r="B85" s="1231"/>
      <c r="C85" s="1208"/>
      <c r="D85" s="1208"/>
      <c r="E85" s="256">
        <v>77</v>
      </c>
      <c r="F85" s="187"/>
      <c r="G85" s="187"/>
      <c r="H85" s="88"/>
      <c r="I85" s="73"/>
      <c r="J85" s="68"/>
      <c r="K85" s="73"/>
      <c r="L85" s="68"/>
      <c r="M85" s="25"/>
      <c r="N85" s="76"/>
      <c r="O85" s="71"/>
      <c r="P85" s="25"/>
      <c r="Q85" s="76"/>
      <c r="R85" s="21"/>
      <c r="S85" s="263"/>
      <c r="T85" s="309">
        <f t="shared" si="6"/>
        <v>0</v>
      </c>
      <c r="U85" s="360">
        <f t="shared" si="5"/>
        <v>1</v>
      </c>
    </row>
    <row r="86" spans="1:21" ht="18" hidden="1" customHeight="1" outlineLevel="1" x14ac:dyDescent="0.2">
      <c r="A86" s="1230"/>
      <c r="B86" s="1231"/>
      <c r="C86" s="1208"/>
      <c r="D86" s="1208"/>
      <c r="E86" s="256">
        <v>78</v>
      </c>
      <c r="F86" s="187"/>
      <c r="G86" s="187"/>
      <c r="H86" s="88"/>
      <c r="I86" s="73"/>
      <c r="J86" s="68"/>
      <c r="K86" s="73"/>
      <c r="L86" s="68"/>
      <c r="M86" s="25"/>
      <c r="N86" s="76"/>
      <c r="O86" s="71"/>
      <c r="P86" s="25"/>
      <c r="Q86" s="76"/>
      <c r="R86" s="21"/>
      <c r="S86" s="263"/>
      <c r="T86" s="309">
        <f t="shared" si="6"/>
        <v>0</v>
      </c>
      <c r="U86" s="360">
        <f t="shared" si="5"/>
        <v>1</v>
      </c>
    </row>
    <row r="87" spans="1:21" ht="18" hidden="1" customHeight="1" outlineLevel="1" x14ac:dyDescent="0.2">
      <c r="A87" s="1230"/>
      <c r="B87" s="1231"/>
      <c r="C87" s="1208"/>
      <c r="D87" s="1208"/>
      <c r="E87" s="276">
        <v>79</v>
      </c>
      <c r="F87" s="358"/>
      <c r="G87" s="358"/>
      <c r="H87" s="89"/>
      <c r="I87" s="74"/>
      <c r="J87" s="69"/>
      <c r="K87" s="74"/>
      <c r="L87" s="69"/>
      <c r="M87" s="2"/>
      <c r="N87" s="75"/>
      <c r="O87" s="70"/>
      <c r="P87" s="2"/>
      <c r="Q87" s="75"/>
      <c r="R87" s="19"/>
      <c r="S87" s="285"/>
      <c r="T87" s="316">
        <f t="shared" si="6"/>
        <v>0</v>
      </c>
      <c r="U87" s="360">
        <f t="shared" si="5"/>
        <v>1</v>
      </c>
    </row>
    <row r="88" spans="1:21" ht="18" hidden="1" customHeight="1" outlineLevel="1" x14ac:dyDescent="0.2">
      <c r="A88" s="1230"/>
      <c r="B88" s="1231"/>
      <c r="C88" s="1208"/>
      <c r="D88" s="1208"/>
      <c r="E88" s="353">
        <v>80</v>
      </c>
      <c r="F88" s="342"/>
      <c r="G88" s="342"/>
      <c r="H88" s="343"/>
      <c r="I88" s="344"/>
      <c r="J88" s="345"/>
      <c r="K88" s="344"/>
      <c r="L88" s="345"/>
      <c r="M88" s="346"/>
      <c r="N88" s="347"/>
      <c r="O88" s="134"/>
      <c r="P88" s="346"/>
      <c r="Q88" s="347"/>
      <c r="R88" s="137"/>
      <c r="S88" s="348"/>
      <c r="T88" s="310">
        <f t="shared" si="6"/>
        <v>0</v>
      </c>
      <c r="U88" s="360">
        <f t="shared" si="5"/>
        <v>1</v>
      </c>
    </row>
    <row r="89" spans="1:21" ht="18" customHeight="1" collapsed="1" x14ac:dyDescent="0.2">
      <c r="A89" s="1228">
        <v>2</v>
      </c>
      <c r="B89" s="1229"/>
      <c r="C89" s="1207" t="str">
        <f>IF(ISERROR(VLOOKUP($A89,'B-1地域番号②'!$BD:$BF,2,FALSE)),"",VLOOKUP($A89,'B-1地域番号②'!$BD:$BF,2,FALSE))</f>
        <v/>
      </c>
      <c r="D89" s="1207" t="str">
        <f>IF(ISERROR(VLOOKUP($A89,'B-1地域番号②'!$BD:$BF,3,FALSE)),"",VLOOKUP($A89,'B-1地域番号②'!$BD:$BF,3,FALSE))</f>
        <v/>
      </c>
      <c r="E89" s="256">
        <v>1</v>
      </c>
      <c r="F89" s="187"/>
      <c r="G89" s="187"/>
      <c r="H89" s="88"/>
      <c r="I89" s="73"/>
      <c r="J89" s="68"/>
      <c r="K89" s="73"/>
      <c r="L89" s="68"/>
      <c r="M89" s="25"/>
      <c r="N89" s="76"/>
      <c r="O89" s="71"/>
      <c r="P89" s="25"/>
      <c r="Q89" s="76"/>
      <c r="R89" s="21"/>
      <c r="S89" s="263"/>
      <c r="T89" s="309">
        <f t="shared" si="6"/>
        <v>0</v>
      </c>
      <c r="U89" s="360">
        <f>$A$89</f>
        <v>2</v>
      </c>
    </row>
    <row r="90" spans="1:21" ht="18" customHeight="1" x14ac:dyDescent="0.2">
      <c r="A90" s="1230"/>
      <c r="B90" s="1231"/>
      <c r="C90" s="1208"/>
      <c r="D90" s="1208"/>
      <c r="E90" s="256">
        <v>2</v>
      </c>
      <c r="F90" s="187"/>
      <c r="G90" s="187"/>
      <c r="H90" s="88"/>
      <c r="I90" s="73"/>
      <c r="J90" s="68"/>
      <c r="K90" s="73"/>
      <c r="L90" s="68"/>
      <c r="M90" s="25"/>
      <c r="N90" s="76"/>
      <c r="O90" s="71"/>
      <c r="P90" s="25"/>
      <c r="Q90" s="76"/>
      <c r="R90" s="21"/>
      <c r="S90" s="263"/>
      <c r="T90" s="309">
        <f t="shared" ref="T90:T151" si="7">IF(J90="",0,INT(SUM(PRODUCT(J90,L90,O90),R90)))</f>
        <v>0</v>
      </c>
      <c r="U90" s="360">
        <f t="shared" ref="U90:U151" si="8">$A$89</f>
        <v>2</v>
      </c>
    </row>
    <row r="91" spans="1:21" ht="18" customHeight="1" x14ac:dyDescent="0.2">
      <c r="A91" s="1230"/>
      <c r="B91" s="1231"/>
      <c r="C91" s="1208"/>
      <c r="D91" s="1208"/>
      <c r="E91" s="256">
        <v>3</v>
      </c>
      <c r="F91" s="187"/>
      <c r="G91" s="187"/>
      <c r="H91" s="88"/>
      <c r="I91" s="73"/>
      <c r="J91" s="68"/>
      <c r="K91" s="73"/>
      <c r="L91" s="68"/>
      <c r="M91" s="25"/>
      <c r="N91" s="76"/>
      <c r="O91" s="71"/>
      <c r="P91" s="25"/>
      <c r="Q91" s="76"/>
      <c r="R91" s="21"/>
      <c r="S91" s="263"/>
      <c r="T91" s="309">
        <f t="shared" si="7"/>
        <v>0</v>
      </c>
      <c r="U91" s="360">
        <f t="shared" si="8"/>
        <v>2</v>
      </c>
    </row>
    <row r="92" spans="1:21" ht="18" customHeight="1" x14ac:dyDescent="0.2">
      <c r="A92" s="1230"/>
      <c r="B92" s="1231"/>
      <c r="C92" s="1208"/>
      <c r="D92" s="1208"/>
      <c r="E92" s="256">
        <v>4</v>
      </c>
      <c r="F92" s="187"/>
      <c r="G92" s="187"/>
      <c r="H92" s="88"/>
      <c r="I92" s="73"/>
      <c r="J92" s="68"/>
      <c r="K92" s="73"/>
      <c r="L92" s="68"/>
      <c r="M92" s="25"/>
      <c r="N92" s="76"/>
      <c r="O92" s="71"/>
      <c r="P92" s="25"/>
      <c r="Q92" s="76"/>
      <c r="R92" s="21"/>
      <c r="S92" s="263"/>
      <c r="T92" s="309">
        <f t="shared" si="7"/>
        <v>0</v>
      </c>
      <c r="U92" s="360">
        <f t="shared" si="8"/>
        <v>2</v>
      </c>
    </row>
    <row r="93" spans="1:21" ht="18" customHeight="1" x14ac:dyDescent="0.2">
      <c r="A93" s="1230"/>
      <c r="B93" s="1231"/>
      <c r="C93" s="1208"/>
      <c r="D93" s="1208"/>
      <c r="E93" s="256">
        <v>5</v>
      </c>
      <c r="F93" s="187"/>
      <c r="G93" s="187"/>
      <c r="H93" s="88"/>
      <c r="I93" s="73"/>
      <c r="J93" s="68"/>
      <c r="K93" s="73"/>
      <c r="L93" s="68"/>
      <c r="M93" s="25"/>
      <c r="N93" s="76"/>
      <c r="O93" s="71"/>
      <c r="P93" s="25"/>
      <c r="Q93" s="76"/>
      <c r="R93" s="21"/>
      <c r="S93" s="263"/>
      <c r="T93" s="309">
        <f t="shared" si="7"/>
        <v>0</v>
      </c>
      <c r="U93" s="360">
        <f t="shared" si="8"/>
        <v>2</v>
      </c>
    </row>
    <row r="94" spans="1:21" ht="18" customHeight="1" x14ac:dyDescent="0.2">
      <c r="A94" s="1230"/>
      <c r="B94" s="1231"/>
      <c r="C94" s="1208"/>
      <c r="D94" s="1208"/>
      <c r="E94" s="256">
        <v>6</v>
      </c>
      <c r="F94" s="187"/>
      <c r="G94" s="187"/>
      <c r="H94" s="88"/>
      <c r="I94" s="73"/>
      <c r="J94" s="68"/>
      <c r="K94" s="73"/>
      <c r="L94" s="68"/>
      <c r="M94" s="25"/>
      <c r="N94" s="76"/>
      <c r="O94" s="71"/>
      <c r="P94" s="25"/>
      <c r="Q94" s="76"/>
      <c r="R94" s="21"/>
      <c r="S94" s="263"/>
      <c r="T94" s="309">
        <f t="shared" si="7"/>
        <v>0</v>
      </c>
      <c r="U94" s="360">
        <f t="shared" si="8"/>
        <v>2</v>
      </c>
    </row>
    <row r="95" spans="1:21" ht="18" customHeight="1" x14ac:dyDescent="0.2">
      <c r="A95" s="1230"/>
      <c r="B95" s="1231"/>
      <c r="C95" s="1208"/>
      <c r="D95" s="1208"/>
      <c r="E95" s="256">
        <v>7</v>
      </c>
      <c r="F95" s="187"/>
      <c r="G95" s="187"/>
      <c r="H95" s="88"/>
      <c r="I95" s="73"/>
      <c r="J95" s="68"/>
      <c r="K95" s="73"/>
      <c r="L95" s="68"/>
      <c r="M95" s="25"/>
      <c r="N95" s="76"/>
      <c r="O95" s="71"/>
      <c r="P95" s="25"/>
      <c r="Q95" s="76"/>
      <c r="R95" s="21"/>
      <c r="S95" s="263"/>
      <c r="T95" s="309">
        <f t="shared" ref="T95:T129" si="9">IF(J95="",0,INT(SUM(PRODUCT(J95,L95,O95),R95)))</f>
        <v>0</v>
      </c>
      <c r="U95" s="360">
        <f t="shared" si="8"/>
        <v>2</v>
      </c>
    </row>
    <row r="96" spans="1:21" ht="18" customHeight="1" x14ac:dyDescent="0.2">
      <c r="A96" s="1230"/>
      <c r="B96" s="1231"/>
      <c r="C96" s="1208"/>
      <c r="D96" s="1208"/>
      <c r="E96" s="256">
        <v>8</v>
      </c>
      <c r="F96" s="187"/>
      <c r="G96" s="187"/>
      <c r="H96" s="88"/>
      <c r="I96" s="73"/>
      <c r="J96" s="68"/>
      <c r="K96" s="73"/>
      <c r="L96" s="68"/>
      <c r="M96" s="25"/>
      <c r="N96" s="76"/>
      <c r="O96" s="71"/>
      <c r="P96" s="25"/>
      <c r="Q96" s="76"/>
      <c r="R96" s="21"/>
      <c r="S96" s="263"/>
      <c r="T96" s="309">
        <f t="shared" si="9"/>
        <v>0</v>
      </c>
      <c r="U96" s="360">
        <f t="shared" si="8"/>
        <v>2</v>
      </c>
    </row>
    <row r="97" spans="1:21" ht="18" customHeight="1" x14ac:dyDescent="0.2">
      <c r="A97" s="1230"/>
      <c r="B97" s="1231"/>
      <c r="C97" s="1208"/>
      <c r="D97" s="1208"/>
      <c r="E97" s="256">
        <v>9</v>
      </c>
      <c r="F97" s="187"/>
      <c r="G97" s="187"/>
      <c r="H97" s="88"/>
      <c r="I97" s="73"/>
      <c r="J97" s="68"/>
      <c r="K97" s="73"/>
      <c r="L97" s="68"/>
      <c r="M97" s="25"/>
      <c r="N97" s="76"/>
      <c r="O97" s="71"/>
      <c r="P97" s="25"/>
      <c r="Q97" s="76"/>
      <c r="R97" s="21"/>
      <c r="S97" s="263"/>
      <c r="T97" s="309">
        <f t="shared" si="9"/>
        <v>0</v>
      </c>
      <c r="U97" s="360">
        <f t="shared" si="8"/>
        <v>2</v>
      </c>
    </row>
    <row r="98" spans="1:21" ht="18" customHeight="1" x14ac:dyDescent="0.2">
      <c r="A98" s="1230"/>
      <c r="B98" s="1231"/>
      <c r="C98" s="1208"/>
      <c r="D98" s="1208"/>
      <c r="E98" s="256">
        <v>10</v>
      </c>
      <c r="F98" s="187"/>
      <c r="G98" s="187"/>
      <c r="H98" s="88"/>
      <c r="I98" s="73"/>
      <c r="J98" s="68"/>
      <c r="K98" s="73"/>
      <c r="L98" s="68"/>
      <c r="M98" s="25"/>
      <c r="N98" s="76"/>
      <c r="O98" s="71"/>
      <c r="P98" s="25"/>
      <c r="Q98" s="76"/>
      <c r="R98" s="21"/>
      <c r="S98" s="263"/>
      <c r="T98" s="309">
        <f t="shared" si="9"/>
        <v>0</v>
      </c>
      <c r="U98" s="360">
        <f t="shared" si="8"/>
        <v>2</v>
      </c>
    </row>
    <row r="99" spans="1:21" ht="18" customHeight="1" x14ac:dyDescent="0.2">
      <c r="A99" s="1230"/>
      <c r="B99" s="1231"/>
      <c r="C99" s="1208"/>
      <c r="D99" s="1208"/>
      <c r="E99" s="256">
        <v>11</v>
      </c>
      <c r="F99" s="187"/>
      <c r="G99" s="187"/>
      <c r="H99" s="88"/>
      <c r="I99" s="73"/>
      <c r="J99" s="68"/>
      <c r="K99" s="73"/>
      <c r="L99" s="68"/>
      <c r="M99" s="25"/>
      <c r="N99" s="76"/>
      <c r="O99" s="71"/>
      <c r="P99" s="25"/>
      <c r="Q99" s="76"/>
      <c r="R99" s="21"/>
      <c r="S99" s="263"/>
      <c r="T99" s="309">
        <f t="shared" si="9"/>
        <v>0</v>
      </c>
      <c r="U99" s="360">
        <f t="shared" si="8"/>
        <v>2</v>
      </c>
    </row>
    <row r="100" spans="1:21" ht="18" customHeight="1" x14ac:dyDescent="0.2">
      <c r="A100" s="1230"/>
      <c r="B100" s="1231"/>
      <c r="C100" s="1208"/>
      <c r="D100" s="1208"/>
      <c r="E100" s="256">
        <v>12</v>
      </c>
      <c r="F100" s="187"/>
      <c r="G100" s="187"/>
      <c r="H100" s="88"/>
      <c r="I100" s="73"/>
      <c r="J100" s="68"/>
      <c r="K100" s="73"/>
      <c r="L100" s="68"/>
      <c r="M100" s="25"/>
      <c r="N100" s="76"/>
      <c r="O100" s="71"/>
      <c r="P100" s="25"/>
      <c r="Q100" s="76"/>
      <c r="R100" s="21"/>
      <c r="S100" s="263"/>
      <c r="T100" s="309">
        <f t="shared" si="9"/>
        <v>0</v>
      </c>
      <c r="U100" s="360">
        <f t="shared" si="8"/>
        <v>2</v>
      </c>
    </row>
    <row r="101" spans="1:21" ht="18" customHeight="1" x14ac:dyDescent="0.2">
      <c r="A101" s="1230"/>
      <c r="B101" s="1231"/>
      <c r="C101" s="1208"/>
      <c r="D101" s="1208"/>
      <c r="E101" s="256">
        <v>13</v>
      </c>
      <c r="F101" s="187"/>
      <c r="G101" s="187"/>
      <c r="H101" s="88"/>
      <c r="I101" s="73"/>
      <c r="J101" s="68"/>
      <c r="K101" s="73"/>
      <c r="L101" s="68"/>
      <c r="M101" s="25"/>
      <c r="N101" s="76"/>
      <c r="O101" s="71"/>
      <c r="P101" s="25"/>
      <c r="Q101" s="76"/>
      <c r="R101" s="21"/>
      <c r="S101" s="263"/>
      <c r="T101" s="309">
        <f t="shared" si="9"/>
        <v>0</v>
      </c>
      <c r="U101" s="360">
        <f t="shared" si="8"/>
        <v>2</v>
      </c>
    </row>
    <row r="102" spans="1:21" ht="18" customHeight="1" x14ac:dyDescent="0.2">
      <c r="A102" s="1230"/>
      <c r="B102" s="1231"/>
      <c r="C102" s="1208"/>
      <c r="D102" s="1208"/>
      <c r="E102" s="256">
        <v>14</v>
      </c>
      <c r="F102" s="187"/>
      <c r="G102" s="187"/>
      <c r="H102" s="88"/>
      <c r="I102" s="73"/>
      <c r="J102" s="68"/>
      <c r="K102" s="73"/>
      <c r="L102" s="68"/>
      <c r="M102" s="25"/>
      <c r="N102" s="76"/>
      <c r="O102" s="71"/>
      <c r="P102" s="25"/>
      <c r="Q102" s="76"/>
      <c r="R102" s="21"/>
      <c r="S102" s="263"/>
      <c r="T102" s="309">
        <f t="shared" si="9"/>
        <v>0</v>
      </c>
      <c r="U102" s="360">
        <f t="shared" si="8"/>
        <v>2</v>
      </c>
    </row>
    <row r="103" spans="1:21" ht="18" customHeight="1" x14ac:dyDescent="0.2">
      <c r="A103" s="1230"/>
      <c r="B103" s="1231"/>
      <c r="C103" s="1208"/>
      <c r="D103" s="1208"/>
      <c r="E103" s="256">
        <v>15</v>
      </c>
      <c r="F103" s="187"/>
      <c r="G103" s="187"/>
      <c r="H103" s="88"/>
      <c r="I103" s="73"/>
      <c r="J103" s="68"/>
      <c r="K103" s="73"/>
      <c r="L103" s="68"/>
      <c r="M103" s="25"/>
      <c r="N103" s="76"/>
      <c r="O103" s="71"/>
      <c r="P103" s="25"/>
      <c r="Q103" s="76"/>
      <c r="R103" s="21"/>
      <c r="S103" s="263"/>
      <c r="T103" s="309">
        <f t="shared" si="9"/>
        <v>0</v>
      </c>
      <c r="U103" s="360">
        <f t="shared" si="8"/>
        <v>2</v>
      </c>
    </row>
    <row r="104" spans="1:21" ht="18" customHeight="1" x14ac:dyDescent="0.2">
      <c r="A104" s="1230"/>
      <c r="B104" s="1231"/>
      <c r="C104" s="1208"/>
      <c r="D104" s="1208"/>
      <c r="E104" s="256">
        <v>16</v>
      </c>
      <c r="F104" s="187"/>
      <c r="G104" s="187"/>
      <c r="H104" s="88"/>
      <c r="I104" s="73"/>
      <c r="J104" s="68"/>
      <c r="K104" s="73"/>
      <c r="L104" s="68"/>
      <c r="M104" s="25"/>
      <c r="N104" s="76"/>
      <c r="O104" s="71"/>
      <c r="P104" s="25"/>
      <c r="Q104" s="76"/>
      <c r="R104" s="21"/>
      <c r="S104" s="263"/>
      <c r="T104" s="309">
        <f t="shared" si="9"/>
        <v>0</v>
      </c>
      <c r="U104" s="360">
        <f t="shared" si="8"/>
        <v>2</v>
      </c>
    </row>
    <row r="105" spans="1:21" ht="18" customHeight="1" x14ac:dyDescent="0.2">
      <c r="A105" s="1230"/>
      <c r="B105" s="1231"/>
      <c r="C105" s="1208"/>
      <c r="D105" s="1208"/>
      <c r="E105" s="256">
        <v>17</v>
      </c>
      <c r="F105" s="187"/>
      <c r="G105" s="187"/>
      <c r="H105" s="88"/>
      <c r="I105" s="73"/>
      <c r="J105" s="68"/>
      <c r="K105" s="73"/>
      <c r="L105" s="68"/>
      <c r="M105" s="25"/>
      <c r="N105" s="76"/>
      <c r="O105" s="71"/>
      <c r="P105" s="25"/>
      <c r="Q105" s="76"/>
      <c r="R105" s="21"/>
      <c r="S105" s="263"/>
      <c r="T105" s="309">
        <f t="shared" si="9"/>
        <v>0</v>
      </c>
      <c r="U105" s="360">
        <f t="shared" si="8"/>
        <v>2</v>
      </c>
    </row>
    <row r="106" spans="1:21" ht="18" customHeight="1" x14ac:dyDescent="0.2">
      <c r="A106" s="1230"/>
      <c r="B106" s="1231"/>
      <c r="C106" s="1208"/>
      <c r="D106" s="1208"/>
      <c r="E106" s="256">
        <v>18</v>
      </c>
      <c r="F106" s="187"/>
      <c r="G106" s="187"/>
      <c r="H106" s="88"/>
      <c r="I106" s="73"/>
      <c r="J106" s="68"/>
      <c r="K106" s="73"/>
      <c r="L106" s="68"/>
      <c r="M106" s="25"/>
      <c r="N106" s="76"/>
      <c r="O106" s="71"/>
      <c r="P106" s="25"/>
      <c r="Q106" s="76"/>
      <c r="R106" s="21"/>
      <c r="S106" s="263"/>
      <c r="T106" s="309">
        <f t="shared" si="9"/>
        <v>0</v>
      </c>
      <c r="U106" s="360">
        <f t="shared" si="8"/>
        <v>2</v>
      </c>
    </row>
    <row r="107" spans="1:21" ht="18" customHeight="1" x14ac:dyDescent="0.2">
      <c r="A107" s="1230"/>
      <c r="B107" s="1231"/>
      <c r="C107" s="1208"/>
      <c r="D107" s="1208"/>
      <c r="E107" s="256">
        <v>19</v>
      </c>
      <c r="F107" s="187"/>
      <c r="G107" s="187"/>
      <c r="H107" s="88"/>
      <c r="I107" s="73"/>
      <c r="J107" s="68"/>
      <c r="K107" s="73"/>
      <c r="L107" s="68"/>
      <c r="M107" s="25"/>
      <c r="N107" s="76"/>
      <c r="O107" s="71"/>
      <c r="P107" s="25"/>
      <c r="Q107" s="76"/>
      <c r="R107" s="21"/>
      <c r="S107" s="263"/>
      <c r="T107" s="309">
        <f t="shared" si="9"/>
        <v>0</v>
      </c>
      <c r="U107" s="360">
        <f t="shared" si="8"/>
        <v>2</v>
      </c>
    </row>
    <row r="108" spans="1:21" ht="18" customHeight="1" x14ac:dyDescent="0.2">
      <c r="A108" s="1230"/>
      <c r="B108" s="1231"/>
      <c r="C108" s="1208"/>
      <c r="D108" s="1208"/>
      <c r="E108" s="256">
        <v>20</v>
      </c>
      <c r="F108" s="187"/>
      <c r="G108" s="187"/>
      <c r="H108" s="88"/>
      <c r="I108" s="73"/>
      <c r="J108" s="68"/>
      <c r="K108" s="73"/>
      <c r="L108" s="68"/>
      <c r="M108" s="25"/>
      <c r="N108" s="76"/>
      <c r="O108" s="71"/>
      <c r="P108" s="25"/>
      <c r="Q108" s="76"/>
      <c r="R108" s="21"/>
      <c r="S108" s="263"/>
      <c r="T108" s="309">
        <f t="shared" si="9"/>
        <v>0</v>
      </c>
      <c r="U108" s="360">
        <f t="shared" si="8"/>
        <v>2</v>
      </c>
    </row>
    <row r="109" spans="1:21" ht="18" customHeight="1" x14ac:dyDescent="0.2">
      <c r="A109" s="1230"/>
      <c r="B109" s="1231"/>
      <c r="C109" s="1208"/>
      <c r="D109" s="1208"/>
      <c r="E109" s="256">
        <v>21</v>
      </c>
      <c r="F109" s="187"/>
      <c r="G109" s="187"/>
      <c r="H109" s="88"/>
      <c r="I109" s="73"/>
      <c r="J109" s="68"/>
      <c r="K109" s="73"/>
      <c r="L109" s="68"/>
      <c r="M109" s="25"/>
      <c r="N109" s="76"/>
      <c r="O109" s="71"/>
      <c r="P109" s="25"/>
      <c r="Q109" s="76"/>
      <c r="R109" s="21"/>
      <c r="S109" s="263"/>
      <c r="T109" s="309">
        <f t="shared" si="9"/>
        <v>0</v>
      </c>
      <c r="U109" s="360">
        <f t="shared" si="8"/>
        <v>2</v>
      </c>
    </row>
    <row r="110" spans="1:21" ht="18" customHeight="1" x14ac:dyDescent="0.2">
      <c r="A110" s="1230"/>
      <c r="B110" s="1231"/>
      <c r="C110" s="1208"/>
      <c r="D110" s="1208"/>
      <c r="E110" s="256">
        <v>22</v>
      </c>
      <c r="F110" s="187"/>
      <c r="G110" s="187"/>
      <c r="H110" s="88"/>
      <c r="I110" s="73"/>
      <c r="J110" s="68"/>
      <c r="K110" s="73"/>
      <c r="L110" s="68"/>
      <c r="M110" s="25"/>
      <c r="N110" s="76"/>
      <c r="O110" s="71"/>
      <c r="P110" s="25"/>
      <c r="Q110" s="76"/>
      <c r="R110" s="21"/>
      <c r="S110" s="263"/>
      <c r="T110" s="309">
        <f t="shared" si="9"/>
        <v>0</v>
      </c>
      <c r="U110" s="360">
        <f t="shared" si="8"/>
        <v>2</v>
      </c>
    </row>
    <row r="111" spans="1:21" ht="18" customHeight="1" x14ac:dyDescent="0.2">
      <c r="A111" s="1230"/>
      <c r="B111" s="1231"/>
      <c r="C111" s="1208"/>
      <c r="D111" s="1208"/>
      <c r="E111" s="256">
        <v>23</v>
      </c>
      <c r="F111" s="187"/>
      <c r="G111" s="187"/>
      <c r="H111" s="88"/>
      <c r="I111" s="73"/>
      <c r="J111" s="68"/>
      <c r="K111" s="73"/>
      <c r="L111" s="68"/>
      <c r="M111" s="25"/>
      <c r="N111" s="76"/>
      <c r="O111" s="71"/>
      <c r="P111" s="25"/>
      <c r="Q111" s="76"/>
      <c r="R111" s="21"/>
      <c r="S111" s="263"/>
      <c r="T111" s="309">
        <f t="shared" si="9"/>
        <v>0</v>
      </c>
      <c r="U111" s="360">
        <f t="shared" si="8"/>
        <v>2</v>
      </c>
    </row>
    <row r="112" spans="1:21" ht="18" customHeight="1" x14ac:dyDescent="0.2">
      <c r="A112" s="1230"/>
      <c r="B112" s="1231"/>
      <c r="C112" s="1208"/>
      <c r="D112" s="1208"/>
      <c r="E112" s="256">
        <v>24</v>
      </c>
      <c r="F112" s="187"/>
      <c r="G112" s="187"/>
      <c r="H112" s="88"/>
      <c r="I112" s="73"/>
      <c r="J112" s="68"/>
      <c r="K112" s="73"/>
      <c r="L112" s="68"/>
      <c r="M112" s="25"/>
      <c r="N112" s="76"/>
      <c r="O112" s="71"/>
      <c r="P112" s="25"/>
      <c r="Q112" s="76"/>
      <c r="R112" s="21"/>
      <c r="S112" s="263"/>
      <c r="T112" s="309">
        <f t="shared" si="9"/>
        <v>0</v>
      </c>
      <c r="U112" s="360">
        <f t="shared" si="8"/>
        <v>2</v>
      </c>
    </row>
    <row r="113" spans="1:21" ht="18" customHeight="1" x14ac:dyDescent="0.2">
      <c r="A113" s="1230"/>
      <c r="B113" s="1231"/>
      <c r="C113" s="1208"/>
      <c r="D113" s="1208"/>
      <c r="E113" s="256">
        <v>25</v>
      </c>
      <c r="F113" s="187"/>
      <c r="G113" s="187"/>
      <c r="H113" s="88"/>
      <c r="I113" s="73"/>
      <c r="J113" s="68"/>
      <c r="K113" s="73"/>
      <c r="L113" s="68"/>
      <c r="M113" s="25"/>
      <c r="N113" s="76"/>
      <c r="O113" s="71"/>
      <c r="P113" s="25"/>
      <c r="Q113" s="76"/>
      <c r="R113" s="21"/>
      <c r="S113" s="263"/>
      <c r="T113" s="309">
        <f t="shared" si="9"/>
        <v>0</v>
      </c>
      <c r="U113" s="360">
        <f t="shared" si="8"/>
        <v>2</v>
      </c>
    </row>
    <row r="114" spans="1:21" ht="18" customHeight="1" x14ac:dyDescent="0.2">
      <c r="A114" s="1230"/>
      <c r="B114" s="1231"/>
      <c r="C114" s="1208"/>
      <c r="D114" s="1208"/>
      <c r="E114" s="256">
        <v>26</v>
      </c>
      <c r="F114" s="187"/>
      <c r="G114" s="187"/>
      <c r="H114" s="88"/>
      <c r="I114" s="73"/>
      <c r="J114" s="68"/>
      <c r="K114" s="73"/>
      <c r="L114" s="68"/>
      <c r="M114" s="25"/>
      <c r="N114" s="76"/>
      <c r="O114" s="71"/>
      <c r="P114" s="25"/>
      <c r="Q114" s="76"/>
      <c r="R114" s="21"/>
      <c r="S114" s="263"/>
      <c r="T114" s="309">
        <f t="shared" si="9"/>
        <v>0</v>
      </c>
      <c r="U114" s="360">
        <f t="shared" si="8"/>
        <v>2</v>
      </c>
    </row>
    <row r="115" spans="1:21" ht="18" customHeight="1" x14ac:dyDescent="0.2">
      <c r="A115" s="1230"/>
      <c r="B115" s="1231"/>
      <c r="C115" s="1208"/>
      <c r="D115" s="1208"/>
      <c r="E115" s="256">
        <v>27</v>
      </c>
      <c r="F115" s="187"/>
      <c r="G115" s="187"/>
      <c r="H115" s="88"/>
      <c r="I115" s="73"/>
      <c r="J115" s="68"/>
      <c r="K115" s="73"/>
      <c r="L115" s="68"/>
      <c r="M115" s="25"/>
      <c r="N115" s="76"/>
      <c r="O115" s="71"/>
      <c r="P115" s="25"/>
      <c r="Q115" s="76"/>
      <c r="R115" s="21"/>
      <c r="S115" s="263"/>
      <c r="T115" s="309">
        <f t="shared" si="9"/>
        <v>0</v>
      </c>
      <c r="U115" s="360">
        <f t="shared" si="8"/>
        <v>2</v>
      </c>
    </row>
    <row r="116" spans="1:21" ht="18" customHeight="1" x14ac:dyDescent="0.2">
      <c r="A116" s="1230"/>
      <c r="B116" s="1231"/>
      <c r="C116" s="1208"/>
      <c r="D116" s="1208"/>
      <c r="E116" s="256">
        <v>28</v>
      </c>
      <c r="F116" s="187"/>
      <c r="G116" s="187"/>
      <c r="H116" s="88"/>
      <c r="I116" s="73"/>
      <c r="J116" s="68"/>
      <c r="K116" s="73"/>
      <c r="L116" s="68"/>
      <c r="M116" s="25"/>
      <c r="N116" s="76"/>
      <c r="O116" s="71"/>
      <c r="P116" s="25"/>
      <c r="Q116" s="76"/>
      <c r="R116" s="21"/>
      <c r="S116" s="263"/>
      <c r="T116" s="309">
        <f t="shared" si="9"/>
        <v>0</v>
      </c>
      <c r="U116" s="360">
        <f t="shared" si="8"/>
        <v>2</v>
      </c>
    </row>
    <row r="117" spans="1:21" ht="18" customHeight="1" x14ac:dyDescent="0.2">
      <c r="A117" s="1230"/>
      <c r="B117" s="1231"/>
      <c r="C117" s="1208"/>
      <c r="D117" s="1208"/>
      <c r="E117" s="256">
        <v>29</v>
      </c>
      <c r="F117" s="187"/>
      <c r="G117" s="187"/>
      <c r="H117" s="88"/>
      <c r="I117" s="73"/>
      <c r="J117" s="68"/>
      <c r="K117" s="73"/>
      <c r="L117" s="68"/>
      <c r="M117" s="25"/>
      <c r="N117" s="76"/>
      <c r="O117" s="71"/>
      <c r="P117" s="25"/>
      <c r="Q117" s="76"/>
      <c r="R117" s="21"/>
      <c r="S117" s="263"/>
      <c r="T117" s="309">
        <f t="shared" si="9"/>
        <v>0</v>
      </c>
      <c r="U117" s="360">
        <f t="shared" si="8"/>
        <v>2</v>
      </c>
    </row>
    <row r="118" spans="1:21" ht="18" customHeight="1" x14ac:dyDescent="0.2">
      <c r="A118" s="1230"/>
      <c r="B118" s="1231"/>
      <c r="C118" s="1208"/>
      <c r="D118" s="1208"/>
      <c r="E118" s="256">
        <v>30</v>
      </c>
      <c r="F118" s="187"/>
      <c r="G118" s="187"/>
      <c r="H118" s="88"/>
      <c r="I118" s="73"/>
      <c r="J118" s="68"/>
      <c r="K118" s="73"/>
      <c r="L118" s="68"/>
      <c r="M118" s="25"/>
      <c r="N118" s="76"/>
      <c r="O118" s="71"/>
      <c r="P118" s="25"/>
      <c r="Q118" s="76"/>
      <c r="R118" s="21"/>
      <c r="S118" s="263"/>
      <c r="T118" s="309">
        <f t="shared" si="9"/>
        <v>0</v>
      </c>
      <c r="U118" s="360">
        <f t="shared" si="8"/>
        <v>2</v>
      </c>
    </row>
    <row r="119" spans="1:21" ht="18" hidden="1" customHeight="1" outlineLevel="1" x14ac:dyDescent="0.2">
      <c r="A119" s="1230"/>
      <c r="B119" s="1231"/>
      <c r="C119" s="1208"/>
      <c r="D119" s="1208"/>
      <c r="E119" s="256">
        <v>31</v>
      </c>
      <c r="F119" s="187"/>
      <c r="G119" s="187"/>
      <c r="H119" s="88"/>
      <c r="I119" s="73"/>
      <c r="J119" s="68"/>
      <c r="K119" s="73"/>
      <c r="L119" s="68"/>
      <c r="M119" s="25"/>
      <c r="N119" s="76"/>
      <c r="O119" s="71"/>
      <c r="P119" s="25"/>
      <c r="Q119" s="76"/>
      <c r="R119" s="21"/>
      <c r="S119" s="263"/>
      <c r="T119" s="309">
        <f t="shared" si="9"/>
        <v>0</v>
      </c>
      <c r="U119" s="360">
        <f t="shared" si="8"/>
        <v>2</v>
      </c>
    </row>
    <row r="120" spans="1:21" ht="18" hidden="1" customHeight="1" outlineLevel="1" x14ac:dyDescent="0.2">
      <c r="A120" s="1230"/>
      <c r="B120" s="1231"/>
      <c r="C120" s="1208"/>
      <c r="D120" s="1208"/>
      <c r="E120" s="256">
        <v>32</v>
      </c>
      <c r="F120" s="187"/>
      <c r="G120" s="187"/>
      <c r="H120" s="88"/>
      <c r="I120" s="73"/>
      <c r="J120" s="68"/>
      <c r="K120" s="73"/>
      <c r="L120" s="68"/>
      <c r="M120" s="25"/>
      <c r="N120" s="76"/>
      <c r="O120" s="71"/>
      <c r="P120" s="25"/>
      <c r="Q120" s="76"/>
      <c r="R120" s="21"/>
      <c r="S120" s="263"/>
      <c r="T120" s="309">
        <f t="shared" si="9"/>
        <v>0</v>
      </c>
      <c r="U120" s="360">
        <f t="shared" si="8"/>
        <v>2</v>
      </c>
    </row>
    <row r="121" spans="1:21" ht="18" hidden="1" customHeight="1" outlineLevel="1" x14ac:dyDescent="0.2">
      <c r="A121" s="1230"/>
      <c r="B121" s="1231"/>
      <c r="C121" s="1208"/>
      <c r="D121" s="1208"/>
      <c r="E121" s="256">
        <v>33</v>
      </c>
      <c r="F121" s="187"/>
      <c r="G121" s="187"/>
      <c r="H121" s="88"/>
      <c r="I121" s="73"/>
      <c r="J121" s="68"/>
      <c r="K121" s="73"/>
      <c r="L121" s="68"/>
      <c r="M121" s="25"/>
      <c r="N121" s="76"/>
      <c r="O121" s="71"/>
      <c r="P121" s="25"/>
      <c r="Q121" s="76"/>
      <c r="R121" s="21"/>
      <c r="S121" s="263"/>
      <c r="T121" s="309">
        <f t="shared" si="9"/>
        <v>0</v>
      </c>
      <c r="U121" s="360">
        <f t="shared" si="8"/>
        <v>2</v>
      </c>
    </row>
    <row r="122" spans="1:21" ht="18" hidden="1" customHeight="1" outlineLevel="1" x14ac:dyDescent="0.2">
      <c r="A122" s="1230"/>
      <c r="B122" s="1231"/>
      <c r="C122" s="1208"/>
      <c r="D122" s="1208"/>
      <c r="E122" s="256">
        <v>34</v>
      </c>
      <c r="F122" s="187"/>
      <c r="G122" s="187"/>
      <c r="H122" s="88"/>
      <c r="I122" s="73"/>
      <c r="J122" s="68"/>
      <c r="K122" s="73"/>
      <c r="L122" s="68"/>
      <c r="M122" s="25"/>
      <c r="N122" s="76"/>
      <c r="O122" s="71"/>
      <c r="P122" s="25"/>
      <c r="Q122" s="76"/>
      <c r="R122" s="21"/>
      <c r="S122" s="263"/>
      <c r="T122" s="309">
        <f t="shared" si="9"/>
        <v>0</v>
      </c>
      <c r="U122" s="360">
        <f t="shared" si="8"/>
        <v>2</v>
      </c>
    </row>
    <row r="123" spans="1:21" ht="18" hidden="1" customHeight="1" outlineLevel="1" x14ac:dyDescent="0.2">
      <c r="A123" s="1230"/>
      <c r="B123" s="1231"/>
      <c r="C123" s="1208"/>
      <c r="D123" s="1208"/>
      <c r="E123" s="256">
        <v>35</v>
      </c>
      <c r="F123" s="187"/>
      <c r="G123" s="187"/>
      <c r="H123" s="88"/>
      <c r="I123" s="73"/>
      <c r="J123" s="68"/>
      <c r="K123" s="73"/>
      <c r="L123" s="68"/>
      <c r="M123" s="25"/>
      <c r="N123" s="76"/>
      <c r="O123" s="71"/>
      <c r="P123" s="25"/>
      <c r="Q123" s="76"/>
      <c r="R123" s="21"/>
      <c r="S123" s="263"/>
      <c r="T123" s="309">
        <f t="shared" si="9"/>
        <v>0</v>
      </c>
      <c r="U123" s="360">
        <f t="shared" si="8"/>
        <v>2</v>
      </c>
    </row>
    <row r="124" spans="1:21" ht="18" hidden="1" customHeight="1" outlineLevel="1" x14ac:dyDescent="0.2">
      <c r="A124" s="1230"/>
      <c r="B124" s="1231"/>
      <c r="C124" s="1208"/>
      <c r="D124" s="1208"/>
      <c r="E124" s="256">
        <v>36</v>
      </c>
      <c r="F124" s="187"/>
      <c r="G124" s="187"/>
      <c r="H124" s="88"/>
      <c r="I124" s="73"/>
      <c r="J124" s="68"/>
      <c r="K124" s="73"/>
      <c r="L124" s="68"/>
      <c r="M124" s="25"/>
      <c r="N124" s="76"/>
      <c r="O124" s="71"/>
      <c r="P124" s="25"/>
      <c r="Q124" s="76"/>
      <c r="R124" s="21"/>
      <c r="S124" s="263"/>
      <c r="T124" s="309">
        <f t="shared" si="9"/>
        <v>0</v>
      </c>
      <c r="U124" s="360">
        <f t="shared" si="8"/>
        <v>2</v>
      </c>
    </row>
    <row r="125" spans="1:21" ht="18" hidden="1" customHeight="1" outlineLevel="1" x14ac:dyDescent="0.2">
      <c r="A125" s="1230"/>
      <c r="B125" s="1231"/>
      <c r="C125" s="1208"/>
      <c r="D125" s="1208"/>
      <c r="E125" s="256">
        <v>37</v>
      </c>
      <c r="F125" s="187"/>
      <c r="G125" s="187"/>
      <c r="H125" s="88"/>
      <c r="I125" s="73"/>
      <c r="J125" s="68"/>
      <c r="K125" s="73"/>
      <c r="L125" s="68"/>
      <c r="M125" s="25"/>
      <c r="N125" s="76"/>
      <c r="O125" s="71"/>
      <c r="P125" s="25"/>
      <c r="Q125" s="76"/>
      <c r="R125" s="21"/>
      <c r="S125" s="263"/>
      <c r="T125" s="309">
        <f t="shared" si="9"/>
        <v>0</v>
      </c>
      <c r="U125" s="360">
        <f t="shared" si="8"/>
        <v>2</v>
      </c>
    </row>
    <row r="126" spans="1:21" ht="18" hidden="1" customHeight="1" outlineLevel="1" x14ac:dyDescent="0.2">
      <c r="A126" s="1230"/>
      <c r="B126" s="1231"/>
      <c r="C126" s="1208"/>
      <c r="D126" s="1208"/>
      <c r="E126" s="256">
        <v>38</v>
      </c>
      <c r="F126" s="187"/>
      <c r="G126" s="187"/>
      <c r="H126" s="88"/>
      <c r="I126" s="73"/>
      <c r="J126" s="68"/>
      <c r="K126" s="73"/>
      <c r="L126" s="68"/>
      <c r="M126" s="25"/>
      <c r="N126" s="76"/>
      <c r="O126" s="71"/>
      <c r="P126" s="25"/>
      <c r="Q126" s="76"/>
      <c r="R126" s="21"/>
      <c r="S126" s="263"/>
      <c r="T126" s="309">
        <f t="shared" si="9"/>
        <v>0</v>
      </c>
      <c r="U126" s="360">
        <f t="shared" si="8"/>
        <v>2</v>
      </c>
    </row>
    <row r="127" spans="1:21" ht="18" hidden="1" customHeight="1" outlineLevel="1" x14ac:dyDescent="0.2">
      <c r="A127" s="1230"/>
      <c r="B127" s="1231"/>
      <c r="C127" s="1208"/>
      <c r="D127" s="1208"/>
      <c r="E127" s="256">
        <v>39</v>
      </c>
      <c r="F127" s="187"/>
      <c r="G127" s="187"/>
      <c r="H127" s="88"/>
      <c r="I127" s="73"/>
      <c r="J127" s="68"/>
      <c r="K127" s="73"/>
      <c r="L127" s="68"/>
      <c r="M127" s="25"/>
      <c r="N127" s="76"/>
      <c r="O127" s="71"/>
      <c r="P127" s="25"/>
      <c r="Q127" s="76"/>
      <c r="R127" s="21"/>
      <c r="S127" s="263"/>
      <c r="T127" s="309">
        <f t="shared" si="9"/>
        <v>0</v>
      </c>
      <c r="U127" s="360">
        <f t="shared" si="8"/>
        <v>2</v>
      </c>
    </row>
    <row r="128" spans="1:21" ht="18" hidden="1" customHeight="1" outlineLevel="1" x14ac:dyDescent="0.2">
      <c r="A128" s="1230"/>
      <c r="B128" s="1231"/>
      <c r="C128" s="1208"/>
      <c r="D128" s="1208"/>
      <c r="E128" s="256">
        <v>40</v>
      </c>
      <c r="F128" s="187"/>
      <c r="G128" s="187"/>
      <c r="H128" s="88"/>
      <c r="I128" s="73"/>
      <c r="J128" s="68"/>
      <c r="K128" s="73"/>
      <c r="L128" s="68"/>
      <c r="M128" s="25"/>
      <c r="N128" s="76"/>
      <c r="O128" s="71"/>
      <c r="P128" s="25"/>
      <c r="Q128" s="76"/>
      <c r="R128" s="21"/>
      <c r="S128" s="263"/>
      <c r="T128" s="309">
        <f t="shared" si="9"/>
        <v>0</v>
      </c>
      <c r="U128" s="360">
        <f t="shared" si="8"/>
        <v>2</v>
      </c>
    </row>
    <row r="129" spans="1:21" ht="18" hidden="1" customHeight="1" outlineLevel="1" x14ac:dyDescent="0.2">
      <c r="A129" s="1230"/>
      <c r="B129" s="1231"/>
      <c r="C129" s="1208"/>
      <c r="D129" s="1208"/>
      <c r="E129" s="256">
        <v>41</v>
      </c>
      <c r="F129" s="187"/>
      <c r="G129" s="187"/>
      <c r="H129" s="88"/>
      <c r="I129" s="73"/>
      <c r="J129" s="68"/>
      <c r="K129" s="73"/>
      <c r="L129" s="68"/>
      <c r="M129" s="25"/>
      <c r="N129" s="76"/>
      <c r="O129" s="71"/>
      <c r="P129" s="25"/>
      <c r="Q129" s="76"/>
      <c r="R129" s="21"/>
      <c r="S129" s="263"/>
      <c r="T129" s="309">
        <f t="shared" si="9"/>
        <v>0</v>
      </c>
      <c r="U129" s="360">
        <f t="shared" si="8"/>
        <v>2</v>
      </c>
    </row>
    <row r="130" spans="1:21" ht="18" hidden="1" customHeight="1" outlineLevel="1" x14ac:dyDescent="0.2">
      <c r="A130" s="1230"/>
      <c r="B130" s="1231"/>
      <c r="C130" s="1208"/>
      <c r="D130" s="1208"/>
      <c r="E130" s="256">
        <v>42</v>
      </c>
      <c r="F130" s="187"/>
      <c r="G130" s="187"/>
      <c r="H130" s="88"/>
      <c r="I130" s="73"/>
      <c r="J130" s="68"/>
      <c r="K130" s="73"/>
      <c r="L130" s="68"/>
      <c r="M130" s="25"/>
      <c r="N130" s="76"/>
      <c r="O130" s="71"/>
      <c r="P130" s="25"/>
      <c r="Q130" s="76"/>
      <c r="R130" s="21"/>
      <c r="S130" s="263"/>
      <c r="T130" s="309">
        <f t="shared" si="7"/>
        <v>0</v>
      </c>
      <c r="U130" s="360">
        <f t="shared" si="8"/>
        <v>2</v>
      </c>
    </row>
    <row r="131" spans="1:21" ht="18" hidden="1" customHeight="1" outlineLevel="1" x14ac:dyDescent="0.2">
      <c r="A131" s="1230"/>
      <c r="B131" s="1231"/>
      <c r="C131" s="1208"/>
      <c r="D131" s="1208"/>
      <c r="E131" s="256">
        <v>43</v>
      </c>
      <c r="F131" s="187"/>
      <c r="G131" s="187"/>
      <c r="H131" s="88"/>
      <c r="I131" s="73"/>
      <c r="J131" s="68"/>
      <c r="K131" s="73"/>
      <c r="L131" s="68"/>
      <c r="M131" s="25"/>
      <c r="N131" s="76"/>
      <c r="O131" s="71"/>
      <c r="P131" s="25"/>
      <c r="Q131" s="76"/>
      <c r="R131" s="21"/>
      <c r="S131" s="263"/>
      <c r="T131" s="309">
        <f t="shared" si="7"/>
        <v>0</v>
      </c>
      <c r="U131" s="360">
        <f t="shared" si="8"/>
        <v>2</v>
      </c>
    </row>
    <row r="132" spans="1:21" ht="18" hidden="1" customHeight="1" outlineLevel="1" x14ac:dyDescent="0.2">
      <c r="A132" s="1230"/>
      <c r="B132" s="1231"/>
      <c r="C132" s="1208"/>
      <c r="D132" s="1208"/>
      <c r="E132" s="256">
        <v>44</v>
      </c>
      <c r="F132" s="187"/>
      <c r="G132" s="187"/>
      <c r="H132" s="88"/>
      <c r="I132" s="73"/>
      <c r="J132" s="68"/>
      <c r="K132" s="73"/>
      <c r="L132" s="68"/>
      <c r="M132" s="25"/>
      <c r="N132" s="76"/>
      <c r="O132" s="71"/>
      <c r="P132" s="25"/>
      <c r="Q132" s="76"/>
      <c r="R132" s="21"/>
      <c r="S132" s="263"/>
      <c r="T132" s="309">
        <f t="shared" si="7"/>
        <v>0</v>
      </c>
      <c r="U132" s="360">
        <f t="shared" si="8"/>
        <v>2</v>
      </c>
    </row>
    <row r="133" spans="1:21" ht="18" hidden="1" customHeight="1" outlineLevel="1" x14ac:dyDescent="0.2">
      <c r="A133" s="1230"/>
      <c r="B133" s="1231"/>
      <c r="C133" s="1208"/>
      <c r="D133" s="1208"/>
      <c r="E133" s="256">
        <v>45</v>
      </c>
      <c r="F133" s="187"/>
      <c r="G133" s="187"/>
      <c r="H133" s="88"/>
      <c r="I133" s="73"/>
      <c r="J133" s="68"/>
      <c r="K133" s="73"/>
      <c r="L133" s="68"/>
      <c r="M133" s="25"/>
      <c r="N133" s="76"/>
      <c r="O133" s="71"/>
      <c r="P133" s="25"/>
      <c r="Q133" s="76"/>
      <c r="R133" s="21"/>
      <c r="S133" s="263"/>
      <c r="T133" s="309">
        <f t="shared" si="7"/>
        <v>0</v>
      </c>
      <c r="U133" s="360">
        <f t="shared" si="8"/>
        <v>2</v>
      </c>
    </row>
    <row r="134" spans="1:21" ht="18" hidden="1" customHeight="1" outlineLevel="1" x14ac:dyDescent="0.2">
      <c r="A134" s="1230"/>
      <c r="B134" s="1231"/>
      <c r="C134" s="1208"/>
      <c r="D134" s="1208"/>
      <c r="E134" s="256">
        <v>46</v>
      </c>
      <c r="F134" s="187"/>
      <c r="G134" s="187"/>
      <c r="H134" s="88"/>
      <c r="I134" s="73"/>
      <c r="J134" s="68"/>
      <c r="K134" s="73"/>
      <c r="L134" s="68"/>
      <c r="M134" s="25"/>
      <c r="N134" s="76"/>
      <c r="O134" s="71"/>
      <c r="P134" s="25"/>
      <c r="Q134" s="76"/>
      <c r="R134" s="21"/>
      <c r="S134" s="263"/>
      <c r="T134" s="309">
        <f t="shared" si="7"/>
        <v>0</v>
      </c>
      <c r="U134" s="360">
        <f t="shared" si="8"/>
        <v>2</v>
      </c>
    </row>
    <row r="135" spans="1:21" ht="18" hidden="1" customHeight="1" outlineLevel="1" x14ac:dyDescent="0.2">
      <c r="A135" s="1230"/>
      <c r="B135" s="1231"/>
      <c r="C135" s="1208"/>
      <c r="D135" s="1208"/>
      <c r="E135" s="256">
        <v>47</v>
      </c>
      <c r="F135" s="187"/>
      <c r="G135" s="187"/>
      <c r="H135" s="88"/>
      <c r="I135" s="73"/>
      <c r="J135" s="68"/>
      <c r="K135" s="73"/>
      <c r="L135" s="68"/>
      <c r="M135" s="25"/>
      <c r="N135" s="76"/>
      <c r="O135" s="71"/>
      <c r="P135" s="25"/>
      <c r="Q135" s="76"/>
      <c r="R135" s="21"/>
      <c r="S135" s="263"/>
      <c r="T135" s="309">
        <f t="shared" si="7"/>
        <v>0</v>
      </c>
      <c r="U135" s="360">
        <f t="shared" si="8"/>
        <v>2</v>
      </c>
    </row>
    <row r="136" spans="1:21" ht="18" hidden="1" customHeight="1" outlineLevel="1" x14ac:dyDescent="0.2">
      <c r="A136" s="1230"/>
      <c r="B136" s="1231"/>
      <c r="C136" s="1208"/>
      <c r="D136" s="1208"/>
      <c r="E136" s="256">
        <v>48</v>
      </c>
      <c r="F136" s="187"/>
      <c r="G136" s="187"/>
      <c r="H136" s="88"/>
      <c r="I136" s="73"/>
      <c r="J136" s="68"/>
      <c r="K136" s="73"/>
      <c r="L136" s="68"/>
      <c r="M136" s="25"/>
      <c r="N136" s="76"/>
      <c r="O136" s="71"/>
      <c r="P136" s="25"/>
      <c r="Q136" s="76"/>
      <c r="R136" s="21"/>
      <c r="S136" s="263"/>
      <c r="T136" s="309">
        <f t="shared" si="7"/>
        <v>0</v>
      </c>
      <c r="U136" s="360">
        <f t="shared" si="8"/>
        <v>2</v>
      </c>
    </row>
    <row r="137" spans="1:21" ht="18" hidden="1" customHeight="1" outlineLevel="1" x14ac:dyDescent="0.2">
      <c r="A137" s="1230"/>
      <c r="B137" s="1231"/>
      <c r="C137" s="1208"/>
      <c r="D137" s="1208"/>
      <c r="E137" s="256">
        <v>49</v>
      </c>
      <c r="F137" s="187"/>
      <c r="G137" s="187"/>
      <c r="H137" s="88"/>
      <c r="I137" s="73"/>
      <c r="J137" s="68"/>
      <c r="K137" s="73"/>
      <c r="L137" s="68"/>
      <c r="M137" s="25"/>
      <c r="N137" s="76"/>
      <c r="O137" s="71"/>
      <c r="P137" s="25"/>
      <c r="Q137" s="76"/>
      <c r="R137" s="21"/>
      <c r="S137" s="263"/>
      <c r="T137" s="309">
        <f t="shared" si="7"/>
        <v>0</v>
      </c>
      <c r="U137" s="360">
        <f t="shared" si="8"/>
        <v>2</v>
      </c>
    </row>
    <row r="138" spans="1:21" ht="18" hidden="1" customHeight="1" outlineLevel="1" x14ac:dyDescent="0.2">
      <c r="A138" s="1230"/>
      <c r="B138" s="1231"/>
      <c r="C138" s="1208"/>
      <c r="D138" s="1208"/>
      <c r="E138" s="256">
        <v>50</v>
      </c>
      <c r="F138" s="187"/>
      <c r="G138" s="187"/>
      <c r="H138" s="88"/>
      <c r="I138" s="73"/>
      <c r="J138" s="68"/>
      <c r="K138" s="73"/>
      <c r="L138" s="68"/>
      <c r="M138" s="25"/>
      <c r="N138" s="76"/>
      <c r="O138" s="71"/>
      <c r="P138" s="25"/>
      <c r="Q138" s="76"/>
      <c r="R138" s="21"/>
      <c r="S138" s="263"/>
      <c r="T138" s="309">
        <f t="shared" si="7"/>
        <v>0</v>
      </c>
      <c r="U138" s="360">
        <f t="shared" si="8"/>
        <v>2</v>
      </c>
    </row>
    <row r="139" spans="1:21" ht="18" hidden="1" customHeight="1" outlineLevel="1" x14ac:dyDescent="0.2">
      <c r="A139" s="1230"/>
      <c r="B139" s="1231"/>
      <c r="C139" s="1208"/>
      <c r="D139" s="1208"/>
      <c r="E139" s="256">
        <v>51</v>
      </c>
      <c r="F139" s="187"/>
      <c r="G139" s="187"/>
      <c r="H139" s="88"/>
      <c r="I139" s="73"/>
      <c r="J139" s="68"/>
      <c r="K139" s="73"/>
      <c r="L139" s="68"/>
      <c r="M139" s="25"/>
      <c r="N139" s="76"/>
      <c r="O139" s="71"/>
      <c r="P139" s="25"/>
      <c r="Q139" s="76"/>
      <c r="R139" s="21"/>
      <c r="S139" s="263"/>
      <c r="T139" s="309">
        <f t="shared" si="7"/>
        <v>0</v>
      </c>
      <c r="U139" s="360">
        <f t="shared" si="8"/>
        <v>2</v>
      </c>
    </row>
    <row r="140" spans="1:21" ht="18" hidden="1" customHeight="1" outlineLevel="1" x14ac:dyDescent="0.2">
      <c r="A140" s="1230"/>
      <c r="B140" s="1231"/>
      <c r="C140" s="1208"/>
      <c r="D140" s="1208"/>
      <c r="E140" s="256">
        <v>52</v>
      </c>
      <c r="F140" s="187"/>
      <c r="G140" s="187"/>
      <c r="H140" s="88"/>
      <c r="I140" s="73"/>
      <c r="J140" s="68"/>
      <c r="K140" s="73"/>
      <c r="L140" s="68"/>
      <c r="M140" s="25"/>
      <c r="N140" s="76"/>
      <c r="O140" s="71"/>
      <c r="P140" s="25"/>
      <c r="Q140" s="76"/>
      <c r="R140" s="21"/>
      <c r="S140" s="263"/>
      <c r="T140" s="309">
        <f t="shared" si="7"/>
        <v>0</v>
      </c>
      <c r="U140" s="360">
        <f t="shared" si="8"/>
        <v>2</v>
      </c>
    </row>
    <row r="141" spans="1:21" ht="18" hidden="1" customHeight="1" outlineLevel="1" x14ac:dyDescent="0.2">
      <c r="A141" s="1230"/>
      <c r="B141" s="1231"/>
      <c r="C141" s="1208"/>
      <c r="D141" s="1208"/>
      <c r="E141" s="256">
        <v>53</v>
      </c>
      <c r="F141" s="187"/>
      <c r="G141" s="187"/>
      <c r="H141" s="88"/>
      <c r="I141" s="73"/>
      <c r="J141" s="68"/>
      <c r="K141" s="73"/>
      <c r="L141" s="68"/>
      <c r="M141" s="25"/>
      <c r="N141" s="76"/>
      <c r="O141" s="71"/>
      <c r="P141" s="25"/>
      <c r="Q141" s="76"/>
      <c r="R141" s="21"/>
      <c r="S141" s="263"/>
      <c r="T141" s="309">
        <f t="shared" si="7"/>
        <v>0</v>
      </c>
      <c r="U141" s="360">
        <f t="shared" si="8"/>
        <v>2</v>
      </c>
    </row>
    <row r="142" spans="1:21" ht="18" hidden="1" customHeight="1" outlineLevel="1" x14ac:dyDescent="0.2">
      <c r="A142" s="1230"/>
      <c r="B142" s="1231"/>
      <c r="C142" s="1208"/>
      <c r="D142" s="1208"/>
      <c r="E142" s="256">
        <v>54</v>
      </c>
      <c r="F142" s="187"/>
      <c r="G142" s="187"/>
      <c r="H142" s="88"/>
      <c r="I142" s="73"/>
      <c r="J142" s="68"/>
      <c r="K142" s="73"/>
      <c r="L142" s="68"/>
      <c r="M142" s="25"/>
      <c r="N142" s="76"/>
      <c r="O142" s="71"/>
      <c r="P142" s="25"/>
      <c r="Q142" s="76"/>
      <c r="R142" s="21"/>
      <c r="S142" s="263"/>
      <c r="T142" s="309">
        <f t="shared" si="7"/>
        <v>0</v>
      </c>
      <c r="U142" s="360">
        <f t="shared" si="8"/>
        <v>2</v>
      </c>
    </row>
    <row r="143" spans="1:21" ht="18" hidden="1" customHeight="1" outlineLevel="1" x14ac:dyDescent="0.2">
      <c r="A143" s="1230"/>
      <c r="B143" s="1231"/>
      <c r="C143" s="1208"/>
      <c r="D143" s="1208"/>
      <c r="E143" s="256">
        <v>55</v>
      </c>
      <c r="F143" s="187"/>
      <c r="G143" s="187"/>
      <c r="H143" s="88"/>
      <c r="I143" s="73"/>
      <c r="J143" s="68"/>
      <c r="K143" s="73"/>
      <c r="L143" s="68"/>
      <c r="M143" s="25"/>
      <c r="N143" s="76"/>
      <c r="O143" s="71"/>
      <c r="P143" s="25"/>
      <c r="Q143" s="76"/>
      <c r="R143" s="21"/>
      <c r="S143" s="263"/>
      <c r="T143" s="309">
        <f t="shared" si="7"/>
        <v>0</v>
      </c>
      <c r="U143" s="360">
        <f t="shared" si="8"/>
        <v>2</v>
      </c>
    </row>
    <row r="144" spans="1:21" ht="18" hidden="1" customHeight="1" outlineLevel="1" x14ac:dyDescent="0.2">
      <c r="A144" s="1230"/>
      <c r="B144" s="1231"/>
      <c r="C144" s="1208"/>
      <c r="D144" s="1208"/>
      <c r="E144" s="256">
        <v>56</v>
      </c>
      <c r="F144" s="187"/>
      <c r="G144" s="187"/>
      <c r="H144" s="88"/>
      <c r="I144" s="73"/>
      <c r="J144" s="68"/>
      <c r="K144" s="73"/>
      <c r="L144" s="68"/>
      <c r="M144" s="25"/>
      <c r="N144" s="76"/>
      <c r="O144" s="71"/>
      <c r="P144" s="25"/>
      <c r="Q144" s="76"/>
      <c r="R144" s="21"/>
      <c r="S144" s="263"/>
      <c r="T144" s="309">
        <f t="shared" si="7"/>
        <v>0</v>
      </c>
      <c r="U144" s="360">
        <f t="shared" si="8"/>
        <v>2</v>
      </c>
    </row>
    <row r="145" spans="1:21" ht="18" hidden="1" customHeight="1" outlineLevel="1" x14ac:dyDescent="0.2">
      <c r="A145" s="1230"/>
      <c r="B145" s="1231"/>
      <c r="C145" s="1208"/>
      <c r="D145" s="1208"/>
      <c r="E145" s="256">
        <v>57</v>
      </c>
      <c r="F145" s="187"/>
      <c r="G145" s="187"/>
      <c r="H145" s="88"/>
      <c r="I145" s="73"/>
      <c r="J145" s="68"/>
      <c r="K145" s="73"/>
      <c r="L145" s="68"/>
      <c r="M145" s="25"/>
      <c r="N145" s="76"/>
      <c r="O145" s="71"/>
      <c r="P145" s="25"/>
      <c r="Q145" s="76"/>
      <c r="R145" s="21"/>
      <c r="S145" s="263"/>
      <c r="T145" s="309">
        <f t="shared" si="7"/>
        <v>0</v>
      </c>
      <c r="U145" s="360">
        <f t="shared" si="8"/>
        <v>2</v>
      </c>
    </row>
    <row r="146" spans="1:21" ht="18" hidden="1" customHeight="1" outlineLevel="1" x14ac:dyDescent="0.2">
      <c r="A146" s="1230"/>
      <c r="B146" s="1231"/>
      <c r="C146" s="1208"/>
      <c r="D146" s="1208"/>
      <c r="E146" s="256">
        <v>58</v>
      </c>
      <c r="F146" s="187"/>
      <c r="G146" s="187"/>
      <c r="H146" s="88"/>
      <c r="I146" s="73"/>
      <c r="J146" s="68"/>
      <c r="K146" s="73"/>
      <c r="L146" s="68"/>
      <c r="M146" s="25"/>
      <c r="N146" s="76"/>
      <c r="O146" s="71"/>
      <c r="P146" s="25"/>
      <c r="Q146" s="76"/>
      <c r="R146" s="21"/>
      <c r="S146" s="263"/>
      <c r="T146" s="309">
        <f t="shared" si="7"/>
        <v>0</v>
      </c>
      <c r="U146" s="360">
        <f t="shared" si="8"/>
        <v>2</v>
      </c>
    </row>
    <row r="147" spans="1:21" ht="18" hidden="1" customHeight="1" outlineLevel="1" x14ac:dyDescent="0.2">
      <c r="A147" s="1230"/>
      <c r="B147" s="1231"/>
      <c r="C147" s="1208"/>
      <c r="D147" s="1208"/>
      <c r="E147" s="256">
        <v>59</v>
      </c>
      <c r="F147" s="187"/>
      <c r="G147" s="187"/>
      <c r="H147" s="88"/>
      <c r="I147" s="73"/>
      <c r="J147" s="68"/>
      <c r="K147" s="73"/>
      <c r="L147" s="68"/>
      <c r="M147" s="25"/>
      <c r="N147" s="76"/>
      <c r="O147" s="71"/>
      <c r="P147" s="25"/>
      <c r="Q147" s="76"/>
      <c r="R147" s="21"/>
      <c r="S147" s="263"/>
      <c r="T147" s="309">
        <f t="shared" si="7"/>
        <v>0</v>
      </c>
      <c r="U147" s="360">
        <f t="shared" si="8"/>
        <v>2</v>
      </c>
    </row>
    <row r="148" spans="1:21" ht="18" hidden="1" customHeight="1" outlineLevel="1" x14ac:dyDescent="0.2">
      <c r="A148" s="1230"/>
      <c r="B148" s="1231"/>
      <c r="C148" s="1208"/>
      <c r="D148" s="1208"/>
      <c r="E148" s="256">
        <v>60</v>
      </c>
      <c r="F148" s="187"/>
      <c r="G148" s="187"/>
      <c r="H148" s="88"/>
      <c r="I148" s="73"/>
      <c r="J148" s="68"/>
      <c r="K148" s="73"/>
      <c r="L148" s="68"/>
      <c r="M148" s="25"/>
      <c r="N148" s="76"/>
      <c r="O148" s="71"/>
      <c r="P148" s="25"/>
      <c r="Q148" s="76"/>
      <c r="R148" s="21"/>
      <c r="S148" s="263"/>
      <c r="T148" s="309">
        <f t="shared" si="7"/>
        <v>0</v>
      </c>
      <c r="U148" s="360">
        <f t="shared" si="8"/>
        <v>2</v>
      </c>
    </row>
    <row r="149" spans="1:21" ht="18" hidden="1" customHeight="1" outlineLevel="1" x14ac:dyDescent="0.2">
      <c r="A149" s="1230"/>
      <c r="B149" s="1231"/>
      <c r="C149" s="1208"/>
      <c r="D149" s="1208"/>
      <c r="E149" s="256">
        <v>61</v>
      </c>
      <c r="F149" s="187"/>
      <c r="G149" s="187"/>
      <c r="H149" s="88"/>
      <c r="I149" s="73"/>
      <c r="J149" s="68"/>
      <c r="K149" s="73"/>
      <c r="L149" s="68"/>
      <c r="M149" s="25"/>
      <c r="N149" s="76"/>
      <c r="O149" s="71"/>
      <c r="P149" s="25"/>
      <c r="Q149" s="76"/>
      <c r="R149" s="21"/>
      <c r="S149" s="263"/>
      <c r="T149" s="309">
        <f t="shared" si="7"/>
        <v>0</v>
      </c>
      <c r="U149" s="360">
        <f t="shared" si="8"/>
        <v>2</v>
      </c>
    </row>
    <row r="150" spans="1:21" ht="18" hidden="1" customHeight="1" outlineLevel="1" x14ac:dyDescent="0.2">
      <c r="A150" s="1230"/>
      <c r="B150" s="1231"/>
      <c r="C150" s="1208"/>
      <c r="D150" s="1208"/>
      <c r="E150" s="256">
        <v>62</v>
      </c>
      <c r="F150" s="187"/>
      <c r="G150" s="187"/>
      <c r="H150" s="88"/>
      <c r="I150" s="73"/>
      <c r="J150" s="68"/>
      <c r="K150" s="73"/>
      <c r="L150" s="68"/>
      <c r="M150" s="25"/>
      <c r="N150" s="76"/>
      <c r="O150" s="71"/>
      <c r="P150" s="25"/>
      <c r="Q150" s="76"/>
      <c r="R150" s="21"/>
      <c r="S150" s="263"/>
      <c r="T150" s="309">
        <f t="shared" si="7"/>
        <v>0</v>
      </c>
      <c r="U150" s="360">
        <f t="shared" si="8"/>
        <v>2</v>
      </c>
    </row>
    <row r="151" spans="1:21" ht="18" hidden="1" customHeight="1" outlineLevel="1" x14ac:dyDescent="0.2">
      <c r="A151" s="1230"/>
      <c r="B151" s="1231"/>
      <c r="C151" s="1208"/>
      <c r="D151" s="1208"/>
      <c r="E151" s="256">
        <v>63</v>
      </c>
      <c r="F151" s="187"/>
      <c r="G151" s="187"/>
      <c r="H151" s="88"/>
      <c r="I151" s="73"/>
      <c r="J151" s="68"/>
      <c r="K151" s="73"/>
      <c r="L151" s="68"/>
      <c r="M151" s="25"/>
      <c r="N151" s="76"/>
      <c r="O151" s="71"/>
      <c r="P151" s="25"/>
      <c r="Q151" s="76"/>
      <c r="R151" s="21"/>
      <c r="S151" s="263"/>
      <c r="T151" s="309">
        <f t="shared" si="7"/>
        <v>0</v>
      </c>
      <c r="U151" s="360">
        <f t="shared" si="8"/>
        <v>2</v>
      </c>
    </row>
    <row r="152" spans="1:21" ht="18" hidden="1" customHeight="1" outlineLevel="1" x14ac:dyDescent="0.2">
      <c r="A152" s="1230"/>
      <c r="B152" s="1231"/>
      <c r="C152" s="1208"/>
      <c r="D152" s="1208"/>
      <c r="E152" s="256">
        <v>64</v>
      </c>
      <c r="F152" s="187"/>
      <c r="G152" s="187"/>
      <c r="H152" s="88"/>
      <c r="I152" s="73"/>
      <c r="J152" s="68"/>
      <c r="K152" s="73"/>
      <c r="L152" s="68"/>
      <c r="M152" s="25"/>
      <c r="N152" s="76"/>
      <c r="O152" s="71"/>
      <c r="P152" s="25"/>
      <c r="Q152" s="76"/>
      <c r="R152" s="21"/>
      <c r="S152" s="263"/>
      <c r="T152" s="309">
        <f t="shared" si="6"/>
        <v>0</v>
      </c>
      <c r="U152" s="360">
        <f t="shared" ref="U152:U168" si="10">$A$89</f>
        <v>2</v>
      </c>
    </row>
    <row r="153" spans="1:21" ht="18" hidden="1" customHeight="1" outlineLevel="1" x14ac:dyDescent="0.2">
      <c r="A153" s="1230"/>
      <c r="B153" s="1231"/>
      <c r="C153" s="1208"/>
      <c r="D153" s="1208"/>
      <c r="E153" s="256">
        <v>65</v>
      </c>
      <c r="F153" s="187"/>
      <c r="G153" s="187"/>
      <c r="H153" s="88"/>
      <c r="I153" s="73"/>
      <c r="J153" s="68"/>
      <c r="K153" s="73"/>
      <c r="L153" s="68"/>
      <c r="M153" s="25"/>
      <c r="N153" s="76"/>
      <c r="O153" s="71"/>
      <c r="P153" s="25"/>
      <c r="Q153" s="76"/>
      <c r="R153" s="21"/>
      <c r="S153" s="263"/>
      <c r="T153" s="309">
        <f t="shared" si="6"/>
        <v>0</v>
      </c>
      <c r="U153" s="360">
        <f t="shared" si="10"/>
        <v>2</v>
      </c>
    </row>
    <row r="154" spans="1:21" ht="18" hidden="1" customHeight="1" outlineLevel="1" x14ac:dyDescent="0.2">
      <c r="A154" s="1230"/>
      <c r="B154" s="1231"/>
      <c r="C154" s="1208"/>
      <c r="D154" s="1208"/>
      <c r="E154" s="256">
        <v>66</v>
      </c>
      <c r="F154" s="187"/>
      <c r="G154" s="187"/>
      <c r="H154" s="88"/>
      <c r="I154" s="73"/>
      <c r="J154" s="68"/>
      <c r="K154" s="73"/>
      <c r="L154" s="68"/>
      <c r="M154" s="25"/>
      <c r="N154" s="76"/>
      <c r="O154" s="71"/>
      <c r="P154" s="25"/>
      <c r="Q154" s="76"/>
      <c r="R154" s="21"/>
      <c r="S154" s="263"/>
      <c r="T154" s="309">
        <f t="shared" si="6"/>
        <v>0</v>
      </c>
      <c r="U154" s="360">
        <f t="shared" si="10"/>
        <v>2</v>
      </c>
    </row>
    <row r="155" spans="1:21" ht="18" hidden="1" customHeight="1" outlineLevel="1" x14ac:dyDescent="0.2">
      <c r="A155" s="1230"/>
      <c r="B155" s="1231"/>
      <c r="C155" s="1208"/>
      <c r="D155" s="1208"/>
      <c r="E155" s="256">
        <v>67</v>
      </c>
      <c r="F155" s="187"/>
      <c r="G155" s="187"/>
      <c r="H155" s="88"/>
      <c r="I155" s="73"/>
      <c r="J155" s="68"/>
      <c r="K155" s="73"/>
      <c r="L155" s="68"/>
      <c r="M155" s="25"/>
      <c r="N155" s="76"/>
      <c r="O155" s="71"/>
      <c r="P155" s="25"/>
      <c r="Q155" s="76"/>
      <c r="R155" s="21"/>
      <c r="S155" s="263"/>
      <c r="T155" s="309">
        <f t="shared" si="6"/>
        <v>0</v>
      </c>
      <c r="U155" s="360">
        <f t="shared" si="10"/>
        <v>2</v>
      </c>
    </row>
    <row r="156" spans="1:21" ht="18" hidden="1" customHeight="1" outlineLevel="1" x14ac:dyDescent="0.2">
      <c r="A156" s="1230"/>
      <c r="B156" s="1231"/>
      <c r="C156" s="1208"/>
      <c r="D156" s="1208"/>
      <c r="E156" s="256">
        <v>68</v>
      </c>
      <c r="F156" s="187"/>
      <c r="G156" s="187"/>
      <c r="H156" s="88"/>
      <c r="I156" s="73"/>
      <c r="J156" s="68"/>
      <c r="K156" s="73"/>
      <c r="L156" s="68"/>
      <c r="M156" s="25"/>
      <c r="N156" s="76"/>
      <c r="O156" s="71"/>
      <c r="P156" s="25"/>
      <c r="Q156" s="76"/>
      <c r="R156" s="21"/>
      <c r="S156" s="263"/>
      <c r="T156" s="309">
        <f t="shared" si="6"/>
        <v>0</v>
      </c>
      <c r="U156" s="360">
        <f t="shared" si="10"/>
        <v>2</v>
      </c>
    </row>
    <row r="157" spans="1:21" ht="18" hidden="1" customHeight="1" outlineLevel="1" x14ac:dyDescent="0.2">
      <c r="A157" s="1230"/>
      <c r="B157" s="1231"/>
      <c r="C157" s="1208"/>
      <c r="D157" s="1208"/>
      <c r="E157" s="256">
        <v>69</v>
      </c>
      <c r="F157" s="187"/>
      <c r="G157" s="187"/>
      <c r="H157" s="88"/>
      <c r="I157" s="73"/>
      <c r="J157" s="68"/>
      <c r="K157" s="73"/>
      <c r="L157" s="68"/>
      <c r="M157" s="25"/>
      <c r="N157" s="76"/>
      <c r="O157" s="71"/>
      <c r="P157" s="25"/>
      <c r="Q157" s="76"/>
      <c r="R157" s="21"/>
      <c r="S157" s="263"/>
      <c r="T157" s="309">
        <f t="shared" si="6"/>
        <v>0</v>
      </c>
      <c r="U157" s="360">
        <f t="shared" si="10"/>
        <v>2</v>
      </c>
    </row>
    <row r="158" spans="1:21" ht="18" hidden="1" customHeight="1" outlineLevel="1" x14ac:dyDescent="0.2">
      <c r="A158" s="1230"/>
      <c r="B158" s="1231"/>
      <c r="C158" s="1208"/>
      <c r="D158" s="1208"/>
      <c r="E158" s="256">
        <v>70</v>
      </c>
      <c r="F158" s="187"/>
      <c r="G158" s="187"/>
      <c r="H158" s="88"/>
      <c r="I158" s="73"/>
      <c r="J158" s="68"/>
      <c r="K158" s="73"/>
      <c r="L158" s="68"/>
      <c r="M158" s="25"/>
      <c r="N158" s="76"/>
      <c r="O158" s="71"/>
      <c r="P158" s="25"/>
      <c r="Q158" s="76"/>
      <c r="R158" s="21"/>
      <c r="S158" s="263"/>
      <c r="T158" s="309">
        <f t="shared" si="6"/>
        <v>0</v>
      </c>
      <c r="U158" s="360">
        <f t="shared" si="10"/>
        <v>2</v>
      </c>
    </row>
    <row r="159" spans="1:21" ht="18" hidden="1" customHeight="1" outlineLevel="1" x14ac:dyDescent="0.2">
      <c r="A159" s="1230"/>
      <c r="B159" s="1231"/>
      <c r="C159" s="1208"/>
      <c r="D159" s="1208"/>
      <c r="E159" s="256">
        <v>71</v>
      </c>
      <c r="F159" s="187"/>
      <c r="G159" s="187"/>
      <c r="H159" s="88"/>
      <c r="I159" s="73"/>
      <c r="J159" s="68"/>
      <c r="K159" s="73"/>
      <c r="L159" s="68"/>
      <c r="M159" s="25"/>
      <c r="N159" s="76"/>
      <c r="O159" s="71"/>
      <c r="P159" s="25"/>
      <c r="Q159" s="76"/>
      <c r="R159" s="21"/>
      <c r="S159" s="263"/>
      <c r="T159" s="309">
        <f t="shared" si="6"/>
        <v>0</v>
      </c>
      <c r="U159" s="360">
        <f t="shared" si="10"/>
        <v>2</v>
      </c>
    </row>
    <row r="160" spans="1:21" ht="18" hidden="1" customHeight="1" outlineLevel="1" x14ac:dyDescent="0.2">
      <c r="A160" s="1230"/>
      <c r="B160" s="1231"/>
      <c r="C160" s="1208"/>
      <c r="D160" s="1208"/>
      <c r="E160" s="256">
        <v>72</v>
      </c>
      <c r="F160" s="187"/>
      <c r="G160" s="187"/>
      <c r="H160" s="88"/>
      <c r="I160" s="73"/>
      <c r="J160" s="68"/>
      <c r="K160" s="73"/>
      <c r="L160" s="68"/>
      <c r="M160" s="25"/>
      <c r="N160" s="76"/>
      <c r="O160" s="71"/>
      <c r="P160" s="25"/>
      <c r="Q160" s="76"/>
      <c r="R160" s="21"/>
      <c r="S160" s="263"/>
      <c r="T160" s="309">
        <f t="shared" si="6"/>
        <v>0</v>
      </c>
      <c r="U160" s="360">
        <f t="shared" si="10"/>
        <v>2</v>
      </c>
    </row>
    <row r="161" spans="1:21" ht="18" hidden="1" customHeight="1" outlineLevel="1" x14ac:dyDescent="0.2">
      <c r="A161" s="1230"/>
      <c r="B161" s="1231"/>
      <c r="C161" s="1208"/>
      <c r="D161" s="1208"/>
      <c r="E161" s="256">
        <v>73</v>
      </c>
      <c r="F161" s="187"/>
      <c r="G161" s="187"/>
      <c r="H161" s="88"/>
      <c r="I161" s="73"/>
      <c r="J161" s="68"/>
      <c r="K161" s="73"/>
      <c r="L161" s="68"/>
      <c r="M161" s="25"/>
      <c r="N161" s="76"/>
      <c r="O161" s="71"/>
      <c r="P161" s="25"/>
      <c r="Q161" s="76"/>
      <c r="R161" s="21"/>
      <c r="S161" s="263"/>
      <c r="T161" s="309">
        <f t="shared" si="6"/>
        <v>0</v>
      </c>
      <c r="U161" s="360">
        <f t="shared" si="10"/>
        <v>2</v>
      </c>
    </row>
    <row r="162" spans="1:21" ht="18" hidden="1" customHeight="1" outlineLevel="1" x14ac:dyDescent="0.2">
      <c r="A162" s="1230"/>
      <c r="B162" s="1231"/>
      <c r="C162" s="1208"/>
      <c r="D162" s="1208"/>
      <c r="E162" s="256">
        <v>74</v>
      </c>
      <c r="F162" s="187"/>
      <c r="G162" s="187"/>
      <c r="H162" s="88"/>
      <c r="I162" s="73"/>
      <c r="J162" s="68"/>
      <c r="K162" s="73"/>
      <c r="L162" s="68"/>
      <c r="M162" s="25"/>
      <c r="N162" s="76"/>
      <c r="O162" s="71"/>
      <c r="P162" s="25"/>
      <c r="Q162" s="76"/>
      <c r="R162" s="21"/>
      <c r="S162" s="263"/>
      <c r="T162" s="309">
        <f t="shared" si="6"/>
        <v>0</v>
      </c>
      <c r="U162" s="360">
        <f t="shared" si="10"/>
        <v>2</v>
      </c>
    </row>
    <row r="163" spans="1:21" ht="18" hidden="1" customHeight="1" outlineLevel="1" x14ac:dyDescent="0.2">
      <c r="A163" s="1230"/>
      <c r="B163" s="1231"/>
      <c r="C163" s="1208"/>
      <c r="D163" s="1208"/>
      <c r="E163" s="256">
        <v>75</v>
      </c>
      <c r="F163" s="187"/>
      <c r="G163" s="187"/>
      <c r="H163" s="88"/>
      <c r="I163" s="73"/>
      <c r="J163" s="68"/>
      <c r="K163" s="73"/>
      <c r="L163" s="68"/>
      <c r="M163" s="25"/>
      <c r="N163" s="76"/>
      <c r="O163" s="71"/>
      <c r="P163" s="25"/>
      <c r="Q163" s="76"/>
      <c r="R163" s="21"/>
      <c r="S163" s="263"/>
      <c r="T163" s="309">
        <f t="shared" si="6"/>
        <v>0</v>
      </c>
      <c r="U163" s="360">
        <f t="shared" si="10"/>
        <v>2</v>
      </c>
    </row>
    <row r="164" spans="1:21" ht="18" hidden="1" customHeight="1" outlineLevel="1" x14ac:dyDescent="0.2">
      <c r="A164" s="1230"/>
      <c r="B164" s="1231"/>
      <c r="C164" s="1208"/>
      <c r="D164" s="1208"/>
      <c r="E164" s="256">
        <v>76</v>
      </c>
      <c r="F164" s="187"/>
      <c r="G164" s="187"/>
      <c r="H164" s="88"/>
      <c r="I164" s="73"/>
      <c r="J164" s="68"/>
      <c r="K164" s="73"/>
      <c r="L164" s="68"/>
      <c r="M164" s="25"/>
      <c r="N164" s="76"/>
      <c r="O164" s="71"/>
      <c r="P164" s="25"/>
      <c r="Q164" s="76"/>
      <c r="R164" s="21"/>
      <c r="S164" s="263"/>
      <c r="T164" s="309">
        <f t="shared" si="6"/>
        <v>0</v>
      </c>
      <c r="U164" s="360">
        <f t="shared" si="10"/>
        <v>2</v>
      </c>
    </row>
    <row r="165" spans="1:21" ht="18" hidden="1" customHeight="1" outlineLevel="1" x14ac:dyDescent="0.2">
      <c r="A165" s="1230"/>
      <c r="B165" s="1231"/>
      <c r="C165" s="1208"/>
      <c r="D165" s="1208"/>
      <c r="E165" s="256">
        <v>77</v>
      </c>
      <c r="F165" s="187"/>
      <c r="G165" s="187"/>
      <c r="H165" s="88"/>
      <c r="I165" s="73"/>
      <c r="J165" s="68"/>
      <c r="K165" s="73"/>
      <c r="L165" s="68"/>
      <c r="M165" s="25"/>
      <c r="N165" s="76"/>
      <c r="O165" s="71"/>
      <c r="P165" s="25"/>
      <c r="Q165" s="76"/>
      <c r="R165" s="21"/>
      <c r="S165" s="263"/>
      <c r="T165" s="309">
        <f t="shared" si="6"/>
        <v>0</v>
      </c>
      <c r="U165" s="360">
        <f t="shared" si="10"/>
        <v>2</v>
      </c>
    </row>
    <row r="166" spans="1:21" ht="18" hidden="1" customHeight="1" outlineLevel="1" x14ac:dyDescent="0.2">
      <c r="A166" s="1230"/>
      <c r="B166" s="1231"/>
      <c r="C166" s="1208"/>
      <c r="D166" s="1208"/>
      <c r="E166" s="256">
        <v>78</v>
      </c>
      <c r="F166" s="187"/>
      <c r="G166" s="187"/>
      <c r="H166" s="88"/>
      <c r="I166" s="73"/>
      <c r="J166" s="68"/>
      <c r="K166" s="73"/>
      <c r="L166" s="68"/>
      <c r="M166" s="25"/>
      <c r="N166" s="76"/>
      <c r="O166" s="71"/>
      <c r="P166" s="25"/>
      <c r="Q166" s="76"/>
      <c r="R166" s="21"/>
      <c r="S166" s="263"/>
      <c r="T166" s="309">
        <f t="shared" si="6"/>
        <v>0</v>
      </c>
      <c r="U166" s="360">
        <f t="shared" si="10"/>
        <v>2</v>
      </c>
    </row>
    <row r="167" spans="1:21" ht="18" hidden="1" customHeight="1" outlineLevel="1" x14ac:dyDescent="0.2">
      <c r="A167" s="1230"/>
      <c r="B167" s="1231"/>
      <c r="C167" s="1208"/>
      <c r="D167" s="1208"/>
      <c r="E167" s="256">
        <v>79</v>
      </c>
      <c r="F167" s="187"/>
      <c r="G167" s="187"/>
      <c r="H167" s="88"/>
      <c r="I167" s="73"/>
      <c r="J167" s="68"/>
      <c r="K167" s="73"/>
      <c r="L167" s="68"/>
      <c r="M167" s="25"/>
      <c r="N167" s="76"/>
      <c r="O167" s="71"/>
      <c r="P167" s="25"/>
      <c r="Q167" s="76"/>
      <c r="R167" s="21"/>
      <c r="S167" s="263"/>
      <c r="T167" s="309">
        <f t="shared" si="6"/>
        <v>0</v>
      </c>
      <c r="U167" s="360">
        <f t="shared" si="10"/>
        <v>2</v>
      </c>
    </row>
    <row r="168" spans="1:21" ht="18" hidden="1" customHeight="1" outlineLevel="1" x14ac:dyDescent="0.2">
      <c r="A168" s="1230"/>
      <c r="B168" s="1231"/>
      <c r="C168" s="1208"/>
      <c r="D168" s="1208"/>
      <c r="E168" s="256">
        <v>80</v>
      </c>
      <c r="F168" s="187"/>
      <c r="G168" s="187"/>
      <c r="H168" s="88"/>
      <c r="I168" s="73"/>
      <c r="J168" s="68"/>
      <c r="K168" s="73"/>
      <c r="L168" s="68"/>
      <c r="M168" s="25"/>
      <c r="N168" s="76"/>
      <c r="O168" s="71"/>
      <c r="P168" s="25"/>
      <c r="Q168" s="76"/>
      <c r="R168" s="21"/>
      <c r="S168" s="263"/>
      <c r="T168" s="309">
        <f t="shared" si="6"/>
        <v>0</v>
      </c>
      <c r="U168" s="360">
        <f t="shared" si="10"/>
        <v>2</v>
      </c>
    </row>
    <row r="169" spans="1:21" ht="18" customHeight="1" collapsed="1" x14ac:dyDescent="0.2">
      <c r="A169" s="1228">
        <v>3</v>
      </c>
      <c r="B169" s="1229"/>
      <c r="C169" s="1207" t="str">
        <f>IF(ISERROR(VLOOKUP($A169,'B-1地域番号②'!$BD:$BF,2,FALSE)),"",VLOOKUP($A169,'B-1地域番号②'!$BD:$BF,2,FALSE))</f>
        <v/>
      </c>
      <c r="D169" s="1207" t="str">
        <f>IF(ISERROR(VLOOKUP($A169,'B-1地域番号②'!$BD:$BF,3,FALSE)),"",VLOOKUP($A169,'B-1地域番号②'!$BD:$BF,3,FALSE))</f>
        <v/>
      </c>
      <c r="E169" s="273">
        <v>1</v>
      </c>
      <c r="F169" s="349"/>
      <c r="G169" s="349"/>
      <c r="H169" s="108"/>
      <c r="I169" s="109"/>
      <c r="J169" s="110"/>
      <c r="K169" s="109"/>
      <c r="L169" s="110"/>
      <c r="M169" s="111"/>
      <c r="N169" s="112"/>
      <c r="O169" s="113"/>
      <c r="P169" s="111"/>
      <c r="Q169" s="112"/>
      <c r="R169" s="114"/>
      <c r="S169" s="275"/>
      <c r="T169" s="308">
        <f t="shared" si="6"/>
        <v>0</v>
      </c>
      <c r="U169" s="360">
        <f>$A$169</f>
        <v>3</v>
      </c>
    </row>
    <row r="170" spans="1:21" ht="18" customHeight="1" x14ac:dyDescent="0.2">
      <c r="A170" s="1230"/>
      <c r="B170" s="1231"/>
      <c r="C170" s="1208"/>
      <c r="D170" s="1208"/>
      <c r="E170" s="276">
        <v>2</v>
      </c>
      <c r="F170" s="358"/>
      <c r="G170" s="358"/>
      <c r="H170" s="89"/>
      <c r="I170" s="74"/>
      <c r="J170" s="69"/>
      <c r="K170" s="74"/>
      <c r="L170" s="69"/>
      <c r="M170" s="2"/>
      <c r="N170" s="75"/>
      <c r="O170" s="70"/>
      <c r="P170" s="2"/>
      <c r="Q170" s="75"/>
      <c r="R170" s="19"/>
      <c r="S170" s="285"/>
      <c r="T170" s="316">
        <f t="shared" si="6"/>
        <v>0</v>
      </c>
      <c r="U170" s="360">
        <f t="shared" ref="U170:U211" si="11">$A$169</f>
        <v>3</v>
      </c>
    </row>
    <row r="171" spans="1:21" ht="18" customHeight="1" x14ac:dyDescent="0.2">
      <c r="A171" s="1230"/>
      <c r="B171" s="1231"/>
      <c r="C171" s="1208"/>
      <c r="D171" s="1208"/>
      <c r="E171" s="276">
        <v>3</v>
      </c>
      <c r="F171" s="358"/>
      <c r="G171" s="358"/>
      <c r="H171" s="89"/>
      <c r="I171" s="74"/>
      <c r="J171" s="69"/>
      <c r="K171" s="74"/>
      <c r="L171" s="69"/>
      <c r="M171" s="2"/>
      <c r="N171" s="75"/>
      <c r="O171" s="70"/>
      <c r="P171" s="2"/>
      <c r="Q171" s="75"/>
      <c r="R171" s="19"/>
      <c r="S171" s="285"/>
      <c r="T171" s="316">
        <f t="shared" si="6"/>
        <v>0</v>
      </c>
      <c r="U171" s="360">
        <f t="shared" si="11"/>
        <v>3</v>
      </c>
    </row>
    <row r="172" spans="1:21" ht="18" customHeight="1" x14ac:dyDescent="0.2">
      <c r="A172" s="1230"/>
      <c r="B172" s="1231"/>
      <c r="C172" s="1208"/>
      <c r="D172" s="1208"/>
      <c r="E172" s="276">
        <v>4</v>
      </c>
      <c r="F172" s="358"/>
      <c r="G172" s="358"/>
      <c r="H172" s="89"/>
      <c r="I172" s="74"/>
      <c r="J172" s="69"/>
      <c r="K172" s="74"/>
      <c r="L172" s="69"/>
      <c r="M172" s="2"/>
      <c r="N172" s="75"/>
      <c r="O172" s="70"/>
      <c r="P172" s="2"/>
      <c r="Q172" s="75"/>
      <c r="R172" s="19"/>
      <c r="S172" s="285"/>
      <c r="T172" s="316">
        <f t="shared" si="6"/>
        <v>0</v>
      </c>
      <c r="U172" s="360">
        <f t="shared" si="11"/>
        <v>3</v>
      </c>
    </row>
    <row r="173" spans="1:21" ht="18" customHeight="1" x14ac:dyDescent="0.2">
      <c r="A173" s="1230"/>
      <c r="B173" s="1231"/>
      <c r="C173" s="1208"/>
      <c r="D173" s="1208"/>
      <c r="E173" s="276">
        <v>5</v>
      </c>
      <c r="F173" s="358"/>
      <c r="G173" s="358"/>
      <c r="H173" s="89"/>
      <c r="I173" s="74"/>
      <c r="J173" s="69"/>
      <c r="K173" s="74"/>
      <c r="L173" s="69"/>
      <c r="M173" s="2"/>
      <c r="N173" s="75"/>
      <c r="O173" s="70"/>
      <c r="P173" s="2"/>
      <c r="Q173" s="75"/>
      <c r="R173" s="19"/>
      <c r="S173" s="285"/>
      <c r="T173" s="316">
        <f t="shared" si="6"/>
        <v>0</v>
      </c>
      <c r="U173" s="360">
        <f t="shared" si="11"/>
        <v>3</v>
      </c>
    </row>
    <row r="174" spans="1:21" ht="18" customHeight="1" x14ac:dyDescent="0.2">
      <c r="A174" s="1230"/>
      <c r="B174" s="1231"/>
      <c r="C174" s="1208"/>
      <c r="D174" s="1208"/>
      <c r="E174" s="276">
        <v>6</v>
      </c>
      <c r="F174" s="358"/>
      <c r="G174" s="358"/>
      <c r="H174" s="89"/>
      <c r="I174" s="74"/>
      <c r="J174" s="69"/>
      <c r="K174" s="74"/>
      <c r="L174" s="69"/>
      <c r="M174" s="2"/>
      <c r="N174" s="75"/>
      <c r="O174" s="70"/>
      <c r="P174" s="2"/>
      <c r="Q174" s="75"/>
      <c r="R174" s="19"/>
      <c r="S174" s="285"/>
      <c r="T174" s="316">
        <f t="shared" si="6"/>
        <v>0</v>
      </c>
      <c r="U174" s="360">
        <f t="shared" si="11"/>
        <v>3</v>
      </c>
    </row>
    <row r="175" spans="1:21" ht="18" customHeight="1" x14ac:dyDescent="0.2">
      <c r="A175" s="1230"/>
      <c r="B175" s="1231"/>
      <c r="C175" s="1208"/>
      <c r="D175" s="1208"/>
      <c r="E175" s="276">
        <v>7</v>
      </c>
      <c r="F175" s="358"/>
      <c r="G175" s="358"/>
      <c r="H175" s="89"/>
      <c r="I175" s="74"/>
      <c r="J175" s="69"/>
      <c r="K175" s="74"/>
      <c r="L175" s="69"/>
      <c r="M175" s="2"/>
      <c r="N175" s="75"/>
      <c r="O175" s="70"/>
      <c r="P175" s="2"/>
      <c r="Q175" s="75"/>
      <c r="R175" s="19"/>
      <c r="S175" s="285"/>
      <c r="T175" s="316">
        <f t="shared" si="6"/>
        <v>0</v>
      </c>
      <c r="U175" s="360">
        <f t="shared" si="11"/>
        <v>3</v>
      </c>
    </row>
    <row r="176" spans="1:21" ht="18" customHeight="1" x14ac:dyDescent="0.2">
      <c r="A176" s="1230"/>
      <c r="B176" s="1231"/>
      <c r="C176" s="1208"/>
      <c r="D176" s="1208"/>
      <c r="E176" s="276">
        <v>8</v>
      </c>
      <c r="F176" s="358"/>
      <c r="G176" s="358"/>
      <c r="H176" s="89"/>
      <c r="I176" s="74"/>
      <c r="J176" s="69"/>
      <c r="K176" s="74"/>
      <c r="L176" s="69"/>
      <c r="M176" s="2"/>
      <c r="N176" s="75"/>
      <c r="O176" s="70"/>
      <c r="P176" s="2"/>
      <c r="Q176" s="75"/>
      <c r="R176" s="19"/>
      <c r="S176" s="285"/>
      <c r="T176" s="316">
        <f t="shared" si="6"/>
        <v>0</v>
      </c>
      <c r="U176" s="360">
        <f t="shared" si="11"/>
        <v>3</v>
      </c>
    </row>
    <row r="177" spans="1:21" ht="18" customHeight="1" x14ac:dyDescent="0.2">
      <c r="A177" s="1230"/>
      <c r="B177" s="1231"/>
      <c r="C177" s="1208"/>
      <c r="D177" s="1208"/>
      <c r="E177" s="276">
        <v>9</v>
      </c>
      <c r="F177" s="358"/>
      <c r="G177" s="358"/>
      <c r="H177" s="89"/>
      <c r="I177" s="74"/>
      <c r="J177" s="69"/>
      <c r="K177" s="74"/>
      <c r="L177" s="69"/>
      <c r="M177" s="2"/>
      <c r="N177" s="75"/>
      <c r="O177" s="70"/>
      <c r="P177" s="2"/>
      <c r="Q177" s="75"/>
      <c r="R177" s="19"/>
      <c r="S177" s="285"/>
      <c r="T177" s="316">
        <f t="shared" si="6"/>
        <v>0</v>
      </c>
      <c r="U177" s="360">
        <f t="shared" si="11"/>
        <v>3</v>
      </c>
    </row>
    <row r="178" spans="1:21" ht="18" customHeight="1" x14ac:dyDescent="0.2">
      <c r="A178" s="1230"/>
      <c r="B178" s="1231"/>
      <c r="C178" s="1208"/>
      <c r="D178" s="1208"/>
      <c r="E178" s="276">
        <v>10</v>
      </c>
      <c r="F178" s="358"/>
      <c r="G178" s="358"/>
      <c r="H178" s="89"/>
      <c r="I178" s="74"/>
      <c r="J178" s="69"/>
      <c r="K178" s="74"/>
      <c r="L178" s="69"/>
      <c r="M178" s="2"/>
      <c r="N178" s="75"/>
      <c r="O178" s="70"/>
      <c r="P178" s="2"/>
      <c r="Q178" s="75"/>
      <c r="R178" s="19"/>
      <c r="S178" s="285"/>
      <c r="T178" s="316">
        <f t="shared" si="6"/>
        <v>0</v>
      </c>
      <c r="U178" s="360">
        <f t="shared" si="11"/>
        <v>3</v>
      </c>
    </row>
    <row r="179" spans="1:21" ht="18" customHeight="1" x14ac:dyDescent="0.2">
      <c r="A179" s="1230"/>
      <c r="B179" s="1231"/>
      <c r="C179" s="1208"/>
      <c r="D179" s="1208"/>
      <c r="E179" s="276">
        <v>11</v>
      </c>
      <c r="F179" s="358"/>
      <c r="G179" s="358"/>
      <c r="H179" s="89"/>
      <c r="I179" s="74"/>
      <c r="J179" s="69"/>
      <c r="K179" s="74"/>
      <c r="L179" s="69"/>
      <c r="M179" s="2"/>
      <c r="N179" s="75"/>
      <c r="O179" s="70"/>
      <c r="P179" s="2"/>
      <c r="Q179" s="75"/>
      <c r="R179" s="19"/>
      <c r="S179" s="285"/>
      <c r="T179" s="316">
        <f t="shared" si="6"/>
        <v>0</v>
      </c>
      <c r="U179" s="360">
        <f t="shared" si="11"/>
        <v>3</v>
      </c>
    </row>
    <row r="180" spans="1:21" ht="18" customHeight="1" x14ac:dyDescent="0.2">
      <c r="A180" s="1230"/>
      <c r="B180" s="1231"/>
      <c r="C180" s="1208"/>
      <c r="D180" s="1208"/>
      <c r="E180" s="276">
        <v>12</v>
      </c>
      <c r="F180" s="358"/>
      <c r="G180" s="358"/>
      <c r="H180" s="89"/>
      <c r="I180" s="74"/>
      <c r="J180" s="69"/>
      <c r="K180" s="74"/>
      <c r="L180" s="69"/>
      <c r="M180" s="2"/>
      <c r="N180" s="75"/>
      <c r="O180" s="70"/>
      <c r="P180" s="2"/>
      <c r="Q180" s="75"/>
      <c r="R180" s="19"/>
      <c r="S180" s="285"/>
      <c r="T180" s="316">
        <f t="shared" si="6"/>
        <v>0</v>
      </c>
      <c r="U180" s="360">
        <f t="shared" si="11"/>
        <v>3</v>
      </c>
    </row>
    <row r="181" spans="1:21" ht="18" customHeight="1" x14ac:dyDescent="0.2">
      <c r="A181" s="1230"/>
      <c r="B181" s="1231"/>
      <c r="C181" s="1208"/>
      <c r="D181" s="1208"/>
      <c r="E181" s="276">
        <v>13</v>
      </c>
      <c r="F181" s="358"/>
      <c r="G181" s="358"/>
      <c r="H181" s="89"/>
      <c r="I181" s="74"/>
      <c r="J181" s="69"/>
      <c r="K181" s="74"/>
      <c r="L181" s="69"/>
      <c r="M181" s="2"/>
      <c r="N181" s="75"/>
      <c r="O181" s="70"/>
      <c r="P181" s="2"/>
      <c r="Q181" s="75"/>
      <c r="R181" s="19"/>
      <c r="S181" s="285"/>
      <c r="T181" s="316">
        <f t="shared" si="6"/>
        <v>0</v>
      </c>
      <c r="U181" s="360">
        <f t="shared" si="11"/>
        <v>3</v>
      </c>
    </row>
    <row r="182" spans="1:21" ht="18" customHeight="1" x14ac:dyDescent="0.2">
      <c r="A182" s="1230"/>
      <c r="B182" s="1231"/>
      <c r="C182" s="1208"/>
      <c r="D182" s="1208"/>
      <c r="E182" s="276">
        <v>14</v>
      </c>
      <c r="F182" s="358"/>
      <c r="G182" s="358"/>
      <c r="H182" s="89"/>
      <c r="I182" s="74"/>
      <c r="J182" s="69"/>
      <c r="K182" s="74"/>
      <c r="L182" s="69"/>
      <c r="M182" s="2"/>
      <c r="N182" s="75"/>
      <c r="O182" s="70"/>
      <c r="P182" s="2"/>
      <c r="Q182" s="75"/>
      <c r="R182" s="19"/>
      <c r="S182" s="285"/>
      <c r="T182" s="316">
        <f t="shared" si="6"/>
        <v>0</v>
      </c>
      <c r="U182" s="360">
        <f t="shared" si="11"/>
        <v>3</v>
      </c>
    </row>
    <row r="183" spans="1:21" ht="18" customHeight="1" x14ac:dyDescent="0.2">
      <c r="A183" s="1230"/>
      <c r="B183" s="1231"/>
      <c r="C183" s="1208"/>
      <c r="D183" s="1208"/>
      <c r="E183" s="276">
        <v>15</v>
      </c>
      <c r="F183" s="358"/>
      <c r="G183" s="358"/>
      <c r="H183" s="89"/>
      <c r="I183" s="74"/>
      <c r="J183" s="69"/>
      <c r="K183" s="74"/>
      <c r="L183" s="69"/>
      <c r="M183" s="2"/>
      <c r="N183" s="75"/>
      <c r="O183" s="70"/>
      <c r="P183" s="2"/>
      <c r="Q183" s="75"/>
      <c r="R183" s="19"/>
      <c r="S183" s="285"/>
      <c r="T183" s="316">
        <f t="shared" si="6"/>
        <v>0</v>
      </c>
      <c r="U183" s="360">
        <f t="shared" si="11"/>
        <v>3</v>
      </c>
    </row>
    <row r="184" spans="1:21" ht="18" customHeight="1" x14ac:dyDescent="0.2">
      <c r="A184" s="1230"/>
      <c r="B184" s="1231"/>
      <c r="C184" s="1208"/>
      <c r="D184" s="1208"/>
      <c r="E184" s="276">
        <v>16</v>
      </c>
      <c r="F184" s="358"/>
      <c r="G184" s="358"/>
      <c r="H184" s="89"/>
      <c r="I184" s="74"/>
      <c r="J184" s="69"/>
      <c r="K184" s="74"/>
      <c r="L184" s="69"/>
      <c r="M184" s="2"/>
      <c r="N184" s="75"/>
      <c r="O184" s="70"/>
      <c r="P184" s="2"/>
      <c r="Q184" s="75"/>
      <c r="R184" s="19"/>
      <c r="S184" s="285"/>
      <c r="T184" s="316">
        <f t="shared" si="6"/>
        <v>0</v>
      </c>
      <c r="U184" s="360">
        <f t="shared" si="11"/>
        <v>3</v>
      </c>
    </row>
    <row r="185" spans="1:21" ht="18" customHeight="1" x14ac:dyDescent="0.2">
      <c r="A185" s="1230"/>
      <c r="B185" s="1231"/>
      <c r="C185" s="1208"/>
      <c r="D185" s="1208"/>
      <c r="E185" s="276">
        <v>17</v>
      </c>
      <c r="F185" s="358"/>
      <c r="G185" s="358"/>
      <c r="H185" s="89"/>
      <c r="I185" s="74"/>
      <c r="J185" s="69"/>
      <c r="K185" s="74"/>
      <c r="L185" s="69"/>
      <c r="M185" s="2"/>
      <c r="N185" s="75"/>
      <c r="O185" s="70"/>
      <c r="P185" s="2"/>
      <c r="Q185" s="75"/>
      <c r="R185" s="19"/>
      <c r="S185" s="285"/>
      <c r="T185" s="316">
        <f t="shared" si="6"/>
        <v>0</v>
      </c>
      <c r="U185" s="360">
        <f t="shared" si="11"/>
        <v>3</v>
      </c>
    </row>
    <row r="186" spans="1:21" ht="18" customHeight="1" x14ac:dyDescent="0.2">
      <c r="A186" s="1230"/>
      <c r="B186" s="1231"/>
      <c r="C186" s="1208"/>
      <c r="D186" s="1208"/>
      <c r="E186" s="276">
        <v>18</v>
      </c>
      <c r="F186" s="358"/>
      <c r="G186" s="358"/>
      <c r="H186" s="89"/>
      <c r="I186" s="74"/>
      <c r="J186" s="69"/>
      <c r="K186" s="74"/>
      <c r="L186" s="69"/>
      <c r="M186" s="2"/>
      <c r="N186" s="75"/>
      <c r="O186" s="70"/>
      <c r="P186" s="2"/>
      <c r="Q186" s="75"/>
      <c r="R186" s="19"/>
      <c r="S186" s="285"/>
      <c r="T186" s="316">
        <f t="shared" si="6"/>
        <v>0</v>
      </c>
      <c r="U186" s="360">
        <f t="shared" si="11"/>
        <v>3</v>
      </c>
    </row>
    <row r="187" spans="1:21" ht="18" customHeight="1" x14ac:dyDescent="0.2">
      <c r="A187" s="1230"/>
      <c r="B187" s="1231"/>
      <c r="C187" s="1208"/>
      <c r="D187" s="1208"/>
      <c r="E187" s="276">
        <v>19</v>
      </c>
      <c r="F187" s="358"/>
      <c r="G187" s="358"/>
      <c r="H187" s="89"/>
      <c r="I187" s="74"/>
      <c r="J187" s="69"/>
      <c r="K187" s="74"/>
      <c r="L187" s="69"/>
      <c r="M187" s="2"/>
      <c r="N187" s="75"/>
      <c r="O187" s="70"/>
      <c r="P187" s="2"/>
      <c r="Q187" s="75"/>
      <c r="R187" s="19"/>
      <c r="S187" s="285"/>
      <c r="T187" s="316">
        <f t="shared" si="6"/>
        <v>0</v>
      </c>
      <c r="U187" s="360">
        <f t="shared" si="11"/>
        <v>3</v>
      </c>
    </row>
    <row r="188" spans="1:21" ht="18" customHeight="1" x14ac:dyDescent="0.2">
      <c r="A188" s="1230"/>
      <c r="B188" s="1231"/>
      <c r="C188" s="1208"/>
      <c r="D188" s="1208"/>
      <c r="E188" s="276">
        <v>20</v>
      </c>
      <c r="F188" s="358"/>
      <c r="G188" s="358"/>
      <c r="H188" s="89"/>
      <c r="I188" s="74"/>
      <c r="J188" s="69"/>
      <c r="K188" s="74"/>
      <c r="L188" s="69"/>
      <c r="M188" s="2"/>
      <c r="N188" s="75"/>
      <c r="O188" s="70"/>
      <c r="P188" s="2"/>
      <c r="Q188" s="75"/>
      <c r="R188" s="19"/>
      <c r="S188" s="285"/>
      <c r="T188" s="316">
        <f t="shared" si="6"/>
        <v>0</v>
      </c>
      <c r="U188" s="360">
        <f t="shared" si="11"/>
        <v>3</v>
      </c>
    </row>
    <row r="189" spans="1:21" ht="18" customHeight="1" x14ac:dyDescent="0.2">
      <c r="A189" s="1230"/>
      <c r="B189" s="1231"/>
      <c r="C189" s="1208"/>
      <c r="D189" s="1208"/>
      <c r="E189" s="276">
        <v>21</v>
      </c>
      <c r="F189" s="358"/>
      <c r="G189" s="358"/>
      <c r="H189" s="89"/>
      <c r="I189" s="74"/>
      <c r="J189" s="69"/>
      <c r="K189" s="74"/>
      <c r="L189" s="69"/>
      <c r="M189" s="2"/>
      <c r="N189" s="75"/>
      <c r="O189" s="70"/>
      <c r="P189" s="2"/>
      <c r="Q189" s="75"/>
      <c r="R189" s="19"/>
      <c r="S189" s="285"/>
      <c r="T189" s="316">
        <f t="shared" si="6"/>
        <v>0</v>
      </c>
      <c r="U189" s="360">
        <f t="shared" si="11"/>
        <v>3</v>
      </c>
    </row>
    <row r="190" spans="1:21" ht="18" customHeight="1" x14ac:dyDescent="0.2">
      <c r="A190" s="1230"/>
      <c r="B190" s="1231"/>
      <c r="C190" s="1208"/>
      <c r="D190" s="1208"/>
      <c r="E190" s="276">
        <v>22</v>
      </c>
      <c r="F190" s="358"/>
      <c r="G190" s="358"/>
      <c r="H190" s="89"/>
      <c r="I190" s="74"/>
      <c r="J190" s="69"/>
      <c r="K190" s="74"/>
      <c r="L190" s="69"/>
      <c r="M190" s="2"/>
      <c r="N190" s="75"/>
      <c r="O190" s="70"/>
      <c r="P190" s="2"/>
      <c r="Q190" s="75"/>
      <c r="R190" s="19"/>
      <c r="S190" s="285"/>
      <c r="T190" s="316">
        <f t="shared" si="6"/>
        <v>0</v>
      </c>
      <c r="U190" s="360">
        <f t="shared" si="11"/>
        <v>3</v>
      </c>
    </row>
    <row r="191" spans="1:21" ht="18" customHeight="1" x14ac:dyDescent="0.2">
      <c r="A191" s="1230"/>
      <c r="B191" s="1231"/>
      <c r="C191" s="1208"/>
      <c r="D191" s="1208"/>
      <c r="E191" s="276">
        <v>23</v>
      </c>
      <c r="F191" s="358"/>
      <c r="G191" s="358"/>
      <c r="H191" s="89"/>
      <c r="I191" s="74"/>
      <c r="J191" s="69"/>
      <c r="K191" s="74"/>
      <c r="L191" s="69"/>
      <c r="M191" s="2"/>
      <c r="N191" s="75"/>
      <c r="O191" s="70"/>
      <c r="P191" s="2"/>
      <c r="Q191" s="75"/>
      <c r="R191" s="19"/>
      <c r="S191" s="285"/>
      <c r="T191" s="316">
        <f t="shared" si="6"/>
        <v>0</v>
      </c>
      <c r="U191" s="360">
        <f t="shared" si="11"/>
        <v>3</v>
      </c>
    </row>
    <row r="192" spans="1:21" ht="18" customHeight="1" x14ac:dyDescent="0.2">
      <c r="A192" s="1230"/>
      <c r="B192" s="1231"/>
      <c r="C192" s="1208"/>
      <c r="D192" s="1208"/>
      <c r="E192" s="276">
        <v>24</v>
      </c>
      <c r="F192" s="358"/>
      <c r="G192" s="358"/>
      <c r="H192" s="89"/>
      <c r="I192" s="74"/>
      <c r="J192" s="69"/>
      <c r="K192" s="74"/>
      <c r="L192" s="69"/>
      <c r="M192" s="2"/>
      <c r="N192" s="75"/>
      <c r="O192" s="70"/>
      <c r="P192" s="2"/>
      <c r="Q192" s="75"/>
      <c r="R192" s="19"/>
      <c r="S192" s="285"/>
      <c r="T192" s="316">
        <f t="shared" si="6"/>
        <v>0</v>
      </c>
      <c r="U192" s="360">
        <f t="shared" si="11"/>
        <v>3</v>
      </c>
    </row>
    <row r="193" spans="1:21" ht="18" customHeight="1" x14ac:dyDescent="0.2">
      <c r="A193" s="1230"/>
      <c r="B193" s="1231"/>
      <c r="C193" s="1208"/>
      <c r="D193" s="1208"/>
      <c r="E193" s="276">
        <v>25</v>
      </c>
      <c r="F193" s="358"/>
      <c r="G193" s="358"/>
      <c r="H193" s="89"/>
      <c r="I193" s="74"/>
      <c r="J193" s="69"/>
      <c r="K193" s="74"/>
      <c r="L193" s="69"/>
      <c r="M193" s="2"/>
      <c r="N193" s="75"/>
      <c r="O193" s="70"/>
      <c r="P193" s="2"/>
      <c r="Q193" s="75"/>
      <c r="R193" s="19"/>
      <c r="S193" s="285"/>
      <c r="T193" s="316">
        <f t="shared" si="6"/>
        <v>0</v>
      </c>
      <c r="U193" s="360">
        <f t="shared" si="11"/>
        <v>3</v>
      </c>
    </row>
    <row r="194" spans="1:21" ht="18" customHeight="1" x14ac:dyDescent="0.2">
      <c r="A194" s="1230"/>
      <c r="B194" s="1231"/>
      <c r="C194" s="1208"/>
      <c r="D194" s="1208"/>
      <c r="E194" s="276">
        <v>26</v>
      </c>
      <c r="F194" s="358"/>
      <c r="G194" s="358"/>
      <c r="H194" s="89"/>
      <c r="I194" s="74"/>
      <c r="J194" s="69"/>
      <c r="K194" s="74"/>
      <c r="L194" s="69"/>
      <c r="M194" s="2"/>
      <c r="N194" s="75"/>
      <c r="O194" s="70"/>
      <c r="P194" s="2"/>
      <c r="Q194" s="75"/>
      <c r="R194" s="19"/>
      <c r="S194" s="285"/>
      <c r="T194" s="316">
        <f t="shared" ref="T194:T211" si="12">IF(J194="",0,INT(SUM(PRODUCT(J194,L194,O194),R194)))</f>
        <v>0</v>
      </c>
      <c r="U194" s="360">
        <f t="shared" si="11"/>
        <v>3</v>
      </c>
    </row>
    <row r="195" spans="1:21" ht="18" customHeight="1" x14ac:dyDescent="0.2">
      <c r="A195" s="1230"/>
      <c r="B195" s="1231"/>
      <c r="C195" s="1208"/>
      <c r="D195" s="1208"/>
      <c r="E195" s="276">
        <v>27</v>
      </c>
      <c r="F195" s="358"/>
      <c r="G195" s="358"/>
      <c r="H195" s="89"/>
      <c r="I195" s="74"/>
      <c r="J195" s="69"/>
      <c r="K195" s="74"/>
      <c r="L195" s="69"/>
      <c r="M195" s="2"/>
      <c r="N195" s="75"/>
      <c r="O195" s="70"/>
      <c r="P195" s="2"/>
      <c r="Q195" s="75"/>
      <c r="R195" s="19"/>
      <c r="S195" s="285"/>
      <c r="T195" s="316">
        <f t="shared" si="12"/>
        <v>0</v>
      </c>
      <c r="U195" s="360">
        <f t="shared" si="11"/>
        <v>3</v>
      </c>
    </row>
    <row r="196" spans="1:21" ht="18" customHeight="1" x14ac:dyDescent="0.2">
      <c r="A196" s="1230"/>
      <c r="B196" s="1231"/>
      <c r="C196" s="1208"/>
      <c r="D196" s="1208"/>
      <c r="E196" s="276">
        <v>28</v>
      </c>
      <c r="F196" s="358"/>
      <c r="G196" s="358"/>
      <c r="H196" s="89"/>
      <c r="I196" s="74"/>
      <c r="J196" s="69"/>
      <c r="K196" s="74"/>
      <c r="L196" s="69"/>
      <c r="M196" s="2"/>
      <c r="N196" s="75"/>
      <c r="O196" s="70"/>
      <c r="P196" s="2"/>
      <c r="Q196" s="75"/>
      <c r="R196" s="19"/>
      <c r="S196" s="285"/>
      <c r="T196" s="316">
        <f t="shared" si="12"/>
        <v>0</v>
      </c>
      <c r="U196" s="360">
        <f t="shared" si="11"/>
        <v>3</v>
      </c>
    </row>
    <row r="197" spans="1:21" ht="18" customHeight="1" x14ac:dyDescent="0.2">
      <c r="A197" s="1230"/>
      <c r="B197" s="1231"/>
      <c r="C197" s="1208"/>
      <c r="D197" s="1208"/>
      <c r="E197" s="276">
        <v>29</v>
      </c>
      <c r="F197" s="358"/>
      <c r="G197" s="358"/>
      <c r="H197" s="89"/>
      <c r="I197" s="74"/>
      <c r="J197" s="69"/>
      <c r="K197" s="74"/>
      <c r="L197" s="69"/>
      <c r="M197" s="2"/>
      <c r="N197" s="75"/>
      <c r="O197" s="70"/>
      <c r="P197" s="2"/>
      <c r="Q197" s="75"/>
      <c r="R197" s="19"/>
      <c r="S197" s="285"/>
      <c r="T197" s="316">
        <f t="shared" si="12"/>
        <v>0</v>
      </c>
      <c r="U197" s="360">
        <f t="shared" si="11"/>
        <v>3</v>
      </c>
    </row>
    <row r="198" spans="1:21" ht="18" customHeight="1" x14ac:dyDescent="0.2">
      <c r="A198" s="1230"/>
      <c r="B198" s="1231"/>
      <c r="C198" s="1208"/>
      <c r="D198" s="1208"/>
      <c r="E198" s="276">
        <v>30</v>
      </c>
      <c r="F198" s="358"/>
      <c r="G198" s="358"/>
      <c r="H198" s="89"/>
      <c r="I198" s="74"/>
      <c r="J198" s="69"/>
      <c r="K198" s="74"/>
      <c r="L198" s="69"/>
      <c r="M198" s="2"/>
      <c r="N198" s="75"/>
      <c r="O198" s="70"/>
      <c r="P198" s="2"/>
      <c r="Q198" s="75"/>
      <c r="R198" s="19"/>
      <c r="S198" s="285"/>
      <c r="T198" s="316">
        <f t="shared" si="12"/>
        <v>0</v>
      </c>
      <c r="U198" s="360">
        <f t="shared" si="11"/>
        <v>3</v>
      </c>
    </row>
    <row r="199" spans="1:21" ht="18" hidden="1" customHeight="1" outlineLevel="1" x14ac:dyDescent="0.2">
      <c r="A199" s="1230"/>
      <c r="B199" s="1231"/>
      <c r="C199" s="1208"/>
      <c r="D199" s="1208"/>
      <c r="E199" s="276">
        <v>31</v>
      </c>
      <c r="F199" s="358"/>
      <c r="G199" s="358"/>
      <c r="H199" s="89"/>
      <c r="I199" s="74"/>
      <c r="J199" s="69"/>
      <c r="K199" s="74"/>
      <c r="L199" s="69"/>
      <c r="M199" s="2"/>
      <c r="N199" s="75"/>
      <c r="O199" s="70"/>
      <c r="P199" s="2"/>
      <c r="Q199" s="75"/>
      <c r="R199" s="19"/>
      <c r="S199" s="285"/>
      <c r="T199" s="316">
        <f t="shared" si="12"/>
        <v>0</v>
      </c>
      <c r="U199" s="360">
        <f t="shared" si="11"/>
        <v>3</v>
      </c>
    </row>
    <row r="200" spans="1:21" ht="18" hidden="1" customHeight="1" outlineLevel="1" x14ac:dyDescent="0.2">
      <c r="A200" s="1230"/>
      <c r="B200" s="1231"/>
      <c r="C200" s="1208"/>
      <c r="D200" s="1208"/>
      <c r="E200" s="276">
        <v>32</v>
      </c>
      <c r="F200" s="358"/>
      <c r="G200" s="358"/>
      <c r="H200" s="89"/>
      <c r="I200" s="74"/>
      <c r="J200" s="69"/>
      <c r="K200" s="74"/>
      <c r="L200" s="69"/>
      <c r="M200" s="2"/>
      <c r="N200" s="75"/>
      <c r="O200" s="70"/>
      <c r="P200" s="2"/>
      <c r="Q200" s="75"/>
      <c r="R200" s="19"/>
      <c r="S200" s="285"/>
      <c r="T200" s="316">
        <f t="shared" si="12"/>
        <v>0</v>
      </c>
      <c r="U200" s="360">
        <f t="shared" si="11"/>
        <v>3</v>
      </c>
    </row>
    <row r="201" spans="1:21" ht="18" hidden="1" customHeight="1" outlineLevel="1" x14ac:dyDescent="0.2">
      <c r="A201" s="1230"/>
      <c r="B201" s="1231"/>
      <c r="C201" s="1208"/>
      <c r="D201" s="1208"/>
      <c r="E201" s="276">
        <v>33</v>
      </c>
      <c r="F201" s="358"/>
      <c r="G201" s="358"/>
      <c r="H201" s="89"/>
      <c r="I201" s="74"/>
      <c r="J201" s="69"/>
      <c r="K201" s="74"/>
      <c r="L201" s="69"/>
      <c r="M201" s="2"/>
      <c r="N201" s="75"/>
      <c r="O201" s="70"/>
      <c r="P201" s="2"/>
      <c r="Q201" s="75"/>
      <c r="R201" s="19"/>
      <c r="S201" s="285"/>
      <c r="T201" s="316">
        <f t="shared" si="12"/>
        <v>0</v>
      </c>
      <c r="U201" s="360">
        <f t="shared" si="11"/>
        <v>3</v>
      </c>
    </row>
    <row r="202" spans="1:21" ht="18" hidden="1" customHeight="1" outlineLevel="1" x14ac:dyDescent="0.2">
      <c r="A202" s="1230"/>
      <c r="B202" s="1231"/>
      <c r="C202" s="1208"/>
      <c r="D202" s="1208"/>
      <c r="E202" s="276">
        <v>34</v>
      </c>
      <c r="F202" s="358"/>
      <c r="G202" s="358"/>
      <c r="H202" s="89"/>
      <c r="I202" s="74"/>
      <c r="J202" s="69"/>
      <c r="K202" s="74"/>
      <c r="L202" s="69"/>
      <c r="M202" s="2"/>
      <c r="N202" s="75"/>
      <c r="O202" s="70"/>
      <c r="P202" s="2"/>
      <c r="Q202" s="75"/>
      <c r="R202" s="19"/>
      <c r="S202" s="285"/>
      <c r="T202" s="316">
        <f t="shared" si="12"/>
        <v>0</v>
      </c>
      <c r="U202" s="360">
        <f t="shared" si="11"/>
        <v>3</v>
      </c>
    </row>
    <row r="203" spans="1:21" ht="18" hidden="1" customHeight="1" outlineLevel="1" x14ac:dyDescent="0.2">
      <c r="A203" s="1230"/>
      <c r="B203" s="1231"/>
      <c r="C203" s="1208"/>
      <c r="D203" s="1208"/>
      <c r="E203" s="276">
        <v>35</v>
      </c>
      <c r="F203" s="358"/>
      <c r="G203" s="358"/>
      <c r="H203" s="89"/>
      <c r="I203" s="74"/>
      <c r="J203" s="69"/>
      <c r="K203" s="74"/>
      <c r="L203" s="69"/>
      <c r="M203" s="2"/>
      <c r="N203" s="75"/>
      <c r="O203" s="70"/>
      <c r="P203" s="2"/>
      <c r="Q203" s="75"/>
      <c r="R203" s="19"/>
      <c r="S203" s="285"/>
      <c r="T203" s="316">
        <f t="shared" si="12"/>
        <v>0</v>
      </c>
      <c r="U203" s="360">
        <f t="shared" si="11"/>
        <v>3</v>
      </c>
    </row>
    <row r="204" spans="1:21" ht="18" hidden="1" customHeight="1" outlineLevel="1" x14ac:dyDescent="0.2">
      <c r="A204" s="1230"/>
      <c r="B204" s="1231"/>
      <c r="C204" s="1208"/>
      <c r="D204" s="1208"/>
      <c r="E204" s="276">
        <v>36</v>
      </c>
      <c r="F204" s="358"/>
      <c r="G204" s="358"/>
      <c r="H204" s="89"/>
      <c r="I204" s="74"/>
      <c r="J204" s="69"/>
      <c r="K204" s="74"/>
      <c r="L204" s="69"/>
      <c r="M204" s="2"/>
      <c r="N204" s="75"/>
      <c r="O204" s="70"/>
      <c r="P204" s="2"/>
      <c r="Q204" s="75"/>
      <c r="R204" s="19"/>
      <c r="S204" s="285"/>
      <c r="T204" s="316">
        <f t="shared" si="12"/>
        <v>0</v>
      </c>
      <c r="U204" s="360">
        <f t="shared" si="11"/>
        <v>3</v>
      </c>
    </row>
    <row r="205" spans="1:21" ht="18" hidden="1" customHeight="1" outlineLevel="1" x14ac:dyDescent="0.2">
      <c r="A205" s="1230"/>
      <c r="B205" s="1231"/>
      <c r="C205" s="1208"/>
      <c r="D205" s="1208"/>
      <c r="E205" s="276">
        <v>37</v>
      </c>
      <c r="F205" s="358"/>
      <c r="G205" s="358"/>
      <c r="H205" s="89"/>
      <c r="I205" s="74"/>
      <c r="J205" s="69"/>
      <c r="K205" s="74"/>
      <c r="L205" s="69"/>
      <c r="M205" s="2"/>
      <c r="N205" s="75"/>
      <c r="O205" s="70"/>
      <c r="P205" s="2"/>
      <c r="Q205" s="75"/>
      <c r="R205" s="19"/>
      <c r="S205" s="285"/>
      <c r="T205" s="316">
        <f t="shared" si="12"/>
        <v>0</v>
      </c>
      <c r="U205" s="360">
        <f t="shared" si="11"/>
        <v>3</v>
      </c>
    </row>
    <row r="206" spans="1:21" ht="18" hidden="1" customHeight="1" outlineLevel="1" x14ac:dyDescent="0.2">
      <c r="A206" s="1230"/>
      <c r="B206" s="1231"/>
      <c r="C206" s="1208"/>
      <c r="D206" s="1208"/>
      <c r="E206" s="276">
        <v>38</v>
      </c>
      <c r="F206" s="358"/>
      <c r="G206" s="358"/>
      <c r="H206" s="89"/>
      <c r="I206" s="74"/>
      <c r="J206" s="69"/>
      <c r="K206" s="74"/>
      <c r="L206" s="69"/>
      <c r="M206" s="2"/>
      <c r="N206" s="75"/>
      <c r="O206" s="70"/>
      <c r="P206" s="2"/>
      <c r="Q206" s="75"/>
      <c r="R206" s="19"/>
      <c r="S206" s="285"/>
      <c r="T206" s="316">
        <f t="shared" si="12"/>
        <v>0</v>
      </c>
      <c r="U206" s="360">
        <f t="shared" si="11"/>
        <v>3</v>
      </c>
    </row>
    <row r="207" spans="1:21" ht="18" hidden="1" customHeight="1" outlineLevel="1" x14ac:dyDescent="0.2">
      <c r="A207" s="1230"/>
      <c r="B207" s="1231"/>
      <c r="C207" s="1208"/>
      <c r="D207" s="1208"/>
      <c r="E207" s="276">
        <v>39</v>
      </c>
      <c r="F207" s="358"/>
      <c r="G207" s="358"/>
      <c r="H207" s="89"/>
      <c r="I207" s="74"/>
      <c r="J207" s="69"/>
      <c r="K207" s="74"/>
      <c r="L207" s="69"/>
      <c r="M207" s="2"/>
      <c r="N207" s="75"/>
      <c r="O207" s="70"/>
      <c r="P207" s="2"/>
      <c r="Q207" s="75"/>
      <c r="R207" s="19"/>
      <c r="S207" s="285"/>
      <c r="T207" s="316">
        <f t="shared" si="12"/>
        <v>0</v>
      </c>
      <c r="U207" s="360">
        <f t="shared" si="11"/>
        <v>3</v>
      </c>
    </row>
    <row r="208" spans="1:21" ht="18" hidden="1" customHeight="1" outlineLevel="1" x14ac:dyDescent="0.2">
      <c r="A208" s="1230"/>
      <c r="B208" s="1231"/>
      <c r="C208" s="1208"/>
      <c r="D208" s="1208"/>
      <c r="E208" s="276">
        <v>40</v>
      </c>
      <c r="F208" s="358"/>
      <c r="G208" s="358"/>
      <c r="H208" s="89"/>
      <c r="I208" s="74"/>
      <c r="J208" s="69"/>
      <c r="K208" s="74"/>
      <c r="L208" s="69"/>
      <c r="M208" s="2"/>
      <c r="N208" s="75"/>
      <c r="O208" s="70"/>
      <c r="P208" s="2"/>
      <c r="Q208" s="75"/>
      <c r="R208" s="19"/>
      <c r="S208" s="285"/>
      <c r="T208" s="316">
        <f t="shared" si="12"/>
        <v>0</v>
      </c>
      <c r="U208" s="360">
        <f t="shared" si="11"/>
        <v>3</v>
      </c>
    </row>
    <row r="209" spans="1:21" ht="18" hidden="1" customHeight="1" outlineLevel="1" x14ac:dyDescent="0.2">
      <c r="A209" s="1230"/>
      <c r="B209" s="1231"/>
      <c r="C209" s="1208"/>
      <c r="D209" s="1208"/>
      <c r="E209" s="276">
        <v>41</v>
      </c>
      <c r="F209" s="358"/>
      <c r="G209" s="358"/>
      <c r="H209" s="89"/>
      <c r="I209" s="74"/>
      <c r="J209" s="69"/>
      <c r="K209" s="74"/>
      <c r="L209" s="69"/>
      <c r="M209" s="2"/>
      <c r="N209" s="75"/>
      <c r="O209" s="70"/>
      <c r="P209" s="2"/>
      <c r="Q209" s="75"/>
      <c r="R209" s="19"/>
      <c r="S209" s="285"/>
      <c r="T209" s="316">
        <f t="shared" si="12"/>
        <v>0</v>
      </c>
      <c r="U209" s="360">
        <f t="shared" si="11"/>
        <v>3</v>
      </c>
    </row>
    <row r="210" spans="1:21" ht="18" hidden="1" customHeight="1" outlineLevel="1" x14ac:dyDescent="0.2">
      <c r="A210" s="1230"/>
      <c r="B210" s="1231"/>
      <c r="C210" s="1208"/>
      <c r="D210" s="1208"/>
      <c r="E210" s="276">
        <v>42</v>
      </c>
      <c r="F210" s="358"/>
      <c r="G210" s="358"/>
      <c r="H210" s="89"/>
      <c r="I210" s="74"/>
      <c r="J210" s="69"/>
      <c r="K210" s="74"/>
      <c r="L210" s="69"/>
      <c r="M210" s="2"/>
      <c r="N210" s="75"/>
      <c r="O210" s="70"/>
      <c r="P210" s="2"/>
      <c r="Q210" s="75"/>
      <c r="R210" s="19"/>
      <c r="S210" s="285"/>
      <c r="T210" s="316">
        <f t="shared" si="12"/>
        <v>0</v>
      </c>
      <c r="U210" s="360">
        <f t="shared" si="11"/>
        <v>3</v>
      </c>
    </row>
    <row r="211" spans="1:21" ht="18" hidden="1" customHeight="1" outlineLevel="1" x14ac:dyDescent="0.2">
      <c r="A211" s="1230"/>
      <c r="B211" s="1231"/>
      <c r="C211" s="1208"/>
      <c r="D211" s="1208"/>
      <c r="E211" s="276">
        <v>43</v>
      </c>
      <c r="F211" s="358"/>
      <c r="G211" s="358"/>
      <c r="H211" s="89"/>
      <c r="I211" s="74"/>
      <c r="J211" s="69"/>
      <c r="K211" s="74"/>
      <c r="L211" s="69"/>
      <c r="M211" s="2"/>
      <c r="N211" s="75"/>
      <c r="O211" s="70"/>
      <c r="P211" s="2"/>
      <c r="Q211" s="75"/>
      <c r="R211" s="19"/>
      <c r="S211" s="285"/>
      <c r="T211" s="316">
        <f t="shared" si="12"/>
        <v>0</v>
      </c>
      <c r="U211" s="360">
        <f t="shared" si="11"/>
        <v>3</v>
      </c>
    </row>
    <row r="212" spans="1:21" ht="18" hidden="1" customHeight="1" outlineLevel="1" x14ac:dyDescent="0.2">
      <c r="A212" s="1230"/>
      <c r="B212" s="1231"/>
      <c r="C212" s="1208"/>
      <c r="D212" s="1208"/>
      <c r="E212" s="276">
        <v>44</v>
      </c>
      <c r="F212" s="358"/>
      <c r="G212" s="358"/>
      <c r="H212" s="89"/>
      <c r="I212" s="74"/>
      <c r="J212" s="69"/>
      <c r="K212" s="74"/>
      <c r="L212" s="69"/>
      <c r="M212" s="2"/>
      <c r="N212" s="75"/>
      <c r="O212" s="70"/>
      <c r="P212" s="2"/>
      <c r="Q212" s="75"/>
      <c r="R212" s="19"/>
      <c r="S212" s="285"/>
      <c r="T212" s="316">
        <f t="shared" ref="T212:T236" si="13">IF(J212="",0,INT(SUM(PRODUCT(J212,L212,O212),R212)))</f>
        <v>0</v>
      </c>
      <c r="U212" s="360">
        <f t="shared" ref="U212:U236" si="14">$A$169</f>
        <v>3</v>
      </c>
    </row>
    <row r="213" spans="1:21" ht="18" hidden="1" customHeight="1" outlineLevel="1" x14ac:dyDescent="0.2">
      <c r="A213" s="1230"/>
      <c r="B213" s="1231"/>
      <c r="C213" s="1208"/>
      <c r="D213" s="1208"/>
      <c r="E213" s="276">
        <v>45</v>
      </c>
      <c r="F213" s="358"/>
      <c r="G213" s="358"/>
      <c r="H213" s="89"/>
      <c r="I213" s="74"/>
      <c r="J213" s="69"/>
      <c r="K213" s="74"/>
      <c r="L213" s="69"/>
      <c r="M213" s="2"/>
      <c r="N213" s="75"/>
      <c r="O213" s="70"/>
      <c r="P213" s="2"/>
      <c r="Q213" s="75"/>
      <c r="R213" s="19"/>
      <c r="S213" s="285"/>
      <c r="T213" s="316">
        <f t="shared" si="13"/>
        <v>0</v>
      </c>
      <c r="U213" s="360">
        <f t="shared" si="14"/>
        <v>3</v>
      </c>
    </row>
    <row r="214" spans="1:21" ht="18" hidden="1" customHeight="1" outlineLevel="1" x14ac:dyDescent="0.2">
      <c r="A214" s="1230"/>
      <c r="B214" s="1231"/>
      <c r="C214" s="1208"/>
      <c r="D214" s="1208"/>
      <c r="E214" s="276">
        <v>46</v>
      </c>
      <c r="F214" s="358"/>
      <c r="G214" s="358"/>
      <c r="H214" s="89"/>
      <c r="I214" s="74"/>
      <c r="J214" s="69"/>
      <c r="K214" s="74"/>
      <c r="L214" s="69"/>
      <c r="M214" s="2"/>
      <c r="N214" s="75"/>
      <c r="O214" s="70"/>
      <c r="P214" s="2"/>
      <c r="Q214" s="75"/>
      <c r="R214" s="19"/>
      <c r="S214" s="285"/>
      <c r="T214" s="316">
        <f t="shared" si="13"/>
        <v>0</v>
      </c>
      <c r="U214" s="360">
        <f t="shared" si="14"/>
        <v>3</v>
      </c>
    </row>
    <row r="215" spans="1:21" ht="18" hidden="1" customHeight="1" outlineLevel="1" x14ac:dyDescent="0.2">
      <c r="A215" s="1230"/>
      <c r="B215" s="1231"/>
      <c r="C215" s="1208"/>
      <c r="D215" s="1208"/>
      <c r="E215" s="276">
        <v>47</v>
      </c>
      <c r="F215" s="358"/>
      <c r="G215" s="358"/>
      <c r="H215" s="89"/>
      <c r="I215" s="74"/>
      <c r="J215" s="69"/>
      <c r="K215" s="74"/>
      <c r="L215" s="69"/>
      <c r="M215" s="2"/>
      <c r="N215" s="75"/>
      <c r="O215" s="70"/>
      <c r="P215" s="2"/>
      <c r="Q215" s="75"/>
      <c r="R215" s="19"/>
      <c r="S215" s="285"/>
      <c r="T215" s="316">
        <f t="shared" si="13"/>
        <v>0</v>
      </c>
      <c r="U215" s="360">
        <f t="shared" si="14"/>
        <v>3</v>
      </c>
    </row>
    <row r="216" spans="1:21" ht="18" hidden="1" customHeight="1" outlineLevel="1" x14ac:dyDescent="0.2">
      <c r="A216" s="1230"/>
      <c r="B216" s="1231"/>
      <c r="C216" s="1208"/>
      <c r="D216" s="1208"/>
      <c r="E216" s="276">
        <v>48</v>
      </c>
      <c r="F216" s="358"/>
      <c r="G216" s="358"/>
      <c r="H216" s="89"/>
      <c r="I216" s="74"/>
      <c r="J216" s="69"/>
      <c r="K216" s="74"/>
      <c r="L216" s="69"/>
      <c r="M216" s="2"/>
      <c r="N216" s="75"/>
      <c r="O216" s="70"/>
      <c r="P216" s="2"/>
      <c r="Q216" s="75"/>
      <c r="R216" s="19"/>
      <c r="S216" s="285"/>
      <c r="T216" s="316">
        <f t="shared" si="13"/>
        <v>0</v>
      </c>
      <c r="U216" s="360">
        <f t="shared" si="14"/>
        <v>3</v>
      </c>
    </row>
    <row r="217" spans="1:21" ht="18" hidden="1" customHeight="1" outlineLevel="1" x14ac:dyDescent="0.2">
      <c r="A217" s="1230"/>
      <c r="B217" s="1231"/>
      <c r="C217" s="1208"/>
      <c r="D217" s="1208"/>
      <c r="E217" s="276">
        <v>49</v>
      </c>
      <c r="F217" s="358"/>
      <c r="G217" s="358"/>
      <c r="H217" s="89"/>
      <c r="I217" s="74"/>
      <c r="J217" s="69"/>
      <c r="K217" s="74"/>
      <c r="L217" s="69"/>
      <c r="M217" s="2"/>
      <c r="N217" s="75"/>
      <c r="O217" s="70"/>
      <c r="P217" s="2"/>
      <c r="Q217" s="75"/>
      <c r="R217" s="19"/>
      <c r="S217" s="285"/>
      <c r="T217" s="316">
        <f t="shared" si="13"/>
        <v>0</v>
      </c>
      <c r="U217" s="360">
        <f t="shared" si="14"/>
        <v>3</v>
      </c>
    </row>
    <row r="218" spans="1:21" ht="18" hidden="1" customHeight="1" outlineLevel="1" x14ac:dyDescent="0.2">
      <c r="A218" s="1230"/>
      <c r="B218" s="1231"/>
      <c r="C218" s="1208"/>
      <c r="D218" s="1208"/>
      <c r="E218" s="276">
        <v>50</v>
      </c>
      <c r="F218" s="358"/>
      <c r="G218" s="358"/>
      <c r="H218" s="89"/>
      <c r="I218" s="74"/>
      <c r="J218" s="69"/>
      <c r="K218" s="74"/>
      <c r="L218" s="69"/>
      <c r="M218" s="2"/>
      <c r="N218" s="75"/>
      <c r="O218" s="70"/>
      <c r="P218" s="2"/>
      <c r="Q218" s="75"/>
      <c r="R218" s="19"/>
      <c r="S218" s="285"/>
      <c r="T218" s="316">
        <f t="shared" si="13"/>
        <v>0</v>
      </c>
      <c r="U218" s="360">
        <f t="shared" si="14"/>
        <v>3</v>
      </c>
    </row>
    <row r="219" spans="1:21" ht="18" hidden="1" customHeight="1" outlineLevel="1" x14ac:dyDescent="0.2">
      <c r="A219" s="1230"/>
      <c r="B219" s="1231"/>
      <c r="C219" s="1208"/>
      <c r="D219" s="1208"/>
      <c r="E219" s="276">
        <v>51</v>
      </c>
      <c r="F219" s="358"/>
      <c r="G219" s="358"/>
      <c r="H219" s="89"/>
      <c r="I219" s="74"/>
      <c r="J219" s="69"/>
      <c r="K219" s="74"/>
      <c r="L219" s="69"/>
      <c r="M219" s="2"/>
      <c r="N219" s="75"/>
      <c r="O219" s="70"/>
      <c r="P219" s="2"/>
      <c r="Q219" s="75"/>
      <c r="R219" s="19"/>
      <c r="S219" s="285"/>
      <c r="T219" s="316">
        <f t="shared" si="13"/>
        <v>0</v>
      </c>
      <c r="U219" s="360">
        <f t="shared" si="14"/>
        <v>3</v>
      </c>
    </row>
    <row r="220" spans="1:21" ht="18" hidden="1" customHeight="1" outlineLevel="1" x14ac:dyDescent="0.2">
      <c r="A220" s="1230"/>
      <c r="B220" s="1231"/>
      <c r="C220" s="1208"/>
      <c r="D220" s="1208"/>
      <c r="E220" s="276">
        <v>52</v>
      </c>
      <c r="F220" s="358"/>
      <c r="G220" s="358"/>
      <c r="H220" s="89"/>
      <c r="I220" s="74"/>
      <c r="J220" s="69"/>
      <c r="K220" s="74"/>
      <c r="L220" s="69"/>
      <c r="M220" s="2"/>
      <c r="N220" s="75"/>
      <c r="O220" s="70"/>
      <c r="P220" s="2"/>
      <c r="Q220" s="75"/>
      <c r="R220" s="19"/>
      <c r="S220" s="285"/>
      <c r="T220" s="316">
        <f t="shared" si="13"/>
        <v>0</v>
      </c>
      <c r="U220" s="360">
        <f t="shared" si="14"/>
        <v>3</v>
      </c>
    </row>
    <row r="221" spans="1:21" ht="18" hidden="1" customHeight="1" outlineLevel="1" x14ac:dyDescent="0.2">
      <c r="A221" s="1230"/>
      <c r="B221" s="1231"/>
      <c r="C221" s="1208"/>
      <c r="D221" s="1208"/>
      <c r="E221" s="276">
        <v>53</v>
      </c>
      <c r="F221" s="358"/>
      <c r="G221" s="358"/>
      <c r="H221" s="89"/>
      <c r="I221" s="74"/>
      <c r="J221" s="69"/>
      <c r="K221" s="74"/>
      <c r="L221" s="69"/>
      <c r="M221" s="2"/>
      <c r="N221" s="75"/>
      <c r="O221" s="70"/>
      <c r="P221" s="2"/>
      <c r="Q221" s="75"/>
      <c r="R221" s="19"/>
      <c r="S221" s="285"/>
      <c r="T221" s="316">
        <f t="shared" si="13"/>
        <v>0</v>
      </c>
      <c r="U221" s="360">
        <f t="shared" si="14"/>
        <v>3</v>
      </c>
    </row>
    <row r="222" spans="1:21" ht="18" hidden="1" customHeight="1" outlineLevel="1" x14ac:dyDescent="0.2">
      <c r="A222" s="1230"/>
      <c r="B222" s="1231"/>
      <c r="C222" s="1208"/>
      <c r="D222" s="1208"/>
      <c r="E222" s="276">
        <v>54</v>
      </c>
      <c r="F222" s="358"/>
      <c r="G222" s="358"/>
      <c r="H222" s="89"/>
      <c r="I222" s="74"/>
      <c r="J222" s="69"/>
      <c r="K222" s="74"/>
      <c r="L222" s="69"/>
      <c r="M222" s="2"/>
      <c r="N222" s="75"/>
      <c r="O222" s="70"/>
      <c r="P222" s="2"/>
      <c r="Q222" s="75"/>
      <c r="R222" s="19"/>
      <c r="S222" s="285"/>
      <c r="T222" s="316">
        <f t="shared" si="13"/>
        <v>0</v>
      </c>
      <c r="U222" s="360">
        <f t="shared" si="14"/>
        <v>3</v>
      </c>
    </row>
    <row r="223" spans="1:21" ht="18" hidden="1" customHeight="1" outlineLevel="1" x14ac:dyDescent="0.2">
      <c r="A223" s="1230"/>
      <c r="B223" s="1231"/>
      <c r="C223" s="1208"/>
      <c r="D223" s="1208"/>
      <c r="E223" s="276">
        <v>55</v>
      </c>
      <c r="F223" s="358"/>
      <c r="G223" s="358"/>
      <c r="H223" s="89"/>
      <c r="I223" s="74"/>
      <c r="J223" s="69"/>
      <c r="K223" s="74"/>
      <c r="L223" s="69"/>
      <c r="M223" s="2"/>
      <c r="N223" s="75"/>
      <c r="O223" s="70"/>
      <c r="P223" s="2"/>
      <c r="Q223" s="75"/>
      <c r="R223" s="19"/>
      <c r="S223" s="285"/>
      <c r="T223" s="316">
        <f t="shared" si="13"/>
        <v>0</v>
      </c>
      <c r="U223" s="360">
        <f t="shared" si="14"/>
        <v>3</v>
      </c>
    </row>
    <row r="224" spans="1:21" ht="18" hidden="1" customHeight="1" outlineLevel="1" x14ac:dyDescent="0.2">
      <c r="A224" s="1230"/>
      <c r="B224" s="1231"/>
      <c r="C224" s="1208"/>
      <c r="D224" s="1208"/>
      <c r="E224" s="276">
        <v>56</v>
      </c>
      <c r="F224" s="358"/>
      <c r="G224" s="358"/>
      <c r="H224" s="89"/>
      <c r="I224" s="74"/>
      <c r="J224" s="69"/>
      <c r="K224" s="74"/>
      <c r="L224" s="69"/>
      <c r="M224" s="2"/>
      <c r="N224" s="75"/>
      <c r="O224" s="70"/>
      <c r="P224" s="2"/>
      <c r="Q224" s="75"/>
      <c r="R224" s="19"/>
      <c r="S224" s="285"/>
      <c r="T224" s="316">
        <f t="shared" si="13"/>
        <v>0</v>
      </c>
      <c r="U224" s="360">
        <f t="shared" si="14"/>
        <v>3</v>
      </c>
    </row>
    <row r="225" spans="1:21" ht="18" hidden="1" customHeight="1" outlineLevel="1" x14ac:dyDescent="0.2">
      <c r="A225" s="1230"/>
      <c r="B225" s="1231"/>
      <c r="C225" s="1208"/>
      <c r="D225" s="1208"/>
      <c r="E225" s="276">
        <v>57</v>
      </c>
      <c r="F225" s="358"/>
      <c r="G225" s="358"/>
      <c r="H225" s="89"/>
      <c r="I225" s="74"/>
      <c r="J225" s="69"/>
      <c r="K225" s="74"/>
      <c r="L225" s="69"/>
      <c r="M225" s="2"/>
      <c r="N225" s="75"/>
      <c r="O225" s="70"/>
      <c r="P225" s="2"/>
      <c r="Q225" s="75"/>
      <c r="R225" s="19"/>
      <c r="S225" s="285"/>
      <c r="T225" s="316">
        <f t="shared" si="13"/>
        <v>0</v>
      </c>
      <c r="U225" s="360">
        <f t="shared" si="14"/>
        <v>3</v>
      </c>
    </row>
    <row r="226" spans="1:21" ht="18" hidden="1" customHeight="1" outlineLevel="1" x14ac:dyDescent="0.2">
      <c r="A226" s="1230"/>
      <c r="B226" s="1231"/>
      <c r="C226" s="1208"/>
      <c r="D226" s="1208"/>
      <c r="E226" s="276">
        <v>58</v>
      </c>
      <c r="F226" s="358"/>
      <c r="G226" s="358"/>
      <c r="H226" s="89"/>
      <c r="I226" s="74"/>
      <c r="J226" s="69"/>
      <c r="K226" s="74"/>
      <c r="L226" s="69"/>
      <c r="M226" s="2"/>
      <c r="N226" s="75"/>
      <c r="O226" s="70"/>
      <c r="P226" s="2"/>
      <c r="Q226" s="75"/>
      <c r="R226" s="19"/>
      <c r="S226" s="285"/>
      <c r="T226" s="316">
        <f t="shared" si="13"/>
        <v>0</v>
      </c>
      <c r="U226" s="360">
        <f t="shared" si="14"/>
        <v>3</v>
      </c>
    </row>
    <row r="227" spans="1:21" ht="18" hidden="1" customHeight="1" outlineLevel="1" x14ac:dyDescent="0.2">
      <c r="A227" s="1230"/>
      <c r="B227" s="1231"/>
      <c r="C227" s="1208"/>
      <c r="D227" s="1208"/>
      <c r="E227" s="276">
        <v>59</v>
      </c>
      <c r="F227" s="358"/>
      <c r="G227" s="358"/>
      <c r="H227" s="89"/>
      <c r="I227" s="74"/>
      <c r="J227" s="69"/>
      <c r="K227" s="74"/>
      <c r="L227" s="69"/>
      <c r="M227" s="2"/>
      <c r="N227" s="75"/>
      <c r="O227" s="70"/>
      <c r="P227" s="2"/>
      <c r="Q227" s="75"/>
      <c r="R227" s="19"/>
      <c r="S227" s="285"/>
      <c r="T227" s="316">
        <f t="shared" si="13"/>
        <v>0</v>
      </c>
      <c r="U227" s="360">
        <f t="shared" si="14"/>
        <v>3</v>
      </c>
    </row>
    <row r="228" spans="1:21" ht="18" hidden="1" customHeight="1" outlineLevel="1" x14ac:dyDescent="0.2">
      <c r="A228" s="1230"/>
      <c r="B228" s="1231"/>
      <c r="C228" s="1208"/>
      <c r="D228" s="1208"/>
      <c r="E228" s="276">
        <v>60</v>
      </c>
      <c r="F228" s="358"/>
      <c r="G228" s="358"/>
      <c r="H228" s="89"/>
      <c r="I228" s="74"/>
      <c r="J228" s="69"/>
      <c r="K228" s="74"/>
      <c r="L228" s="69"/>
      <c r="M228" s="2"/>
      <c r="N228" s="75"/>
      <c r="O228" s="70"/>
      <c r="P228" s="2"/>
      <c r="Q228" s="75"/>
      <c r="R228" s="19"/>
      <c r="S228" s="285"/>
      <c r="T228" s="316">
        <f t="shared" si="13"/>
        <v>0</v>
      </c>
      <c r="U228" s="360">
        <f t="shared" si="14"/>
        <v>3</v>
      </c>
    </row>
    <row r="229" spans="1:21" ht="18" hidden="1" customHeight="1" outlineLevel="1" x14ac:dyDescent="0.2">
      <c r="A229" s="1230"/>
      <c r="B229" s="1231"/>
      <c r="C229" s="1208"/>
      <c r="D229" s="1208"/>
      <c r="E229" s="276">
        <v>61</v>
      </c>
      <c r="F229" s="358"/>
      <c r="G229" s="358"/>
      <c r="H229" s="89"/>
      <c r="I229" s="74"/>
      <c r="J229" s="69"/>
      <c r="K229" s="74"/>
      <c r="L229" s="69"/>
      <c r="M229" s="2"/>
      <c r="N229" s="75"/>
      <c r="O229" s="70"/>
      <c r="P229" s="2"/>
      <c r="Q229" s="75"/>
      <c r="R229" s="19"/>
      <c r="S229" s="285"/>
      <c r="T229" s="316">
        <f t="shared" si="13"/>
        <v>0</v>
      </c>
      <c r="U229" s="360">
        <f t="shared" si="14"/>
        <v>3</v>
      </c>
    </row>
    <row r="230" spans="1:21" ht="18" hidden="1" customHeight="1" outlineLevel="1" x14ac:dyDescent="0.2">
      <c r="A230" s="1230"/>
      <c r="B230" s="1231"/>
      <c r="C230" s="1208"/>
      <c r="D230" s="1208"/>
      <c r="E230" s="276">
        <v>62</v>
      </c>
      <c r="F230" s="358"/>
      <c r="G230" s="358"/>
      <c r="H230" s="89"/>
      <c r="I230" s="74"/>
      <c r="J230" s="69"/>
      <c r="K230" s="74"/>
      <c r="L230" s="69"/>
      <c r="M230" s="2"/>
      <c r="N230" s="75"/>
      <c r="O230" s="70"/>
      <c r="P230" s="2"/>
      <c r="Q230" s="75"/>
      <c r="R230" s="19"/>
      <c r="S230" s="285"/>
      <c r="T230" s="316">
        <f t="shared" si="13"/>
        <v>0</v>
      </c>
      <c r="U230" s="360">
        <f t="shared" si="14"/>
        <v>3</v>
      </c>
    </row>
    <row r="231" spans="1:21" ht="18" hidden="1" customHeight="1" outlineLevel="1" x14ac:dyDescent="0.2">
      <c r="A231" s="1230"/>
      <c r="B231" s="1231"/>
      <c r="C231" s="1208"/>
      <c r="D231" s="1208"/>
      <c r="E231" s="276">
        <v>63</v>
      </c>
      <c r="F231" s="358"/>
      <c r="G231" s="358"/>
      <c r="H231" s="89"/>
      <c r="I231" s="74"/>
      <c r="J231" s="69"/>
      <c r="K231" s="74"/>
      <c r="L231" s="69"/>
      <c r="M231" s="2"/>
      <c r="N231" s="75"/>
      <c r="O231" s="70"/>
      <c r="P231" s="2"/>
      <c r="Q231" s="75"/>
      <c r="R231" s="19"/>
      <c r="S231" s="285"/>
      <c r="T231" s="316">
        <f t="shared" si="13"/>
        <v>0</v>
      </c>
      <c r="U231" s="360">
        <f t="shared" si="14"/>
        <v>3</v>
      </c>
    </row>
    <row r="232" spans="1:21" ht="18" hidden="1" customHeight="1" outlineLevel="1" x14ac:dyDescent="0.2">
      <c r="A232" s="1230"/>
      <c r="B232" s="1231"/>
      <c r="C232" s="1208"/>
      <c r="D232" s="1208"/>
      <c r="E232" s="276">
        <v>64</v>
      </c>
      <c r="F232" s="358"/>
      <c r="G232" s="358"/>
      <c r="H232" s="89"/>
      <c r="I232" s="74"/>
      <c r="J232" s="69"/>
      <c r="K232" s="74"/>
      <c r="L232" s="69"/>
      <c r="M232" s="2"/>
      <c r="N232" s="75"/>
      <c r="O232" s="70"/>
      <c r="P232" s="2"/>
      <c r="Q232" s="75"/>
      <c r="R232" s="19"/>
      <c r="S232" s="285"/>
      <c r="T232" s="316">
        <f t="shared" si="13"/>
        <v>0</v>
      </c>
      <c r="U232" s="360">
        <f t="shared" si="14"/>
        <v>3</v>
      </c>
    </row>
    <row r="233" spans="1:21" ht="18" hidden="1" customHeight="1" outlineLevel="1" x14ac:dyDescent="0.2">
      <c r="A233" s="1230"/>
      <c r="B233" s="1231"/>
      <c r="C233" s="1208"/>
      <c r="D233" s="1208"/>
      <c r="E233" s="276">
        <v>65</v>
      </c>
      <c r="F233" s="358"/>
      <c r="G233" s="358"/>
      <c r="H233" s="89"/>
      <c r="I233" s="74"/>
      <c r="J233" s="69"/>
      <c r="K233" s="74"/>
      <c r="L233" s="69"/>
      <c r="M233" s="2"/>
      <c r="N233" s="75"/>
      <c r="O233" s="70"/>
      <c r="P233" s="2"/>
      <c r="Q233" s="75"/>
      <c r="R233" s="19"/>
      <c r="S233" s="285"/>
      <c r="T233" s="316">
        <f t="shared" si="13"/>
        <v>0</v>
      </c>
      <c r="U233" s="360">
        <f t="shared" si="14"/>
        <v>3</v>
      </c>
    </row>
    <row r="234" spans="1:21" ht="18" hidden="1" customHeight="1" outlineLevel="1" x14ac:dyDescent="0.2">
      <c r="A234" s="1230"/>
      <c r="B234" s="1231"/>
      <c r="C234" s="1208"/>
      <c r="D234" s="1208"/>
      <c r="E234" s="276">
        <v>66</v>
      </c>
      <c r="F234" s="358"/>
      <c r="G234" s="358"/>
      <c r="H234" s="89"/>
      <c r="I234" s="74"/>
      <c r="J234" s="69"/>
      <c r="K234" s="74"/>
      <c r="L234" s="69"/>
      <c r="M234" s="2"/>
      <c r="N234" s="75"/>
      <c r="O234" s="70"/>
      <c r="P234" s="2"/>
      <c r="Q234" s="75"/>
      <c r="R234" s="19"/>
      <c r="S234" s="285"/>
      <c r="T234" s="316">
        <f t="shared" si="13"/>
        <v>0</v>
      </c>
      <c r="U234" s="360">
        <f t="shared" si="14"/>
        <v>3</v>
      </c>
    </row>
    <row r="235" spans="1:21" ht="18" hidden="1" customHeight="1" outlineLevel="1" x14ac:dyDescent="0.2">
      <c r="A235" s="1230"/>
      <c r="B235" s="1231"/>
      <c r="C235" s="1208"/>
      <c r="D235" s="1208"/>
      <c r="E235" s="276">
        <v>67</v>
      </c>
      <c r="F235" s="358"/>
      <c r="G235" s="358"/>
      <c r="H235" s="89"/>
      <c r="I235" s="74"/>
      <c r="J235" s="69"/>
      <c r="K235" s="74"/>
      <c r="L235" s="69"/>
      <c r="M235" s="2"/>
      <c r="N235" s="75"/>
      <c r="O235" s="70"/>
      <c r="P235" s="2"/>
      <c r="Q235" s="75"/>
      <c r="R235" s="19"/>
      <c r="S235" s="285"/>
      <c r="T235" s="316">
        <f t="shared" si="13"/>
        <v>0</v>
      </c>
      <c r="U235" s="360">
        <f t="shared" si="14"/>
        <v>3</v>
      </c>
    </row>
    <row r="236" spans="1:21" ht="18" hidden="1" customHeight="1" outlineLevel="1" x14ac:dyDescent="0.2">
      <c r="A236" s="1230"/>
      <c r="B236" s="1231"/>
      <c r="C236" s="1208"/>
      <c r="D236" s="1208"/>
      <c r="E236" s="276">
        <v>68</v>
      </c>
      <c r="F236" s="358"/>
      <c r="G236" s="358"/>
      <c r="H236" s="89"/>
      <c r="I236" s="74"/>
      <c r="J236" s="69"/>
      <c r="K236" s="74"/>
      <c r="L236" s="69"/>
      <c r="M236" s="2"/>
      <c r="N236" s="75"/>
      <c r="O236" s="70"/>
      <c r="P236" s="2"/>
      <c r="Q236" s="75"/>
      <c r="R236" s="19"/>
      <c r="S236" s="285"/>
      <c r="T236" s="316">
        <f t="shared" si="13"/>
        <v>0</v>
      </c>
      <c r="U236" s="360">
        <f t="shared" si="14"/>
        <v>3</v>
      </c>
    </row>
    <row r="237" spans="1:21" ht="18" hidden="1" customHeight="1" outlineLevel="1" x14ac:dyDescent="0.2">
      <c r="A237" s="1230"/>
      <c r="B237" s="1231"/>
      <c r="C237" s="1208"/>
      <c r="D237" s="1208"/>
      <c r="E237" s="276">
        <v>69</v>
      </c>
      <c r="F237" s="358"/>
      <c r="G237" s="358"/>
      <c r="H237" s="89"/>
      <c r="I237" s="74"/>
      <c r="J237" s="69"/>
      <c r="K237" s="74"/>
      <c r="L237" s="69"/>
      <c r="M237" s="2"/>
      <c r="N237" s="75"/>
      <c r="O237" s="70"/>
      <c r="P237" s="2"/>
      <c r="Q237" s="75"/>
      <c r="R237" s="19"/>
      <c r="S237" s="285"/>
      <c r="T237" s="316">
        <f t="shared" si="6"/>
        <v>0</v>
      </c>
      <c r="U237" s="360">
        <f t="shared" ref="U237:U248" si="15">$A$169</f>
        <v>3</v>
      </c>
    </row>
    <row r="238" spans="1:21" ht="18" hidden="1" customHeight="1" outlineLevel="1" x14ac:dyDescent="0.2">
      <c r="A238" s="1230"/>
      <c r="B238" s="1231"/>
      <c r="C238" s="1208"/>
      <c r="D238" s="1208"/>
      <c r="E238" s="276">
        <v>70</v>
      </c>
      <c r="F238" s="358"/>
      <c r="G238" s="358"/>
      <c r="H238" s="89"/>
      <c r="I238" s="74"/>
      <c r="J238" s="69"/>
      <c r="K238" s="74"/>
      <c r="L238" s="69"/>
      <c r="M238" s="2"/>
      <c r="N238" s="75"/>
      <c r="O238" s="70"/>
      <c r="P238" s="2"/>
      <c r="Q238" s="75"/>
      <c r="R238" s="19"/>
      <c r="S238" s="285"/>
      <c r="T238" s="316">
        <f t="shared" si="6"/>
        <v>0</v>
      </c>
      <c r="U238" s="360">
        <f t="shared" si="15"/>
        <v>3</v>
      </c>
    </row>
    <row r="239" spans="1:21" ht="18" hidden="1" customHeight="1" outlineLevel="1" x14ac:dyDescent="0.2">
      <c r="A239" s="1230"/>
      <c r="B239" s="1231"/>
      <c r="C239" s="1208"/>
      <c r="D239" s="1208"/>
      <c r="E239" s="276">
        <v>71</v>
      </c>
      <c r="F239" s="358"/>
      <c r="G239" s="358"/>
      <c r="H239" s="89"/>
      <c r="I239" s="74"/>
      <c r="J239" s="69"/>
      <c r="K239" s="74"/>
      <c r="L239" s="69"/>
      <c r="M239" s="2"/>
      <c r="N239" s="75"/>
      <c r="O239" s="70"/>
      <c r="P239" s="2"/>
      <c r="Q239" s="75"/>
      <c r="R239" s="19"/>
      <c r="S239" s="285"/>
      <c r="T239" s="316">
        <f t="shared" si="6"/>
        <v>0</v>
      </c>
      <c r="U239" s="360">
        <f t="shared" si="15"/>
        <v>3</v>
      </c>
    </row>
    <row r="240" spans="1:21" ht="18" hidden="1" customHeight="1" outlineLevel="1" x14ac:dyDescent="0.2">
      <c r="A240" s="1230"/>
      <c r="B240" s="1231"/>
      <c r="C240" s="1208"/>
      <c r="D240" s="1208"/>
      <c r="E240" s="276">
        <v>72</v>
      </c>
      <c r="F240" s="358"/>
      <c r="G240" s="358"/>
      <c r="H240" s="89"/>
      <c r="I240" s="74"/>
      <c r="J240" s="69"/>
      <c r="K240" s="74"/>
      <c r="L240" s="69"/>
      <c r="M240" s="2"/>
      <c r="N240" s="75"/>
      <c r="O240" s="70"/>
      <c r="P240" s="2"/>
      <c r="Q240" s="75"/>
      <c r="R240" s="19"/>
      <c r="S240" s="285"/>
      <c r="T240" s="316">
        <f t="shared" ref="T240:T396" si="16">IF(J240="",0,INT(SUM(PRODUCT(J240,L240,O240),R240)))</f>
        <v>0</v>
      </c>
      <c r="U240" s="360">
        <f t="shared" si="15"/>
        <v>3</v>
      </c>
    </row>
    <row r="241" spans="1:21" ht="18" hidden="1" customHeight="1" outlineLevel="1" x14ac:dyDescent="0.2">
      <c r="A241" s="1230"/>
      <c r="B241" s="1231"/>
      <c r="C241" s="1208"/>
      <c r="D241" s="1208"/>
      <c r="E241" s="276">
        <v>73</v>
      </c>
      <c r="F241" s="358"/>
      <c r="G241" s="358"/>
      <c r="H241" s="89"/>
      <c r="I241" s="74"/>
      <c r="J241" s="69"/>
      <c r="K241" s="74"/>
      <c r="L241" s="69"/>
      <c r="M241" s="2"/>
      <c r="N241" s="75"/>
      <c r="O241" s="70"/>
      <c r="P241" s="2"/>
      <c r="Q241" s="75"/>
      <c r="R241" s="19"/>
      <c r="S241" s="285"/>
      <c r="T241" s="316">
        <f t="shared" si="16"/>
        <v>0</v>
      </c>
      <c r="U241" s="360">
        <f t="shared" si="15"/>
        <v>3</v>
      </c>
    </row>
    <row r="242" spans="1:21" ht="18" hidden="1" customHeight="1" outlineLevel="1" x14ac:dyDescent="0.2">
      <c r="A242" s="1230"/>
      <c r="B242" s="1231"/>
      <c r="C242" s="1208"/>
      <c r="D242" s="1208"/>
      <c r="E242" s="276">
        <v>74</v>
      </c>
      <c r="F242" s="358"/>
      <c r="G242" s="358"/>
      <c r="H242" s="89"/>
      <c r="I242" s="74"/>
      <c r="J242" s="69"/>
      <c r="K242" s="74"/>
      <c r="L242" s="69"/>
      <c r="M242" s="2"/>
      <c r="N242" s="75"/>
      <c r="O242" s="70"/>
      <c r="P242" s="2"/>
      <c r="Q242" s="75"/>
      <c r="R242" s="19"/>
      <c r="S242" s="285"/>
      <c r="T242" s="316">
        <f t="shared" si="16"/>
        <v>0</v>
      </c>
      <c r="U242" s="360">
        <f t="shared" si="15"/>
        <v>3</v>
      </c>
    </row>
    <row r="243" spans="1:21" ht="18" hidden="1" customHeight="1" outlineLevel="1" x14ac:dyDescent="0.2">
      <c r="A243" s="1230"/>
      <c r="B243" s="1231"/>
      <c r="C243" s="1208"/>
      <c r="D243" s="1208"/>
      <c r="E243" s="276">
        <v>75</v>
      </c>
      <c r="F243" s="358"/>
      <c r="G243" s="358"/>
      <c r="H243" s="89"/>
      <c r="I243" s="74"/>
      <c r="J243" s="69"/>
      <c r="K243" s="74"/>
      <c r="L243" s="69"/>
      <c r="M243" s="2"/>
      <c r="N243" s="75"/>
      <c r="O243" s="70"/>
      <c r="P243" s="2"/>
      <c r="Q243" s="75"/>
      <c r="R243" s="19"/>
      <c r="S243" s="285"/>
      <c r="T243" s="316">
        <f t="shared" si="16"/>
        <v>0</v>
      </c>
      <c r="U243" s="360">
        <f t="shared" si="15"/>
        <v>3</v>
      </c>
    </row>
    <row r="244" spans="1:21" ht="18" hidden="1" customHeight="1" outlineLevel="1" x14ac:dyDescent="0.2">
      <c r="A244" s="1230"/>
      <c r="B244" s="1231"/>
      <c r="C244" s="1208"/>
      <c r="D244" s="1208"/>
      <c r="E244" s="276">
        <v>76</v>
      </c>
      <c r="F244" s="358"/>
      <c r="G244" s="358"/>
      <c r="H244" s="89"/>
      <c r="I244" s="74"/>
      <c r="J244" s="69"/>
      <c r="K244" s="74"/>
      <c r="L244" s="69"/>
      <c r="M244" s="2"/>
      <c r="N244" s="75"/>
      <c r="O244" s="70"/>
      <c r="P244" s="2"/>
      <c r="Q244" s="75"/>
      <c r="R244" s="19"/>
      <c r="S244" s="285"/>
      <c r="T244" s="316">
        <f t="shared" si="16"/>
        <v>0</v>
      </c>
      <c r="U244" s="360">
        <f t="shared" si="15"/>
        <v>3</v>
      </c>
    </row>
    <row r="245" spans="1:21" ht="18" hidden="1" customHeight="1" outlineLevel="1" x14ac:dyDescent="0.2">
      <c r="A245" s="1230"/>
      <c r="B245" s="1231"/>
      <c r="C245" s="1208"/>
      <c r="D245" s="1208"/>
      <c r="E245" s="276">
        <v>77</v>
      </c>
      <c r="F245" s="358"/>
      <c r="G245" s="358"/>
      <c r="H245" s="89"/>
      <c r="I245" s="74"/>
      <c r="J245" s="69"/>
      <c r="K245" s="74"/>
      <c r="L245" s="69"/>
      <c r="M245" s="2"/>
      <c r="N245" s="75"/>
      <c r="O245" s="70"/>
      <c r="P245" s="2"/>
      <c r="Q245" s="75"/>
      <c r="R245" s="19"/>
      <c r="S245" s="285"/>
      <c r="T245" s="316">
        <f t="shared" si="16"/>
        <v>0</v>
      </c>
      <c r="U245" s="360">
        <f t="shared" si="15"/>
        <v>3</v>
      </c>
    </row>
    <row r="246" spans="1:21" ht="18" hidden="1" customHeight="1" outlineLevel="1" x14ac:dyDescent="0.2">
      <c r="A246" s="1230"/>
      <c r="B246" s="1231"/>
      <c r="C246" s="1208"/>
      <c r="D246" s="1208"/>
      <c r="E246" s="276">
        <v>78</v>
      </c>
      <c r="F246" s="358"/>
      <c r="G246" s="358"/>
      <c r="H246" s="89"/>
      <c r="I246" s="74"/>
      <c r="J246" s="69"/>
      <c r="K246" s="74"/>
      <c r="L246" s="69"/>
      <c r="M246" s="2"/>
      <c r="N246" s="75"/>
      <c r="O246" s="70"/>
      <c r="P246" s="2"/>
      <c r="Q246" s="75"/>
      <c r="R246" s="19"/>
      <c r="S246" s="285"/>
      <c r="T246" s="316">
        <f t="shared" si="16"/>
        <v>0</v>
      </c>
      <c r="U246" s="360">
        <f t="shared" si="15"/>
        <v>3</v>
      </c>
    </row>
    <row r="247" spans="1:21" ht="18" hidden="1" customHeight="1" outlineLevel="1" x14ac:dyDescent="0.2">
      <c r="A247" s="1230"/>
      <c r="B247" s="1231"/>
      <c r="C247" s="1208"/>
      <c r="D247" s="1208"/>
      <c r="E247" s="276">
        <v>79</v>
      </c>
      <c r="F247" s="358"/>
      <c r="G247" s="358"/>
      <c r="H247" s="89"/>
      <c r="I247" s="74"/>
      <c r="J247" s="69"/>
      <c r="K247" s="74"/>
      <c r="L247" s="69"/>
      <c r="M247" s="2"/>
      <c r="N247" s="75"/>
      <c r="O247" s="70"/>
      <c r="P247" s="2"/>
      <c r="Q247" s="75"/>
      <c r="R247" s="19"/>
      <c r="S247" s="285"/>
      <c r="T247" s="316">
        <f t="shared" si="16"/>
        <v>0</v>
      </c>
      <c r="U247" s="360">
        <f t="shared" si="15"/>
        <v>3</v>
      </c>
    </row>
    <row r="248" spans="1:21" ht="18" hidden="1" customHeight="1" outlineLevel="1" x14ac:dyDescent="0.2">
      <c r="A248" s="1230"/>
      <c r="B248" s="1231"/>
      <c r="C248" s="1208"/>
      <c r="D248" s="1208"/>
      <c r="E248" s="264">
        <v>80</v>
      </c>
      <c r="F248" s="350"/>
      <c r="G248" s="350"/>
      <c r="H248" s="89"/>
      <c r="I248" s="74"/>
      <c r="J248" s="69"/>
      <c r="K248" s="74"/>
      <c r="L248" s="69"/>
      <c r="M248" s="2"/>
      <c r="N248" s="75"/>
      <c r="O248" s="70"/>
      <c r="P248" s="2"/>
      <c r="Q248" s="75"/>
      <c r="R248" s="19"/>
      <c r="S248" s="285"/>
      <c r="T248" s="316">
        <f t="shared" si="16"/>
        <v>0</v>
      </c>
      <c r="U248" s="360">
        <f t="shared" si="15"/>
        <v>3</v>
      </c>
    </row>
    <row r="249" spans="1:21" ht="18" customHeight="1" collapsed="1" x14ac:dyDescent="0.2">
      <c r="A249" s="1228">
        <v>4</v>
      </c>
      <c r="B249" s="1229"/>
      <c r="C249" s="1207" t="str">
        <f>IF(ISERROR(VLOOKUP($A249,'B-1地域番号②'!$BD:$BF,2,FALSE)),"",VLOOKUP($A249,'B-1地域番号②'!$BD:$BF,2,FALSE))</f>
        <v/>
      </c>
      <c r="D249" s="1207" t="str">
        <f>IF(ISERROR(VLOOKUP($A249,'B-1地域番号②'!$BD:$BF,3,FALSE)),"",VLOOKUP($A249,'B-1地域番号②'!$BD:$BF,3,FALSE))</f>
        <v/>
      </c>
      <c r="E249" s="256">
        <v>1</v>
      </c>
      <c r="F249" s="187"/>
      <c r="G249" s="187"/>
      <c r="H249" s="108"/>
      <c r="I249" s="109"/>
      <c r="J249" s="110"/>
      <c r="K249" s="112"/>
      <c r="L249" s="113"/>
      <c r="M249" s="111"/>
      <c r="N249" s="112"/>
      <c r="O249" s="113"/>
      <c r="P249" s="111"/>
      <c r="Q249" s="112"/>
      <c r="R249" s="114"/>
      <c r="S249" s="275"/>
      <c r="T249" s="308">
        <f t="shared" si="16"/>
        <v>0</v>
      </c>
      <c r="U249" s="360">
        <f>$A$249</f>
        <v>4</v>
      </c>
    </row>
    <row r="250" spans="1:21" ht="18" customHeight="1" x14ac:dyDescent="0.2">
      <c r="A250" s="1230"/>
      <c r="B250" s="1231"/>
      <c r="C250" s="1208"/>
      <c r="D250" s="1208"/>
      <c r="E250" s="256">
        <v>2</v>
      </c>
      <c r="F250" s="187"/>
      <c r="G250" s="187"/>
      <c r="H250" s="89"/>
      <c r="I250" s="74"/>
      <c r="J250" s="69"/>
      <c r="K250" s="75"/>
      <c r="L250" s="70"/>
      <c r="M250" s="2"/>
      <c r="N250" s="75"/>
      <c r="O250" s="70"/>
      <c r="P250" s="2"/>
      <c r="Q250" s="75"/>
      <c r="R250" s="19"/>
      <c r="S250" s="285"/>
      <c r="T250" s="316">
        <f t="shared" si="16"/>
        <v>0</v>
      </c>
      <c r="U250" s="360">
        <f t="shared" ref="U250:U286" si="17">$A$249</f>
        <v>4</v>
      </c>
    </row>
    <row r="251" spans="1:21" ht="18" customHeight="1" x14ac:dyDescent="0.2">
      <c r="A251" s="1230"/>
      <c r="B251" s="1231"/>
      <c r="C251" s="1208"/>
      <c r="D251" s="1208"/>
      <c r="E251" s="256">
        <v>3</v>
      </c>
      <c r="F251" s="187"/>
      <c r="G251" s="187"/>
      <c r="H251" s="89"/>
      <c r="I251" s="74"/>
      <c r="J251" s="69"/>
      <c r="K251" s="75"/>
      <c r="L251" s="70"/>
      <c r="M251" s="2"/>
      <c r="N251" s="75"/>
      <c r="O251" s="70"/>
      <c r="P251" s="2"/>
      <c r="Q251" s="75"/>
      <c r="R251" s="19"/>
      <c r="S251" s="285"/>
      <c r="T251" s="316">
        <f t="shared" si="16"/>
        <v>0</v>
      </c>
      <c r="U251" s="360">
        <f t="shared" si="17"/>
        <v>4</v>
      </c>
    </row>
    <row r="252" spans="1:21" ht="18" customHeight="1" x14ac:dyDescent="0.2">
      <c r="A252" s="1230"/>
      <c r="B252" s="1231"/>
      <c r="C252" s="1208"/>
      <c r="D252" s="1208"/>
      <c r="E252" s="256">
        <v>4</v>
      </c>
      <c r="F252" s="187"/>
      <c r="G252" s="187"/>
      <c r="H252" s="89"/>
      <c r="I252" s="74"/>
      <c r="J252" s="69"/>
      <c r="K252" s="74"/>
      <c r="L252" s="69"/>
      <c r="M252" s="2"/>
      <c r="N252" s="74"/>
      <c r="O252" s="70"/>
      <c r="P252" s="15"/>
      <c r="Q252" s="75"/>
      <c r="R252" s="19"/>
      <c r="S252" s="285"/>
      <c r="T252" s="316">
        <f t="shared" si="16"/>
        <v>0</v>
      </c>
      <c r="U252" s="360">
        <f t="shared" si="17"/>
        <v>4</v>
      </c>
    </row>
    <row r="253" spans="1:21" ht="18" customHeight="1" x14ac:dyDescent="0.2">
      <c r="A253" s="1230"/>
      <c r="B253" s="1231"/>
      <c r="C253" s="1208"/>
      <c r="D253" s="1208"/>
      <c r="E253" s="256">
        <v>5</v>
      </c>
      <c r="F253" s="187"/>
      <c r="G253" s="187"/>
      <c r="H253" s="89"/>
      <c r="I253" s="74"/>
      <c r="J253" s="69"/>
      <c r="K253" s="74"/>
      <c r="L253" s="69"/>
      <c r="M253" s="2"/>
      <c r="N253" s="74"/>
      <c r="O253" s="70"/>
      <c r="P253" s="15"/>
      <c r="Q253" s="75"/>
      <c r="R253" s="19"/>
      <c r="S253" s="285"/>
      <c r="T253" s="316">
        <f t="shared" si="16"/>
        <v>0</v>
      </c>
      <c r="U253" s="360">
        <f t="shared" si="17"/>
        <v>4</v>
      </c>
    </row>
    <row r="254" spans="1:21" ht="18" customHeight="1" x14ac:dyDescent="0.2">
      <c r="A254" s="1230"/>
      <c r="B254" s="1231"/>
      <c r="C254" s="1208"/>
      <c r="D254" s="1208"/>
      <c r="E254" s="256">
        <v>6</v>
      </c>
      <c r="F254" s="187"/>
      <c r="G254" s="187"/>
      <c r="H254" s="89"/>
      <c r="I254" s="74"/>
      <c r="J254" s="69"/>
      <c r="K254" s="74"/>
      <c r="L254" s="69"/>
      <c r="M254" s="2"/>
      <c r="N254" s="74"/>
      <c r="O254" s="70"/>
      <c r="P254" s="15"/>
      <c r="Q254" s="75"/>
      <c r="R254" s="19"/>
      <c r="S254" s="285"/>
      <c r="T254" s="316">
        <f t="shared" si="16"/>
        <v>0</v>
      </c>
      <c r="U254" s="360">
        <f t="shared" si="17"/>
        <v>4</v>
      </c>
    </row>
    <row r="255" spans="1:21" ht="18" customHeight="1" x14ac:dyDescent="0.2">
      <c r="A255" s="1230"/>
      <c r="B255" s="1231"/>
      <c r="C255" s="1208"/>
      <c r="D255" s="1208"/>
      <c r="E255" s="256">
        <v>7</v>
      </c>
      <c r="F255" s="187"/>
      <c r="G255" s="187"/>
      <c r="H255" s="89"/>
      <c r="I255" s="74"/>
      <c r="J255" s="69"/>
      <c r="K255" s="74"/>
      <c r="L255" s="69"/>
      <c r="M255" s="2"/>
      <c r="N255" s="75"/>
      <c r="O255" s="70"/>
      <c r="P255" s="2"/>
      <c r="Q255" s="75"/>
      <c r="R255" s="19"/>
      <c r="S255" s="285"/>
      <c r="T255" s="316">
        <f t="shared" si="16"/>
        <v>0</v>
      </c>
      <c r="U255" s="360">
        <f t="shared" si="17"/>
        <v>4</v>
      </c>
    </row>
    <row r="256" spans="1:21" ht="18" customHeight="1" x14ac:dyDescent="0.2">
      <c r="A256" s="1230"/>
      <c r="B256" s="1231"/>
      <c r="C256" s="1208"/>
      <c r="D256" s="1208"/>
      <c r="E256" s="256">
        <v>8</v>
      </c>
      <c r="F256" s="187"/>
      <c r="G256" s="187"/>
      <c r="H256" s="120"/>
      <c r="I256" s="121"/>
      <c r="J256" s="122"/>
      <c r="K256" s="121"/>
      <c r="L256" s="122"/>
      <c r="M256" s="123"/>
      <c r="N256" s="124"/>
      <c r="O256" s="125"/>
      <c r="P256" s="123"/>
      <c r="Q256" s="124"/>
      <c r="R256" s="126"/>
      <c r="S256" s="287"/>
      <c r="T256" s="364">
        <f t="shared" si="16"/>
        <v>0</v>
      </c>
      <c r="U256" s="360">
        <f t="shared" si="17"/>
        <v>4</v>
      </c>
    </row>
    <row r="257" spans="1:21" ht="18" customHeight="1" x14ac:dyDescent="0.2">
      <c r="A257" s="1230"/>
      <c r="B257" s="1231"/>
      <c r="C257" s="1208"/>
      <c r="D257" s="1208"/>
      <c r="E257" s="256">
        <v>9</v>
      </c>
      <c r="F257" s="187"/>
      <c r="G257" s="187"/>
      <c r="H257" s="120"/>
      <c r="I257" s="121"/>
      <c r="J257" s="122"/>
      <c r="K257" s="121"/>
      <c r="L257" s="122"/>
      <c r="M257" s="123"/>
      <c r="N257" s="124"/>
      <c r="O257" s="125"/>
      <c r="P257" s="123"/>
      <c r="Q257" s="124"/>
      <c r="R257" s="126"/>
      <c r="S257" s="287"/>
      <c r="T257" s="364">
        <f t="shared" si="16"/>
        <v>0</v>
      </c>
      <c r="U257" s="360">
        <f t="shared" si="17"/>
        <v>4</v>
      </c>
    </row>
    <row r="258" spans="1:21" ht="18" customHeight="1" x14ac:dyDescent="0.2">
      <c r="A258" s="1230"/>
      <c r="B258" s="1231"/>
      <c r="C258" s="1208"/>
      <c r="D258" s="1208"/>
      <c r="E258" s="256">
        <v>10</v>
      </c>
      <c r="F258" s="187"/>
      <c r="G258" s="187"/>
      <c r="H258" s="120"/>
      <c r="I258" s="121"/>
      <c r="J258" s="122"/>
      <c r="K258" s="121"/>
      <c r="L258" s="122"/>
      <c r="M258" s="123"/>
      <c r="N258" s="124"/>
      <c r="O258" s="125"/>
      <c r="P258" s="123"/>
      <c r="Q258" s="124"/>
      <c r="R258" s="126"/>
      <c r="S258" s="287"/>
      <c r="T258" s="364">
        <f t="shared" si="16"/>
        <v>0</v>
      </c>
      <c r="U258" s="360">
        <f t="shared" si="17"/>
        <v>4</v>
      </c>
    </row>
    <row r="259" spans="1:21" ht="18" customHeight="1" x14ac:dyDescent="0.2">
      <c r="A259" s="1230"/>
      <c r="B259" s="1231"/>
      <c r="C259" s="1208"/>
      <c r="D259" s="1208"/>
      <c r="E259" s="256">
        <v>11</v>
      </c>
      <c r="F259" s="187"/>
      <c r="G259" s="187"/>
      <c r="H259" s="120"/>
      <c r="I259" s="121"/>
      <c r="J259" s="122"/>
      <c r="K259" s="121"/>
      <c r="L259" s="122"/>
      <c r="M259" s="123"/>
      <c r="N259" s="124"/>
      <c r="O259" s="125"/>
      <c r="P259" s="123"/>
      <c r="Q259" s="124"/>
      <c r="R259" s="126"/>
      <c r="S259" s="287"/>
      <c r="T259" s="364">
        <f t="shared" si="16"/>
        <v>0</v>
      </c>
      <c r="U259" s="360">
        <f t="shared" si="17"/>
        <v>4</v>
      </c>
    </row>
    <row r="260" spans="1:21" ht="18" customHeight="1" x14ac:dyDescent="0.2">
      <c r="A260" s="1230"/>
      <c r="B260" s="1231"/>
      <c r="C260" s="1208"/>
      <c r="D260" s="1208"/>
      <c r="E260" s="256">
        <v>12</v>
      </c>
      <c r="F260" s="187"/>
      <c r="G260" s="187"/>
      <c r="H260" s="120"/>
      <c r="I260" s="121"/>
      <c r="J260" s="122"/>
      <c r="K260" s="121"/>
      <c r="L260" s="122"/>
      <c r="M260" s="123"/>
      <c r="N260" s="124"/>
      <c r="O260" s="125"/>
      <c r="P260" s="123"/>
      <c r="Q260" s="124"/>
      <c r="R260" s="126"/>
      <c r="S260" s="287"/>
      <c r="T260" s="364">
        <f t="shared" si="16"/>
        <v>0</v>
      </c>
      <c r="U260" s="360">
        <f t="shared" si="17"/>
        <v>4</v>
      </c>
    </row>
    <row r="261" spans="1:21" ht="18" customHeight="1" x14ac:dyDescent="0.2">
      <c r="A261" s="1230"/>
      <c r="B261" s="1231"/>
      <c r="C261" s="1208"/>
      <c r="D261" s="1208"/>
      <c r="E261" s="256">
        <v>13</v>
      </c>
      <c r="F261" s="187"/>
      <c r="G261" s="187"/>
      <c r="H261" s="120"/>
      <c r="I261" s="121"/>
      <c r="J261" s="122"/>
      <c r="K261" s="121"/>
      <c r="L261" s="122"/>
      <c r="M261" s="123"/>
      <c r="N261" s="124"/>
      <c r="O261" s="125"/>
      <c r="P261" s="123"/>
      <c r="Q261" s="124"/>
      <c r="R261" s="126"/>
      <c r="S261" s="287"/>
      <c r="T261" s="364">
        <f t="shared" si="16"/>
        <v>0</v>
      </c>
      <c r="U261" s="360">
        <f t="shared" si="17"/>
        <v>4</v>
      </c>
    </row>
    <row r="262" spans="1:21" ht="18" customHeight="1" x14ac:dyDescent="0.2">
      <c r="A262" s="1230"/>
      <c r="B262" s="1231"/>
      <c r="C262" s="1208"/>
      <c r="D262" s="1208"/>
      <c r="E262" s="256">
        <v>14</v>
      </c>
      <c r="F262" s="187"/>
      <c r="G262" s="187"/>
      <c r="H262" s="120"/>
      <c r="I262" s="121"/>
      <c r="J262" s="122"/>
      <c r="K262" s="121"/>
      <c r="L262" s="122"/>
      <c r="M262" s="123"/>
      <c r="N262" s="124"/>
      <c r="O262" s="125"/>
      <c r="P262" s="123"/>
      <c r="Q262" s="124"/>
      <c r="R262" s="126"/>
      <c r="S262" s="287"/>
      <c r="T262" s="364">
        <f t="shared" si="16"/>
        <v>0</v>
      </c>
      <c r="U262" s="360">
        <f t="shared" si="17"/>
        <v>4</v>
      </c>
    </row>
    <row r="263" spans="1:21" ht="18" customHeight="1" x14ac:dyDescent="0.2">
      <c r="A263" s="1230"/>
      <c r="B263" s="1231"/>
      <c r="C263" s="1208"/>
      <c r="D263" s="1208"/>
      <c r="E263" s="256">
        <v>15</v>
      </c>
      <c r="F263" s="187"/>
      <c r="G263" s="187"/>
      <c r="H263" s="120"/>
      <c r="I263" s="121"/>
      <c r="J263" s="122"/>
      <c r="K263" s="121"/>
      <c r="L263" s="122"/>
      <c r="M263" s="123"/>
      <c r="N263" s="124"/>
      <c r="O263" s="125"/>
      <c r="P263" s="123"/>
      <c r="Q263" s="124"/>
      <c r="R263" s="126"/>
      <c r="S263" s="287"/>
      <c r="T263" s="364">
        <f t="shared" si="16"/>
        <v>0</v>
      </c>
      <c r="U263" s="360">
        <f t="shared" si="17"/>
        <v>4</v>
      </c>
    </row>
    <row r="264" spans="1:21" ht="18" customHeight="1" x14ac:dyDescent="0.2">
      <c r="A264" s="1230"/>
      <c r="B264" s="1231"/>
      <c r="C264" s="1208"/>
      <c r="D264" s="1208"/>
      <c r="E264" s="256">
        <v>16</v>
      </c>
      <c r="F264" s="187"/>
      <c r="G264" s="187"/>
      <c r="H264" s="120"/>
      <c r="I264" s="121"/>
      <c r="J264" s="122"/>
      <c r="K264" s="121"/>
      <c r="L264" s="122"/>
      <c r="M264" s="123"/>
      <c r="N264" s="124"/>
      <c r="O264" s="125"/>
      <c r="P264" s="123"/>
      <c r="Q264" s="124"/>
      <c r="R264" s="126"/>
      <c r="S264" s="287"/>
      <c r="T264" s="364">
        <f t="shared" si="16"/>
        <v>0</v>
      </c>
      <c r="U264" s="360">
        <f t="shared" si="17"/>
        <v>4</v>
      </c>
    </row>
    <row r="265" spans="1:21" ht="18" customHeight="1" x14ac:dyDescent="0.2">
      <c r="A265" s="1230"/>
      <c r="B265" s="1231"/>
      <c r="C265" s="1208"/>
      <c r="D265" s="1208"/>
      <c r="E265" s="256">
        <v>17</v>
      </c>
      <c r="F265" s="187"/>
      <c r="G265" s="187"/>
      <c r="H265" s="120"/>
      <c r="I265" s="121"/>
      <c r="J265" s="122"/>
      <c r="K265" s="121"/>
      <c r="L265" s="122"/>
      <c r="M265" s="123"/>
      <c r="N265" s="124"/>
      <c r="O265" s="125"/>
      <c r="P265" s="123"/>
      <c r="Q265" s="124"/>
      <c r="R265" s="126"/>
      <c r="S265" s="287"/>
      <c r="T265" s="364">
        <f t="shared" si="16"/>
        <v>0</v>
      </c>
      <c r="U265" s="360">
        <f t="shared" si="17"/>
        <v>4</v>
      </c>
    </row>
    <row r="266" spans="1:21" ht="18" customHeight="1" x14ac:dyDescent="0.2">
      <c r="A266" s="1230"/>
      <c r="B266" s="1231"/>
      <c r="C266" s="1208"/>
      <c r="D266" s="1208"/>
      <c r="E266" s="256">
        <v>18</v>
      </c>
      <c r="F266" s="187"/>
      <c r="G266" s="187"/>
      <c r="H266" s="120"/>
      <c r="I266" s="121"/>
      <c r="J266" s="122"/>
      <c r="K266" s="121"/>
      <c r="L266" s="122"/>
      <c r="M266" s="123"/>
      <c r="N266" s="124"/>
      <c r="O266" s="125"/>
      <c r="P266" s="123"/>
      <c r="Q266" s="124"/>
      <c r="R266" s="126"/>
      <c r="S266" s="287"/>
      <c r="T266" s="364">
        <f t="shared" si="16"/>
        <v>0</v>
      </c>
      <c r="U266" s="360">
        <f t="shared" si="17"/>
        <v>4</v>
      </c>
    </row>
    <row r="267" spans="1:21" ht="18" customHeight="1" x14ac:dyDescent="0.2">
      <c r="A267" s="1230"/>
      <c r="B267" s="1231"/>
      <c r="C267" s="1208"/>
      <c r="D267" s="1208"/>
      <c r="E267" s="256">
        <v>19</v>
      </c>
      <c r="F267" s="187"/>
      <c r="G267" s="187"/>
      <c r="H267" s="120"/>
      <c r="I267" s="121"/>
      <c r="J267" s="122"/>
      <c r="K267" s="121"/>
      <c r="L267" s="122"/>
      <c r="M267" s="123"/>
      <c r="N267" s="124"/>
      <c r="O267" s="125"/>
      <c r="P267" s="123"/>
      <c r="Q267" s="124"/>
      <c r="R267" s="126"/>
      <c r="S267" s="287"/>
      <c r="T267" s="364">
        <f t="shared" si="16"/>
        <v>0</v>
      </c>
      <c r="U267" s="360">
        <f t="shared" si="17"/>
        <v>4</v>
      </c>
    </row>
    <row r="268" spans="1:21" ht="18" customHeight="1" x14ac:dyDescent="0.2">
      <c r="A268" s="1230"/>
      <c r="B268" s="1231"/>
      <c r="C268" s="1208"/>
      <c r="D268" s="1208"/>
      <c r="E268" s="256">
        <v>20</v>
      </c>
      <c r="F268" s="187"/>
      <c r="G268" s="187"/>
      <c r="H268" s="120"/>
      <c r="I268" s="121"/>
      <c r="J268" s="122"/>
      <c r="K268" s="121"/>
      <c r="L268" s="122"/>
      <c r="M268" s="123"/>
      <c r="N268" s="124"/>
      <c r="O268" s="125"/>
      <c r="P268" s="123"/>
      <c r="Q268" s="124"/>
      <c r="R268" s="126"/>
      <c r="S268" s="287"/>
      <c r="T268" s="364">
        <f t="shared" si="16"/>
        <v>0</v>
      </c>
      <c r="U268" s="360">
        <f t="shared" si="17"/>
        <v>4</v>
      </c>
    </row>
    <row r="269" spans="1:21" ht="18" customHeight="1" x14ac:dyDescent="0.2">
      <c r="A269" s="1230"/>
      <c r="B269" s="1231"/>
      <c r="C269" s="1208"/>
      <c r="D269" s="1208"/>
      <c r="E269" s="256">
        <v>21</v>
      </c>
      <c r="F269" s="187"/>
      <c r="G269" s="187"/>
      <c r="H269" s="120"/>
      <c r="I269" s="121"/>
      <c r="J269" s="122"/>
      <c r="K269" s="121"/>
      <c r="L269" s="122"/>
      <c r="M269" s="123"/>
      <c r="N269" s="124"/>
      <c r="O269" s="125"/>
      <c r="P269" s="123"/>
      <c r="Q269" s="124"/>
      <c r="R269" s="126"/>
      <c r="S269" s="287"/>
      <c r="T269" s="364">
        <f t="shared" si="16"/>
        <v>0</v>
      </c>
      <c r="U269" s="360">
        <f t="shared" si="17"/>
        <v>4</v>
      </c>
    </row>
    <row r="270" spans="1:21" ht="18" customHeight="1" x14ac:dyDescent="0.2">
      <c r="A270" s="1230"/>
      <c r="B270" s="1231"/>
      <c r="C270" s="1208"/>
      <c r="D270" s="1208"/>
      <c r="E270" s="256">
        <v>22</v>
      </c>
      <c r="F270" s="187"/>
      <c r="G270" s="187"/>
      <c r="H270" s="120"/>
      <c r="I270" s="121"/>
      <c r="J270" s="122"/>
      <c r="K270" s="121"/>
      <c r="L270" s="122"/>
      <c r="M270" s="123"/>
      <c r="N270" s="124"/>
      <c r="O270" s="125"/>
      <c r="P270" s="123"/>
      <c r="Q270" s="124"/>
      <c r="R270" s="126"/>
      <c r="S270" s="287"/>
      <c r="T270" s="364">
        <f t="shared" si="16"/>
        <v>0</v>
      </c>
      <c r="U270" s="360">
        <f t="shared" si="17"/>
        <v>4</v>
      </c>
    </row>
    <row r="271" spans="1:21" ht="18" customHeight="1" x14ac:dyDescent="0.2">
      <c r="A271" s="1230"/>
      <c r="B271" s="1231"/>
      <c r="C271" s="1208"/>
      <c r="D271" s="1208"/>
      <c r="E271" s="256">
        <v>23</v>
      </c>
      <c r="F271" s="187"/>
      <c r="G271" s="187"/>
      <c r="H271" s="120"/>
      <c r="I271" s="121"/>
      <c r="J271" s="122"/>
      <c r="K271" s="121"/>
      <c r="L271" s="122"/>
      <c r="M271" s="123"/>
      <c r="N271" s="124"/>
      <c r="O271" s="125"/>
      <c r="P271" s="123"/>
      <c r="Q271" s="124"/>
      <c r="R271" s="126"/>
      <c r="S271" s="287"/>
      <c r="T271" s="364">
        <f t="shared" si="16"/>
        <v>0</v>
      </c>
      <c r="U271" s="360">
        <f t="shared" si="17"/>
        <v>4</v>
      </c>
    </row>
    <row r="272" spans="1:21" ht="18" customHeight="1" x14ac:dyDescent="0.2">
      <c r="A272" s="1230"/>
      <c r="B272" s="1231"/>
      <c r="C272" s="1208"/>
      <c r="D272" s="1208"/>
      <c r="E272" s="256">
        <v>24</v>
      </c>
      <c r="F272" s="187"/>
      <c r="G272" s="187"/>
      <c r="H272" s="120"/>
      <c r="I272" s="121"/>
      <c r="J272" s="122"/>
      <c r="K272" s="121"/>
      <c r="L272" s="122"/>
      <c r="M272" s="123"/>
      <c r="N272" s="124"/>
      <c r="O272" s="125"/>
      <c r="P272" s="123"/>
      <c r="Q272" s="124"/>
      <c r="R272" s="126"/>
      <c r="S272" s="287"/>
      <c r="T272" s="364">
        <f t="shared" si="16"/>
        <v>0</v>
      </c>
      <c r="U272" s="360">
        <f t="shared" si="17"/>
        <v>4</v>
      </c>
    </row>
    <row r="273" spans="1:21" ht="18" customHeight="1" x14ac:dyDescent="0.2">
      <c r="A273" s="1230"/>
      <c r="B273" s="1231"/>
      <c r="C273" s="1208"/>
      <c r="D273" s="1208"/>
      <c r="E273" s="256">
        <v>25</v>
      </c>
      <c r="F273" s="187"/>
      <c r="G273" s="187"/>
      <c r="H273" s="120"/>
      <c r="I273" s="121"/>
      <c r="J273" s="122"/>
      <c r="K273" s="121"/>
      <c r="L273" s="122"/>
      <c r="M273" s="123"/>
      <c r="N273" s="124"/>
      <c r="O273" s="125"/>
      <c r="P273" s="123"/>
      <c r="Q273" s="124"/>
      <c r="R273" s="126"/>
      <c r="S273" s="287"/>
      <c r="T273" s="364">
        <f t="shared" si="16"/>
        <v>0</v>
      </c>
      <c r="U273" s="360">
        <f t="shared" si="17"/>
        <v>4</v>
      </c>
    </row>
    <row r="274" spans="1:21" ht="18" customHeight="1" x14ac:dyDescent="0.2">
      <c r="A274" s="1230"/>
      <c r="B274" s="1231"/>
      <c r="C274" s="1208"/>
      <c r="D274" s="1208"/>
      <c r="E274" s="256">
        <v>26</v>
      </c>
      <c r="F274" s="187"/>
      <c r="G274" s="187"/>
      <c r="H274" s="89"/>
      <c r="I274" s="74"/>
      <c r="J274" s="69"/>
      <c r="K274" s="75"/>
      <c r="L274" s="70"/>
      <c r="M274" s="2"/>
      <c r="N274" s="75"/>
      <c r="O274" s="70"/>
      <c r="P274" s="2"/>
      <c r="Q274" s="75"/>
      <c r="R274" s="19"/>
      <c r="S274" s="285"/>
      <c r="T274" s="316">
        <f t="shared" ref="T274:T286" si="18">IF(J274="",0,INT(SUM(PRODUCT(J274,L274,O274),R274)))</f>
        <v>0</v>
      </c>
      <c r="U274" s="360">
        <f t="shared" si="17"/>
        <v>4</v>
      </c>
    </row>
    <row r="275" spans="1:21" ht="18" customHeight="1" x14ac:dyDescent="0.2">
      <c r="A275" s="1230"/>
      <c r="B275" s="1231"/>
      <c r="C275" s="1208"/>
      <c r="D275" s="1208"/>
      <c r="E275" s="256">
        <v>27</v>
      </c>
      <c r="F275" s="187"/>
      <c r="G275" s="187"/>
      <c r="H275" s="89"/>
      <c r="I275" s="74"/>
      <c r="J275" s="69"/>
      <c r="K275" s="75"/>
      <c r="L275" s="70"/>
      <c r="M275" s="2"/>
      <c r="N275" s="75"/>
      <c r="O275" s="70"/>
      <c r="P275" s="2"/>
      <c r="Q275" s="75"/>
      <c r="R275" s="19"/>
      <c r="S275" s="285"/>
      <c r="T275" s="316">
        <f t="shared" si="18"/>
        <v>0</v>
      </c>
      <c r="U275" s="360">
        <f t="shared" si="17"/>
        <v>4</v>
      </c>
    </row>
    <row r="276" spans="1:21" ht="18" customHeight="1" x14ac:dyDescent="0.2">
      <c r="A276" s="1230"/>
      <c r="B276" s="1231"/>
      <c r="C276" s="1208"/>
      <c r="D276" s="1208"/>
      <c r="E276" s="256">
        <v>28</v>
      </c>
      <c r="F276" s="187"/>
      <c r="G276" s="187"/>
      <c r="H276" s="89"/>
      <c r="I276" s="74"/>
      <c r="J276" s="69"/>
      <c r="K276" s="75"/>
      <c r="L276" s="70"/>
      <c r="M276" s="2"/>
      <c r="N276" s="75"/>
      <c r="O276" s="70"/>
      <c r="P276" s="2"/>
      <c r="Q276" s="75"/>
      <c r="R276" s="19"/>
      <c r="S276" s="285"/>
      <c r="T276" s="316">
        <f t="shared" si="18"/>
        <v>0</v>
      </c>
      <c r="U276" s="360">
        <f t="shared" si="17"/>
        <v>4</v>
      </c>
    </row>
    <row r="277" spans="1:21" ht="18" customHeight="1" x14ac:dyDescent="0.2">
      <c r="A277" s="1230"/>
      <c r="B277" s="1231"/>
      <c r="C277" s="1208"/>
      <c r="D277" s="1208"/>
      <c r="E277" s="256">
        <v>29</v>
      </c>
      <c r="F277" s="187"/>
      <c r="G277" s="187"/>
      <c r="H277" s="89"/>
      <c r="I277" s="74"/>
      <c r="J277" s="69"/>
      <c r="K277" s="75"/>
      <c r="L277" s="70"/>
      <c r="M277" s="2"/>
      <c r="N277" s="75"/>
      <c r="O277" s="70"/>
      <c r="P277" s="2"/>
      <c r="Q277" s="75"/>
      <c r="R277" s="19"/>
      <c r="S277" s="285"/>
      <c r="T277" s="316">
        <f t="shared" si="18"/>
        <v>0</v>
      </c>
      <c r="U277" s="360">
        <f t="shared" si="17"/>
        <v>4</v>
      </c>
    </row>
    <row r="278" spans="1:21" ht="18" customHeight="1" x14ac:dyDescent="0.2">
      <c r="A278" s="1230"/>
      <c r="B278" s="1231"/>
      <c r="C278" s="1208"/>
      <c r="D278" s="1208"/>
      <c r="E278" s="256">
        <v>30</v>
      </c>
      <c r="F278" s="187"/>
      <c r="G278" s="187"/>
      <c r="H278" s="89"/>
      <c r="I278" s="74"/>
      <c r="J278" s="69"/>
      <c r="K278" s="74"/>
      <c r="L278" s="69"/>
      <c r="M278" s="2"/>
      <c r="N278" s="74"/>
      <c r="O278" s="70"/>
      <c r="P278" s="15"/>
      <c r="Q278" s="75"/>
      <c r="R278" s="19"/>
      <c r="S278" s="285"/>
      <c r="T278" s="316">
        <f t="shared" si="18"/>
        <v>0</v>
      </c>
      <c r="U278" s="360">
        <f t="shared" si="17"/>
        <v>4</v>
      </c>
    </row>
    <row r="279" spans="1:21" ht="18" hidden="1" customHeight="1" outlineLevel="1" x14ac:dyDescent="0.2">
      <c r="A279" s="1230"/>
      <c r="B279" s="1231"/>
      <c r="C279" s="1208"/>
      <c r="D279" s="1208"/>
      <c r="E279" s="256">
        <v>31</v>
      </c>
      <c r="F279" s="187"/>
      <c r="G279" s="187"/>
      <c r="H279" s="89"/>
      <c r="I279" s="74"/>
      <c r="J279" s="69"/>
      <c r="K279" s="74"/>
      <c r="L279" s="69"/>
      <c r="M279" s="2"/>
      <c r="N279" s="74"/>
      <c r="O279" s="70"/>
      <c r="P279" s="15"/>
      <c r="Q279" s="75"/>
      <c r="R279" s="19"/>
      <c r="S279" s="285"/>
      <c r="T279" s="316">
        <f t="shared" si="18"/>
        <v>0</v>
      </c>
      <c r="U279" s="360">
        <f t="shared" si="17"/>
        <v>4</v>
      </c>
    </row>
    <row r="280" spans="1:21" ht="18" hidden="1" customHeight="1" outlineLevel="1" x14ac:dyDescent="0.2">
      <c r="A280" s="1230"/>
      <c r="B280" s="1231"/>
      <c r="C280" s="1208"/>
      <c r="D280" s="1208"/>
      <c r="E280" s="256">
        <v>32</v>
      </c>
      <c r="F280" s="187"/>
      <c r="G280" s="187"/>
      <c r="H280" s="89"/>
      <c r="I280" s="74"/>
      <c r="J280" s="69"/>
      <c r="K280" s="74"/>
      <c r="L280" s="69"/>
      <c r="M280" s="2"/>
      <c r="N280" s="74"/>
      <c r="O280" s="70"/>
      <c r="P280" s="15"/>
      <c r="Q280" s="75"/>
      <c r="R280" s="19"/>
      <c r="S280" s="285"/>
      <c r="T280" s="316">
        <f t="shared" si="18"/>
        <v>0</v>
      </c>
      <c r="U280" s="360">
        <f t="shared" si="17"/>
        <v>4</v>
      </c>
    </row>
    <row r="281" spans="1:21" ht="18" hidden="1" customHeight="1" outlineLevel="1" x14ac:dyDescent="0.2">
      <c r="A281" s="1230"/>
      <c r="B281" s="1231"/>
      <c r="C281" s="1208"/>
      <c r="D281" s="1208"/>
      <c r="E281" s="256">
        <v>33</v>
      </c>
      <c r="F281" s="187"/>
      <c r="G281" s="187"/>
      <c r="H281" s="89"/>
      <c r="I281" s="74"/>
      <c r="J281" s="69"/>
      <c r="K281" s="74"/>
      <c r="L281" s="69"/>
      <c r="M281" s="2"/>
      <c r="N281" s="75"/>
      <c r="O281" s="70"/>
      <c r="P281" s="2"/>
      <c r="Q281" s="75"/>
      <c r="R281" s="19"/>
      <c r="S281" s="285"/>
      <c r="T281" s="316">
        <f t="shared" si="18"/>
        <v>0</v>
      </c>
      <c r="U281" s="360">
        <f t="shared" si="17"/>
        <v>4</v>
      </c>
    </row>
    <row r="282" spans="1:21" ht="18" hidden="1" customHeight="1" outlineLevel="1" x14ac:dyDescent="0.2">
      <c r="A282" s="1230"/>
      <c r="B282" s="1231"/>
      <c r="C282" s="1208"/>
      <c r="D282" s="1208"/>
      <c r="E282" s="256">
        <v>34</v>
      </c>
      <c r="F282" s="187"/>
      <c r="G282" s="187"/>
      <c r="H282" s="120"/>
      <c r="I282" s="121"/>
      <c r="J282" s="122"/>
      <c r="K282" s="121"/>
      <c r="L282" s="122"/>
      <c r="M282" s="123"/>
      <c r="N282" s="124"/>
      <c r="O282" s="125"/>
      <c r="P282" s="123"/>
      <c r="Q282" s="124"/>
      <c r="R282" s="126"/>
      <c r="S282" s="287"/>
      <c r="T282" s="364">
        <f t="shared" si="18"/>
        <v>0</v>
      </c>
      <c r="U282" s="360">
        <f t="shared" si="17"/>
        <v>4</v>
      </c>
    </row>
    <row r="283" spans="1:21" ht="18" hidden="1" customHeight="1" outlineLevel="1" x14ac:dyDescent="0.2">
      <c r="A283" s="1230"/>
      <c r="B283" s="1231"/>
      <c r="C283" s="1208"/>
      <c r="D283" s="1208"/>
      <c r="E283" s="256">
        <v>35</v>
      </c>
      <c r="F283" s="187"/>
      <c r="G283" s="187"/>
      <c r="H283" s="120"/>
      <c r="I283" s="121"/>
      <c r="J283" s="122"/>
      <c r="K283" s="121"/>
      <c r="L283" s="122"/>
      <c r="M283" s="123"/>
      <c r="N283" s="124"/>
      <c r="O283" s="125"/>
      <c r="P283" s="123"/>
      <c r="Q283" s="124"/>
      <c r="R283" s="126"/>
      <c r="S283" s="287"/>
      <c r="T283" s="364">
        <f t="shared" si="18"/>
        <v>0</v>
      </c>
      <c r="U283" s="360">
        <f t="shared" si="17"/>
        <v>4</v>
      </c>
    </row>
    <row r="284" spans="1:21" ht="18" hidden="1" customHeight="1" outlineLevel="1" x14ac:dyDescent="0.2">
      <c r="A284" s="1230"/>
      <c r="B284" s="1231"/>
      <c r="C284" s="1208"/>
      <c r="D284" s="1208"/>
      <c r="E284" s="256">
        <v>36</v>
      </c>
      <c r="F284" s="187"/>
      <c r="G284" s="187"/>
      <c r="H284" s="120"/>
      <c r="I284" s="121"/>
      <c r="J284" s="122"/>
      <c r="K284" s="121"/>
      <c r="L284" s="122"/>
      <c r="M284" s="123"/>
      <c r="N284" s="124"/>
      <c r="O284" s="125"/>
      <c r="P284" s="123"/>
      <c r="Q284" s="124"/>
      <c r="R284" s="126"/>
      <c r="S284" s="287"/>
      <c r="T284" s="364">
        <f t="shared" si="18"/>
        <v>0</v>
      </c>
      <c r="U284" s="360">
        <f t="shared" si="17"/>
        <v>4</v>
      </c>
    </row>
    <row r="285" spans="1:21" ht="18" hidden="1" customHeight="1" outlineLevel="1" x14ac:dyDescent="0.2">
      <c r="A285" s="1230"/>
      <c r="B285" s="1231"/>
      <c r="C285" s="1208"/>
      <c r="D285" s="1208"/>
      <c r="E285" s="256">
        <v>37</v>
      </c>
      <c r="F285" s="187"/>
      <c r="G285" s="187"/>
      <c r="H285" s="120"/>
      <c r="I285" s="121"/>
      <c r="J285" s="122"/>
      <c r="K285" s="121"/>
      <c r="L285" s="122"/>
      <c r="M285" s="123"/>
      <c r="N285" s="124"/>
      <c r="O285" s="125"/>
      <c r="P285" s="123"/>
      <c r="Q285" s="124"/>
      <c r="R285" s="126"/>
      <c r="S285" s="287"/>
      <c r="T285" s="364">
        <f t="shared" si="18"/>
        <v>0</v>
      </c>
      <c r="U285" s="360">
        <f t="shared" si="17"/>
        <v>4</v>
      </c>
    </row>
    <row r="286" spans="1:21" ht="18" hidden="1" customHeight="1" outlineLevel="1" x14ac:dyDescent="0.2">
      <c r="A286" s="1230"/>
      <c r="B286" s="1231"/>
      <c r="C286" s="1208"/>
      <c r="D286" s="1208"/>
      <c r="E286" s="256">
        <v>38</v>
      </c>
      <c r="F286" s="187"/>
      <c r="G286" s="187"/>
      <c r="H286" s="120"/>
      <c r="I286" s="121"/>
      <c r="J286" s="122"/>
      <c r="K286" s="121"/>
      <c r="L286" s="122"/>
      <c r="M286" s="123"/>
      <c r="N286" s="124"/>
      <c r="O286" s="125"/>
      <c r="P286" s="123"/>
      <c r="Q286" s="124"/>
      <c r="R286" s="126"/>
      <c r="S286" s="287"/>
      <c r="T286" s="364">
        <f t="shared" si="18"/>
        <v>0</v>
      </c>
      <c r="U286" s="360">
        <f t="shared" si="17"/>
        <v>4</v>
      </c>
    </row>
    <row r="287" spans="1:21" ht="18" hidden="1" customHeight="1" outlineLevel="1" x14ac:dyDescent="0.2">
      <c r="A287" s="1230"/>
      <c r="B287" s="1231"/>
      <c r="C287" s="1208"/>
      <c r="D287" s="1208"/>
      <c r="E287" s="256">
        <v>39</v>
      </c>
      <c r="F287" s="187"/>
      <c r="G287" s="187"/>
      <c r="H287" s="89"/>
      <c r="I287" s="74"/>
      <c r="J287" s="69"/>
      <c r="K287" s="75"/>
      <c r="L287" s="70"/>
      <c r="M287" s="2"/>
      <c r="N287" s="75"/>
      <c r="O287" s="70"/>
      <c r="P287" s="2"/>
      <c r="Q287" s="75"/>
      <c r="R287" s="19"/>
      <c r="S287" s="285"/>
      <c r="T287" s="316">
        <f t="shared" ref="T287:T311" si="19">IF(J287="",0,INT(SUM(PRODUCT(J287,L287,O287),R287)))</f>
        <v>0</v>
      </c>
      <c r="U287" s="360">
        <f t="shared" ref="U287:U311" si="20">$A$249</f>
        <v>4</v>
      </c>
    </row>
    <row r="288" spans="1:21" ht="18" hidden="1" customHeight="1" outlineLevel="1" x14ac:dyDescent="0.2">
      <c r="A288" s="1230"/>
      <c r="B288" s="1231"/>
      <c r="C288" s="1208"/>
      <c r="D288" s="1208"/>
      <c r="E288" s="256">
        <v>40</v>
      </c>
      <c r="F288" s="187"/>
      <c r="G288" s="187"/>
      <c r="H288" s="89"/>
      <c r="I288" s="74"/>
      <c r="J288" s="69"/>
      <c r="K288" s="75"/>
      <c r="L288" s="70"/>
      <c r="M288" s="2"/>
      <c r="N288" s="75"/>
      <c r="O288" s="70"/>
      <c r="P288" s="2"/>
      <c r="Q288" s="75"/>
      <c r="R288" s="19"/>
      <c r="S288" s="285"/>
      <c r="T288" s="316">
        <f t="shared" si="19"/>
        <v>0</v>
      </c>
      <c r="U288" s="360">
        <f t="shared" si="20"/>
        <v>4</v>
      </c>
    </row>
    <row r="289" spans="1:21" ht="18" hidden="1" customHeight="1" outlineLevel="1" x14ac:dyDescent="0.2">
      <c r="A289" s="1230"/>
      <c r="B289" s="1231"/>
      <c r="C289" s="1208"/>
      <c r="D289" s="1208"/>
      <c r="E289" s="256">
        <v>41</v>
      </c>
      <c r="F289" s="187"/>
      <c r="G289" s="187"/>
      <c r="H289" s="89"/>
      <c r="I289" s="74"/>
      <c r="J289" s="69"/>
      <c r="K289" s="75"/>
      <c r="L289" s="70"/>
      <c r="M289" s="2"/>
      <c r="N289" s="75"/>
      <c r="O289" s="70"/>
      <c r="P289" s="2"/>
      <c r="Q289" s="75"/>
      <c r="R289" s="19"/>
      <c r="S289" s="285"/>
      <c r="T289" s="316">
        <f t="shared" si="19"/>
        <v>0</v>
      </c>
      <c r="U289" s="360">
        <f t="shared" si="20"/>
        <v>4</v>
      </c>
    </row>
    <row r="290" spans="1:21" ht="18" hidden="1" customHeight="1" outlineLevel="1" x14ac:dyDescent="0.2">
      <c r="A290" s="1230"/>
      <c r="B290" s="1231"/>
      <c r="C290" s="1208"/>
      <c r="D290" s="1208"/>
      <c r="E290" s="256">
        <v>42</v>
      </c>
      <c r="F290" s="187"/>
      <c r="G290" s="187"/>
      <c r="H290" s="89"/>
      <c r="I290" s="74"/>
      <c r="J290" s="69"/>
      <c r="K290" s="74"/>
      <c r="L290" s="69"/>
      <c r="M290" s="2"/>
      <c r="N290" s="74"/>
      <c r="O290" s="70"/>
      <c r="P290" s="15"/>
      <c r="Q290" s="75"/>
      <c r="R290" s="19"/>
      <c r="S290" s="285"/>
      <c r="T290" s="316">
        <f t="shared" si="19"/>
        <v>0</v>
      </c>
      <c r="U290" s="360">
        <f t="shared" si="20"/>
        <v>4</v>
      </c>
    </row>
    <row r="291" spans="1:21" ht="18" hidden="1" customHeight="1" outlineLevel="1" x14ac:dyDescent="0.2">
      <c r="A291" s="1230"/>
      <c r="B291" s="1231"/>
      <c r="C291" s="1208"/>
      <c r="D291" s="1208"/>
      <c r="E291" s="256">
        <v>43</v>
      </c>
      <c r="F291" s="187"/>
      <c r="G291" s="187"/>
      <c r="H291" s="89"/>
      <c r="I291" s="74"/>
      <c r="J291" s="69"/>
      <c r="K291" s="74"/>
      <c r="L291" s="69"/>
      <c r="M291" s="2"/>
      <c r="N291" s="74"/>
      <c r="O291" s="70"/>
      <c r="P291" s="15"/>
      <c r="Q291" s="75"/>
      <c r="R291" s="19"/>
      <c r="S291" s="285"/>
      <c r="T291" s="316">
        <f t="shared" si="19"/>
        <v>0</v>
      </c>
      <c r="U291" s="360">
        <f t="shared" si="20"/>
        <v>4</v>
      </c>
    </row>
    <row r="292" spans="1:21" ht="18" hidden="1" customHeight="1" outlineLevel="1" x14ac:dyDescent="0.2">
      <c r="A292" s="1230"/>
      <c r="B292" s="1231"/>
      <c r="C292" s="1208"/>
      <c r="D292" s="1208"/>
      <c r="E292" s="256">
        <v>44</v>
      </c>
      <c r="F292" s="187"/>
      <c r="G292" s="187"/>
      <c r="H292" s="89"/>
      <c r="I292" s="74"/>
      <c r="J292" s="69"/>
      <c r="K292" s="74"/>
      <c r="L292" s="69"/>
      <c r="M292" s="2"/>
      <c r="N292" s="74"/>
      <c r="O292" s="70"/>
      <c r="P292" s="15"/>
      <c r="Q292" s="75"/>
      <c r="R292" s="19"/>
      <c r="S292" s="285"/>
      <c r="T292" s="316">
        <f t="shared" si="19"/>
        <v>0</v>
      </c>
      <c r="U292" s="360">
        <f t="shared" si="20"/>
        <v>4</v>
      </c>
    </row>
    <row r="293" spans="1:21" ht="18" hidden="1" customHeight="1" outlineLevel="1" x14ac:dyDescent="0.2">
      <c r="A293" s="1230"/>
      <c r="B293" s="1231"/>
      <c r="C293" s="1208"/>
      <c r="D293" s="1208"/>
      <c r="E293" s="256">
        <v>45</v>
      </c>
      <c r="F293" s="187"/>
      <c r="G293" s="187"/>
      <c r="H293" s="89"/>
      <c r="I293" s="74"/>
      <c r="J293" s="69"/>
      <c r="K293" s="74"/>
      <c r="L293" s="69"/>
      <c r="M293" s="2"/>
      <c r="N293" s="75"/>
      <c r="O293" s="70"/>
      <c r="P293" s="2"/>
      <c r="Q293" s="75"/>
      <c r="R293" s="19"/>
      <c r="S293" s="285"/>
      <c r="T293" s="316">
        <f t="shared" si="19"/>
        <v>0</v>
      </c>
      <c r="U293" s="360">
        <f t="shared" si="20"/>
        <v>4</v>
      </c>
    </row>
    <row r="294" spans="1:21" ht="18" hidden="1" customHeight="1" outlineLevel="1" x14ac:dyDescent="0.2">
      <c r="A294" s="1230"/>
      <c r="B294" s="1231"/>
      <c r="C294" s="1208"/>
      <c r="D294" s="1208"/>
      <c r="E294" s="256">
        <v>46</v>
      </c>
      <c r="F294" s="187"/>
      <c r="G294" s="187"/>
      <c r="H294" s="120"/>
      <c r="I294" s="121"/>
      <c r="J294" s="122"/>
      <c r="K294" s="121"/>
      <c r="L294" s="122"/>
      <c r="M294" s="123"/>
      <c r="N294" s="124"/>
      <c r="O294" s="125"/>
      <c r="P294" s="123"/>
      <c r="Q294" s="124"/>
      <c r="R294" s="126"/>
      <c r="S294" s="287"/>
      <c r="T294" s="364">
        <f t="shared" si="19"/>
        <v>0</v>
      </c>
      <c r="U294" s="360">
        <f t="shared" si="20"/>
        <v>4</v>
      </c>
    </row>
    <row r="295" spans="1:21" ht="18" hidden="1" customHeight="1" outlineLevel="1" x14ac:dyDescent="0.2">
      <c r="A295" s="1230"/>
      <c r="B295" s="1231"/>
      <c r="C295" s="1208"/>
      <c r="D295" s="1208"/>
      <c r="E295" s="256">
        <v>47</v>
      </c>
      <c r="F295" s="187"/>
      <c r="G295" s="187"/>
      <c r="H295" s="120"/>
      <c r="I295" s="121"/>
      <c r="J295" s="122"/>
      <c r="K295" s="121"/>
      <c r="L295" s="122"/>
      <c r="M295" s="123"/>
      <c r="N295" s="124"/>
      <c r="O295" s="125"/>
      <c r="P295" s="123"/>
      <c r="Q295" s="124"/>
      <c r="R295" s="126"/>
      <c r="S295" s="287"/>
      <c r="T295" s="364">
        <f t="shared" si="19"/>
        <v>0</v>
      </c>
      <c r="U295" s="360">
        <f t="shared" si="20"/>
        <v>4</v>
      </c>
    </row>
    <row r="296" spans="1:21" ht="18" hidden="1" customHeight="1" outlineLevel="1" x14ac:dyDescent="0.2">
      <c r="A296" s="1230"/>
      <c r="B296" s="1231"/>
      <c r="C296" s="1208"/>
      <c r="D296" s="1208"/>
      <c r="E296" s="256">
        <v>48</v>
      </c>
      <c r="F296" s="187"/>
      <c r="G296" s="187"/>
      <c r="H296" s="120"/>
      <c r="I296" s="121"/>
      <c r="J296" s="122"/>
      <c r="K296" s="121"/>
      <c r="L296" s="122"/>
      <c r="M296" s="123"/>
      <c r="N296" s="124"/>
      <c r="O296" s="125"/>
      <c r="P296" s="123"/>
      <c r="Q296" s="124"/>
      <c r="R296" s="126"/>
      <c r="S296" s="287"/>
      <c r="T296" s="364">
        <f t="shared" si="19"/>
        <v>0</v>
      </c>
      <c r="U296" s="360">
        <f t="shared" si="20"/>
        <v>4</v>
      </c>
    </row>
    <row r="297" spans="1:21" ht="18" hidden="1" customHeight="1" outlineLevel="1" x14ac:dyDescent="0.2">
      <c r="A297" s="1230"/>
      <c r="B297" s="1231"/>
      <c r="C297" s="1208"/>
      <c r="D297" s="1208"/>
      <c r="E297" s="256">
        <v>49</v>
      </c>
      <c r="F297" s="187"/>
      <c r="G297" s="187"/>
      <c r="H297" s="120"/>
      <c r="I297" s="121"/>
      <c r="J297" s="122"/>
      <c r="K297" s="121"/>
      <c r="L297" s="122"/>
      <c r="M297" s="123"/>
      <c r="N297" s="124"/>
      <c r="O297" s="125"/>
      <c r="P297" s="123"/>
      <c r="Q297" s="124"/>
      <c r="R297" s="126"/>
      <c r="S297" s="287"/>
      <c r="T297" s="364">
        <f t="shared" si="19"/>
        <v>0</v>
      </c>
      <c r="U297" s="360">
        <f t="shared" si="20"/>
        <v>4</v>
      </c>
    </row>
    <row r="298" spans="1:21" ht="18" hidden="1" customHeight="1" outlineLevel="1" x14ac:dyDescent="0.2">
      <c r="A298" s="1230"/>
      <c r="B298" s="1231"/>
      <c r="C298" s="1208"/>
      <c r="D298" s="1208"/>
      <c r="E298" s="256">
        <v>50</v>
      </c>
      <c r="F298" s="187"/>
      <c r="G298" s="187"/>
      <c r="H298" s="120"/>
      <c r="I298" s="121"/>
      <c r="J298" s="122"/>
      <c r="K298" s="121"/>
      <c r="L298" s="122"/>
      <c r="M298" s="123"/>
      <c r="N298" s="124"/>
      <c r="O298" s="125"/>
      <c r="P298" s="123"/>
      <c r="Q298" s="124"/>
      <c r="R298" s="126"/>
      <c r="S298" s="287"/>
      <c r="T298" s="364">
        <f t="shared" si="19"/>
        <v>0</v>
      </c>
      <c r="U298" s="360">
        <f t="shared" si="20"/>
        <v>4</v>
      </c>
    </row>
    <row r="299" spans="1:21" ht="18" hidden="1" customHeight="1" outlineLevel="1" x14ac:dyDescent="0.2">
      <c r="A299" s="1230"/>
      <c r="B299" s="1231"/>
      <c r="C299" s="1208"/>
      <c r="D299" s="1208"/>
      <c r="E299" s="256">
        <v>51</v>
      </c>
      <c r="F299" s="187"/>
      <c r="G299" s="187"/>
      <c r="H299" s="120"/>
      <c r="I299" s="121"/>
      <c r="J299" s="122"/>
      <c r="K299" s="121"/>
      <c r="L299" s="122"/>
      <c r="M299" s="123"/>
      <c r="N299" s="124"/>
      <c r="O299" s="125"/>
      <c r="P299" s="123"/>
      <c r="Q299" s="124"/>
      <c r="R299" s="126"/>
      <c r="S299" s="287"/>
      <c r="T299" s="364">
        <f t="shared" si="19"/>
        <v>0</v>
      </c>
      <c r="U299" s="360">
        <f t="shared" si="20"/>
        <v>4</v>
      </c>
    </row>
    <row r="300" spans="1:21" ht="18" hidden="1" customHeight="1" outlineLevel="1" x14ac:dyDescent="0.2">
      <c r="A300" s="1230"/>
      <c r="B300" s="1231"/>
      <c r="C300" s="1208"/>
      <c r="D300" s="1208"/>
      <c r="E300" s="256">
        <v>52</v>
      </c>
      <c r="F300" s="187"/>
      <c r="G300" s="187"/>
      <c r="H300" s="120"/>
      <c r="I300" s="121"/>
      <c r="J300" s="122"/>
      <c r="K300" s="121"/>
      <c r="L300" s="122"/>
      <c r="M300" s="123"/>
      <c r="N300" s="124"/>
      <c r="O300" s="125"/>
      <c r="P300" s="123"/>
      <c r="Q300" s="124"/>
      <c r="R300" s="126"/>
      <c r="S300" s="287"/>
      <c r="T300" s="364">
        <f t="shared" si="19"/>
        <v>0</v>
      </c>
      <c r="U300" s="360">
        <f t="shared" si="20"/>
        <v>4</v>
      </c>
    </row>
    <row r="301" spans="1:21" ht="18" hidden="1" customHeight="1" outlineLevel="1" x14ac:dyDescent="0.2">
      <c r="A301" s="1230"/>
      <c r="B301" s="1231"/>
      <c r="C301" s="1208"/>
      <c r="D301" s="1208"/>
      <c r="E301" s="256">
        <v>53</v>
      </c>
      <c r="F301" s="187"/>
      <c r="G301" s="187"/>
      <c r="H301" s="120"/>
      <c r="I301" s="121"/>
      <c r="J301" s="122"/>
      <c r="K301" s="121"/>
      <c r="L301" s="122"/>
      <c r="M301" s="123"/>
      <c r="N301" s="124"/>
      <c r="O301" s="125"/>
      <c r="P301" s="123"/>
      <c r="Q301" s="124"/>
      <c r="R301" s="126"/>
      <c r="S301" s="287"/>
      <c r="T301" s="364">
        <f t="shared" si="19"/>
        <v>0</v>
      </c>
      <c r="U301" s="360">
        <f t="shared" si="20"/>
        <v>4</v>
      </c>
    </row>
    <row r="302" spans="1:21" ht="18" hidden="1" customHeight="1" outlineLevel="1" x14ac:dyDescent="0.2">
      <c r="A302" s="1230"/>
      <c r="B302" s="1231"/>
      <c r="C302" s="1208"/>
      <c r="D302" s="1208"/>
      <c r="E302" s="256">
        <v>54</v>
      </c>
      <c r="F302" s="187"/>
      <c r="G302" s="187"/>
      <c r="H302" s="120"/>
      <c r="I302" s="121"/>
      <c r="J302" s="122"/>
      <c r="K302" s="121"/>
      <c r="L302" s="122"/>
      <c r="M302" s="123"/>
      <c r="N302" s="124"/>
      <c r="O302" s="125"/>
      <c r="P302" s="123"/>
      <c r="Q302" s="124"/>
      <c r="R302" s="126"/>
      <c r="S302" s="287"/>
      <c r="T302" s="364">
        <f t="shared" si="19"/>
        <v>0</v>
      </c>
      <c r="U302" s="360">
        <f t="shared" si="20"/>
        <v>4</v>
      </c>
    </row>
    <row r="303" spans="1:21" ht="18" hidden="1" customHeight="1" outlineLevel="1" x14ac:dyDescent="0.2">
      <c r="A303" s="1230"/>
      <c r="B303" s="1231"/>
      <c r="C303" s="1208"/>
      <c r="D303" s="1208"/>
      <c r="E303" s="256">
        <v>55</v>
      </c>
      <c r="F303" s="187"/>
      <c r="G303" s="187"/>
      <c r="H303" s="120"/>
      <c r="I303" s="121"/>
      <c r="J303" s="122"/>
      <c r="K303" s="121"/>
      <c r="L303" s="122"/>
      <c r="M303" s="123"/>
      <c r="N303" s="124"/>
      <c r="O303" s="125"/>
      <c r="P303" s="123"/>
      <c r="Q303" s="124"/>
      <c r="R303" s="126"/>
      <c r="S303" s="287"/>
      <c r="T303" s="364">
        <f t="shared" si="19"/>
        <v>0</v>
      </c>
      <c r="U303" s="360">
        <f t="shared" si="20"/>
        <v>4</v>
      </c>
    </row>
    <row r="304" spans="1:21" ht="18" hidden="1" customHeight="1" outlineLevel="1" x14ac:dyDescent="0.2">
      <c r="A304" s="1230"/>
      <c r="B304" s="1231"/>
      <c r="C304" s="1208"/>
      <c r="D304" s="1208"/>
      <c r="E304" s="256">
        <v>56</v>
      </c>
      <c r="F304" s="187"/>
      <c r="G304" s="187"/>
      <c r="H304" s="120"/>
      <c r="I304" s="121"/>
      <c r="J304" s="122"/>
      <c r="K304" s="121"/>
      <c r="L304" s="122"/>
      <c r="M304" s="123"/>
      <c r="N304" s="124"/>
      <c r="O304" s="125"/>
      <c r="P304" s="123"/>
      <c r="Q304" s="124"/>
      <c r="R304" s="126"/>
      <c r="S304" s="287"/>
      <c r="T304" s="364">
        <f t="shared" si="19"/>
        <v>0</v>
      </c>
      <c r="U304" s="360">
        <f t="shared" si="20"/>
        <v>4</v>
      </c>
    </row>
    <row r="305" spans="1:21" ht="18" hidden="1" customHeight="1" outlineLevel="1" x14ac:dyDescent="0.2">
      <c r="A305" s="1230"/>
      <c r="B305" s="1231"/>
      <c r="C305" s="1208"/>
      <c r="D305" s="1208"/>
      <c r="E305" s="256">
        <v>57</v>
      </c>
      <c r="F305" s="187"/>
      <c r="G305" s="187"/>
      <c r="H305" s="120"/>
      <c r="I305" s="121"/>
      <c r="J305" s="122"/>
      <c r="K305" s="121"/>
      <c r="L305" s="122"/>
      <c r="M305" s="123"/>
      <c r="N305" s="124"/>
      <c r="O305" s="125"/>
      <c r="P305" s="123"/>
      <c r="Q305" s="124"/>
      <c r="R305" s="126"/>
      <c r="S305" s="287"/>
      <c r="T305" s="364">
        <f t="shared" si="19"/>
        <v>0</v>
      </c>
      <c r="U305" s="360">
        <f t="shared" si="20"/>
        <v>4</v>
      </c>
    </row>
    <row r="306" spans="1:21" ht="18" hidden="1" customHeight="1" outlineLevel="1" x14ac:dyDescent="0.2">
      <c r="A306" s="1230"/>
      <c r="B306" s="1231"/>
      <c r="C306" s="1208"/>
      <c r="D306" s="1208"/>
      <c r="E306" s="256">
        <v>58</v>
      </c>
      <c r="F306" s="187"/>
      <c r="G306" s="187"/>
      <c r="H306" s="120"/>
      <c r="I306" s="121"/>
      <c r="J306" s="122"/>
      <c r="K306" s="121"/>
      <c r="L306" s="122"/>
      <c r="M306" s="123"/>
      <c r="N306" s="124"/>
      <c r="O306" s="125"/>
      <c r="P306" s="123"/>
      <c r="Q306" s="124"/>
      <c r="R306" s="126"/>
      <c r="S306" s="287"/>
      <c r="T306" s="364">
        <f t="shared" si="19"/>
        <v>0</v>
      </c>
      <c r="U306" s="360">
        <f t="shared" si="20"/>
        <v>4</v>
      </c>
    </row>
    <row r="307" spans="1:21" ht="18" hidden="1" customHeight="1" outlineLevel="1" x14ac:dyDescent="0.2">
      <c r="A307" s="1230"/>
      <c r="B307" s="1231"/>
      <c r="C307" s="1208"/>
      <c r="D307" s="1208"/>
      <c r="E307" s="256">
        <v>59</v>
      </c>
      <c r="F307" s="187"/>
      <c r="G307" s="187"/>
      <c r="H307" s="120"/>
      <c r="I307" s="121"/>
      <c r="J307" s="122"/>
      <c r="K307" s="121"/>
      <c r="L307" s="122"/>
      <c r="M307" s="123"/>
      <c r="N307" s="124"/>
      <c r="O307" s="125"/>
      <c r="P307" s="123"/>
      <c r="Q307" s="124"/>
      <c r="R307" s="126"/>
      <c r="S307" s="287"/>
      <c r="T307" s="364">
        <f t="shared" si="19"/>
        <v>0</v>
      </c>
      <c r="U307" s="360">
        <f t="shared" si="20"/>
        <v>4</v>
      </c>
    </row>
    <row r="308" spans="1:21" ht="18" hidden="1" customHeight="1" outlineLevel="1" x14ac:dyDescent="0.2">
      <c r="A308" s="1230"/>
      <c r="B308" s="1231"/>
      <c r="C308" s="1208"/>
      <c r="D308" s="1208"/>
      <c r="E308" s="256">
        <v>60</v>
      </c>
      <c r="F308" s="187"/>
      <c r="G308" s="187"/>
      <c r="H308" s="120"/>
      <c r="I308" s="121"/>
      <c r="J308" s="122"/>
      <c r="K308" s="121"/>
      <c r="L308" s="122"/>
      <c r="M308" s="123"/>
      <c r="N308" s="124"/>
      <c r="O308" s="125"/>
      <c r="P308" s="123"/>
      <c r="Q308" s="124"/>
      <c r="R308" s="126"/>
      <c r="S308" s="287"/>
      <c r="T308" s="364">
        <f t="shared" si="19"/>
        <v>0</v>
      </c>
      <c r="U308" s="360">
        <f t="shared" si="20"/>
        <v>4</v>
      </c>
    </row>
    <row r="309" spans="1:21" ht="18" hidden="1" customHeight="1" outlineLevel="1" x14ac:dyDescent="0.2">
      <c r="A309" s="1230"/>
      <c r="B309" s="1231"/>
      <c r="C309" s="1208"/>
      <c r="D309" s="1208"/>
      <c r="E309" s="256">
        <v>61</v>
      </c>
      <c r="F309" s="187"/>
      <c r="G309" s="187"/>
      <c r="H309" s="120"/>
      <c r="I309" s="121"/>
      <c r="J309" s="122"/>
      <c r="K309" s="121"/>
      <c r="L309" s="122"/>
      <c r="M309" s="123"/>
      <c r="N309" s="124"/>
      <c r="O309" s="125"/>
      <c r="P309" s="123"/>
      <c r="Q309" s="124"/>
      <c r="R309" s="126"/>
      <c r="S309" s="287"/>
      <c r="T309" s="364">
        <f t="shared" si="19"/>
        <v>0</v>
      </c>
      <c r="U309" s="360">
        <f t="shared" si="20"/>
        <v>4</v>
      </c>
    </row>
    <row r="310" spans="1:21" ht="18" hidden="1" customHeight="1" outlineLevel="1" x14ac:dyDescent="0.2">
      <c r="A310" s="1230"/>
      <c r="B310" s="1231"/>
      <c r="C310" s="1208"/>
      <c r="D310" s="1208"/>
      <c r="E310" s="256">
        <v>62</v>
      </c>
      <c r="F310" s="187"/>
      <c r="G310" s="187"/>
      <c r="H310" s="120"/>
      <c r="I310" s="121"/>
      <c r="J310" s="122"/>
      <c r="K310" s="121"/>
      <c r="L310" s="122"/>
      <c r="M310" s="123"/>
      <c r="N310" s="124"/>
      <c r="O310" s="125"/>
      <c r="P310" s="123"/>
      <c r="Q310" s="124"/>
      <c r="R310" s="126"/>
      <c r="S310" s="287"/>
      <c r="T310" s="364">
        <f t="shared" si="19"/>
        <v>0</v>
      </c>
      <c r="U310" s="360">
        <f t="shared" si="20"/>
        <v>4</v>
      </c>
    </row>
    <row r="311" spans="1:21" ht="18" hidden="1" customHeight="1" outlineLevel="1" x14ac:dyDescent="0.2">
      <c r="A311" s="1230"/>
      <c r="B311" s="1231"/>
      <c r="C311" s="1208"/>
      <c r="D311" s="1208"/>
      <c r="E311" s="256">
        <v>63</v>
      </c>
      <c r="F311" s="187"/>
      <c r="G311" s="187"/>
      <c r="H311" s="120"/>
      <c r="I311" s="121"/>
      <c r="J311" s="122"/>
      <c r="K311" s="121"/>
      <c r="L311" s="122"/>
      <c r="M311" s="123"/>
      <c r="N311" s="124"/>
      <c r="O311" s="125"/>
      <c r="P311" s="123"/>
      <c r="Q311" s="124"/>
      <c r="R311" s="126"/>
      <c r="S311" s="287"/>
      <c r="T311" s="364">
        <f t="shared" si="19"/>
        <v>0</v>
      </c>
      <c r="U311" s="360">
        <f t="shared" si="20"/>
        <v>4</v>
      </c>
    </row>
    <row r="312" spans="1:21" ht="18" hidden="1" customHeight="1" outlineLevel="1" x14ac:dyDescent="0.2">
      <c r="A312" s="1230"/>
      <c r="B312" s="1231"/>
      <c r="C312" s="1208"/>
      <c r="D312" s="1208"/>
      <c r="E312" s="256">
        <v>64</v>
      </c>
      <c r="F312" s="187"/>
      <c r="G312" s="187"/>
      <c r="H312" s="89"/>
      <c r="I312" s="74"/>
      <c r="J312" s="69"/>
      <c r="K312" s="75"/>
      <c r="L312" s="70"/>
      <c r="M312" s="2"/>
      <c r="N312" s="75"/>
      <c r="O312" s="70"/>
      <c r="P312" s="2"/>
      <c r="Q312" s="75"/>
      <c r="R312" s="19"/>
      <c r="S312" s="285"/>
      <c r="T312" s="316">
        <f t="shared" si="16"/>
        <v>0</v>
      </c>
      <c r="U312" s="360">
        <f t="shared" ref="U312:U328" si="21">$A$249</f>
        <v>4</v>
      </c>
    </row>
    <row r="313" spans="1:21" ht="18" hidden="1" customHeight="1" outlineLevel="1" x14ac:dyDescent="0.2">
      <c r="A313" s="1230"/>
      <c r="B313" s="1231"/>
      <c r="C313" s="1208"/>
      <c r="D313" s="1208"/>
      <c r="E313" s="256">
        <v>65</v>
      </c>
      <c r="F313" s="187"/>
      <c r="G313" s="187"/>
      <c r="H313" s="89"/>
      <c r="I313" s="74"/>
      <c r="J313" s="69"/>
      <c r="K313" s="75"/>
      <c r="L313" s="70"/>
      <c r="M313" s="2"/>
      <c r="N313" s="75"/>
      <c r="O313" s="70"/>
      <c r="P313" s="2"/>
      <c r="Q313" s="75"/>
      <c r="R313" s="19"/>
      <c r="S313" s="285"/>
      <c r="T313" s="316">
        <f t="shared" si="16"/>
        <v>0</v>
      </c>
      <c r="U313" s="360">
        <f t="shared" si="21"/>
        <v>4</v>
      </c>
    </row>
    <row r="314" spans="1:21" ht="18" hidden="1" customHeight="1" outlineLevel="1" x14ac:dyDescent="0.2">
      <c r="A314" s="1230"/>
      <c r="B314" s="1231"/>
      <c r="C314" s="1208"/>
      <c r="D314" s="1208"/>
      <c r="E314" s="256">
        <v>66</v>
      </c>
      <c r="F314" s="187"/>
      <c r="G314" s="187"/>
      <c r="H314" s="89"/>
      <c r="I314" s="74"/>
      <c r="J314" s="69"/>
      <c r="K314" s="75"/>
      <c r="L314" s="70"/>
      <c r="M314" s="2"/>
      <c r="N314" s="75"/>
      <c r="O314" s="70"/>
      <c r="P314" s="2"/>
      <c r="Q314" s="75"/>
      <c r="R314" s="19"/>
      <c r="S314" s="285"/>
      <c r="T314" s="316">
        <f t="shared" si="16"/>
        <v>0</v>
      </c>
      <c r="U314" s="360">
        <f t="shared" si="21"/>
        <v>4</v>
      </c>
    </row>
    <row r="315" spans="1:21" ht="18" hidden="1" customHeight="1" outlineLevel="1" x14ac:dyDescent="0.2">
      <c r="A315" s="1230"/>
      <c r="B315" s="1231"/>
      <c r="C315" s="1208"/>
      <c r="D315" s="1208"/>
      <c r="E315" s="256">
        <v>67</v>
      </c>
      <c r="F315" s="187"/>
      <c r="G315" s="187"/>
      <c r="H315" s="89"/>
      <c r="I315" s="74"/>
      <c r="J315" s="69"/>
      <c r="K315" s="75"/>
      <c r="L315" s="70"/>
      <c r="M315" s="2"/>
      <c r="N315" s="75"/>
      <c r="O315" s="70"/>
      <c r="P315" s="2"/>
      <c r="Q315" s="75"/>
      <c r="R315" s="19"/>
      <c r="S315" s="285"/>
      <c r="T315" s="316">
        <f t="shared" si="16"/>
        <v>0</v>
      </c>
      <c r="U315" s="360">
        <f t="shared" si="21"/>
        <v>4</v>
      </c>
    </row>
    <row r="316" spans="1:21" ht="18" hidden="1" customHeight="1" outlineLevel="1" x14ac:dyDescent="0.2">
      <c r="A316" s="1230"/>
      <c r="B316" s="1231"/>
      <c r="C316" s="1208"/>
      <c r="D316" s="1208"/>
      <c r="E316" s="256">
        <v>68</v>
      </c>
      <c r="F316" s="187"/>
      <c r="G316" s="187"/>
      <c r="H316" s="89"/>
      <c r="I316" s="74"/>
      <c r="J316" s="69"/>
      <c r="K316" s="74"/>
      <c r="L316" s="69"/>
      <c r="M316" s="2"/>
      <c r="N316" s="74"/>
      <c r="O316" s="70"/>
      <c r="P316" s="15"/>
      <c r="Q316" s="75"/>
      <c r="R316" s="19"/>
      <c r="S316" s="285"/>
      <c r="T316" s="316">
        <f t="shared" si="16"/>
        <v>0</v>
      </c>
      <c r="U316" s="360">
        <f t="shared" si="21"/>
        <v>4</v>
      </c>
    </row>
    <row r="317" spans="1:21" ht="18" hidden="1" customHeight="1" outlineLevel="1" x14ac:dyDescent="0.2">
      <c r="A317" s="1230"/>
      <c r="B317" s="1231"/>
      <c r="C317" s="1208"/>
      <c r="D317" s="1208"/>
      <c r="E317" s="256">
        <v>69</v>
      </c>
      <c r="F317" s="187"/>
      <c r="G317" s="187"/>
      <c r="H317" s="89"/>
      <c r="I317" s="74"/>
      <c r="J317" s="69"/>
      <c r="K317" s="74"/>
      <c r="L317" s="69"/>
      <c r="M317" s="2"/>
      <c r="N317" s="74"/>
      <c r="O317" s="70"/>
      <c r="P317" s="15"/>
      <c r="Q317" s="75"/>
      <c r="R317" s="19"/>
      <c r="S317" s="285"/>
      <c r="T317" s="316">
        <f t="shared" si="16"/>
        <v>0</v>
      </c>
      <c r="U317" s="360">
        <f t="shared" si="21"/>
        <v>4</v>
      </c>
    </row>
    <row r="318" spans="1:21" ht="18" hidden="1" customHeight="1" outlineLevel="1" x14ac:dyDescent="0.2">
      <c r="A318" s="1230"/>
      <c r="B318" s="1231"/>
      <c r="C318" s="1208"/>
      <c r="D318" s="1208"/>
      <c r="E318" s="256">
        <v>70</v>
      </c>
      <c r="F318" s="187"/>
      <c r="G318" s="187"/>
      <c r="H318" s="89"/>
      <c r="I318" s="74"/>
      <c r="J318" s="69"/>
      <c r="K318" s="74"/>
      <c r="L318" s="69"/>
      <c r="M318" s="2"/>
      <c r="N318" s="74"/>
      <c r="O318" s="70"/>
      <c r="P318" s="15"/>
      <c r="Q318" s="75"/>
      <c r="R318" s="19"/>
      <c r="S318" s="285"/>
      <c r="T318" s="316">
        <f t="shared" si="16"/>
        <v>0</v>
      </c>
      <c r="U318" s="360">
        <f t="shared" si="21"/>
        <v>4</v>
      </c>
    </row>
    <row r="319" spans="1:21" ht="18" hidden="1" customHeight="1" outlineLevel="1" x14ac:dyDescent="0.2">
      <c r="A319" s="1230"/>
      <c r="B319" s="1231"/>
      <c r="C319" s="1208"/>
      <c r="D319" s="1208"/>
      <c r="E319" s="256">
        <v>71</v>
      </c>
      <c r="F319" s="187"/>
      <c r="G319" s="187"/>
      <c r="H319" s="89"/>
      <c r="I319" s="74"/>
      <c r="J319" s="69"/>
      <c r="K319" s="74"/>
      <c r="L319" s="69"/>
      <c r="M319" s="2"/>
      <c r="N319" s="75"/>
      <c r="O319" s="70"/>
      <c r="P319" s="2"/>
      <c r="Q319" s="75"/>
      <c r="R319" s="19"/>
      <c r="S319" s="285"/>
      <c r="T319" s="316">
        <f t="shared" si="16"/>
        <v>0</v>
      </c>
      <c r="U319" s="360">
        <f t="shared" si="21"/>
        <v>4</v>
      </c>
    </row>
    <row r="320" spans="1:21" ht="18" hidden="1" customHeight="1" outlineLevel="1" x14ac:dyDescent="0.2">
      <c r="A320" s="1230"/>
      <c r="B320" s="1231"/>
      <c r="C320" s="1208"/>
      <c r="D320" s="1208"/>
      <c r="E320" s="256">
        <v>72</v>
      </c>
      <c r="F320" s="187"/>
      <c r="G320" s="187"/>
      <c r="H320" s="120"/>
      <c r="I320" s="121"/>
      <c r="J320" s="122"/>
      <c r="K320" s="121"/>
      <c r="L320" s="122"/>
      <c r="M320" s="123"/>
      <c r="N320" s="124"/>
      <c r="O320" s="125"/>
      <c r="P320" s="123"/>
      <c r="Q320" s="124"/>
      <c r="R320" s="126"/>
      <c r="S320" s="287"/>
      <c r="T320" s="364">
        <f t="shared" si="16"/>
        <v>0</v>
      </c>
      <c r="U320" s="360">
        <f t="shared" si="21"/>
        <v>4</v>
      </c>
    </row>
    <row r="321" spans="1:21" ht="18" hidden="1" customHeight="1" outlineLevel="1" x14ac:dyDescent="0.2">
      <c r="A321" s="1230"/>
      <c r="B321" s="1231"/>
      <c r="C321" s="1208"/>
      <c r="D321" s="1208"/>
      <c r="E321" s="256">
        <v>73</v>
      </c>
      <c r="F321" s="187"/>
      <c r="G321" s="187"/>
      <c r="H321" s="120"/>
      <c r="I321" s="121"/>
      <c r="J321" s="122"/>
      <c r="K321" s="121"/>
      <c r="L321" s="122"/>
      <c r="M321" s="123"/>
      <c r="N321" s="124"/>
      <c r="O321" s="125"/>
      <c r="P321" s="123"/>
      <c r="Q321" s="124"/>
      <c r="R321" s="126"/>
      <c r="S321" s="287"/>
      <c r="T321" s="364">
        <f t="shared" si="16"/>
        <v>0</v>
      </c>
      <c r="U321" s="360">
        <f t="shared" si="21"/>
        <v>4</v>
      </c>
    </row>
    <row r="322" spans="1:21" ht="18" hidden="1" customHeight="1" outlineLevel="1" x14ac:dyDescent="0.2">
      <c r="A322" s="1230"/>
      <c r="B322" s="1231"/>
      <c r="C322" s="1208"/>
      <c r="D322" s="1208"/>
      <c r="E322" s="256">
        <v>74</v>
      </c>
      <c r="F322" s="187"/>
      <c r="G322" s="187"/>
      <c r="H322" s="120"/>
      <c r="I322" s="121"/>
      <c r="J322" s="122"/>
      <c r="K322" s="121"/>
      <c r="L322" s="122"/>
      <c r="M322" s="123"/>
      <c r="N322" s="124"/>
      <c r="O322" s="125"/>
      <c r="P322" s="123"/>
      <c r="Q322" s="124"/>
      <c r="R322" s="126"/>
      <c r="S322" s="287"/>
      <c r="T322" s="364">
        <f t="shared" si="16"/>
        <v>0</v>
      </c>
      <c r="U322" s="360">
        <f t="shared" si="21"/>
        <v>4</v>
      </c>
    </row>
    <row r="323" spans="1:21" ht="18" hidden="1" customHeight="1" outlineLevel="1" x14ac:dyDescent="0.2">
      <c r="A323" s="1230"/>
      <c r="B323" s="1231"/>
      <c r="C323" s="1208"/>
      <c r="D323" s="1208"/>
      <c r="E323" s="256">
        <v>75</v>
      </c>
      <c r="F323" s="187"/>
      <c r="G323" s="187"/>
      <c r="H323" s="120"/>
      <c r="I323" s="121"/>
      <c r="J323" s="122"/>
      <c r="K323" s="121"/>
      <c r="L323" s="122"/>
      <c r="M323" s="123"/>
      <c r="N323" s="124"/>
      <c r="O323" s="125"/>
      <c r="P323" s="123"/>
      <c r="Q323" s="124"/>
      <c r="R323" s="126"/>
      <c r="S323" s="287"/>
      <c r="T323" s="364">
        <f t="shared" si="16"/>
        <v>0</v>
      </c>
      <c r="U323" s="360">
        <f t="shared" si="21"/>
        <v>4</v>
      </c>
    </row>
    <row r="324" spans="1:21" ht="18" hidden="1" customHeight="1" outlineLevel="1" x14ac:dyDescent="0.2">
      <c r="A324" s="1230"/>
      <c r="B324" s="1231"/>
      <c r="C324" s="1208"/>
      <c r="D324" s="1208"/>
      <c r="E324" s="256">
        <v>76</v>
      </c>
      <c r="F324" s="187"/>
      <c r="G324" s="187"/>
      <c r="H324" s="120"/>
      <c r="I324" s="121"/>
      <c r="J324" s="122"/>
      <c r="K324" s="121"/>
      <c r="L324" s="122"/>
      <c r="M324" s="123"/>
      <c r="N324" s="124"/>
      <c r="O324" s="125"/>
      <c r="P324" s="123"/>
      <c r="Q324" s="124"/>
      <c r="R324" s="126"/>
      <c r="S324" s="287"/>
      <c r="T324" s="364">
        <f t="shared" si="16"/>
        <v>0</v>
      </c>
      <c r="U324" s="360">
        <f t="shared" si="21"/>
        <v>4</v>
      </c>
    </row>
    <row r="325" spans="1:21" ht="18" hidden="1" customHeight="1" outlineLevel="1" x14ac:dyDescent="0.2">
      <c r="A325" s="1230"/>
      <c r="B325" s="1231"/>
      <c r="C325" s="1208"/>
      <c r="D325" s="1208"/>
      <c r="E325" s="256">
        <v>77</v>
      </c>
      <c r="F325" s="187"/>
      <c r="G325" s="187"/>
      <c r="H325" s="120"/>
      <c r="I325" s="121"/>
      <c r="J325" s="122"/>
      <c r="K325" s="121"/>
      <c r="L325" s="122"/>
      <c r="M325" s="123"/>
      <c r="N325" s="124"/>
      <c r="O325" s="125"/>
      <c r="P325" s="123"/>
      <c r="Q325" s="124"/>
      <c r="R325" s="126"/>
      <c r="S325" s="287"/>
      <c r="T325" s="364">
        <f t="shared" si="16"/>
        <v>0</v>
      </c>
      <c r="U325" s="360">
        <f t="shared" si="21"/>
        <v>4</v>
      </c>
    </row>
    <row r="326" spans="1:21" ht="18" hidden="1" customHeight="1" outlineLevel="1" x14ac:dyDescent="0.2">
      <c r="A326" s="1230"/>
      <c r="B326" s="1231"/>
      <c r="C326" s="1208"/>
      <c r="D326" s="1208"/>
      <c r="E326" s="256">
        <v>78</v>
      </c>
      <c r="F326" s="187"/>
      <c r="G326" s="187"/>
      <c r="H326" s="120"/>
      <c r="I326" s="121"/>
      <c r="J326" s="122"/>
      <c r="K326" s="121"/>
      <c r="L326" s="122"/>
      <c r="M326" s="123"/>
      <c r="N326" s="124"/>
      <c r="O326" s="125"/>
      <c r="P326" s="123"/>
      <c r="Q326" s="124"/>
      <c r="R326" s="126"/>
      <c r="S326" s="287"/>
      <c r="T326" s="364">
        <f t="shared" si="16"/>
        <v>0</v>
      </c>
      <c r="U326" s="360">
        <f t="shared" si="21"/>
        <v>4</v>
      </c>
    </row>
    <row r="327" spans="1:21" ht="18" hidden="1" customHeight="1" outlineLevel="1" x14ac:dyDescent="0.2">
      <c r="A327" s="1230"/>
      <c r="B327" s="1231"/>
      <c r="C327" s="1208"/>
      <c r="D327" s="1208"/>
      <c r="E327" s="256">
        <v>79</v>
      </c>
      <c r="F327" s="187"/>
      <c r="G327" s="187"/>
      <c r="H327" s="120"/>
      <c r="I327" s="121"/>
      <c r="J327" s="122"/>
      <c r="K327" s="121"/>
      <c r="L327" s="122"/>
      <c r="M327" s="123"/>
      <c r="N327" s="124"/>
      <c r="O327" s="125"/>
      <c r="P327" s="123"/>
      <c r="Q327" s="124"/>
      <c r="R327" s="126"/>
      <c r="S327" s="287"/>
      <c r="T327" s="364">
        <f t="shared" si="16"/>
        <v>0</v>
      </c>
      <c r="U327" s="360">
        <f t="shared" si="21"/>
        <v>4</v>
      </c>
    </row>
    <row r="328" spans="1:21" ht="18" hidden="1" customHeight="1" outlineLevel="1" x14ac:dyDescent="0.2">
      <c r="A328" s="1230"/>
      <c r="B328" s="1231"/>
      <c r="C328" s="1208"/>
      <c r="D328" s="1208"/>
      <c r="E328" s="264">
        <v>80</v>
      </c>
      <c r="F328" s="350"/>
      <c r="G328" s="350"/>
      <c r="H328" s="120"/>
      <c r="I328" s="121"/>
      <c r="J328" s="122"/>
      <c r="K328" s="121"/>
      <c r="L328" s="122"/>
      <c r="M328" s="123"/>
      <c r="N328" s="124"/>
      <c r="O328" s="125"/>
      <c r="P328" s="123"/>
      <c r="Q328" s="124"/>
      <c r="R328" s="126"/>
      <c r="S328" s="287"/>
      <c r="T328" s="364">
        <f t="shared" si="16"/>
        <v>0</v>
      </c>
      <c r="U328" s="360">
        <f t="shared" si="21"/>
        <v>4</v>
      </c>
    </row>
    <row r="329" spans="1:21" ht="18" customHeight="1" collapsed="1" x14ac:dyDescent="0.2">
      <c r="A329" s="1228">
        <v>5</v>
      </c>
      <c r="B329" s="1229"/>
      <c r="C329" s="1207" t="str">
        <f>IF(ISERROR(VLOOKUP($A329,'B-1地域番号②'!$BD:$BF,2,FALSE)),"",VLOOKUP($A329,'B-1地域番号②'!$BD:$BF,2,FALSE))</f>
        <v/>
      </c>
      <c r="D329" s="1207" t="str">
        <f>IF(ISERROR(VLOOKUP($A329,'B-1地域番号②'!$BD:$BF,3,FALSE)),"",VLOOKUP($A329,'B-1地域番号②'!$BD:$BF,3,FALSE))</f>
        <v/>
      </c>
      <c r="E329" s="256">
        <v>1</v>
      </c>
      <c r="F329" s="187"/>
      <c r="G329" s="187"/>
      <c r="H329" s="108"/>
      <c r="I329" s="109"/>
      <c r="J329" s="110"/>
      <c r="K329" s="112"/>
      <c r="L329" s="113"/>
      <c r="M329" s="111"/>
      <c r="N329" s="112"/>
      <c r="O329" s="113"/>
      <c r="P329" s="111"/>
      <c r="Q329" s="112"/>
      <c r="R329" s="114"/>
      <c r="S329" s="275"/>
      <c r="T329" s="308">
        <f t="shared" si="16"/>
        <v>0</v>
      </c>
      <c r="U329" s="360">
        <f>$A$329</f>
        <v>5</v>
      </c>
    </row>
    <row r="330" spans="1:21" ht="18" customHeight="1" x14ac:dyDescent="0.2">
      <c r="A330" s="1230"/>
      <c r="B330" s="1231"/>
      <c r="C330" s="1208"/>
      <c r="D330" s="1208"/>
      <c r="E330" s="256">
        <v>2</v>
      </c>
      <c r="F330" s="187"/>
      <c r="G330" s="187"/>
      <c r="H330" s="89"/>
      <c r="I330" s="74"/>
      <c r="J330" s="69"/>
      <c r="K330" s="75"/>
      <c r="L330" s="70"/>
      <c r="M330" s="2"/>
      <c r="N330" s="75"/>
      <c r="O330" s="70"/>
      <c r="P330" s="2"/>
      <c r="Q330" s="75"/>
      <c r="R330" s="19"/>
      <c r="S330" s="285"/>
      <c r="T330" s="316">
        <f t="shared" si="16"/>
        <v>0</v>
      </c>
      <c r="U330" s="360">
        <f t="shared" ref="U330:U364" si="22">$A$329</f>
        <v>5</v>
      </c>
    </row>
    <row r="331" spans="1:21" ht="18" customHeight="1" x14ac:dyDescent="0.2">
      <c r="A331" s="1230"/>
      <c r="B331" s="1231"/>
      <c r="C331" s="1208"/>
      <c r="D331" s="1208"/>
      <c r="E331" s="256">
        <v>3</v>
      </c>
      <c r="F331" s="187"/>
      <c r="G331" s="187"/>
      <c r="H331" s="89"/>
      <c r="I331" s="74"/>
      <c r="J331" s="69"/>
      <c r="K331" s="75"/>
      <c r="L331" s="70"/>
      <c r="M331" s="2"/>
      <c r="N331" s="75"/>
      <c r="O331" s="70"/>
      <c r="P331" s="2"/>
      <c r="Q331" s="75"/>
      <c r="R331" s="19"/>
      <c r="S331" s="285"/>
      <c r="T331" s="316">
        <f t="shared" si="16"/>
        <v>0</v>
      </c>
      <c r="U331" s="360">
        <f t="shared" si="22"/>
        <v>5</v>
      </c>
    </row>
    <row r="332" spans="1:21" ht="18" customHeight="1" x14ac:dyDescent="0.2">
      <c r="A332" s="1230"/>
      <c r="B332" s="1231"/>
      <c r="C332" s="1208"/>
      <c r="D332" s="1208"/>
      <c r="E332" s="256">
        <v>4</v>
      </c>
      <c r="F332" s="187"/>
      <c r="G332" s="187"/>
      <c r="H332" s="89"/>
      <c r="I332" s="74"/>
      <c r="J332" s="69"/>
      <c r="K332" s="74"/>
      <c r="L332" s="69"/>
      <c r="M332" s="2"/>
      <c r="N332" s="74"/>
      <c r="O332" s="70"/>
      <c r="P332" s="15"/>
      <c r="Q332" s="75"/>
      <c r="R332" s="19"/>
      <c r="S332" s="285"/>
      <c r="T332" s="316">
        <f t="shared" si="16"/>
        <v>0</v>
      </c>
      <c r="U332" s="360">
        <f t="shared" si="22"/>
        <v>5</v>
      </c>
    </row>
    <row r="333" spans="1:21" ht="18" customHeight="1" x14ac:dyDescent="0.2">
      <c r="A333" s="1230"/>
      <c r="B333" s="1231"/>
      <c r="C333" s="1208"/>
      <c r="D333" s="1208"/>
      <c r="E333" s="256">
        <v>5</v>
      </c>
      <c r="F333" s="187"/>
      <c r="G333" s="187"/>
      <c r="H333" s="89"/>
      <c r="I333" s="74"/>
      <c r="J333" s="69"/>
      <c r="K333" s="74"/>
      <c r="L333" s="69"/>
      <c r="M333" s="2"/>
      <c r="N333" s="74"/>
      <c r="O333" s="70"/>
      <c r="P333" s="15"/>
      <c r="Q333" s="75"/>
      <c r="R333" s="19"/>
      <c r="S333" s="285"/>
      <c r="T333" s="316">
        <f t="shared" si="16"/>
        <v>0</v>
      </c>
      <c r="U333" s="360">
        <f t="shared" si="22"/>
        <v>5</v>
      </c>
    </row>
    <row r="334" spans="1:21" ht="18" customHeight="1" x14ac:dyDescent="0.2">
      <c r="A334" s="1230"/>
      <c r="B334" s="1231"/>
      <c r="C334" s="1208"/>
      <c r="D334" s="1208"/>
      <c r="E334" s="256">
        <v>6</v>
      </c>
      <c r="F334" s="187"/>
      <c r="G334" s="187"/>
      <c r="H334" s="89"/>
      <c r="I334" s="74"/>
      <c r="J334" s="69"/>
      <c r="K334" s="74"/>
      <c r="L334" s="69"/>
      <c r="M334" s="2"/>
      <c r="N334" s="74"/>
      <c r="O334" s="70"/>
      <c r="P334" s="15"/>
      <c r="Q334" s="75"/>
      <c r="R334" s="19"/>
      <c r="S334" s="285"/>
      <c r="T334" s="316">
        <f t="shared" si="16"/>
        <v>0</v>
      </c>
      <c r="U334" s="360">
        <f t="shared" si="22"/>
        <v>5</v>
      </c>
    </row>
    <row r="335" spans="1:21" ht="18" customHeight="1" x14ac:dyDescent="0.2">
      <c r="A335" s="1230"/>
      <c r="B335" s="1231"/>
      <c r="C335" s="1208"/>
      <c r="D335" s="1208"/>
      <c r="E335" s="256">
        <v>7</v>
      </c>
      <c r="F335" s="187"/>
      <c r="G335" s="187"/>
      <c r="H335" s="89"/>
      <c r="I335" s="74"/>
      <c r="J335" s="69"/>
      <c r="K335" s="74"/>
      <c r="L335" s="69"/>
      <c r="M335" s="2"/>
      <c r="N335" s="75"/>
      <c r="O335" s="70"/>
      <c r="P335" s="2"/>
      <c r="Q335" s="75"/>
      <c r="R335" s="19"/>
      <c r="S335" s="285"/>
      <c r="T335" s="316">
        <f t="shared" si="16"/>
        <v>0</v>
      </c>
      <c r="U335" s="360">
        <f t="shared" si="22"/>
        <v>5</v>
      </c>
    </row>
    <row r="336" spans="1:21" ht="18" customHeight="1" x14ac:dyDescent="0.2">
      <c r="A336" s="1230"/>
      <c r="B336" s="1231"/>
      <c r="C336" s="1208"/>
      <c r="D336" s="1208"/>
      <c r="E336" s="256">
        <v>8</v>
      </c>
      <c r="F336" s="187"/>
      <c r="G336" s="187"/>
      <c r="H336" s="120"/>
      <c r="I336" s="121"/>
      <c r="J336" s="122"/>
      <c r="K336" s="121"/>
      <c r="L336" s="122"/>
      <c r="M336" s="123"/>
      <c r="N336" s="124"/>
      <c r="O336" s="125"/>
      <c r="P336" s="123"/>
      <c r="Q336" s="124"/>
      <c r="R336" s="126"/>
      <c r="S336" s="287"/>
      <c r="T336" s="364">
        <f t="shared" si="16"/>
        <v>0</v>
      </c>
      <c r="U336" s="360">
        <f t="shared" si="22"/>
        <v>5</v>
      </c>
    </row>
    <row r="337" spans="1:21" ht="18" customHeight="1" x14ac:dyDescent="0.2">
      <c r="A337" s="1230"/>
      <c r="B337" s="1231"/>
      <c r="C337" s="1208"/>
      <c r="D337" s="1208"/>
      <c r="E337" s="256">
        <v>9</v>
      </c>
      <c r="F337" s="187"/>
      <c r="G337" s="187"/>
      <c r="H337" s="120"/>
      <c r="I337" s="121"/>
      <c r="J337" s="122"/>
      <c r="K337" s="121"/>
      <c r="L337" s="122"/>
      <c r="M337" s="123"/>
      <c r="N337" s="124"/>
      <c r="O337" s="125"/>
      <c r="P337" s="123"/>
      <c r="Q337" s="124"/>
      <c r="R337" s="126"/>
      <c r="S337" s="287"/>
      <c r="T337" s="364">
        <f t="shared" si="16"/>
        <v>0</v>
      </c>
      <c r="U337" s="360">
        <f t="shared" si="22"/>
        <v>5</v>
      </c>
    </row>
    <row r="338" spans="1:21" ht="18" customHeight="1" x14ac:dyDescent="0.2">
      <c r="A338" s="1230"/>
      <c r="B338" s="1231"/>
      <c r="C338" s="1208"/>
      <c r="D338" s="1208"/>
      <c r="E338" s="256">
        <v>10</v>
      </c>
      <c r="F338" s="187"/>
      <c r="G338" s="187"/>
      <c r="H338" s="120"/>
      <c r="I338" s="121"/>
      <c r="J338" s="122"/>
      <c r="K338" s="121"/>
      <c r="L338" s="122"/>
      <c r="M338" s="123"/>
      <c r="N338" s="124"/>
      <c r="O338" s="125"/>
      <c r="P338" s="123"/>
      <c r="Q338" s="124"/>
      <c r="R338" s="126"/>
      <c r="S338" s="287"/>
      <c r="T338" s="364">
        <f t="shared" si="16"/>
        <v>0</v>
      </c>
      <c r="U338" s="360">
        <f t="shared" si="22"/>
        <v>5</v>
      </c>
    </row>
    <row r="339" spans="1:21" ht="18" customHeight="1" x14ac:dyDescent="0.2">
      <c r="A339" s="1230"/>
      <c r="B339" s="1231"/>
      <c r="C339" s="1208"/>
      <c r="D339" s="1208"/>
      <c r="E339" s="256">
        <v>11</v>
      </c>
      <c r="F339" s="187"/>
      <c r="G339" s="187"/>
      <c r="H339" s="120"/>
      <c r="I339" s="121"/>
      <c r="J339" s="122"/>
      <c r="K339" s="121"/>
      <c r="L339" s="122"/>
      <c r="M339" s="123"/>
      <c r="N339" s="124"/>
      <c r="O339" s="125"/>
      <c r="P339" s="123"/>
      <c r="Q339" s="124"/>
      <c r="R339" s="126"/>
      <c r="S339" s="287"/>
      <c r="T339" s="364">
        <f t="shared" si="16"/>
        <v>0</v>
      </c>
      <c r="U339" s="360">
        <f t="shared" si="22"/>
        <v>5</v>
      </c>
    </row>
    <row r="340" spans="1:21" ht="18" customHeight="1" x14ac:dyDescent="0.2">
      <c r="A340" s="1230"/>
      <c r="B340" s="1231"/>
      <c r="C340" s="1208"/>
      <c r="D340" s="1208"/>
      <c r="E340" s="256">
        <v>12</v>
      </c>
      <c r="F340" s="187"/>
      <c r="G340" s="187"/>
      <c r="H340" s="120"/>
      <c r="I340" s="121"/>
      <c r="J340" s="122"/>
      <c r="K340" s="121"/>
      <c r="L340" s="122"/>
      <c r="M340" s="123"/>
      <c r="N340" s="124"/>
      <c r="O340" s="125"/>
      <c r="P340" s="123"/>
      <c r="Q340" s="124"/>
      <c r="R340" s="126"/>
      <c r="S340" s="287"/>
      <c r="T340" s="364">
        <f t="shared" si="16"/>
        <v>0</v>
      </c>
      <c r="U340" s="360">
        <f t="shared" si="22"/>
        <v>5</v>
      </c>
    </row>
    <row r="341" spans="1:21" ht="18" customHeight="1" x14ac:dyDescent="0.2">
      <c r="A341" s="1230"/>
      <c r="B341" s="1231"/>
      <c r="C341" s="1208"/>
      <c r="D341" s="1208"/>
      <c r="E341" s="256">
        <v>13</v>
      </c>
      <c r="F341" s="187"/>
      <c r="G341" s="187"/>
      <c r="H341" s="120"/>
      <c r="I341" s="121"/>
      <c r="J341" s="122"/>
      <c r="K341" s="121"/>
      <c r="L341" s="122"/>
      <c r="M341" s="123"/>
      <c r="N341" s="124"/>
      <c r="O341" s="125"/>
      <c r="P341" s="123"/>
      <c r="Q341" s="124"/>
      <c r="R341" s="126"/>
      <c r="S341" s="287"/>
      <c r="T341" s="364">
        <f t="shared" si="16"/>
        <v>0</v>
      </c>
      <c r="U341" s="360">
        <f t="shared" si="22"/>
        <v>5</v>
      </c>
    </row>
    <row r="342" spans="1:21" ht="18" customHeight="1" x14ac:dyDescent="0.2">
      <c r="A342" s="1230"/>
      <c r="B342" s="1231"/>
      <c r="C342" s="1208"/>
      <c r="D342" s="1208"/>
      <c r="E342" s="256">
        <v>14</v>
      </c>
      <c r="F342" s="187"/>
      <c r="G342" s="187"/>
      <c r="H342" s="120"/>
      <c r="I342" s="121"/>
      <c r="J342" s="122"/>
      <c r="K342" s="121"/>
      <c r="L342" s="122"/>
      <c r="M342" s="123"/>
      <c r="N342" s="124"/>
      <c r="O342" s="125"/>
      <c r="P342" s="123"/>
      <c r="Q342" s="124"/>
      <c r="R342" s="126"/>
      <c r="S342" s="287"/>
      <c r="T342" s="364">
        <f t="shared" si="16"/>
        <v>0</v>
      </c>
      <c r="U342" s="360">
        <f t="shared" si="22"/>
        <v>5</v>
      </c>
    </row>
    <row r="343" spans="1:21" ht="18" customHeight="1" x14ac:dyDescent="0.2">
      <c r="A343" s="1230"/>
      <c r="B343" s="1231"/>
      <c r="C343" s="1208"/>
      <c r="D343" s="1208"/>
      <c r="E343" s="256">
        <v>15</v>
      </c>
      <c r="F343" s="187"/>
      <c r="G343" s="187"/>
      <c r="H343" s="120"/>
      <c r="I343" s="121"/>
      <c r="J343" s="122"/>
      <c r="K343" s="121"/>
      <c r="L343" s="122"/>
      <c r="M343" s="123"/>
      <c r="N343" s="124"/>
      <c r="O343" s="125"/>
      <c r="P343" s="123"/>
      <c r="Q343" s="124"/>
      <c r="R343" s="126"/>
      <c r="S343" s="287"/>
      <c r="T343" s="364">
        <f t="shared" si="16"/>
        <v>0</v>
      </c>
      <c r="U343" s="360">
        <f t="shared" si="22"/>
        <v>5</v>
      </c>
    </row>
    <row r="344" spans="1:21" ht="18" customHeight="1" x14ac:dyDescent="0.2">
      <c r="A344" s="1230"/>
      <c r="B344" s="1231"/>
      <c r="C344" s="1208"/>
      <c r="D344" s="1208"/>
      <c r="E344" s="256">
        <v>16</v>
      </c>
      <c r="F344" s="187"/>
      <c r="G344" s="187"/>
      <c r="H344" s="120"/>
      <c r="I344" s="121"/>
      <c r="J344" s="122"/>
      <c r="K344" s="121"/>
      <c r="L344" s="122"/>
      <c r="M344" s="123"/>
      <c r="N344" s="124"/>
      <c r="O344" s="125"/>
      <c r="P344" s="123"/>
      <c r="Q344" s="124"/>
      <c r="R344" s="126"/>
      <c r="S344" s="287"/>
      <c r="T344" s="364">
        <f t="shared" si="16"/>
        <v>0</v>
      </c>
      <c r="U344" s="360">
        <f t="shared" si="22"/>
        <v>5</v>
      </c>
    </row>
    <row r="345" spans="1:21" ht="18" customHeight="1" x14ac:dyDescent="0.2">
      <c r="A345" s="1230"/>
      <c r="B345" s="1231"/>
      <c r="C345" s="1208"/>
      <c r="D345" s="1208"/>
      <c r="E345" s="256">
        <v>17</v>
      </c>
      <c r="F345" s="187"/>
      <c r="G345" s="187"/>
      <c r="H345" s="120"/>
      <c r="I345" s="121"/>
      <c r="J345" s="122"/>
      <c r="K345" s="121"/>
      <c r="L345" s="122"/>
      <c r="M345" s="123"/>
      <c r="N345" s="124"/>
      <c r="O345" s="125"/>
      <c r="P345" s="123"/>
      <c r="Q345" s="124"/>
      <c r="R345" s="126"/>
      <c r="S345" s="287"/>
      <c r="T345" s="364">
        <f t="shared" si="16"/>
        <v>0</v>
      </c>
      <c r="U345" s="360">
        <f t="shared" si="22"/>
        <v>5</v>
      </c>
    </row>
    <row r="346" spans="1:21" ht="18" customHeight="1" x14ac:dyDescent="0.2">
      <c r="A346" s="1230"/>
      <c r="B346" s="1231"/>
      <c r="C346" s="1208"/>
      <c r="D346" s="1208"/>
      <c r="E346" s="256">
        <v>18</v>
      </c>
      <c r="F346" s="187"/>
      <c r="G346" s="187"/>
      <c r="H346" s="120"/>
      <c r="I346" s="121"/>
      <c r="J346" s="122"/>
      <c r="K346" s="121"/>
      <c r="L346" s="122"/>
      <c r="M346" s="123"/>
      <c r="N346" s="124"/>
      <c r="O346" s="125"/>
      <c r="P346" s="123"/>
      <c r="Q346" s="124"/>
      <c r="R346" s="126"/>
      <c r="S346" s="287"/>
      <c r="T346" s="364">
        <f t="shared" si="16"/>
        <v>0</v>
      </c>
      <c r="U346" s="360">
        <f t="shared" si="22"/>
        <v>5</v>
      </c>
    </row>
    <row r="347" spans="1:21" ht="18" customHeight="1" x14ac:dyDescent="0.2">
      <c r="A347" s="1230"/>
      <c r="B347" s="1231"/>
      <c r="C347" s="1208"/>
      <c r="D347" s="1208"/>
      <c r="E347" s="256">
        <v>19</v>
      </c>
      <c r="F347" s="187"/>
      <c r="G347" s="187"/>
      <c r="H347" s="120"/>
      <c r="I347" s="121"/>
      <c r="J347" s="122"/>
      <c r="K347" s="121"/>
      <c r="L347" s="122"/>
      <c r="M347" s="123"/>
      <c r="N347" s="124"/>
      <c r="O347" s="125"/>
      <c r="P347" s="123"/>
      <c r="Q347" s="124"/>
      <c r="R347" s="126"/>
      <c r="S347" s="287"/>
      <c r="T347" s="364">
        <f t="shared" si="16"/>
        <v>0</v>
      </c>
      <c r="U347" s="360">
        <f t="shared" si="22"/>
        <v>5</v>
      </c>
    </row>
    <row r="348" spans="1:21" ht="18" customHeight="1" x14ac:dyDescent="0.2">
      <c r="A348" s="1230"/>
      <c r="B348" s="1231"/>
      <c r="C348" s="1208"/>
      <c r="D348" s="1208"/>
      <c r="E348" s="256">
        <v>20</v>
      </c>
      <c r="F348" s="187"/>
      <c r="G348" s="187"/>
      <c r="H348" s="120"/>
      <c r="I348" s="121"/>
      <c r="J348" s="122"/>
      <c r="K348" s="121"/>
      <c r="L348" s="122"/>
      <c r="M348" s="123"/>
      <c r="N348" s="124"/>
      <c r="O348" s="125"/>
      <c r="P348" s="123"/>
      <c r="Q348" s="124"/>
      <c r="R348" s="126"/>
      <c r="S348" s="287"/>
      <c r="T348" s="364">
        <f t="shared" si="16"/>
        <v>0</v>
      </c>
      <c r="U348" s="360">
        <f t="shared" si="22"/>
        <v>5</v>
      </c>
    </row>
    <row r="349" spans="1:21" ht="18" customHeight="1" x14ac:dyDescent="0.2">
      <c r="A349" s="1230"/>
      <c r="B349" s="1231"/>
      <c r="C349" s="1208"/>
      <c r="D349" s="1208"/>
      <c r="E349" s="256">
        <v>21</v>
      </c>
      <c r="F349" s="187"/>
      <c r="G349" s="187"/>
      <c r="H349" s="120"/>
      <c r="I349" s="121"/>
      <c r="J349" s="122"/>
      <c r="K349" s="121"/>
      <c r="L349" s="122"/>
      <c r="M349" s="123"/>
      <c r="N349" s="124"/>
      <c r="O349" s="125"/>
      <c r="P349" s="123"/>
      <c r="Q349" s="124"/>
      <c r="R349" s="126"/>
      <c r="S349" s="287"/>
      <c r="T349" s="364">
        <f t="shared" si="16"/>
        <v>0</v>
      </c>
      <c r="U349" s="360">
        <f t="shared" si="22"/>
        <v>5</v>
      </c>
    </row>
    <row r="350" spans="1:21" ht="18" customHeight="1" x14ac:dyDescent="0.2">
      <c r="A350" s="1230"/>
      <c r="B350" s="1231"/>
      <c r="C350" s="1208"/>
      <c r="D350" s="1208"/>
      <c r="E350" s="256">
        <v>22</v>
      </c>
      <c r="F350" s="187"/>
      <c r="G350" s="187"/>
      <c r="H350" s="120"/>
      <c r="I350" s="121"/>
      <c r="J350" s="122"/>
      <c r="K350" s="121"/>
      <c r="L350" s="122"/>
      <c r="M350" s="123"/>
      <c r="N350" s="124"/>
      <c r="O350" s="125"/>
      <c r="P350" s="123"/>
      <c r="Q350" s="124"/>
      <c r="R350" s="126"/>
      <c r="S350" s="287"/>
      <c r="T350" s="364">
        <f t="shared" si="16"/>
        <v>0</v>
      </c>
      <c r="U350" s="360">
        <f t="shared" si="22"/>
        <v>5</v>
      </c>
    </row>
    <row r="351" spans="1:21" ht="18" customHeight="1" x14ac:dyDescent="0.2">
      <c r="A351" s="1230"/>
      <c r="B351" s="1231"/>
      <c r="C351" s="1208"/>
      <c r="D351" s="1208"/>
      <c r="E351" s="256">
        <v>23</v>
      </c>
      <c r="F351" s="187"/>
      <c r="G351" s="187"/>
      <c r="H351" s="120"/>
      <c r="I351" s="121"/>
      <c r="J351" s="122"/>
      <c r="K351" s="121"/>
      <c r="L351" s="122"/>
      <c r="M351" s="123"/>
      <c r="N351" s="124"/>
      <c r="O351" s="125"/>
      <c r="P351" s="123"/>
      <c r="Q351" s="124"/>
      <c r="R351" s="126"/>
      <c r="S351" s="287"/>
      <c r="T351" s="364">
        <f t="shared" si="16"/>
        <v>0</v>
      </c>
      <c r="U351" s="360">
        <f t="shared" si="22"/>
        <v>5</v>
      </c>
    </row>
    <row r="352" spans="1:21" ht="18" customHeight="1" x14ac:dyDescent="0.2">
      <c r="A352" s="1230"/>
      <c r="B352" s="1231"/>
      <c r="C352" s="1208"/>
      <c r="D352" s="1208"/>
      <c r="E352" s="256">
        <v>24</v>
      </c>
      <c r="F352" s="187"/>
      <c r="G352" s="187"/>
      <c r="H352" s="120"/>
      <c r="I352" s="121"/>
      <c r="J352" s="122"/>
      <c r="K352" s="121"/>
      <c r="L352" s="122"/>
      <c r="M352" s="123"/>
      <c r="N352" s="124"/>
      <c r="O352" s="125"/>
      <c r="P352" s="123"/>
      <c r="Q352" s="124"/>
      <c r="R352" s="126"/>
      <c r="S352" s="287"/>
      <c r="T352" s="364">
        <f t="shared" si="16"/>
        <v>0</v>
      </c>
      <c r="U352" s="360">
        <f t="shared" si="22"/>
        <v>5</v>
      </c>
    </row>
    <row r="353" spans="1:21" ht="18" customHeight="1" x14ac:dyDescent="0.2">
      <c r="A353" s="1230"/>
      <c r="B353" s="1231"/>
      <c r="C353" s="1208"/>
      <c r="D353" s="1208"/>
      <c r="E353" s="256">
        <v>25</v>
      </c>
      <c r="F353" s="187"/>
      <c r="G353" s="187"/>
      <c r="H353" s="120"/>
      <c r="I353" s="121"/>
      <c r="J353" s="122"/>
      <c r="K353" s="121"/>
      <c r="L353" s="122"/>
      <c r="M353" s="123"/>
      <c r="N353" s="124"/>
      <c r="O353" s="125"/>
      <c r="P353" s="123"/>
      <c r="Q353" s="124"/>
      <c r="R353" s="126"/>
      <c r="S353" s="287"/>
      <c r="T353" s="364">
        <f t="shared" si="16"/>
        <v>0</v>
      </c>
      <c r="U353" s="360">
        <f t="shared" si="22"/>
        <v>5</v>
      </c>
    </row>
    <row r="354" spans="1:21" ht="18" customHeight="1" x14ac:dyDescent="0.2">
      <c r="A354" s="1230"/>
      <c r="B354" s="1231"/>
      <c r="C354" s="1208"/>
      <c r="D354" s="1208"/>
      <c r="E354" s="256">
        <v>26</v>
      </c>
      <c r="F354" s="187"/>
      <c r="G354" s="187"/>
      <c r="H354" s="89"/>
      <c r="I354" s="74"/>
      <c r="J354" s="69"/>
      <c r="K354" s="75"/>
      <c r="L354" s="70"/>
      <c r="M354" s="2"/>
      <c r="N354" s="75"/>
      <c r="O354" s="70"/>
      <c r="P354" s="2"/>
      <c r="Q354" s="75"/>
      <c r="R354" s="19"/>
      <c r="S354" s="285"/>
      <c r="T354" s="316">
        <f t="shared" ref="T354:T364" si="23">IF(J354="",0,INT(SUM(PRODUCT(J354,L354,O354),R354)))</f>
        <v>0</v>
      </c>
      <c r="U354" s="360">
        <f t="shared" si="22"/>
        <v>5</v>
      </c>
    </row>
    <row r="355" spans="1:21" ht="18" customHeight="1" x14ac:dyDescent="0.2">
      <c r="A355" s="1230"/>
      <c r="B355" s="1231"/>
      <c r="C355" s="1208"/>
      <c r="D355" s="1208"/>
      <c r="E355" s="256">
        <v>27</v>
      </c>
      <c r="F355" s="187"/>
      <c r="G355" s="187"/>
      <c r="H355" s="89"/>
      <c r="I355" s="74"/>
      <c r="J355" s="69"/>
      <c r="K355" s="75"/>
      <c r="L355" s="70"/>
      <c r="M355" s="2"/>
      <c r="N355" s="75"/>
      <c r="O355" s="70"/>
      <c r="P355" s="2"/>
      <c r="Q355" s="75"/>
      <c r="R355" s="19"/>
      <c r="S355" s="285"/>
      <c r="T355" s="316">
        <f t="shared" si="23"/>
        <v>0</v>
      </c>
      <c r="U355" s="360">
        <f t="shared" si="22"/>
        <v>5</v>
      </c>
    </row>
    <row r="356" spans="1:21" ht="18" customHeight="1" x14ac:dyDescent="0.2">
      <c r="A356" s="1230"/>
      <c r="B356" s="1231"/>
      <c r="C356" s="1208"/>
      <c r="D356" s="1208"/>
      <c r="E356" s="256">
        <v>28</v>
      </c>
      <c r="F356" s="187"/>
      <c r="G356" s="187"/>
      <c r="H356" s="89"/>
      <c r="I356" s="74"/>
      <c r="J356" s="69"/>
      <c r="K356" s="75"/>
      <c r="L356" s="70"/>
      <c r="M356" s="2"/>
      <c r="N356" s="75"/>
      <c r="O356" s="70"/>
      <c r="P356" s="2"/>
      <c r="Q356" s="75"/>
      <c r="R356" s="19"/>
      <c r="S356" s="285"/>
      <c r="T356" s="316">
        <f t="shared" si="23"/>
        <v>0</v>
      </c>
      <c r="U356" s="360">
        <f t="shared" si="22"/>
        <v>5</v>
      </c>
    </row>
    <row r="357" spans="1:21" ht="18" customHeight="1" x14ac:dyDescent="0.2">
      <c r="A357" s="1230"/>
      <c r="B357" s="1231"/>
      <c r="C357" s="1208"/>
      <c r="D357" s="1208"/>
      <c r="E357" s="256">
        <v>29</v>
      </c>
      <c r="F357" s="187"/>
      <c r="G357" s="187"/>
      <c r="H357" s="89"/>
      <c r="I357" s="74"/>
      <c r="J357" s="69"/>
      <c r="K357" s="75"/>
      <c r="L357" s="70"/>
      <c r="M357" s="2"/>
      <c r="N357" s="75"/>
      <c r="O357" s="70"/>
      <c r="P357" s="2"/>
      <c r="Q357" s="75"/>
      <c r="R357" s="19"/>
      <c r="S357" s="285"/>
      <c r="T357" s="316">
        <f t="shared" si="23"/>
        <v>0</v>
      </c>
      <c r="U357" s="360">
        <f t="shared" si="22"/>
        <v>5</v>
      </c>
    </row>
    <row r="358" spans="1:21" ht="18" customHeight="1" x14ac:dyDescent="0.2">
      <c r="A358" s="1230"/>
      <c r="B358" s="1231"/>
      <c r="C358" s="1208"/>
      <c r="D358" s="1208"/>
      <c r="E358" s="256">
        <v>30</v>
      </c>
      <c r="F358" s="187"/>
      <c r="G358" s="187"/>
      <c r="H358" s="89"/>
      <c r="I358" s="74"/>
      <c r="J358" s="69"/>
      <c r="K358" s="74"/>
      <c r="L358" s="69"/>
      <c r="M358" s="2"/>
      <c r="N358" s="74"/>
      <c r="O358" s="70"/>
      <c r="P358" s="15"/>
      <c r="Q358" s="75"/>
      <c r="R358" s="19"/>
      <c r="S358" s="285"/>
      <c r="T358" s="316">
        <f t="shared" si="23"/>
        <v>0</v>
      </c>
      <c r="U358" s="360">
        <f t="shared" si="22"/>
        <v>5</v>
      </c>
    </row>
    <row r="359" spans="1:21" ht="18" hidden="1" customHeight="1" outlineLevel="1" x14ac:dyDescent="0.2">
      <c r="A359" s="1230"/>
      <c r="B359" s="1231"/>
      <c r="C359" s="1208"/>
      <c r="D359" s="1208"/>
      <c r="E359" s="256">
        <v>31</v>
      </c>
      <c r="F359" s="187"/>
      <c r="G359" s="187"/>
      <c r="H359" s="89"/>
      <c r="I359" s="74"/>
      <c r="J359" s="69"/>
      <c r="K359" s="74"/>
      <c r="L359" s="69"/>
      <c r="M359" s="2"/>
      <c r="N359" s="74"/>
      <c r="O359" s="70"/>
      <c r="P359" s="15"/>
      <c r="Q359" s="75"/>
      <c r="R359" s="19"/>
      <c r="S359" s="285"/>
      <c r="T359" s="316">
        <f t="shared" si="23"/>
        <v>0</v>
      </c>
      <c r="U359" s="360">
        <f t="shared" si="22"/>
        <v>5</v>
      </c>
    </row>
    <row r="360" spans="1:21" ht="18" hidden="1" customHeight="1" outlineLevel="1" x14ac:dyDescent="0.2">
      <c r="A360" s="1230"/>
      <c r="B360" s="1231"/>
      <c r="C360" s="1208"/>
      <c r="D360" s="1208"/>
      <c r="E360" s="256">
        <v>32</v>
      </c>
      <c r="F360" s="187"/>
      <c r="G360" s="187"/>
      <c r="H360" s="89"/>
      <c r="I360" s="74"/>
      <c r="J360" s="69"/>
      <c r="K360" s="74"/>
      <c r="L360" s="69"/>
      <c r="M360" s="2"/>
      <c r="N360" s="74"/>
      <c r="O360" s="70"/>
      <c r="P360" s="15"/>
      <c r="Q360" s="75"/>
      <c r="R360" s="19"/>
      <c r="S360" s="285"/>
      <c r="T360" s="316">
        <f t="shared" si="23"/>
        <v>0</v>
      </c>
      <c r="U360" s="360">
        <f t="shared" si="22"/>
        <v>5</v>
      </c>
    </row>
    <row r="361" spans="1:21" ht="18" hidden="1" customHeight="1" outlineLevel="1" x14ac:dyDescent="0.2">
      <c r="A361" s="1230"/>
      <c r="B361" s="1231"/>
      <c r="C361" s="1208"/>
      <c r="D361" s="1208"/>
      <c r="E361" s="256">
        <v>33</v>
      </c>
      <c r="F361" s="187"/>
      <c r="G361" s="187"/>
      <c r="H361" s="89"/>
      <c r="I361" s="74"/>
      <c r="J361" s="69"/>
      <c r="K361" s="74"/>
      <c r="L361" s="69"/>
      <c r="M361" s="2"/>
      <c r="N361" s="75"/>
      <c r="O361" s="70"/>
      <c r="P361" s="2"/>
      <c r="Q361" s="75"/>
      <c r="R361" s="19"/>
      <c r="S361" s="285"/>
      <c r="T361" s="316">
        <f t="shared" si="23"/>
        <v>0</v>
      </c>
      <c r="U361" s="360">
        <f t="shared" si="22"/>
        <v>5</v>
      </c>
    </row>
    <row r="362" spans="1:21" ht="18" hidden="1" customHeight="1" outlineLevel="1" x14ac:dyDescent="0.2">
      <c r="A362" s="1230"/>
      <c r="B362" s="1231"/>
      <c r="C362" s="1208"/>
      <c r="D362" s="1208"/>
      <c r="E362" s="256">
        <v>34</v>
      </c>
      <c r="F362" s="187"/>
      <c r="G362" s="187"/>
      <c r="H362" s="120"/>
      <c r="I362" s="121"/>
      <c r="J362" s="122"/>
      <c r="K362" s="121"/>
      <c r="L362" s="122"/>
      <c r="M362" s="123"/>
      <c r="N362" s="124"/>
      <c r="O362" s="125"/>
      <c r="P362" s="123"/>
      <c r="Q362" s="124"/>
      <c r="R362" s="126"/>
      <c r="S362" s="287"/>
      <c r="T362" s="364">
        <f t="shared" si="23"/>
        <v>0</v>
      </c>
      <c r="U362" s="360">
        <f t="shared" si="22"/>
        <v>5</v>
      </c>
    </row>
    <row r="363" spans="1:21" ht="18" hidden="1" customHeight="1" outlineLevel="1" x14ac:dyDescent="0.2">
      <c r="A363" s="1230"/>
      <c r="B363" s="1231"/>
      <c r="C363" s="1208"/>
      <c r="D363" s="1208"/>
      <c r="E363" s="256">
        <v>35</v>
      </c>
      <c r="F363" s="187"/>
      <c r="G363" s="187"/>
      <c r="H363" s="120"/>
      <c r="I363" s="121"/>
      <c r="J363" s="122"/>
      <c r="K363" s="121"/>
      <c r="L363" s="122"/>
      <c r="M363" s="123"/>
      <c r="N363" s="124"/>
      <c r="O363" s="125"/>
      <c r="P363" s="123"/>
      <c r="Q363" s="124"/>
      <c r="R363" s="126"/>
      <c r="S363" s="287"/>
      <c r="T363" s="364">
        <f t="shared" si="23"/>
        <v>0</v>
      </c>
      <c r="U363" s="360">
        <f t="shared" si="22"/>
        <v>5</v>
      </c>
    </row>
    <row r="364" spans="1:21" ht="18" hidden="1" customHeight="1" outlineLevel="1" x14ac:dyDescent="0.2">
      <c r="A364" s="1230"/>
      <c r="B364" s="1231"/>
      <c r="C364" s="1208"/>
      <c r="D364" s="1208"/>
      <c r="E364" s="256">
        <v>36</v>
      </c>
      <c r="F364" s="187"/>
      <c r="G364" s="187"/>
      <c r="H364" s="120"/>
      <c r="I364" s="121"/>
      <c r="J364" s="122"/>
      <c r="K364" s="121"/>
      <c r="L364" s="122"/>
      <c r="M364" s="123"/>
      <c r="N364" s="124"/>
      <c r="O364" s="125"/>
      <c r="P364" s="123"/>
      <c r="Q364" s="124"/>
      <c r="R364" s="126"/>
      <c r="S364" s="287"/>
      <c r="T364" s="364">
        <f t="shared" si="23"/>
        <v>0</v>
      </c>
      <c r="U364" s="360">
        <f t="shared" si="22"/>
        <v>5</v>
      </c>
    </row>
    <row r="365" spans="1:21" ht="18" hidden="1" customHeight="1" outlineLevel="1" x14ac:dyDescent="0.2">
      <c r="A365" s="1230"/>
      <c r="B365" s="1231"/>
      <c r="C365" s="1208"/>
      <c r="D365" s="1208"/>
      <c r="E365" s="256">
        <v>37</v>
      </c>
      <c r="F365" s="187"/>
      <c r="G365" s="187"/>
      <c r="H365" s="89"/>
      <c r="I365" s="74"/>
      <c r="J365" s="69"/>
      <c r="K365" s="75"/>
      <c r="L365" s="70"/>
      <c r="M365" s="2"/>
      <c r="N365" s="75"/>
      <c r="O365" s="70"/>
      <c r="P365" s="2"/>
      <c r="Q365" s="75"/>
      <c r="R365" s="19"/>
      <c r="S365" s="285"/>
      <c r="T365" s="316">
        <f t="shared" ref="T365:T389" si="24">IF(J365="",0,INT(SUM(PRODUCT(J365,L365,O365),R365)))</f>
        <v>0</v>
      </c>
      <c r="U365" s="360">
        <f t="shared" ref="U365:U389" si="25">$A$329</f>
        <v>5</v>
      </c>
    </row>
    <row r="366" spans="1:21" ht="18" hidden="1" customHeight="1" outlineLevel="1" x14ac:dyDescent="0.2">
      <c r="A366" s="1230"/>
      <c r="B366" s="1231"/>
      <c r="C366" s="1208"/>
      <c r="D366" s="1208"/>
      <c r="E366" s="256">
        <v>38</v>
      </c>
      <c r="F366" s="187"/>
      <c r="G366" s="187"/>
      <c r="H366" s="89"/>
      <c r="I366" s="74"/>
      <c r="J366" s="69"/>
      <c r="K366" s="75"/>
      <c r="L366" s="70"/>
      <c r="M366" s="2"/>
      <c r="N366" s="75"/>
      <c r="O366" s="70"/>
      <c r="P366" s="2"/>
      <c r="Q366" s="75"/>
      <c r="R366" s="19"/>
      <c r="S366" s="285"/>
      <c r="T366" s="316">
        <f t="shared" si="24"/>
        <v>0</v>
      </c>
      <c r="U366" s="360">
        <f t="shared" si="25"/>
        <v>5</v>
      </c>
    </row>
    <row r="367" spans="1:21" ht="18" hidden="1" customHeight="1" outlineLevel="1" x14ac:dyDescent="0.2">
      <c r="A367" s="1230"/>
      <c r="B367" s="1231"/>
      <c r="C367" s="1208"/>
      <c r="D367" s="1208"/>
      <c r="E367" s="256">
        <v>39</v>
      </c>
      <c r="F367" s="187"/>
      <c r="G367" s="187"/>
      <c r="H367" s="89"/>
      <c r="I367" s="74"/>
      <c r="J367" s="69"/>
      <c r="K367" s="75"/>
      <c r="L367" s="70"/>
      <c r="M367" s="2"/>
      <c r="N367" s="75"/>
      <c r="O367" s="70"/>
      <c r="P367" s="2"/>
      <c r="Q367" s="75"/>
      <c r="R367" s="19"/>
      <c r="S367" s="285"/>
      <c r="T367" s="316">
        <f t="shared" si="24"/>
        <v>0</v>
      </c>
      <c r="U367" s="360">
        <f t="shared" si="25"/>
        <v>5</v>
      </c>
    </row>
    <row r="368" spans="1:21" ht="18" hidden="1" customHeight="1" outlineLevel="1" x14ac:dyDescent="0.2">
      <c r="A368" s="1230"/>
      <c r="B368" s="1231"/>
      <c r="C368" s="1208"/>
      <c r="D368" s="1208"/>
      <c r="E368" s="256">
        <v>40</v>
      </c>
      <c r="F368" s="187"/>
      <c r="G368" s="187"/>
      <c r="H368" s="89"/>
      <c r="I368" s="74"/>
      <c r="J368" s="69"/>
      <c r="K368" s="74"/>
      <c r="L368" s="69"/>
      <c r="M368" s="2"/>
      <c r="N368" s="74"/>
      <c r="O368" s="70"/>
      <c r="P368" s="15"/>
      <c r="Q368" s="75"/>
      <c r="R368" s="19"/>
      <c r="S368" s="285"/>
      <c r="T368" s="316">
        <f t="shared" si="24"/>
        <v>0</v>
      </c>
      <c r="U368" s="360">
        <f t="shared" si="25"/>
        <v>5</v>
      </c>
    </row>
    <row r="369" spans="1:21" ht="18" hidden="1" customHeight="1" outlineLevel="1" x14ac:dyDescent="0.2">
      <c r="A369" s="1230"/>
      <c r="B369" s="1231"/>
      <c r="C369" s="1208"/>
      <c r="D369" s="1208"/>
      <c r="E369" s="256">
        <v>41</v>
      </c>
      <c r="F369" s="187"/>
      <c r="G369" s="187"/>
      <c r="H369" s="89"/>
      <c r="I369" s="74"/>
      <c r="J369" s="69"/>
      <c r="K369" s="74"/>
      <c r="L369" s="69"/>
      <c r="M369" s="2"/>
      <c r="N369" s="74"/>
      <c r="O369" s="70"/>
      <c r="P369" s="15"/>
      <c r="Q369" s="75"/>
      <c r="R369" s="19"/>
      <c r="S369" s="285"/>
      <c r="T369" s="316">
        <f t="shared" si="24"/>
        <v>0</v>
      </c>
      <c r="U369" s="360">
        <f t="shared" si="25"/>
        <v>5</v>
      </c>
    </row>
    <row r="370" spans="1:21" ht="18" hidden="1" customHeight="1" outlineLevel="1" x14ac:dyDescent="0.2">
      <c r="A370" s="1230"/>
      <c r="B370" s="1231"/>
      <c r="C370" s="1208"/>
      <c r="D370" s="1208"/>
      <c r="E370" s="256">
        <v>42</v>
      </c>
      <c r="F370" s="187"/>
      <c r="G370" s="187"/>
      <c r="H370" s="89"/>
      <c r="I370" s="74"/>
      <c r="J370" s="69"/>
      <c r="K370" s="74"/>
      <c r="L370" s="69"/>
      <c r="M370" s="2"/>
      <c r="N370" s="74"/>
      <c r="O370" s="70"/>
      <c r="P370" s="15"/>
      <c r="Q370" s="75"/>
      <c r="R370" s="19"/>
      <c r="S370" s="285"/>
      <c r="T370" s="316">
        <f t="shared" si="24"/>
        <v>0</v>
      </c>
      <c r="U370" s="360">
        <f t="shared" si="25"/>
        <v>5</v>
      </c>
    </row>
    <row r="371" spans="1:21" ht="18" hidden="1" customHeight="1" outlineLevel="1" x14ac:dyDescent="0.2">
      <c r="A371" s="1230"/>
      <c r="B371" s="1231"/>
      <c r="C371" s="1208"/>
      <c r="D371" s="1208"/>
      <c r="E371" s="256">
        <v>43</v>
      </c>
      <c r="F371" s="187"/>
      <c r="G371" s="187"/>
      <c r="H371" s="89"/>
      <c r="I371" s="74"/>
      <c r="J371" s="69"/>
      <c r="K371" s="74"/>
      <c r="L371" s="69"/>
      <c r="M371" s="2"/>
      <c r="N371" s="75"/>
      <c r="O371" s="70"/>
      <c r="P371" s="2"/>
      <c r="Q371" s="75"/>
      <c r="R371" s="19"/>
      <c r="S371" s="285"/>
      <c r="T371" s="316">
        <f t="shared" si="24"/>
        <v>0</v>
      </c>
      <c r="U371" s="360">
        <f t="shared" si="25"/>
        <v>5</v>
      </c>
    </row>
    <row r="372" spans="1:21" ht="18" hidden="1" customHeight="1" outlineLevel="1" x14ac:dyDescent="0.2">
      <c r="A372" s="1230"/>
      <c r="B372" s="1231"/>
      <c r="C372" s="1208"/>
      <c r="D372" s="1208"/>
      <c r="E372" s="256">
        <v>44</v>
      </c>
      <c r="F372" s="187"/>
      <c r="G372" s="187"/>
      <c r="H372" s="120"/>
      <c r="I372" s="121"/>
      <c r="J372" s="122"/>
      <c r="K372" s="121"/>
      <c r="L372" s="122"/>
      <c r="M372" s="123"/>
      <c r="N372" s="124"/>
      <c r="O372" s="125"/>
      <c r="P372" s="123"/>
      <c r="Q372" s="124"/>
      <c r="R372" s="126"/>
      <c r="S372" s="287"/>
      <c r="T372" s="364">
        <f t="shared" si="24"/>
        <v>0</v>
      </c>
      <c r="U372" s="360">
        <f t="shared" si="25"/>
        <v>5</v>
      </c>
    </row>
    <row r="373" spans="1:21" ht="18" hidden="1" customHeight="1" outlineLevel="1" x14ac:dyDescent="0.2">
      <c r="A373" s="1230"/>
      <c r="B373" s="1231"/>
      <c r="C373" s="1208"/>
      <c r="D373" s="1208"/>
      <c r="E373" s="256">
        <v>45</v>
      </c>
      <c r="F373" s="187"/>
      <c r="G373" s="187"/>
      <c r="H373" s="120"/>
      <c r="I373" s="121"/>
      <c r="J373" s="122"/>
      <c r="K373" s="121"/>
      <c r="L373" s="122"/>
      <c r="M373" s="123"/>
      <c r="N373" s="124"/>
      <c r="O373" s="125"/>
      <c r="P373" s="123"/>
      <c r="Q373" s="124"/>
      <c r="R373" s="126"/>
      <c r="S373" s="287"/>
      <c r="T373" s="364">
        <f t="shared" si="24"/>
        <v>0</v>
      </c>
      <c r="U373" s="360">
        <f t="shared" si="25"/>
        <v>5</v>
      </c>
    </row>
    <row r="374" spans="1:21" ht="18" hidden="1" customHeight="1" outlineLevel="1" x14ac:dyDescent="0.2">
      <c r="A374" s="1230"/>
      <c r="B374" s="1231"/>
      <c r="C374" s="1208"/>
      <c r="D374" s="1208"/>
      <c r="E374" s="256">
        <v>46</v>
      </c>
      <c r="F374" s="187"/>
      <c r="G374" s="187"/>
      <c r="H374" s="120"/>
      <c r="I374" s="121"/>
      <c r="J374" s="122"/>
      <c r="K374" s="121"/>
      <c r="L374" s="122"/>
      <c r="M374" s="123"/>
      <c r="N374" s="124"/>
      <c r="O374" s="125"/>
      <c r="P374" s="123"/>
      <c r="Q374" s="124"/>
      <c r="R374" s="126"/>
      <c r="S374" s="287"/>
      <c r="T374" s="364">
        <f t="shared" si="24"/>
        <v>0</v>
      </c>
      <c r="U374" s="360">
        <f t="shared" si="25"/>
        <v>5</v>
      </c>
    </row>
    <row r="375" spans="1:21" ht="18" hidden="1" customHeight="1" outlineLevel="1" x14ac:dyDescent="0.2">
      <c r="A375" s="1230"/>
      <c r="B375" s="1231"/>
      <c r="C375" s="1208"/>
      <c r="D375" s="1208"/>
      <c r="E375" s="256">
        <v>47</v>
      </c>
      <c r="F375" s="187"/>
      <c r="G375" s="187"/>
      <c r="H375" s="120"/>
      <c r="I375" s="121"/>
      <c r="J375" s="122"/>
      <c r="K375" s="121"/>
      <c r="L375" s="122"/>
      <c r="M375" s="123"/>
      <c r="N375" s="124"/>
      <c r="O375" s="125"/>
      <c r="P375" s="123"/>
      <c r="Q375" s="124"/>
      <c r="R375" s="126"/>
      <c r="S375" s="287"/>
      <c r="T375" s="364">
        <f t="shared" si="24"/>
        <v>0</v>
      </c>
      <c r="U375" s="360">
        <f t="shared" si="25"/>
        <v>5</v>
      </c>
    </row>
    <row r="376" spans="1:21" ht="18" hidden="1" customHeight="1" outlineLevel="1" x14ac:dyDescent="0.2">
      <c r="A376" s="1230"/>
      <c r="B376" s="1231"/>
      <c r="C376" s="1208"/>
      <c r="D376" s="1208"/>
      <c r="E376" s="256">
        <v>48</v>
      </c>
      <c r="F376" s="187"/>
      <c r="G376" s="187"/>
      <c r="H376" s="120"/>
      <c r="I376" s="121"/>
      <c r="J376" s="122"/>
      <c r="K376" s="121"/>
      <c r="L376" s="122"/>
      <c r="M376" s="123"/>
      <c r="N376" s="124"/>
      <c r="O376" s="125"/>
      <c r="P376" s="123"/>
      <c r="Q376" s="124"/>
      <c r="R376" s="126"/>
      <c r="S376" s="287"/>
      <c r="T376" s="364">
        <f t="shared" si="24"/>
        <v>0</v>
      </c>
      <c r="U376" s="360">
        <f t="shared" si="25"/>
        <v>5</v>
      </c>
    </row>
    <row r="377" spans="1:21" ht="18" hidden="1" customHeight="1" outlineLevel="1" x14ac:dyDescent="0.2">
      <c r="A377" s="1230"/>
      <c r="B377" s="1231"/>
      <c r="C377" s="1208"/>
      <c r="D377" s="1208"/>
      <c r="E377" s="256">
        <v>49</v>
      </c>
      <c r="F377" s="187"/>
      <c r="G377" s="187"/>
      <c r="H377" s="120"/>
      <c r="I377" s="121"/>
      <c r="J377" s="122"/>
      <c r="K377" s="121"/>
      <c r="L377" s="122"/>
      <c r="M377" s="123"/>
      <c r="N377" s="124"/>
      <c r="O377" s="125"/>
      <c r="P377" s="123"/>
      <c r="Q377" s="124"/>
      <c r="R377" s="126"/>
      <c r="S377" s="287"/>
      <c r="T377" s="364">
        <f t="shared" si="24"/>
        <v>0</v>
      </c>
      <c r="U377" s="360">
        <f t="shared" si="25"/>
        <v>5</v>
      </c>
    </row>
    <row r="378" spans="1:21" ht="18" hidden="1" customHeight="1" outlineLevel="1" x14ac:dyDescent="0.2">
      <c r="A378" s="1230"/>
      <c r="B378" s="1231"/>
      <c r="C378" s="1208"/>
      <c r="D378" s="1208"/>
      <c r="E378" s="256">
        <v>50</v>
      </c>
      <c r="F378" s="187"/>
      <c r="G378" s="187"/>
      <c r="H378" s="120"/>
      <c r="I378" s="121"/>
      <c r="J378" s="122"/>
      <c r="K378" s="121"/>
      <c r="L378" s="122"/>
      <c r="M378" s="123"/>
      <c r="N378" s="124"/>
      <c r="O378" s="125"/>
      <c r="P378" s="123"/>
      <c r="Q378" s="124"/>
      <c r="R378" s="126"/>
      <c r="S378" s="287"/>
      <c r="T378" s="364">
        <f t="shared" si="24"/>
        <v>0</v>
      </c>
      <c r="U378" s="360">
        <f t="shared" si="25"/>
        <v>5</v>
      </c>
    </row>
    <row r="379" spans="1:21" ht="18" hidden="1" customHeight="1" outlineLevel="1" x14ac:dyDescent="0.2">
      <c r="A379" s="1230"/>
      <c r="B379" s="1231"/>
      <c r="C379" s="1208"/>
      <c r="D379" s="1208"/>
      <c r="E379" s="256">
        <v>51</v>
      </c>
      <c r="F379" s="187"/>
      <c r="G379" s="187"/>
      <c r="H379" s="120"/>
      <c r="I379" s="121"/>
      <c r="J379" s="122"/>
      <c r="K379" s="121"/>
      <c r="L379" s="122"/>
      <c r="M379" s="123"/>
      <c r="N379" s="124"/>
      <c r="O379" s="125"/>
      <c r="P379" s="123"/>
      <c r="Q379" s="124"/>
      <c r="R379" s="126"/>
      <c r="S379" s="287"/>
      <c r="T379" s="364">
        <f t="shared" si="24"/>
        <v>0</v>
      </c>
      <c r="U379" s="360">
        <f t="shared" si="25"/>
        <v>5</v>
      </c>
    </row>
    <row r="380" spans="1:21" ht="18" hidden="1" customHeight="1" outlineLevel="1" x14ac:dyDescent="0.2">
      <c r="A380" s="1230"/>
      <c r="B380" s="1231"/>
      <c r="C380" s="1208"/>
      <c r="D380" s="1208"/>
      <c r="E380" s="256">
        <v>52</v>
      </c>
      <c r="F380" s="187"/>
      <c r="G380" s="187"/>
      <c r="H380" s="120"/>
      <c r="I380" s="121"/>
      <c r="J380" s="122"/>
      <c r="K380" s="121"/>
      <c r="L380" s="122"/>
      <c r="M380" s="123"/>
      <c r="N380" s="124"/>
      <c r="O380" s="125"/>
      <c r="P380" s="123"/>
      <c r="Q380" s="124"/>
      <c r="R380" s="126"/>
      <c r="S380" s="287"/>
      <c r="T380" s="364">
        <f t="shared" si="24"/>
        <v>0</v>
      </c>
      <c r="U380" s="360">
        <f t="shared" si="25"/>
        <v>5</v>
      </c>
    </row>
    <row r="381" spans="1:21" ht="18" hidden="1" customHeight="1" outlineLevel="1" x14ac:dyDescent="0.2">
      <c r="A381" s="1230"/>
      <c r="B381" s="1231"/>
      <c r="C381" s="1208"/>
      <c r="D381" s="1208"/>
      <c r="E381" s="256">
        <v>53</v>
      </c>
      <c r="F381" s="187"/>
      <c r="G381" s="187"/>
      <c r="H381" s="120"/>
      <c r="I381" s="121"/>
      <c r="J381" s="122"/>
      <c r="K381" s="121"/>
      <c r="L381" s="122"/>
      <c r="M381" s="123"/>
      <c r="N381" s="124"/>
      <c r="O381" s="125"/>
      <c r="P381" s="123"/>
      <c r="Q381" s="124"/>
      <c r="R381" s="126"/>
      <c r="S381" s="287"/>
      <c r="T381" s="364">
        <f t="shared" si="24"/>
        <v>0</v>
      </c>
      <c r="U381" s="360">
        <f t="shared" si="25"/>
        <v>5</v>
      </c>
    </row>
    <row r="382" spans="1:21" ht="18" hidden="1" customHeight="1" outlineLevel="1" x14ac:dyDescent="0.2">
      <c r="A382" s="1230"/>
      <c r="B382" s="1231"/>
      <c r="C382" s="1208"/>
      <c r="D382" s="1208"/>
      <c r="E382" s="256">
        <v>54</v>
      </c>
      <c r="F382" s="187"/>
      <c r="G382" s="187"/>
      <c r="H382" s="120"/>
      <c r="I382" s="121"/>
      <c r="J382" s="122"/>
      <c r="K382" s="121"/>
      <c r="L382" s="122"/>
      <c r="M382" s="123"/>
      <c r="N382" s="124"/>
      <c r="O382" s="125"/>
      <c r="P382" s="123"/>
      <c r="Q382" s="124"/>
      <c r="R382" s="126"/>
      <c r="S382" s="287"/>
      <c r="T382" s="364">
        <f t="shared" si="24"/>
        <v>0</v>
      </c>
      <c r="U382" s="360">
        <f t="shared" si="25"/>
        <v>5</v>
      </c>
    </row>
    <row r="383" spans="1:21" ht="18" hidden="1" customHeight="1" outlineLevel="1" x14ac:dyDescent="0.2">
      <c r="A383" s="1230"/>
      <c r="B383" s="1231"/>
      <c r="C383" s="1208"/>
      <c r="D383" s="1208"/>
      <c r="E383" s="256">
        <v>55</v>
      </c>
      <c r="F383" s="187"/>
      <c r="G383" s="187"/>
      <c r="H383" s="120"/>
      <c r="I383" s="121"/>
      <c r="J383" s="122"/>
      <c r="K383" s="121"/>
      <c r="L383" s="122"/>
      <c r="M383" s="123"/>
      <c r="N383" s="124"/>
      <c r="O383" s="125"/>
      <c r="P383" s="123"/>
      <c r="Q383" s="124"/>
      <c r="R383" s="126"/>
      <c r="S383" s="287"/>
      <c r="T383" s="364">
        <f t="shared" si="24"/>
        <v>0</v>
      </c>
      <c r="U383" s="360">
        <f t="shared" si="25"/>
        <v>5</v>
      </c>
    </row>
    <row r="384" spans="1:21" ht="18" hidden="1" customHeight="1" outlineLevel="1" x14ac:dyDescent="0.2">
      <c r="A384" s="1230"/>
      <c r="B384" s="1231"/>
      <c r="C384" s="1208"/>
      <c r="D384" s="1208"/>
      <c r="E384" s="256">
        <v>56</v>
      </c>
      <c r="F384" s="187"/>
      <c r="G384" s="187"/>
      <c r="H384" s="120"/>
      <c r="I384" s="121"/>
      <c r="J384" s="122"/>
      <c r="K384" s="121"/>
      <c r="L384" s="122"/>
      <c r="M384" s="123"/>
      <c r="N384" s="124"/>
      <c r="O384" s="125"/>
      <c r="P384" s="123"/>
      <c r="Q384" s="124"/>
      <c r="R384" s="126"/>
      <c r="S384" s="287"/>
      <c r="T384" s="364">
        <f t="shared" si="24"/>
        <v>0</v>
      </c>
      <c r="U384" s="360">
        <f t="shared" si="25"/>
        <v>5</v>
      </c>
    </row>
    <row r="385" spans="1:21" ht="18" hidden="1" customHeight="1" outlineLevel="1" x14ac:dyDescent="0.2">
      <c r="A385" s="1230"/>
      <c r="B385" s="1231"/>
      <c r="C385" s="1208"/>
      <c r="D385" s="1208"/>
      <c r="E385" s="256">
        <v>57</v>
      </c>
      <c r="F385" s="187"/>
      <c r="G385" s="187"/>
      <c r="H385" s="120"/>
      <c r="I385" s="121"/>
      <c r="J385" s="122"/>
      <c r="K385" s="121"/>
      <c r="L385" s="122"/>
      <c r="M385" s="123"/>
      <c r="N385" s="124"/>
      <c r="O385" s="125"/>
      <c r="P385" s="123"/>
      <c r="Q385" s="124"/>
      <c r="R385" s="126"/>
      <c r="S385" s="287"/>
      <c r="T385" s="364">
        <f t="shared" si="24"/>
        <v>0</v>
      </c>
      <c r="U385" s="360">
        <f t="shared" si="25"/>
        <v>5</v>
      </c>
    </row>
    <row r="386" spans="1:21" ht="18" hidden="1" customHeight="1" outlineLevel="1" x14ac:dyDescent="0.2">
      <c r="A386" s="1230"/>
      <c r="B386" s="1231"/>
      <c r="C386" s="1208"/>
      <c r="D386" s="1208"/>
      <c r="E386" s="256">
        <v>58</v>
      </c>
      <c r="F386" s="187"/>
      <c r="G386" s="187"/>
      <c r="H386" s="120"/>
      <c r="I386" s="121"/>
      <c r="J386" s="122"/>
      <c r="K386" s="121"/>
      <c r="L386" s="122"/>
      <c r="M386" s="123"/>
      <c r="N386" s="124"/>
      <c r="O386" s="125"/>
      <c r="P386" s="123"/>
      <c r="Q386" s="124"/>
      <c r="R386" s="126"/>
      <c r="S386" s="287"/>
      <c r="T386" s="364">
        <f t="shared" si="24"/>
        <v>0</v>
      </c>
      <c r="U386" s="360">
        <f t="shared" si="25"/>
        <v>5</v>
      </c>
    </row>
    <row r="387" spans="1:21" ht="18" hidden="1" customHeight="1" outlineLevel="1" x14ac:dyDescent="0.2">
      <c r="A387" s="1230"/>
      <c r="B387" s="1231"/>
      <c r="C387" s="1208"/>
      <c r="D387" s="1208"/>
      <c r="E387" s="256">
        <v>59</v>
      </c>
      <c r="F387" s="187"/>
      <c r="G387" s="187"/>
      <c r="H387" s="120"/>
      <c r="I387" s="121"/>
      <c r="J387" s="122"/>
      <c r="K387" s="121"/>
      <c r="L387" s="122"/>
      <c r="M387" s="123"/>
      <c r="N387" s="124"/>
      <c r="O387" s="125"/>
      <c r="P387" s="123"/>
      <c r="Q387" s="124"/>
      <c r="R387" s="126"/>
      <c r="S387" s="287"/>
      <c r="T387" s="364">
        <f t="shared" si="24"/>
        <v>0</v>
      </c>
      <c r="U387" s="360">
        <f t="shared" si="25"/>
        <v>5</v>
      </c>
    </row>
    <row r="388" spans="1:21" ht="18" hidden="1" customHeight="1" outlineLevel="1" x14ac:dyDescent="0.2">
      <c r="A388" s="1230"/>
      <c r="B388" s="1231"/>
      <c r="C388" s="1208"/>
      <c r="D388" s="1208"/>
      <c r="E388" s="256">
        <v>60</v>
      </c>
      <c r="F388" s="187"/>
      <c r="G388" s="187"/>
      <c r="H388" s="120"/>
      <c r="I388" s="121"/>
      <c r="J388" s="122"/>
      <c r="K388" s="121"/>
      <c r="L388" s="122"/>
      <c r="M388" s="123"/>
      <c r="N388" s="124"/>
      <c r="O388" s="125"/>
      <c r="P388" s="123"/>
      <c r="Q388" s="124"/>
      <c r="R388" s="126"/>
      <c r="S388" s="287"/>
      <c r="T388" s="364">
        <f t="shared" si="24"/>
        <v>0</v>
      </c>
      <c r="U388" s="360">
        <f t="shared" si="25"/>
        <v>5</v>
      </c>
    </row>
    <row r="389" spans="1:21" ht="18" hidden="1" customHeight="1" outlineLevel="1" x14ac:dyDescent="0.2">
      <c r="A389" s="1230"/>
      <c r="B389" s="1231"/>
      <c r="C389" s="1208"/>
      <c r="D389" s="1208"/>
      <c r="E389" s="256">
        <v>61</v>
      </c>
      <c r="F389" s="187"/>
      <c r="G389" s="187"/>
      <c r="H389" s="120"/>
      <c r="I389" s="121"/>
      <c r="J389" s="122"/>
      <c r="K389" s="121"/>
      <c r="L389" s="122"/>
      <c r="M389" s="123"/>
      <c r="N389" s="124"/>
      <c r="O389" s="125"/>
      <c r="P389" s="123"/>
      <c r="Q389" s="124"/>
      <c r="R389" s="126"/>
      <c r="S389" s="287"/>
      <c r="T389" s="364">
        <f t="shared" si="24"/>
        <v>0</v>
      </c>
      <c r="U389" s="360">
        <f t="shared" si="25"/>
        <v>5</v>
      </c>
    </row>
    <row r="390" spans="1:21" ht="18" hidden="1" customHeight="1" outlineLevel="1" x14ac:dyDescent="0.2">
      <c r="A390" s="1230"/>
      <c r="B390" s="1231"/>
      <c r="C390" s="1208"/>
      <c r="D390" s="1208"/>
      <c r="E390" s="256">
        <v>62</v>
      </c>
      <c r="F390" s="187"/>
      <c r="G390" s="187"/>
      <c r="H390" s="89"/>
      <c r="I390" s="74"/>
      <c r="J390" s="69"/>
      <c r="K390" s="75"/>
      <c r="L390" s="70"/>
      <c r="M390" s="2"/>
      <c r="N390" s="75"/>
      <c r="O390" s="70"/>
      <c r="P390" s="2"/>
      <c r="Q390" s="75"/>
      <c r="R390" s="19"/>
      <c r="S390" s="285"/>
      <c r="T390" s="316">
        <f t="shared" si="16"/>
        <v>0</v>
      </c>
      <c r="U390" s="360">
        <f t="shared" ref="U390:U408" si="26">$A$329</f>
        <v>5</v>
      </c>
    </row>
    <row r="391" spans="1:21" ht="18" hidden="1" customHeight="1" outlineLevel="1" x14ac:dyDescent="0.2">
      <c r="A391" s="1230"/>
      <c r="B391" s="1231"/>
      <c r="C391" s="1208"/>
      <c r="D391" s="1208"/>
      <c r="E391" s="256">
        <v>63</v>
      </c>
      <c r="F391" s="187"/>
      <c r="G391" s="187"/>
      <c r="H391" s="89"/>
      <c r="I391" s="74"/>
      <c r="J391" s="69"/>
      <c r="K391" s="75"/>
      <c r="L391" s="70"/>
      <c r="M391" s="2"/>
      <c r="N391" s="75"/>
      <c r="O391" s="70"/>
      <c r="P391" s="2"/>
      <c r="Q391" s="75"/>
      <c r="R391" s="19"/>
      <c r="S391" s="285"/>
      <c r="T391" s="316">
        <f t="shared" si="16"/>
        <v>0</v>
      </c>
      <c r="U391" s="360">
        <f t="shared" si="26"/>
        <v>5</v>
      </c>
    </row>
    <row r="392" spans="1:21" ht="18" hidden="1" customHeight="1" outlineLevel="1" x14ac:dyDescent="0.2">
      <c r="A392" s="1230"/>
      <c r="B392" s="1231"/>
      <c r="C392" s="1208"/>
      <c r="D392" s="1208"/>
      <c r="E392" s="256">
        <v>64</v>
      </c>
      <c r="F392" s="187"/>
      <c r="G392" s="187"/>
      <c r="H392" s="89"/>
      <c r="I392" s="74"/>
      <c r="J392" s="69"/>
      <c r="K392" s="75"/>
      <c r="L392" s="70"/>
      <c r="M392" s="2"/>
      <c r="N392" s="75"/>
      <c r="O392" s="70"/>
      <c r="P392" s="2"/>
      <c r="Q392" s="75"/>
      <c r="R392" s="19"/>
      <c r="S392" s="285"/>
      <c r="T392" s="316">
        <f t="shared" si="16"/>
        <v>0</v>
      </c>
      <c r="U392" s="360">
        <f t="shared" si="26"/>
        <v>5</v>
      </c>
    </row>
    <row r="393" spans="1:21" ht="18" hidden="1" customHeight="1" outlineLevel="1" x14ac:dyDescent="0.2">
      <c r="A393" s="1230"/>
      <c r="B393" s="1231"/>
      <c r="C393" s="1208"/>
      <c r="D393" s="1208"/>
      <c r="E393" s="256">
        <v>65</v>
      </c>
      <c r="F393" s="187"/>
      <c r="G393" s="187"/>
      <c r="H393" s="89"/>
      <c r="I393" s="74"/>
      <c r="J393" s="69"/>
      <c r="K393" s="75"/>
      <c r="L393" s="70"/>
      <c r="M393" s="2"/>
      <c r="N393" s="75"/>
      <c r="O393" s="70"/>
      <c r="P393" s="2"/>
      <c r="Q393" s="75"/>
      <c r="R393" s="19"/>
      <c r="S393" s="285"/>
      <c r="T393" s="316">
        <f t="shared" si="16"/>
        <v>0</v>
      </c>
      <c r="U393" s="360">
        <f t="shared" si="26"/>
        <v>5</v>
      </c>
    </row>
    <row r="394" spans="1:21" ht="18" hidden="1" customHeight="1" outlineLevel="1" x14ac:dyDescent="0.2">
      <c r="A394" s="1230"/>
      <c r="B394" s="1231"/>
      <c r="C394" s="1208"/>
      <c r="D394" s="1208"/>
      <c r="E394" s="256">
        <v>66</v>
      </c>
      <c r="F394" s="187"/>
      <c r="G394" s="187"/>
      <c r="H394" s="89"/>
      <c r="I394" s="74"/>
      <c r="J394" s="69"/>
      <c r="K394" s="74"/>
      <c r="L394" s="69"/>
      <c r="M394" s="2"/>
      <c r="N394" s="74"/>
      <c r="O394" s="70"/>
      <c r="P394" s="15"/>
      <c r="Q394" s="75"/>
      <c r="R394" s="19"/>
      <c r="S394" s="285"/>
      <c r="T394" s="316">
        <f t="shared" si="16"/>
        <v>0</v>
      </c>
      <c r="U394" s="360">
        <f t="shared" si="26"/>
        <v>5</v>
      </c>
    </row>
    <row r="395" spans="1:21" ht="18" hidden="1" customHeight="1" outlineLevel="1" x14ac:dyDescent="0.2">
      <c r="A395" s="1230"/>
      <c r="B395" s="1231"/>
      <c r="C395" s="1208"/>
      <c r="D395" s="1208"/>
      <c r="E395" s="256">
        <v>67</v>
      </c>
      <c r="F395" s="187"/>
      <c r="G395" s="187"/>
      <c r="H395" s="89"/>
      <c r="I395" s="74"/>
      <c r="J395" s="69"/>
      <c r="K395" s="74"/>
      <c r="L395" s="69"/>
      <c r="M395" s="2"/>
      <c r="N395" s="74"/>
      <c r="O395" s="70"/>
      <c r="P395" s="15"/>
      <c r="Q395" s="75"/>
      <c r="R395" s="19"/>
      <c r="S395" s="285"/>
      <c r="T395" s="316">
        <f t="shared" si="16"/>
        <v>0</v>
      </c>
      <c r="U395" s="360">
        <f t="shared" si="26"/>
        <v>5</v>
      </c>
    </row>
    <row r="396" spans="1:21" ht="18" hidden="1" customHeight="1" outlineLevel="1" x14ac:dyDescent="0.2">
      <c r="A396" s="1230"/>
      <c r="B396" s="1231"/>
      <c r="C396" s="1208"/>
      <c r="D396" s="1208"/>
      <c r="E396" s="256">
        <v>68</v>
      </c>
      <c r="F396" s="187"/>
      <c r="G396" s="187"/>
      <c r="H396" s="89"/>
      <c r="I396" s="74"/>
      <c r="J396" s="69"/>
      <c r="K396" s="74"/>
      <c r="L396" s="69"/>
      <c r="M396" s="2"/>
      <c r="N396" s="74"/>
      <c r="O396" s="70"/>
      <c r="P396" s="15"/>
      <c r="Q396" s="75"/>
      <c r="R396" s="19"/>
      <c r="S396" s="285"/>
      <c r="T396" s="316">
        <f t="shared" si="16"/>
        <v>0</v>
      </c>
      <c r="U396" s="360">
        <f t="shared" si="26"/>
        <v>5</v>
      </c>
    </row>
    <row r="397" spans="1:21" ht="18" hidden="1" customHeight="1" outlineLevel="1" x14ac:dyDescent="0.2">
      <c r="A397" s="1230"/>
      <c r="B397" s="1231"/>
      <c r="C397" s="1208"/>
      <c r="D397" s="1208"/>
      <c r="E397" s="256">
        <v>69</v>
      </c>
      <c r="F397" s="187"/>
      <c r="G397" s="187"/>
      <c r="H397" s="89"/>
      <c r="I397" s="74"/>
      <c r="J397" s="69"/>
      <c r="K397" s="74"/>
      <c r="L397" s="69"/>
      <c r="M397" s="2"/>
      <c r="N397" s="75"/>
      <c r="O397" s="70"/>
      <c r="P397" s="2"/>
      <c r="Q397" s="75"/>
      <c r="R397" s="19"/>
      <c r="S397" s="285"/>
      <c r="T397" s="316">
        <f t="shared" ref="T397:T568" si="27">IF(J397="",0,INT(SUM(PRODUCT(J397,L397,O397),R397)))</f>
        <v>0</v>
      </c>
      <c r="U397" s="360">
        <f t="shared" si="26"/>
        <v>5</v>
      </c>
    </row>
    <row r="398" spans="1:21" ht="18" hidden="1" customHeight="1" outlineLevel="1" x14ac:dyDescent="0.2">
      <c r="A398" s="1230"/>
      <c r="B398" s="1231"/>
      <c r="C398" s="1208"/>
      <c r="D398" s="1208"/>
      <c r="E398" s="256">
        <v>70</v>
      </c>
      <c r="F398" s="187"/>
      <c r="G398" s="187"/>
      <c r="H398" s="120"/>
      <c r="I398" s="121"/>
      <c r="J398" s="122"/>
      <c r="K398" s="121"/>
      <c r="L398" s="122"/>
      <c r="M398" s="123"/>
      <c r="N398" s="124"/>
      <c r="O398" s="125"/>
      <c r="P398" s="123"/>
      <c r="Q398" s="124"/>
      <c r="R398" s="126"/>
      <c r="S398" s="287"/>
      <c r="T398" s="364">
        <f t="shared" si="27"/>
        <v>0</v>
      </c>
      <c r="U398" s="360">
        <f t="shared" si="26"/>
        <v>5</v>
      </c>
    </row>
    <row r="399" spans="1:21" ht="18" hidden="1" customHeight="1" outlineLevel="1" x14ac:dyDescent="0.2">
      <c r="A399" s="1230"/>
      <c r="B399" s="1231"/>
      <c r="C399" s="1208"/>
      <c r="D399" s="1208"/>
      <c r="E399" s="256">
        <v>71</v>
      </c>
      <c r="F399" s="187"/>
      <c r="G399" s="187"/>
      <c r="H399" s="120"/>
      <c r="I399" s="121"/>
      <c r="J399" s="122"/>
      <c r="K399" s="121"/>
      <c r="L399" s="122"/>
      <c r="M399" s="123"/>
      <c r="N399" s="124"/>
      <c r="O399" s="125"/>
      <c r="P399" s="123"/>
      <c r="Q399" s="124"/>
      <c r="R399" s="126"/>
      <c r="S399" s="287"/>
      <c r="T399" s="364">
        <f t="shared" si="27"/>
        <v>0</v>
      </c>
      <c r="U399" s="360">
        <f t="shared" si="26"/>
        <v>5</v>
      </c>
    </row>
    <row r="400" spans="1:21" ht="18" hidden="1" customHeight="1" outlineLevel="1" x14ac:dyDescent="0.2">
      <c r="A400" s="1230"/>
      <c r="B400" s="1231"/>
      <c r="C400" s="1208"/>
      <c r="D400" s="1208"/>
      <c r="E400" s="256">
        <v>72</v>
      </c>
      <c r="F400" s="187"/>
      <c r="G400" s="187"/>
      <c r="H400" s="120"/>
      <c r="I400" s="121"/>
      <c r="J400" s="122"/>
      <c r="K400" s="121"/>
      <c r="L400" s="122"/>
      <c r="M400" s="123"/>
      <c r="N400" s="124"/>
      <c r="O400" s="125"/>
      <c r="P400" s="123"/>
      <c r="Q400" s="124"/>
      <c r="R400" s="126"/>
      <c r="S400" s="287"/>
      <c r="T400" s="364">
        <f t="shared" si="27"/>
        <v>0</v>
      </c>
      <c r="U400" s="360">
        <f t="shared" si="26"/>
        <v>5</v>
      </c>
    </row>
    <row r="401" spans="1:21" ht="18" hidden="1" customHeight="1" outlineLevel="1" x14ac:dyDescent="0.2">
      <c r="A401" s="1230"/>
      <c r="B401" s="1231"/>
      <c r="C401" s="1208"/>
      <c r="D401" s="1208"/>
      <c r="E401" s="256">
        <v>73</v>
      </c>
      <c r="F401" s="187"/>
      <c r="G401" s="187"/>
      <c r="H401" s="120"/>
      <c r="I401" s="121"/>
      <c r="J401" s="122"/>
      <c r="K401" s="121"/>
      <c r="L401" s="122"/>
      <c r="M401" s="123"/>
      <c r="N401" s="124"/>
      <c r="O401" s="125"/>
      <c r="P401" s="123"/>
      <c r="Q401" s="124"/>
      <c r="R401" s="126"/>
      <c r="S401" s="287"/>
      <c r="T401" s="364">
        <f t="shared" si="27"/>
        <v>0</v>
      </c>
      <c r="U401" s="360">
        <f t="shared" si="26"/>
        <v>5</v>
      </c>
    </row>
    <row r="402" spans="1:21" ht="18" hidden="1" customHeight="1" outlineLevel="1" x14ac:dyDescent="0.2">
      <c r="A402" s="1230"/>
      <c r="B402" s="1231"/>
      <c r="C402" s="1208"/>
      <c r="D402" s="1208"/>
      <c r="E402" s="256">
        <v>74</v>
      </c>
      <c r="F402" s="187"/>
      <c r="G402" s="187"/>
      <c r="H402" s="120"/>
      <c r="I402" s="121"/>
      <c r="J402" s="122"/>
      <c r="K402" s="121"/>
      <c r="L402" s="122"/>
      <c r="M402" s="123"/>
      <c r="N402" s="124"/>
      <c r="O402" s="125"/>
      <c r="P402" s="123"/>
      <c r="Q402" s="124"/>
      <c r="R402" s="126"/>
      <c r="S402" s="287"/>
      <c r="T402" s="364">
        <f t="shared" si="27"/>
        <v>0</v>
      </c>
      <c r="U402" s="360">
        <f t="shared" si="26"/>
        <v>5</v>
      </c>
    </row>
    <row r="403" spans="1:21" ht="18" hidden="1" customHeight="1" outlineLevel="1" x14ac:dyDescent="0.2">
      <c r="A403" s="1230"/>
      <c r="B403" s="1231"/>
      <c r="C403" s="1208"/>
      <c r="D403" s="1208"/>
      <c r="E403" s="256">
        <v>75</v>
      </c>
      <c r="F403" s="187"/>
      <c r="G403" s="187"/>
      <c r="H403" s="120"/>
      <c r="I403" s="121"/>
      <c r="J403" s="122"/>
      <c r="K403" s="121"/>
      <c r="L403" s="122"/>
      <c r="M403" s="123"/>
      <c r="N403" s="124"/>
      <c r="O403" s="125"/>
      <c r="P403" s="123"/>
      <c r="Q403" s="124"/>
      <c r="R403" s="126"/>
      <c r="S403" s="287"/>
      <c r="T403" s="364">
        <f t="shared" si="27"/>
        <v>0</v>
      </c>
      <c r="U403" s="360">
        <f t="shared" si="26"/>
        <v>5</v>
      </c>
    </row>
    <row r="404" spans="1:21" ht="18" hidden="1" customHeight="1" outlineLevel="1" x14ac:dyDescent="0.2">
      <c r="A404" s="1230"/>
      <c r="B404" s="1231"/>
      <c r="C404" s="1208"/>
      <c r="D404" s="1208"/>
      <c r="E404" s="256">
        <v>76</v>
      </c>
      <c r="F404" s="187"/>
      <c r="G404" s="187"/>
      <c r="H404" s="120"/>
      <c r="I404" s="121"/>
      <c r="J404" s="122"/>
      <c r="K404" s="121"/>
      <c r="L404" s="122"/>
      <c r="M404" s="123"/>
      <c r="N404" s="124"/>
      <c r="O404" s="125"/>
      <c r="P404" s="123"/>
      <c r="Q404" s="124"/>
      <c r="R404" s="126"/>
      <c r="S404" s="287"/>
      <c r="T404" s="364">
        <f t="shared" si="27"/>
        <v>0</v>
      </c>
      <c r="U404" s="360">
        <f t="shared" si="26"/>
        <v>5</v>
      </c>
    </row>
    <row r="405" spans="1:21" ht="18" hidden="1" customHeight="1" outlineLevel="1" x14ac:dyDescent="0.2">
      <c r="A405" s="1230"/>
      <c r="B405" s="1231"/>
      <c r="C405" s="1208"/>
      <c r="D405" s="1208"/>
      <c r="E405" s="256">
        <v>77</v>
      </c>
      <c r="F405" s="187"/>
      <c r="G405" s="187"/>
      <c r="H405" s="120"/>
      <c r="I405" s="121"/>
      <c r="J405" s="122"/>
      <c r="K405" s="121"/>
      <c r="L405" s="122"/>
      <c r="M405" s="123"/>
      <c r="N405" s="124"/>
      <c r="O405" s="125"/>
      <c r="P405" s="123"/>
      <c r="Q405" s="124"/>
      <c r="R405" s="126"/>
      <c r="S405" s="287"/>
      <c r="T405" s="364">
        <f t="shared" si="27"/>
        <v>0</v>
      </c>
      <c r="U405" s="360">
        <f t="shared" si="26"/>
        <v>5</v>
      </c>
    </row>
    <row r="406" spans="1:21" ht="18" hidden="1" customHeight="1" outlineLevel="1" x14ac:dyDescent="0.2">
      <c r="A406" s="1230"/>
      <c r="B406" s="1231"/>
      <c r="C406" s="1208"/>
      <c r="D406" s="1208"/>
      <c r="E406" s="256">
        <v>78</v>
      </c>
      <c r="F406" s="187"/>
      <c r="G406" s="187"/>
      <c r="H406" s="120"/>
      <c r="I406" s="121"/>
      <c r="J406" s="122"/>
      <c r="K406" s="121"/>
      <c r="L406" s="122"/>
      <c r="M406" s="123"/>
      <c r="N406" s="124"/>
      <c r="O406" s="125"/>
      <c r="P406" s="123"/>
      <c r="Q406" s="124"/>
      <c r="R406" s="126"/>
      <c r="S406" s="287"/>
      <c r="T406" s="364">
        <f t="shared" si="27"/>
        <v>0</v>
      </c>
      <c r="U406" s="360">
        <f t="shared" si="26"/>
        <v>5</v>
      </c>
    </row>
    <row r="407" spans="1:21" ht="18" hidden="1" customHeight="1" outlineLevel="1" x14ac:dyDescent="0.2">
      <c r="A407" s="1230"/>
      <c r="B407" s="1231"/>
      <c r="C407" s="1208"/>
      <c r="D407" s="1208"/>
      <c r="E407" s="256">
        <v>79</v>
      </c>
      <c r="F407" s="187"/>
      <c r="G407" s="187"/>
      <c r="H407" s="120"/>
      <c r="I407" s="121"/>
      <c r="J407" s="122"/>
      <c r="K407" s="121"/>
      <c r="L407" s="122"/>
      <c r="M407" s="123"/>
      <c r="N407" s="124"/>
      <c r="O407" s="125"/>
      <c r="P407" s="123"/>
      <c r="Q407" s="124"/>
      <c r="R407" s="126"/>
      <c r="S407" s="287"/>
      <c r="T407" s="364">
        <f t="shared" si="27"/>
        <v>0</v>
      </c>
      <c r="U407" s="360">
        <f t="shared" si="26"/>
        <v>5</v>
      </c>
    </row>
    <row r="408" spans="1:21" ht="18" hidden="1" customHeight="1" outlineLevel="1" x14ac:dyDescent="0.2">
      <c r="A408" s="1230"/>
      <c r="B408" s="1231"/>
      <c r="C408" s="1208"/>
      <c r="D408" s="1208"/>
      <c r="E408" s="264">
        <v>80</v>
      </c>
      <c r="F408" s="350"/>
      <c r="G408" s="350"/>
      <c r="H408" s="120"/>
      <c r="I408" s="121"/>
      <c r="J408" s="122"/>
      <c r="K408" s="121"/>
      <c r="L408" s="122"/>
      <c r="M408" s="123"/>
      <c r="N408" s="124"/>
      <c r="O408" s="125"/>
      <c r="P408" s="123"/>
      <c r="Q408" s="124"/>
      <c r="R408" s="126"/>
      <c r="S408" s="287"/>
      <c r="T408" s="364">
        <f t="shared" si="27"/>
        <v>0</v>
      </c>
      <c r="U408" s="360">
        <f t="shared" si="26"/>
        <v>5</v>
      </c>
    </row>
    <row r="409" spans="1:21" ht="18" hidden="1" customHeight="1" outlineLevel="1" collapsed="1" x14ac:dyDescent="0.2">
      <c r="A409" s="1228">
        <v>6</v>
      </c>
      <c r="B409" s="1229"/>
      <c r="C409" s="1207" t="str">
        <f>IF(ISERROR(VLOOKUP($A409,'B-1地域番号②'!$BD:$BF,2,FALSE)),"",VLOOKUP($A409,'B-1地域番号②'!$BD:$BF,2,FALSE))</f>
        <v/>
      </c>
      <c r="D409" s="1207" t="str">
        <f>IF(ISERROR(VLOOKUP($A409,'B-1地域番号②'!$BD:$BF,3,FALSE)),"",VLOOKUP($A409,'B-1地域番号②'!$BD:$BF,3,FALSE))</f>
        <v/>
      </c>
      <c r="E409" s="256">
        <v>1</v>
      </c>
      <c r="F409" s="187"/>
      <c r="G409" s="187"/>
      <c r="H409" s="108"/>
      <c r="I409" s="109"/>
      <c r="J409" s="110"/>
      <c r="K409" s="112"/>
      <c r="L409" s="113"/>
      <c r="M409" s="111"/>
      <c r="N409" s="112"/>
      <c r="O409" s="113"/>
      <c r="P409" s="111"/>
      <c r="Q409" s="112"/>
      <c r="R409" s="114"/>
      <c r="S409" s="275"/>
      <c r="T409" s="308">
        <f t="shared" si="27"/>
        <v>0</v>
      </c>
      <c r="U409" s="360">
        <f>$A$409</f>
        <v>6</v>
      </c>
    </row>
    <row r="410" spans="1:21" ht="18" hidden="1" customHeight="1" outlineLevel="1" x14ac:dyDescent="0.2">
      <c r="A410" s="1230"/>
      <c r="B410" s="1231"/>
      <c r="C410" s="1208"/>
      <c r="D410" s="1208"/>
      <c r="E410" s="256">
        <v>2</v>
      </c>
      <c r="F410" s="187"/>
      <c r="G410" s="187"/>
      <c r="H410" s="89"/>
      <c r="I410" s="74"/>
      <c r="J410" s="69"/>
      <c r="K410" s="75"/>
      <c r="L410" s="70"/>
      <c r="M410" s="2"/>
      <c r="N410" s="75"/>
      <c r="O410" s="70"/>
      <c r="P410" s="2"/>
      <c r="Q410" s="75"/>
      <c r="R410" s="19"/>
      <c r="S410" s="285"/>
      <c r="T410" s="316">
        <f t="shared" ref="T410:T474" si="28">IF(J410="",0,INT(SUM(PRODUCT(J410,L410,O410),R410)))</f>
        <v>0</v>
      </c>
      <c r="U410" s="360">
        <f t="shared" ref="U410:U474" si="29">$A$409</f>
        <v>6</v>
      </c>
    </row>
    <row r="411" spans="1:21" ht="18" hidden="1" customHeight="1" outlineLevel="1" x14ac:dyDescent="0.2">
      <c r="A411" s="1230"/>
      <c r="B411" s="1231"/>
      <c r="C411" s="1208"/>
      <c r="D411" s="1208"/>
      <c r="E411" s="256">
        <v>3</v>
      </c>
      <c r="F411" s="187"/>
      <c r="G411" s="187"/>
      <c r="H411" s="89"/>
      <c r="I411" s="74"/>
      <c r="J411" s="69"/>
      <c r="K411" s="75"/>
      <c r="L411" s="70"/>
      <c r="M411" s="2"/>
      <c r="N411" s="75"/>
      <c r="O411" s="70"/>
      <c r="P411" s="2"/>
      <c r="Q411" s="75"/>
      <c r="R411" s="19"/>
      <c r="S411" s="285"/>
      <c r="T411" s="316">
        <f t="shared" ref="T411:T450" si="30">IF(J411="",0,INT(SUM(PRODUCT(J411,L411,O411),R411)))</f>
        <v>0</v>
      </c>
      <c r="U411" s="360">
        <f t="shared" si="29"/>
        <v>6</v>
      </c>
    </row>
    <row r="412" spans="1:21" ht="18" hidden="1" customHeight="1" outlineLevel="1" x14ac:dyDescent="0.2">
      <c r="A412" s="1230"/>
      <c r="B412" s="1231"/>
      <c r="C412" s="1208"/>
      <c r="D412" s="1208"/>
      <c r="E412" s="256">
        <v>4</v>
      </c>
      <c r="F412" s="187"/>
      <c r="G412" s="187"/>
      <c r="H412" s="89"/>
      <c r="I412" s="74"/>
      <c r="J412" s="69"/>
      <c r="K412" s="74"/>
      <c r="L412" s="69"/>
      <c r="M412" s="2"/>
      <c r="N412" s="74"/>
      <c r="O412" s="70"/>
      <c r="P412" s="15"/>
      <c r="Q412" s="75"/>
      <c r="R412" s="19"/>
      <c r="S412" s="285"/>
      <c r="T412" s="316">
        <f t="shared" si="30"/>
        <v>0</v>
      </c>
      <c r="U412" s="360">
        <f t="shared" si="29"/>
        <v>6</v>
      </c>
    </row>
    <row r="413" spans="1:21" ht="18" hidden="1" customHeight="1" outlineLevel="1" x14ac:dyDescent="0.2">
      <c r="A413" s="1230"/>
      <c r="B413" s="1231"/>
      <c r="C413" s="1208"/>
      <c r="D413" s="1208"/>
      <c r="E413" s="256">
        <v>5</v>
      </c>
      <c r="F413" s="187"/>
      <c r="G413" s="187"/>
      <c r="H413" s="89"/>
      <c r="I413" s="74"/>
      <c r="J413" s="69"/>
      <c r="K413" s="74"/>
      <c r="L413" s="69"/>
      <c r="M413" s="2"/>
      <c r="N413" s="74"/>
      <c r="O413" s="70"/>
      <c r="P413" s="15"/>
      <c r="Q413" s="75"/>
      <c r="R413" s="19"/>
      <c r="S413" s="285"/>
      <c r="T413" s="316">
        <f t="shared" si="30"/>
        <v>0</v>
      </c>
      <c r="U413" s="360">
        <f t="shared" si="29"/>
        <v>6</v>
      </c>
    </row>
    <row r="414" spans="1:21" ht="18" hidden="1" customHeight="1" outlineLevel="1" x14ac:dyDescent="0.2">
      <c r="A414" s="1230"/>
      <c r="B414" s="1231"/>
      <c r="C414" s="1208"/>
      <c r="D414" s="1208"/>
      <c r="E414" s="256">
        <v>6</v>
      </c>
      <c r="F414" s="187"/>
      <c r="G414" s="187"/>
      <c r="H414" s="89"/>
      <c r="I414" s="74"/>
      <c r="J414" s="69"/>
      <c r="K414" s="74"/>
      <c r="L414" s="69"/>
      <c r="M414" s="2"/>
      <c r="N414" s="74"/>
      <c r="O414" s="70"/>
      <c r="P414" s="15"/>
      <c r="Q414" s="75"/>
      <c r="R414" s="19"/>
      <c r="S414" s="285"/>
      <c r="T414" s="316">
        <f t="shared" si="30"/>
        <v>0</v>
      </c>
      <c r="U414" s="360">
        <f t="shared" si="29"/>
        <v>6</v>
      </c>
    </row>
    <row r="415" spans="1:21" ht="18" hidden="1" customHeight="1" outlineLevel="1" x14ac:dyDescent="0.2">
      <c r="A415" s="1230"/>
      <c r="B415" s="1231"/>
      <c r="C415" s="1208"/>
      <c r="D415" s="1208"/>
      <c r="E415" s="256">
        <v>7</v>
      </c>
      <c r="F415" s="187"/>
      <c r="G415" s="187"/>
      <c r="H415" s="89"/>
      <c r="I415" s="74"/>
      <c r="J415" s="69"/>
      <c r="K415" s="74"/>
      <c r="L415" s="69"/>
      <c r="M415" s="2"/>
      <c r="N415" s="75"/>
      <c r="O415" s="70"/>
      <c r="P415" s="2"/>
      <c r="Q415" s="75"/>
      <c r="R415" s="19"/>
      <c r="S415" s="285"/>
      <c r="T415" s="316">
        <f t="shared" si="30"/>
        <v>0</v>
      </c>
      <c r="U415" s="360">
        <f t="shared" si="29"/>
        <v>6</v>
      </c>
    </row>
    <row r="416" spans="1:21" ht="18" hidden="1" customHeight="1" outlineLevel="1" x14ac:dyDescent="0.2">
      <c r="A416" s="1230"/>
      <c r="B416" s="1231"/>
      <c r="C416" s="1208"/>
      <c r="D416" s="1208"/>
      <c r="E416" s="256">
        <v>8</v>
      </c>
      <c r="F416" s="187"/>
      <c r="G416" s="187"/>
      <c r="H416" s="120"/>
      <c r="I416" s="121"/>
      <c r="J416" s="122"/>
      <c r="K416" s="121"/>
      <c r="L416" s="122"/>
      <c r="M416" s="123"/>
      <c r="N416" s="124"/>
      <c r="O416" s="125"/>
      <c r="P416" s="123"/>
      <c r="Q416" s="124"/>
      <c r="R416" s="126"/>
      <c r="S416" s="287"/>
      <c r="T416" s="364">
        <f t="shared" si="30"/>
        <v>0</v>
      </c>
      <c r="U416" s="360">
        <f t="shared" si="29"/>
        <v>6</v>
      </c>
    </row>
    <row r="417" spans="1:21" ht="18" hidden="1" customHeight="1" outlineLevel="1" x14ac:dyDescent="0.2">
      <c r="A417" s="1230"/>
      <c r="B417" s="1231"/>
      <c r="C417" s="1208"/>
      <c r="D417" s="1208"/>
      <c r="E417" s="256">
        <v>9</v>
      </c>
      <c r="F417" s="187"/>
      <c r="G417" s="187"/>
      <c r="H417" s="120"/>
      <c r="I417" s="121"/>
      <c r="J417" s="122"/>
      <c r="K417" s="121"/>
      <c r="L417" s="122"/>
      <c r="M417" s="123"/>
      <c r="N417" s="124"/>
      <c r="O417" s="125"/>
      <c r="P417" s="123"/>
      <c r="Q417" s="124"/>
      <c r="R417" s="126"/>
      <c r="S417" s="287"/>
      <c r="T417" s="364">
        <f t="shared" si="30"/>
        <v>0</v>
      </c>
      <c r="U417" s="360">
        <f t="shared" si="29"/>
        <v>6</v>
      </c>
    </row>
    <row r="418" spans="1:21" ht="18" hidden="1" customHeight="1" outlineLevel="1" x14ac:dyDescent="0.2">
      <c r="A418" s="1230"/>
      <c r="B418" s="1231"/>
      <c r="C418" s="1208"/>
      <c r="D418" s="1208"/>
      <c r="E418" s="256">
        <v>10</v>
      </c>
      <c r="F418" s="187"/>
      <c r="G418" s="187"/>
      <c r="H418" s="120"/>
      <c r="I418" s="121"/>
      <c r="J418" s="122"/>
      <c r="K418" s="121"/>
      <c r="L418" s="122"/>
      <c r="M418" s="123"/>
      <c r="N418" s="124"/>
      <c r="O418" s="125"/>
      <c r="P418" s="123"/>
      <c r="Q418" s="124"/>
      <c r="R418" s="126"/>
      <c r="S418" s="287"/>
      <c r="T418" s="364">
        <f t="shared" si="30"/>
        <v>0</v>
      </c>
      <c r="U418" s="360">
        <f t="shared" si="29"/>
        <v>6</v>
      </c>
    </row>
    <row r="419" spans="1:21" ht="18" hidden="1" customHeight="1" outlineLevel="1" x14ac:dyDescent="0.2">
      <c r="A419" s="1230"/>
      <c r="B419" s="1231"/>
      <c r="C419" s="1208"/>
      <c r="D419" s="1208"/>
      <c r="E419" s="256">
        <v>11</v>
      </c>
      <c r="F419" s="187"/>
      <c r="G419" s="187"/>
      <c r="H419" s="120"/>
      <c r="I419" s="121"/>
      <c r="J419" s="122"/>
      <c r="K419" s="121"/>
      <c r="L419" s="122"/>
      <c r="M419" s="123"/>
      <c r="N419" s="124"/>
      <c r="O419" s="125"/>
      <c r="P419" s="123"/>
      <c r="Q419" s="124"/>
      <c r="R419" s="126"/>
      <c r="S419" s="287"/>
      <c r="T419" s="364">
        <f t="shared" si="30"/>
        <v>0</v>
      </c>
      <c r="U419" s="360">
        <f t="shared" si="29"/>
        <v>6</v>
      </c>
    </row>
    <row r="420" spans="1:21" ht="18" hidden="1" customHeight="1" outlineLevel="1" x14ac:dyDescent="0.2">
      <c r="A420" s="1230"/>
      <c r="B420" s="1231"/>
      <c r="C420" s="1208"/>
      <c r="D420" s="1208"/>
      <c r="E420" s="256">
        <v>12</v>
      </c>
      <c r="F420" s="187"/>
      <c r="G420" s="187"/>
      <c r="H420" s="120"/>
      <c r="I420" s="121"/>
      <c r="J420" s="122"/>
      <c r="K420" s="121"/>
      <c r="L420" s="122"/>
      <c r="M420" s="123"/>
      <c r="N420" s="124"/>
      <c r="O420" s="125"/>
      <c r="P420" s="123"/>
      <c r="Q420" s="124"/>
      <c r="R420" s="126"/>
      <c r="S420" s="287"/>
      <c r="T420" s="364">
        <f t="shared" si="30"/>
        <v>0</v>
      </c>
      <c r="U420" s="360">
        <f t="shared" si="29"/>
        <v>6</v>
      </c>
    </row>
    <row r="421" spans="1:21" ht="18" hidden="1" customHeight="1" outlineLevel="1" x14ac:dyDescent="0.2">
      <c r="A421" s="1230"/>
      <c r="B421" s="1231"/>
      <c r="C421" s="1208"/>
      <c r="D421" s="1208"/>
      <c r="E421" s="256">
        <v>13</v>
      </c>
      <c r="F421" s="187"/>
      <c r="G421" s="187"/>
      <c r="H421" s="120"/>
      <c r="I421" s="121"/>
      <c r="J421" s="122"/>
      <c r="K421" s="121"/>
      <c r="L421" s="122"/>
      <c r="M421" s="123"/>
      <c r="N421" s="124"/>
      <c r="O421" s="125"/>
      <c r="P421" s="123"/>
      <c r="Q421" s="124"/>
      <c r="R421" s="126"/>
      <c r="S421" s="287"/>
      <c r="T421" s="364">
        <f t="shared" si="30"/>
        <v>0</v>
      </c>
      <c r="U421" s="360">
        <f t="shared" si="29"/>
        <v>6</v>
      </c>
    </row>
    <row r="422" spans="1:21" ht="18" hidden="1" customHeight="1" outlineLevel="1" x14ac:dyDescent="0.2">
      <c r="A422" s="1230"/>
      <c r="B422" s="1231"/>
      <c r="C422" s="1208"/>
      <c r="D422" s="1208"/>
      <c r="E422" s="256">
        <v>14</v>
      </c>
      <c r="F422" s="187"/>
      <c r="G422" s="187"/>
      <c r="H422" s="120"/>
      <c r="I422" s="121"/>
      <c r="J422" s="122"/>
      <c r="K422" s="121"/>
      <c r="L422" s="122"/>
      <c r="M422" s="123"/>
      <c r="N422" s="124"/>
      <c r="O422" s="125"/>
      <c r="P422" s="123"/>
      <c r="Q422" s="124"/>
      <c r="R422" s="126"/>
      <c r="S422" s="287"/>
      <c r="T422" s="364">
        <f t="shared" si="30"/>
        <v>0</v>
      </c>
      <c r="U422" s="360">
        <f t="shared" si="29"/>
        <v>6</v>
      </c>
    </row>
    <row r="423" spans="1:21" ht="18" hidden="1" customHeight="1" outlineLevel="1" x14ac:dyDescent="0.2">
      <c r="A423" s="1230"/>
      <c r="B423" s="1231"/>
      <c r="C423" s="1208"/>
      <c r="D423" s="1208"/>
      <c r="E423" s="256">
        <v>15</v>
      </c>
      <c r="F423" s="187"/>
      <c r="G423" s="187"/>
      <c r="H423" s="120"/>
      <c r="I423" s="121"/>
      <c r="J423" s="122"/>
      <c r="K423" s="121"/>
      <c r="L423" s="122"/>
      <c r="M423" s="123"/>
      <c r="N423" s="124"/>
      <c r="O423" s="125"/>
      <c r="P423" s="123"/>
      <c r="Q423" s="124"/>
      <c r="R423" s="126"/>
      <c r="S423" s="287"/>
      <c r="T423" s="364">
        <f t="shared" si="30"/>
        <v>0</v>
      </c>
      <c r="U423" s="360">
        <f t="shared" si="29"/>
        <v>6</v>
      </c>
    </row>
    <row r="424" spans="1:21" ht="18" hidden="1" customHeight="1" outlineLevel="1" x14ac:dyDescent="0.2">
      <c r="A424" s="1230"/>
      <c r="B424" s="1231"/>
      <c r="C424" s="1208"/>
      <c r="D424" s="1208"/>
      <c r="E424" s="256">
        <v>16</v>
      </c>
      <c r="F424" s="187"/>
      <c r="G424" s="187"/>
      <c r="H424" s="120"/>
      <c r="I424" s="121"/>
      <c r="J424" s="122"/>
      <c r="K424" s="121"/>
      <c r="L424" s="122"/>
      <c r="M424" s="123"/>
      <c r="N424" s="124"/>
      <c r="O424" s="125"/>
      <c r="P424" s="123"/>
      <c r="Q424" s="124"/>
      <c r="R424" s="126"/>
      <c r="S424" s="287"/>
      <c r="T424" s="364">
        <f t="shared" si="30"/>
        <v>0</v>
      </c>
      <c r="U424" s="360">
        <f t="shared" si="29"/>
        <v>6</v>
      </c>
    </row>
    <row r="425" spans="1:21" ht="18" hidden="1" customHeight="1" outlineLevel="1" x14ac:dyDescent="0.2">
      <c r="A425" s="1230"/>
      <c r="B425" s="1231"/>
      <c r="C425" s="1208"/>
      <c r="D425" s="1208"/>
      <c r="E425" s="256">
        <v>17</v>
      </c>
      <c r="F425" s="187"/>
      <c r="G425" s="187"/>
      <c r="H425" s="120"/>
      <c r="I425" s="121"/>
      <c r="J425" s="122"/>
      <c r="K425" s="121"/>
      <c r="L425" s="122"/>
      <c r="M425" s="123"/>
      <c r="N425" s="124"/>
      <c r="O425" s="125"/>
      <c r="P425" s="123"/>
      <c r="Q425" s="124"/>
      <c r="R425" s="126"/>
      <c r="S425" s="287"/>
      <c r="T425" s="364">
        <f t="shared" si="30"/>
        <v>0</v>
      </c>
      <c r="U425" s="360">
        <f t="shared" si="29"/>
        <v>6</v>
      </c>
    </row>
    <row r="426" spans="1:21" ht="18" hidden="1" customHeight="1" outlineLevel="1" x14ac:dyDescent="0.2">
      <c r="A426" s="1230"/>
      <c r="B426" s="1231"/>
      <c r="C426" s="1208"/>
      <c r="D426" s="1208"/>
      <c r="E426" s="256">
        <v>18</v>
      </c>
      <c r="F426" s="187"/>
      <c r="G426" s="187"/>
      <c r="H426" s="120"/>
      <c r="I426" s="121"/>
      <c r="J426" s="122"/>
      <c r="K426" s="121"/>
      <c r="L426" s="122"/>
      <c r="M426" s="123"/>
      <c r="N426" s="124"/>
      <c r="O426" s="125"/>
      <c r="P426" s="123"/>
      <c r="Q426" s="124"/>
      <c r="R426" s="126"/>
      <c r="S426" s="287"/>
      <c r="T426" s="364">
        <f t="shared" si="30"/>
        <v>0</v>
      </c>
      <c r="U426" s="360">
        <f t="shared" si="29"/>
        <v>6</v>
      </c>
    </row>
    <row r="427" spans="1:21" ht="18" hidden="1" customHeight="1" outlineLevel="1" x14ac:dyDescent="0.2">
      <c r="A427" s="1230"/>
      <c r="B427" s="1231"/>
      <c r="C427" s="1208"/>
      <c r="D427" s="1208"/>
      <c r="E427" s="256">
        <v>19</v>
      </c>
      <c r="F427" s="187"/>
      <c r="G427" s="187"/>
      <c r="H427" s="120"/>
      <c r="I427" s="121"/>
      <c r="J427" s="122"/>
      <c r="K427" s="121"/>
      <c r="L427" s="122"/>
      <c r="M427" s="123"/>
      <c r="N427" s="124"/>
      <c r="O427" s="125"/>
      <c r="P427" s="123"/>
      <c r="Q427" s="124"/>
      <c r="R427" s="126"/>
      <c r="S427" s="287"/>
      <c r="T427" s="364">
        <f t="shared" si="30"/>
        <v>0</v>
      </c>
      <c r="U427" s="360">
        <f t="shared" si="29"/>
        <v>6</v>
      </c>
    </row>
    <row r="428" spans="1:21" ht="18" hidden="1" customHeight="1" outlineLevel="1" x14ac:dyDescent="0.2">
      <c r="A428" s="1230"/>
      <c r="B428" s="1231"/>
      <c r="C428" s="1208"/>
      <c r="D428" s="1208"/>
      <c r="E428" s="256">
        <v>20</v>
      </c>
      <c r="F428" s="187"/>
      <c r="G428" s="187"/>
      <c r="H428" s="120"/>
      <c r="I428" s="121"/>
      <c r="J428" s="122"/>
      <c r="K428" s="121"/>
      <c r="L428" s="122"/>
      <c r="M428" s="123"/>
      <c r="N428" s="124"/>
      <c r="O428" s="125"/>
      <c r="P428" s="123"/>
      <c r="Q428" s="124"/>
      <c r="R428" s="126"/>
      <c r="S428" s="287"/>
      <c r="T428" s="364">
        <f t="shared" si="30"/>
        <v>0</v>
      </c>
      <c r="U428" s="360">
        <f t="shared" si="29"/>
        <v>6</v>
      </c>
    </row>
    <row r="429" spans="1:21" ht="18" hidden="1" customHeight="1" outlineLevel="1" x14ac:dyDescent="0.2">
      <c r="A429" s="1230"/>
      <c r="B429" s="1231"/>
      <c r="C429" s="1208"/>
      <c r="D429" s="1208"/>
      <c r="E429" s="256">
        <v>21</v>
      </c>
      <c r="F429" s="187"/>
      <c r="G429" s="187"/>
      <c r="H429" s="120"/>
      <c r="I429" s="121"/>
      <c r="J429" s="122"/>
      <c r="K429" s="121"/>
      <c r="L429" s="122"/>
      <c r="M429" s="123"/>
      <c r="N429" s="124"/>
      <c r="O429" s="125"/>
      <c r="P429" s="123"/>
      <c r="Q429" s="124"/>
      <c r="R429" s="126"/>
      <c r="S429" s="287"/>
      <c r="T429" s="364">
        <f t="shared" si="30"/>
        <v>0</v>
      </c>
      <c r="U429" s="360">
        <f t="shared" si="29"/>
        <v>6</v>
      </c>
    </row>
    <row r="430" spans="1:21" ht="18" hidden="1" customHeight="1" outlineLevel="1" x14ac:dyDescent="0.2">
      <c r="A430" s="1230"/>
      <c r="B430" s="1231"/>
      <c r="C430" s="1208"/>
      <c r="D430" s="1208"/>
      <c r="E430" s="256">
        <v>22</v>
      </c>
      <c r="F430" s="187"/>
      <c r="G430" s="187"/>
      <c r="H430" s="120"/>
      <c r="I430" s="121"/>
      <c r="J430" s="122"/>
      <c r="K430" s="121"/>
      <c r="L430" s="122"/>
      <c r="M430" s="123"/>
      <c r="N430" s="124"/>
      <c r="O430" s="125"/>
      <c r="P430" s="123"/>
      <c r="Q430" s="124"/>
      <c r="R430" s="126"/>
      <c r="S430" s="287"/>
      <c r="T430" s="364">
        <f t="shared" si="30"/>
        <v>0</v>
      </c>
      <c r="U430" s="360">
        <f t="shared" si="29"/>
        <v>6</v>
      </c>
    </row>
    <row r="431" spans="1:21" ht="18" hidden="1" customHeight="1" outlineLevel="1" x14ac:dyDescent="0.2">
      <c r="A431" s="1230"/>
      <c r="B431" s="1231"/>
      <c r="C431" s="1208"/>
      <c r="D431" s="1208"/>
      <c r="E431" s="256">
        <v>23</v>
      </c>
      <c r="F431" s="187"/>
      <c r="G431" s="187"/>
      <c r="H431" s="120"/>
      <c r="I431" s="121"/>
      <c r="J431" s="122"/>
      <c r="K431" s="121"/>
      <c r="L431" s="122"/>
      <c r="M431" s="123"/>
      <c r="N431" s="124"/>
      <c r="O431" s="125"/>
      <c r="P431" s="123"/>
      <c r="Q431" s="124"/>
      <c r="R431" s="126"/>
      <c r="S431" s="287"/>
      <c r="T431" s="364">
        <f t="shared" si="30"/>
        <v>0</v>
      </c>
      <c r="U431" s="360">
        <f t="shared" si="29"/>
        <v>6</v>
      </c>
    </row>
    <row r="432" spans="1:21" ht="18" hidden="1" customHeight="1" outlineLevel="1" x14ac:dyDescent="0.2">
      <c r="A432" s="1230"/>
      <c r="B432" s="1231"/>
      <c r="C432" s="1208"/>
      <c r="D432" s="1208"/>
      <c r="E432" s="256">
        <v>24</v>
      </c>
      <c r="F432" s="187"/>
      <c r="G432" s="187"/>
      <c r="H432" s="120"/>
      <c r="I432" s="121"/>
      <c r="J432" s="122"/>
      <c r="K432" s="121"/>
      <c r="L432" s="122"/>
      <c r="M432" s="123"/>
      <c r="N432" s="124"/>
      <c r="O432" s="125"/>
      <c r="P432" s="123"/>
      <c r="Q432" s="124"/>
      <c r="R432" s="126"/>
      <c r="S432" s="287"/>
      <c r="T432" s="364">
        <f t="shared" si="30"/>
        <v>0</v>
      </c>
      <c r="U432" s="360">
        <f t="shared" si="29"/>
        <v>6</v>
      </c>
    </row>
    <row r="433" spans="1:21" ht="18" hidden="1" customHeight="1" outlineLevel="1" x14ac:dyDescent="0.2">
      <c r="A433" s="1230"/>
      <c r="B433" s="1231"/>
      <c r="C433" s="1208"/>
      <c r="D433" s="1208"/>
      <c r="E433" s="256">
        <v>25</v>
      </c>
      <c r="F433" s="187"/>
      <c r="G433" s="187"/>
      <c r="H433" s="120"/>
      <c r="I433" s="121"/>
      <c r="J433" s="122"/>
      <c r="K433" s="121"/>
      <c r="L433" s="122"/>
      <c r="M433" s="123"/>
      <c r="N433" s="124"/>
      <c r="O433" s="125"/>
      <c r="P433" s="123"/>
      <c r="Q433" s="124"/>
      <c r="R433" s="126"/>
      <c r="S433" s="287"/>
      <c r="T433" s="364">
        <f t="shared" si="30"/>
        <v>0</v>
      </c>
      <c r="U433" s="360">
        <f t="shared" si="29"/>
        <v>6</v>
      </c>
    </row>
    <row r="434" spans="1:21" ht="18" hidden="1" customHeight="1" outlineLevel="1" x14ac:dyDescent="0.2">
      <c r="A434" s="1230"/>
      <c r="B434" s="1231"/>
      <c r="C434" s="1208"/>
      <c r="D434" s="1208"/>
      <c r="E434" s="256">
        <v>26</v>
      </c>
      <c r="F434" s="187"/>
      <c r="G434" s="187"/>
      <c r="H434" s="89"/>
      <c r="I434" s="74"/>
      <c r="J434" s="69"/>
      <c r="K434" s="75"/>
      <c r="L434" s="70"/>
      <c r="M434" s="2"/>
      <c r="N434" s="75"/>
      <c r="O434" s="70"/>
      <c r="P434" s="2"/>
      <c r="Q434" s="75"/>
      <c r="R434" s="19"/>
      <c r="S434" s="285"/>
      <c r="T434" s="316">
        <f t="shared" si="30"/>
        <v>0</v>
      </c>
      <c r="U434" s="360">
        <f t="shared" si="29"/>
        <v>6</v>
      </c>
    </row>
    <row r="435" spans="1:21" ht="18" hidden="1" customHeight="1" outlineLevel="1" x14ac:dyDescent="0.2">
      <c r="A435" s="1230"/>
      <c r="B435" s="1231"/>
      <c r="C435" s="1208"/>
      <c r="D435" s="1208"/>
      <c r="E435" s="256">
        <v>27</v>
      </c>
      <c r="F435" s="187"/>
      <c r="G435" s="187"/>
      <c r="H435" s="89"/>
      <c r="I435" s="74"/>
      <c r="J435" s="69"/>
      <c r="K435" s="75"/>
      <c r="L435" s="70"/>
      <c r="M435" s="2"/>
      <c r="N435" s="75"/>
      <c r="O435" s="70"/>
      <c r="P435" s="2"/>
      <c r="Q435" s="75"/>
      <c r="R435" s="19"/>
      <c r="S435" s="285"/>
      <c r="T435" s="316">
        <f t="shared" si="30"/>
        <v>0</v>
      </c>
      <c r="U435" s="360">
        <f t="shared" si="29"/>
        <v>6</v>
      </c>
    </row>
    <row r="436" spans="1:21" ht="18" hidden="1" customHeight="1" outlineLevel="1" x14ac:dyDescent="0.2">
      <c r="A436" s="1230"/>
      <c r="B436" s="1231"/>
      <c r="C436" s="1208"/>
      <c r="D436" s="1208"/>
      <c r="E436" s="256">
        <v>28</v>
      </c>
      <c r="F436" s="187"/>
      <c r="G436" s="187"/>
      <c r="H436" s="89"/>
      <c r="I436" s="74"/>
      <c r="J436" s="69"/>
      <c r="K436" s="75"/>
      <c r="L436" s="70"/>
      <c r="M436" s="2"/>
      <c r="N436" s="75"/>
      <c r="O436" s="70"/>
      <c r="P436" s="2"/>
      <c r="Q436" s="75"/>
      <c r="R436" s="19"/>
      <c r="S436" s="285"/>
      <c r="T436" s="316">
        <f t="shared" si="30"/>
        <v>0</v>
      </c>
      <c r="U436" s="360">
        <f t="shared" si="29"/>
        <v>6</v>
      </c>
    </row>
    <row r="437" spans="1:21" ht="18" hidden="1" customHeight="1" outlineLevel="1" x14ac:dyDescent="0.2">
      <c r="A437" s="1230"/>
      <c r="B437" s="1231"/>
      <c r="C437" s="1208"/>
      <c r="D437" s="1208"/>
      <c r="E437" s="256">
        <v>29</v>
      </c>
      <c r="F437" s="187"/>
      <c r="G437" s="187"/>
      <c r="H437" s="89"/>
      <c r="I437" s="74"/>
      <c r="J437" s="69"/>
      <c r="K437" s="75"/>
      <c r="L437" s="70"/>
      <c r="M437" s="2"/>
      <c r="N437" s="75"/>
      <c r="O437" s="70"/>
      <c r="P437" s="2"/>
      <c r="Q437" s="75"/>
      <c r="R437" s="19"/>
      <c r="S437" s="285"/>
      <c r="T437" s="316">
        <f t="shared" si="30"/>
        <v>0</v>
      </c>
      <c r="U437" s="360">
        <f t="shared" si="29"/>
        <v>6</v>
      </c>
    </row>
    <row r="438" spans="1:21" ht="18" hidden="1" customHeight="1" outlineLevel="1" x14ac:dyDescent="0.2">
      <c r="A438" s="1230"/>
      <c r="B438" s="1231"/>
      <c r="C438" s="1208"/>
      <c r="D438" s="1208"/>
      <c r="E438" s="256">
        <v>30</v>
      </c>
      <c r="F438" s="187"/>
      <c r="G438" s="187"/>
      <c r="H438" s="89"/>
      <c r="I438" s="74"/>
      <c r="J438" s="69"/>
      <c r="K438" s="74"/>
      <c r="L438" s="69"/>
      <c r="M438" s="2"/>
      <c r="N438" s="74"/>
      <c r="O438" s="70"/>
      <c r="P438" s="15"/>
      <c r="Q438" s="75"/>
      <c r="R438" s="19"/>
      <c r="S438" s="285"/>
      <c r="T438" s="316">
        <f t="shared" si="30"/>
        <v>0</v>
      </c>
      <c r="U438" s="360">
        <f t="shared" si="29"/>
        <v>6</v>
      </c>
    </row>
    <row r="439" spans="1:21" ht="18" hidden="1" customHeight="1" outlineLevel="2" x14ac:dyDescent="0.2">
      <c r="A439" s="1230"/>
      <c r="B439" s="1231"/>
      <c r="C439" s="1208"/>
      <c r="D439" s="1208"/>
      <c r="E439" s="256">
        <v>31</v>
      </c>
      <c r="F439" s="187"/>
      <c r="G439" s="187"/>
      <c r="H439" s="89"/>
      <c r="I439" s="74"/>
      <c r="J439" s="69"/>
      <c r="K439" s="74"/>
      <c r="L439" s="69"/>
      <c r="M439" s="2"/>
      <c r="N439" s="74"/>
      <c r="O439" s="70"/>
      <c r="P439" s="15"/>
      <c r="Q439" s="75"/>
      <c r="R439" s="19"/>
      <c r="S439" s="285"/>
      <c r="T439" s="316">
        <f t="shared" si="30"/>
        <v>0</v>
      </c>
      <c r="U439" s="360">
        <f t="shared" si="29"/>
        <v>6</v>
      </c>
    </row>
    <row r="440" spans="1:21" ht="18" hidden="1" customHeight="1" outlineLevel="2" x14ac:dyDescent="0.2">
      <c r="A440" s="1230"/>
      <c r="B440" s="1231"/>
      <c r="C440" s="1208"/>
      <c r="D440" s="1208"/>
      <c r="E440" s="256">
        <v>32</v>
      </c>
      <c r="F440" s="187"/>
      <c r="G440" s="187"/>
      <c r="H440" s="89"/>
      <c r="I440" s="74"/>
      <c r="J440" s="69"/>
      <c r="K440" s="74"/>
      <c r="L440" s="69"/>
      <c r="M440" s="2"/>
      <c r="N440" s="74"/>
      <c r="O440" s="70"/>
      <c r="P440" s="15"/>
      <c r="Q440" s="75"/>
      <c r="R440" s="19"/>
      <c r="S440" s="285"/>
      <c r="T440" s="316">
        <f t="shared" si="30"/>
        <v>0</v>
      </c>
      <c r="U440" s="360">
        <f t="shared" si="29"/>
        <v>6</v>
      </c>
    </row>
    <row r="441" spans="1:21" ht="18" hidden="1" customHeight="1" outlineLevel="2" x14ac:dyDescent="0.2">
      <c r="A441" s="1230"/>
      <c r="B441" s="1231"/>
      <c r="C441" s="1208"/>
      <c r="D441" s="1208"/>
      <c r="E441" s="256">
        <v>33</v>
      </c>
      <c r="F441" s="187"/>
      <c r="G441" s="187"/>
      <c r="H441" s="89"/>
      <c r="I441" s="74"/>
      <c r="J441" s="69"/>
      <c r="K441" s="74"/>
      <c r="L441" s="69"/>
      <c r="M441" s="2"/>
      <c r="N441" s="75"/>
      <c r="O441" s="70"/>
      <c r="P441" s="2"/>
      <c r="Q441" s="75"/>
      <c r="R441" s="19"/>
      <c r="S441" s="285"/>
      <c r="T441" s="316">
        <f t="shared" si="30"/>
        <v>0</v>
      </c>
      <c r="U441" s="360">
        <f t="shared" si="29"/>
        <v>6</v>
      </c>
    </row>
    <row r="442" spans="1:21" ht="18" hidden="1" customHeight="1" outlineLevel="2" x14ac:dyDescent="0.2">
      <c r="A442" s="1230"/>
      <c r="B442" s="1231"/>
      <c r="C442" s="1208"/>
      <c r="D442" s="1208"/>
      <c r="E442" s="256">
        <v>34</v>
      </c>
      <c r="F442" s="187"/>
      <c r="G442" s="187"/>
      <c r="H442" s="120"/>
      <c r="I442" s="121"/>
      <c r="J442" s="122"/>
      <c r="K442" s="121"/>
      <c r="L442" s="122"/>
      <c r="M442" s="123"/>
      <c r="N442" s="124"/>
      <c r="O442" s="125"/>
      <c r="P442" s="123"/>
      <c r="Q442" s="124"/>
      <c r="R442" s="126"/>
      <c r="S442" s="287"/>
      <c r="T442" s="364">
        <f t="shared" si="30"/>
        <v>0</v>
      </c>
      <c r="U442" s="360">
        <f t="shared" si="29"/>
        <v>6</v>
      </c>
    </row>
    <row r="443" spans="1:21" ht="18" hidden="1" customHeight="1" outlineLevel="2" x14ac:dyDescent="0.2">
      <c r="A443" s="1230"/>
      <c r="B443" s="1231"/>
      <c r="C443" s="1208"/>
      <c r="D443" s="1208"/>
      <c r="E443" s="256">
        <v>35</v>
      </c>
      <c r="F443" s="187"/>
      <c r="G443" s="187"/>
      <c r="H443" s="120"/>
      <c r="I443" s="121"/>
      <c r="J443" s="122"/>
      <c r="K443" s="121"/>
      <c r="L443" s="122"/>
      <c r="M443" s="123"/>
      <c r="N443" s="124"/>
      <c r="O443" s="125"/>
      <c r="P443" s="123"/>
      <c r="Q443" s="124"/>
      <c r="R443" s="126"/>
      <c r="S443" s="287"/>
      <c r="T443" s="364">
        <f t="shared" si="30"/>
        <v>0</v>
      </c>
      <c r="U443" s="360">
        <f t="shared" si="29"/>
        <v>6</v>
      </c>
    </row>
    <row r="444" spans="1:21" ht="18" hidden="1" customHeight="1" outlineLevel="2" x14ac:dyDescent="0.2">
      <c r="A444" s="1230"/>
      <c r="B444" s="1231"/>
      <c r="C444" s="1208"/>
      <c r="D444" s="1208"/>
      <c r="E444" s="256">
        <v>36</v>
      </c>
      <c r="F444" s="187"/>
      <c r="G444" s="187"/>
      <c r="H444" s="120"/>
      <c r="I444" s="121"/>
      <c r="J444" s="122"/>
      <c r="K444" s="121"/>
      <c r="L444" s="122"/>
      <c r="M444" s="123"/>
      <c r="N444" s="124"/>
      <c r="O444" s="125"/>
      <c r="P444" s="123"/>
      <c r="Q444" s="124"/>
      <c r="R444" s="126"/>
      <c r="S444" s="287"/>
      <c r="T444" s="364">
        <f t="shared" si="30"/>
        <v>0</v>
      </c>
      <c r="U444" s="360">
        <f t="shared" si="29"/>
        <v>6</v>
      </c>
    </row>
    <row r="445" spans="1:21" ht="18" hidden="1" customHeight="1" outlineLevel="2" x14ac:dyDescent="0.2">
      <c r="A445" s="1230"/>
      <c r="B445" s="1231"/>
      <c r="C445" s="1208"/>
      <c r="D445" s="1208"/>
      <c r="E445" s="256">
        <v>37</v>
      </c>
      <c r="F445" s="187"/>
      <c r="G445" s="187"/>
      <c r="H445" s="120"/>
      <c r="I445" s="121"/>
      <c r="J445" s="122"/>
      <c r="K445" s="121"/>
      <c r="L445" s="122"/>
      <c r="M445" s="123"/>
      <c r="N445" s="124"/>
      <c r="O445" s="125"/>
      <c r="P445" s="123"/>
      <c r="Q445" s="124"/>
      <c r="R445" s="126"/>
      <c r="S445" s="287"/>
      <c r="T445" s="364">
        <f t="shared" si="30"/>
        <v>0</v>
      </c>
      <c r="U445" s="360">
        <f t="shared" si="29"/>
        <v>6</v>
      </c>
    </row>
    <row r="446" spans="1:21" ht="18" hidden="1" customHeight="1" outlineLevel="2" x14ac:dyDescent="0.2">
      <c r="A446" s="1230"/>
      <c r="B446" s="1231"/>
      <c r="C446" s="1208"/>
      <c r="D446" s="1208"/>
      <c r="E446" s="256">
        <v>38</v>
      </c>
      <c r="F446" s="187"/>
      <c r="G446" s="187"/>
      <c r="H446" s="120"/>
      <c r="I446" s="121"/>
      <c r="J446" s="122"/>
      <c r="K446" s="121"/>
      <c r="L446" s="122"/>
      <c r="M446" s="123"/>
      <c r="N446" s="124"/>
      <c r="O446" s="125"/>
      <c r="P446" s="123"/>
      <c r="Q446" s="124"/>
      <c r="R446" s="126"/>
      <c r="S446" s="287"/>
      <c r="T446" s="364">
        <f t="shared" si="30"/>
        <v>0</v>
      </c>
      <c r="U446" s="360">
        <f t="shared" si="29"/>
        <v>6</v>
      </c>
    </row>
    <row r="447" spans="1:21" ht="18" hidden="1" customHeight="1" outlineLevel="2" x14ac:dyDescent="0.2">
      <c r="A447" s="1230"/>
      <c r="B447" s="1231"/>
      <c r="C447" s="1208"/>
      <c r="D447" s="1208"/>
      <c r="E447" s="256">
        <v>39</v>
      </c>
      <c r="F447" s="187"/>
      <c r="G447" s="187"/>
      <c r="H447" s="120"/>
      <c r="I447" s="121"/>
      <c r="J447" s="122"/>
      <c r="K447" s="121"/>
      <c r="L447" s="122"/>
      <c r="M447" s="123"/>
      <c r="N447" s="124"/>
      <c r="O447" s="125"/>
      <c r="P447" s="123"/>
      <c r="Q447" s="124"/>
      <c r="R447" s="126"/>
      <c r="S447" s="287"/>
      <c r="T447" s="364">
        <f t="shared" si="30"/>
        <v>0</v>
      </c>
      <c r="U447" s="360">
        <f t="shared" si="29"/>
        <v>6</v>
      </c>
    </row>
    <row r="448" spans="1:21" ht="18" hidden="1" customHeight="1" outlineLevel="2" x14ac:dyDescent="0.2">
      <c r="A448" s="1230"/>
      <c r="B448" s="1231"/>
      <c r="C448" s="1208"/>
      <c r="D448" s="1208"/>
      <c r="E448" s="256">
        <v>40</v>
      </c>
      <c r="F448" s="187"/>
      <c r="G448" s="187"/>
      <c r="H448" s="120"/>
      <c r="I448" s="121"/>
      <c r="J448" s="122"/>
      <c r="K448" s="121"/>
      <c r="L448" s="122"/>
      <c r="M448" s="123"/>
      <c r="N448" s="124"/>
      <c r="O448" s="125"/>
      <c r="P448" s="123"/>
      <c r="Q448" s="124"/>
      <c r="R448" s="126"/>
      <c r="S448" s="287"/>
      <c r="T448" s="364">
        <f t="shared" si="30"/>
        <v>0</v>
      </c>
      <c r="U448" s="360">
        <f t="shared" si="29"/>
        <v>6</v>
      </c>
    </row>
    <row r="449" spans="1:21" ht="18" hidden="1" customHeight="1" outlineLevel="2" x14ac:dyDescent="0.2">
      <c r="A449" s="1230"/>
      <c r="B449" s="1231"/>
      <c r="C449" s="1208"/>
      <c r="D449" s="1208"/>
      <c r="E449" s="256">
        <v>41</v>
      </c>
      <c r="F449" s="187"/>
      <c r="G449" s="187"/>
      <c r="H449" s="120"/>
      <c r="I449" s="121"/>
      <c r="J449" s="122"/>
      <c r="K449" s="121"/>
      <c r="L449" s="122"/>
      <c r="M449" s="123"/>
      <c r="N449" s="124"/>
      <c r="O449" s="125"/>
      <c r="P449" s="123"/>
      <c r="Q449" s="124"/>
      <c r="R449" s="126"/>
      <c r="S449" s="287"/>
      <c r="T449" s="364">
        <f t="shared" si="30"/>
        <v>0</v>
      </c>
      <c r="U449" s="360">
        <f t="shared" si="29"/>
        <v>6</v>
      </c>
    </row>
    <row r="450" spans="1:21" ht="18" hidden="1" customHeight="1" outlineLevel="2" x14ac:dyDescent="0.2">
      <c r="A450" s="1230"/>
      <c r="B450" s="1231"/>
      <c r="C450" s="1208"/>
      <c r="D450" s="1208"/>
      <c r="E450" s="256">
        <v>42</v>
      </c>
      <c r="F450" s="187"/>
      <c r="G450" s="187"/>
      <c r="H450" s="120"/>
      <c r="I450" s="121"/>
      <c r="J450" s="122"/>
      <c r="K450" s="121"/>
      <c r="L450" s="122"/>
      <c r="M450" s="123"/>
      <c r="N450" s="124"/>
      <c r="O450" s="125"/>
      <c r="P450" s="123"/>
      <c r="Q450" s="124"/>
      <c r="R450" s="126"/>
      <c r="S450" s="287"/>
      <c r="T450" s="364">
        <f t="shared" si="30"/>
        <v>0</v>
      </c>
      <c r="U450" s="360">
        <f t="shared" si="29"/>
        <v>6</v>
      </c>
    </row>
    <row r="451" spans="1:21" ht="18" hidden="1" customHeight="1" outlineLevel="2" x14ac:dyDescent="0.2">
      <c r="A451" s="1230"/>
      <c r="B451" s="1231"/>
      <c r="C451" s="1208"/>
      <c r="D451" s="1208"/>
      <c r="E451" s="256">
        <v>43</v>
      </c>
      <c r="F451" s="187"/>
      <c r="G451" s="187"/>
      <c r="H451" s="89"/>
      <c r="I451" s="74"/>
      <c r="J451" s="69"/>
      <c r="K451" s="75"/>
      <c r="L451" s="70"/>
      <c r="M451" s="2"/>
      <c r="N451" s="75"/>
      <c r="O451" s="70"/>
      <c r="P451" s="2"/>
      <c r="Q451" s="75"/>
      <c r="R451" s="19"/>
      <c r="S451" s="285"/>
      <c r="T451" s="316">
        <f t="shared" si="28"/>
        <v>0</v>
      </c>
      <c r="U451" s="360">
        <f t="shared" si="29"/>
        <v>6</v>
      </c>
    </row>
    <row r="452" spans="1:21" ht="18" hidden="1" customHeight="1" outlineLevel="2" x14ac:dyDescent="0.2">
      <c r="A452" s="1230"/>
      <c r="B452" s="1231"/>
      <c r="C452" s="1208"/>
      <c r="D452" s="1208"/>
      <c r="E452" s="256">
        <v>44</v>
      </c>
      <c r="F452" s="187"/>
      <c r="G452" s="187"/>
      <c r="H452" s="89"/>
      <c r="I452" s="74"/>
      <c r="J452" s="69"/>
      <c r="K452" s="75"/>
      <c r="L452" s="70"/>
      <c r="M452" s="2"/>
      <c r="N452" s="75"/>
      <c r="O452" s="70"/>
      <c r="P452" s="2"/>
      <c r="Q452" s="75"/>
      <c r="R452" s="19"/>
      <c r="S452" s="285"/>
      <c r="T452" s="316">
        <f t="shared" si="28"/>
        <v>0</v>
      </c>
      <c r="U452" s="360">
        <f t="shared" si="29"/>
        <v>6</v>
      </c>
    </row>
    <row r="453" spans="1:21" ht="18" hidden="1" customHeight="1" outlineLevel="2" x14ac:dyDescent="0.2">
      <c r="A453" s="1230"/>
      <c r="B453" s="1231"/>
      <c r="C453" s="1208"/>
      <c r="D453" s="1208"/>
      <c r="E453" s="256">
        <v>45</v>
      </c>
      <c r="F453" s="187"/>
      <c r="G453" s="187"/>
      <c r="H453" s="89"/>
      <c r="I453" s="74"/>
      <c r="J453" s="69"/>
      <c r="K453" s="74"/>
      <c r="L453" s="69"/>
      <c r="M453" s="2"/>
      <c r="N453" s="74"/>
      <c r="O453" s="70"/>
      <c r="P453" s="15"/>
      <c r="Q453" s="75"/>
      <c r="R453" s="19"/>
      <c r="S453" s="285"/>
      <c r="T453" s="316">
        <f t="shared" si="28"/>
        <v>0</v>
      </c>
      <c r="U453" s="360">
        <f t="shared" si="29"/>
        <v>6</v>
      </c>
    </row>
    <row r="454" spans="1:21" ht="18" hidden="1" customHeight="1" outlineLevel="2" x14ac:dyDescent="0.2">
      <c r="A454" s="1230"/>
      <c r="B454" s="1231"/>
      <c r="C454" s="1208"/>
      <c r="D454" s="1208"/>
      <c r="E454" s="256">
        <v>46</v>
      </c>
      <c r="F454" s="187"/>
      <c r="G454" s="187"/>
      <c r="H454" s="89"/>
      <c r="I454" s="74"/>
      <c r="J454" s="69"/>
      <c r="K454" s="74"/>
      <c r="L454" s="69"/>
      <c r="M454" s="2"/>
      <c r="N454" s="74"/>
      <c r="O454" s="70"/>
      <c r="P454" s="15"/>
      <c r="Q454" s="75"/>
      <c r="R454" s="19"/>
      <c r="S454" s="285"/>
      <c r="T454" s="316">
        <f t="shared" si="28"/>
        <v>0</v>
      </c>
      <c r="U454" s="360">
        <f t="shared" si="29"/>
        <v>6</v>
      </c>
    </row>
    <row r="455" spans="1:21" ht="18" hidden="1" customHeight="1" outlineLevel="2" x14ac:dyDescent="0.2">
      <c r="A455" s="1230"/>
      <c r="B455" s="1231"/>
      <c r="C455" s="1208"/>
      <c r="D455" s="1208"/>
      <c r="E455" s="256">
        <v>47</v>
      </c>
      <c r="F455" s="187"/>
      <c r="G455" s="187"/>
      <c r="H455" s="89"/>
      <c r="I455" s="74"/>
      <c r="J455" s="69"/>
      <c r="K455" s="74"/>
      <c r="L455" s="69"/>
      <c r="M455" s="2"/>
      <c r="N455" s="74"/>
      <c r="O455" s="70"/>
      <c r="P455" s="15"/>
      <c r="Q455" s="75"/>
      <c r="R455" s="19"/>
      <c r="S455" s="285"/>
      <c r="T455" s="316">
        <f t="shared" si="28"/>
        <v>0</v>
      </c>
      <c r="U455" s="360">
        <f t="shared" si="29"/>
        <v>6</v>
      </c>
    </row>
    <row r="456" spans="1:21" ht="18" hidden="1" customHeight="1" outlineLevel="2" x14ac:dyDescent="0.2">
      <c r="A456" s="1230"/>
      <c r="B456" s="1231"/>
      <c r="C456" s="1208"/>
      <c r="D456" s="1208"/>
      <c r="E456" s="256">
        <v>48</v>
      </c>
      <c r="F456" s="187"/>
      <c r="G456" s="187"/>
      <c r="H456" s="89"/>
      <c r="I456" s="74"/>
      <c r="J456" s="69"/>
      <c r="K456" s="74"/>
      <c r="L456" s="69"/>
      <c r="M456" s="2"/>
      <c r="N456" s="75"/>
      <c r="O456" s="70"/>
      <c r="P456" s="2"/>
      <c r="Q456" s="75"/>
      <c r="R456" s="19"/>
      <c r="S456" s="285"/>
      <c r="T456" s="316">
        <f t="shared" si="28"/>
        <v>0</v>
      </c>
      <c r="U456" s="360">
        <f t="shared" si="29"/>
        <v>6</v>
      </c>
    </row>
    <row r="457" spans="1:21" ht="18" hidden="1" customHeight="1" outlineLevel="2" x14ac:dyDescent="0.2">
      <c r="A457" s="1230"/>
      <c r="B457" s="1231"/>
      <c r="C457" s="1208"/>
      <c r="D457" s="1208"/>
      <c r="E457" s="256">
        <v>49</v>
      </c>
      <c r="F457" s="187"/>
      <c r="G457" s="187"/>
      <c r="H457" s="120"/>
      <c r="I457" s="121"/>
      <c r="J457" s="122"/>
      <c r="K457" s="121"/>
      <c r="L457" s="122"/>
      <c r="M457" s="123"/>
      <c r="N457" s="124"/>
      <c r="O457" s="125"/>
      <c r="P457" s="123"/>
      <c r="Q457" s="124"/>
      <c r="R457" s="126"/>
      <c r="S457" s="287"/>
      <c r="T457" s="364">
        <f t="shared" si="28"/>
        <v>0</v>
      </c>
      <c r="U457" s="360">
        <f t="shared" si="29"/>
        <v>6</v>
      </c>
    </row>
    <row r="458" spans="1:21" ht="18" hidden="1" customHeight="1" outlineLevel="2" x14ac:dyDescent="0.2">
      <c r="A458" s="1230"/>
      <c r="B458" s="1231"/>
      <c r="C458" s="1208"/>
      <c r="D458" s="1208"/>
      <c r="E458" s="256">
        <v>50</v>
      </c>
      <c r="F458" s="187"/>
      <c r="G458" s="187"/>
      <c r="H458" s="120"/>
      <c r="I458" s="121"/>
      <c r="J458" s="122"/>
      <c r="K458" s="121"/>
      <c r="L458" s="122"/>
      <c r="M458" s="123"/>
      <c r="N458" s="124"/>
      <c r="O458" s="125"/>
      <c r="P458" s="123"/>
      <c r="Q458" s="124"/>
      <c r="R458" s="126"/>
      <c r="S458" s="287"/>
      <c r="T458" s="364">
        <f t="shared" si="28"/>
        <v>0</v>
      </c>
      <c r="U458" s="360">
        <f t="shared" si="29"/>
        <v>6</v>
      </c>
    </row>
    <row r="459" spans="1:21" ht="18" hidden="1" customHeight="1" outlineLevel="2" x14ac:dyDescent="0.2">
      <c r="A459" s="1230"/>
      <c r="B459" s="1231"/>
      <c r="C459" s="1208"/>
      <c r="D459" s="1208"/>
      <c r="E459" s="256">
        <v>51</v>
      </c>
      <c r="F459" s="187"/>
      <c r="G459" s="187"/>
      <c r="H459" s="120"/>
      <c r="I459" s="121"/>
      <c r="J459" s="122"/>
      <c r="K459" s="121"/>
      <c r="L459" s="122"/>
      <c r="M459" s="123"/>
      <c r="N459" s="124"/>
      <c r="O459" s="125"/>
      <c r="P459" s="123"/>
      <c r="Q459" s="124"/>
      <c r="R459" s="126"/>
      <c r="S459" s="287"/>
      <c r="T459" s="364">
        <f t="shared" si="28"/>
        <v>0</v>
      </c>
      <c r="U459" s="360">
        <f t="shared" si="29"/>
        <v>6</v>
      </c>
    </row>
    <row r="460" spans="1:21" ht="18" hidden="1" customHeight="1" outlineLevel="2" x14ac:dyDescent="0.2">
      <c r="A460" s="1230"/>
      <c r="B460" s="1231"/>
      <c r="C460" s="1208"/>
      <c r="D460" s="1208"/>
      <c r="E460" s="256">
        <v>52</v>
      </c>
      <c r="F460" s="187"/>
      <c r="G460" s="187"/>
      <c r="H460" s="120"/>
      <c r="I460" s="121"/>
      <c r="J460" s="122"/>
      <c r="K460" s="121"/>
      <c r="L460" s="122"/>
      <c r="M460" s="123"/>
      <c r="N460" s="124"/>
      <c r="O460" s="125"/>
      <c r="P460" s="123"/>
      <c r="Q460" s="124"/>
      <c r="R460" s="126"/>
      <c r="S460" s="287"/>
      <c r="T460" s="364">
        <f t="shared" si="28"/>
        <v>0</v>
      </c>
      <c r="U460" s="360">
        <f t="shared" si="29"/>
        <v>6</v>
      </c>
    </row>
    <row r="461" spans="1:21" ht="18" hidden="1" customHeight="1" outlineLevel="2" x14ac:dyDescent="0.2">
      <c r="A461" s="1230"/>
      <c r="B461" s="1231"/>
      <c r="C461" s="1208"/>
      <c r="D461" s="1208"/>
      <c r="E461" s="256">
        <v>53</v>
      </c>
      <c r="F461" s="187"/>
      <c r="G461" s="187"/>
      <c r="H461" s="120"/>
      <c r="I461" s="121"/>
      <c r="J461" s="122"/>
      <c r="K461" s="121"/>
      <c r="L461" s="122"/>
      <c r="M461" s="123"/>
      <c r="N461" s="124"/>
      <c r="O461" s="125"/>
      <c r="P461" s="123"/>
      <c r="Q461" s="124"/>
      <c r="R461" s="126"/>
      <c r="S461" s="287"/>
      <c r="T461" s="364">
        <f t="shared" si="28"/>
        <v>0</v>
      </c>
      <c r="U461" s="360">
        <f t="shared" si="29"/>
        <v>6</v>
      </c>
    </row>
    <row r="462" spans="1:21" ht="18" hidden="1" customHeight="1" outlineLevel="2" x14ac:dyDescent="0.2">
      <c r="A462" s="1230"/>
      <c r="B462" s="1231"/>
      <c r="C462" s="1208"/>
      <c r="D462" s="1208"/>
      <c r="E462" s="256">
        <v>54</v>
      </c>
      <c r="F462" s="187"/>
      <c r="G462" s="187"/>
      <c r="H462" s="120"/>
      <c r="I462" s="121"/>
      <c r="J462" s="122"/>
      <c r="K462" s="121"/>
      <c r="L462" s="122"/>
      <c r="M462" s="123"/>
      <c r="N462" s="124"/>
      <c r="O462" s="125"/>
      <c r="P462" s="123"/>
      <c r="Q462" s="124"/>
      <c r="R462" s="126"/>
      <c r="S462" s="287"/>
      <c r="T462" s="364">
        <f t="shared" si="28"/>
        <v>0</v>
      </c>
      <c r="U462" s="360">
        <f t="shared" si="29"/>
        <v>6</v>
      </c>
    </row>
    <row r="463" spans="1:21" ht="18" hidden="1" customHeight="1" outlineLevel="2" x14ac:dyDescent="0.2">
      <c r="A463" s="1230"/>
      <c r="B463" s="1231"/>
      <c r="C463" s="1208"/>
      <c r="D463" s="1208"/>
      <c r="E463" s="256">
        <v>55</v>
      </c>
      <c r="F463" s="187"/>
      <c r="G463" s="187"/>
      <c r="H463" s="120"/>
      <c r="I463" s="121"/>
      <c r="J463" s="122"/>
      <c r="K463" s="121"/>
      <c r="L463" s="122"/>
      <c r="M463" s="123"/>
      <c r="N463" s="124"/>
      <c r="O463" s="125"/>
      <c r="P463" s="123"/>
      <c r="Q463" s="124"/>
      <c r="R463" s="126"/>
      <c r="S463" s="287"/>
      <c r="T463" s="364">
        <f t="shared" si="28"/>
        <v>0</v>
      </c>
      <c r="U463" s="360">
        <f t="shared" si="29"/>
        <v>6</v>
      </c>
    </row>
    <row r="464" spans="1:21" ht="18" hidden="1" customHeight="1" outlineLevel="2" x14ac:dyDescent="0.2">
      <c r="A464" s="1230"/>
      <c r="B464" s="1231"/>
      <c r="C464" s="1208"/>
      <c r="D464" s="1208"/>
      <c r="E464" s="256">
        <v>56</v>
      </c>
      <c r="F464" s="187"/>
      <c r="G464" s="187"/>
      <c r="H464" s="120"/>
      <c r="I464" s="121"/>
      <c r="J464" s="122"/>
      <c r="K464" s="121"/>
      <c r="L464" s="122"/>
      <c r="M464" s="123"/>
      <c r="N464" s="124"/>
      <c r="O464" s="125"/>
      <c r="P464" s="123"/>
      <c r="Q464" s="124"/>
      <c r="R464" s="126"/>
      <c r="S464" s="287"/>
      <c r="T464" s="364">
        <f t="shared" si="28"/>
        <v>0</v>
      </c>
      <c r="U464" s="360">
        <f t="shared" si="29"/>
        <v>6</v>
      </c>
    </row>
    <row r="465" spans="1:21" ht="18" hidden="1" customHeight="1" outlineLevel="2" x14ac:dyDescent="0.2">
      <c r="A465" s="1230"/>
      <c r="B465" s="1231"/>
      <c r="C465" s="1208"/>
      <c r="D465" s="1208"/>
      <c r="E465" s="256">
        <v>57</v>
      </c>
      <c r="F465" s="187"/>
      <c r="G465" s="187"/>
      <c r="H465" s="120"/>
      <c r="I465" s="121"/>
      <c r="J465" s="122"/>
      <c r="K465" s="121"/>
      <c r="L465" s="122"/>
      <c r="M465" s="123"/>
      <c r="N465" s="124"/>
      <c r="O465" s="125"/>
      <c r="P465" s="123"/>
      <c r="Q465" s="124"/>
      <c r="R465" s="126"/>
      <c r="S465" s="287"/>
      <c r="T465" s="364">
        <f t="shared" si="28"/>
        <v>0</v>
      </c>
      <c r="U465" s="360">
        <f t="shared" si="29"/>
        <v>6</v>
      </c>
    </row>
    <row r="466" spans="1:21" ht="18" hidden="1" customHeight="1" outlineLevel="2" x14ac:dyDescent="0.2">
      <c r="A466" s="1230"/>
      <c r="B466" s="1231"/>
      <c r="C466" s="1208"/>
      <c r="D466" s="1208"/>
      <c r="E466" s="256">
        <v>58</v>
      </c>
      <c r="F466" s="187"/>
      <c r="G466" s="187"/>
      <c r="H466" s="120"/>
      <c r="I466" s="121"/>
      <c r="J466" s="122"/>
      <c r="K466" s="121"/>
      <c r="L466" s="122"/>
      <c r="M466" s="123"/>
      <c r="N466" s="124"/>
      <c r="O466" s="125"/>
      <c r="P466" s="123"/>
      <c r="Q466" s="124"/>
      <c r="R466" s="126"/>
      <c r="S466" s="287"/>
      <c r="T466" s="364">
        <f t="shared" si="28"/>
        <v>0</v>
      </c>
      <c r="U466" s="360">
        <f t="shared" si="29"/>
        <v>6</v>
      </c>
    </row>
    <row r="467" spans="1:21" ht="18" hidden="1" customHeight="1" outlineLevel="2" x14ac:dyDescent="0.2">
      <c r="A467" s="1230"/>
      <c r="B467" s="1231"/>
      <c r="C467" s="1208"/>
      <c r="D467" s="1208"/>
      <c r="E467" s="256">
        <v>59</v>
      </c>
      <c r="F467" s="187"/>
      <c r="G467" s="187"/>
      <c r="H467" s="120"/>
      <c r="I467" s="121"/>
      <c r="J467" s="122"/>
      <c r="K467" s="121"/>
      <c r="L467" s="122"/>
      <c r="M467" s="123"/>
      <c r="N467" s="124"/>
      <c r="O467" s="125"/>
      <c r="P467" s="123"/>
      <c r="Q467" s="124"/>
      <c r="R467" s="126"/>
      <c r="S467" s="287"/>
      <c r="T467" s="364">
        <f t="shared" si="28"/>
        <v>0</v>
      </c>
      <c r="U467" s="360">
        <f t="shared" si="29"/>
        <v>6</v>
      </c>
    </row>
    <row r="468" spans="1:21" ht="18" hidden="1" customHeight="1" outlineLevel="2" x14ac:dyDescent="0.2">
      <c r="A468" s="1230"/>
      <c r="B468" s="1231"/>
      <c r="C468" s="1208"/>
      <c r="D468" s="1208"/>
      <c r="E468" s="256">
        <v>60</v>
      </c>
      <c r="F468" s="187"/>
      <c r="G468" s="187"/>
      <c r="H468" s="120"/>
      <c r="I468" s="121"/>
      <c r="J468" s="122"/>
      <c r="K468" s="121"/>
      <c r="L468" s="122"/>
      <c r="M468" s="123"/>
      <c r="N468" s="124"/>
      <c r="O468" s="125"/>
      <c r="P468" s="123"/>
      <c r="Q468" s="124"/>
      <c r="R468" s="126"/>
      <c r="S468" s="287"/>
      <c r="T468" s="364">
        <f t="shared" si="28"/>
        <v>0</v>
      </c>
      <c r="U468" s="360">
        <f t="shared" si="29"/>
        <v>6</v>
      </c>
    </row>
    <row r="469" spans="1:21" ht="18" hidden="1" customHeight="1" outlineLevel="2" x14ac:dyDescent="0.2">
      <c r="A469" s="1230"/>
      <c r="B469" s="1231"/>
      <c r="C469" s="1208"/>
      <c r="D469" s="1208"/>
      <c r="E469" s="256">
        <v>61</v>
      </c>
      <c r="F469" s="187"/>
      <c r="G469" s="187"/>
      <c r="H469" s="120"/>
      <c r="I469" s="121"/>
      <c r="J469" s="122"/>
      <c r="K469" s="121"/>
      <c r="L469" s="122"/>
      <c r="M469" s="123"/>
      <c r="N469" s="124"/>
      <c r="O469" s="125"/>
      <c r="P469" s="123"/>
      <c r="Q469" s="124"/>
      <c r="R469" s="126"/>
      <c r="S469" s="287"/>
      <c r="T469" s="364">
        <f t="shared" si="28"/>
        <v>0</v>
      </c>
      <c r="U469" s="360">
        <f t="shared" si="29"/>
        <v>6</v>
      </c>
    </row>
    <row r="470" spans="1:21" ht="18" hidden="1" customHeight="1" outlineLevel="2" x14ac:dyDescent="0.2">
      <c r="A470" s="1230"/>
      <c r="B470" s="1231"/>
      <c r="C470" s="1208"/>
      <c r="D470" s="1208"/>
      <c r="E470" s="256">
        <v>62</v>
      </c>
      <c r="F470" s="187"/>
      <c r="G470" s="187"/>
      <c r="H470" s="120"/>
      <c r="I470" s="121"/>
      <c r="J470" s="122"/>
      <c r="K470" s="121"/>
      <c r="L470" s="122"/>
      <c r="M470" s="123"/>
      <c r="N470" s="124"/>
      <c r="O470" s="125"/>
      <c r="P470" s="123"/>
      <c r="Q470" s="124"/>
      <c r="R470" s="126"/>
      <c r="S470" s="287"/>
      <c r="T470" s="364">
        <f t="shared" si="28"/>
        <v>0</v>
      </c>
      <c r="U470" s="360">
        <f t="shared" si="29"/>
        <v>6</v>
      </c>
    </row>
    <row r="471" spans="1:21" ht="18" hidden="1" customHeight="1" outlineLevel="2" x14ac:dyDescent="0.2">
      <c r="A471" s="1230"/>
      <c r="B471" s="1231"/>
      <c r="C471" s="1208"/>
      <c r="D471" s="1208"/>
      <c r="E471" s="256">
        <v>63</v>
      </c>
      <c r="F471" s="187"/>
      <c r="G471" s="187"/>
      <c r="H471" s="120"/>
      <c r="I471" s="121"/>
      <c r="J471" s="122"/>
      <c r="K471" s="121"/>
      <c r="L471" s="122"/>
      <c r="M471" s="123"/>
      <c r="N471" s="124"/>
      <c r="O471" s="125"/>
      <c r="P471" s="123"/>
      <c r="Q471" s="124"/>
      <c r="R471" s="126"/>
      <c r="S471" s="287"/>
      <c r="T471" s="364">
        <f t="shared" si="28"/>
        <v>0</v>
      </c>
      <c r="U471" s="360">
        <f t="shared" si="29"/>
        <v>6</v>
      </c>
    </row>
    <row r="472" spans="1:21" ht="18" hidden="1" customHeight="1" outlineLevel="2" x14ac:dyDescent="0.2">
      <c r="A472" s="1230"/>
      <c r="B472" s="1231"/>
      <c r="C472" s="1208"/>
      <c r="D472" s="1208"/>
      <c r="E472" s="256">
        <v>64</v>
      </c>
      <c r="F472" s="187"/>
      <c r="G472" s="187"/>
      <c r="H472" s="120"/>
      <c r="I472" s="121"/>
      <c r="J472" s="122"/>
      <c r="K472" s="121"/>
      <c r="L472" s="122"/>
      <c r="M472" s="123"/>
      <c r="N472" s="124"/>
      <c r="O472" s="125"/>
      <c r="P472" s="123"/>
      <c r="Q472" s="124"/>
      <c r="R472" s="126"/>
      <c r="S472" s="287"/>
      <c r="T472" s="364">
        <f t="shared" si="28"/>
        <v>0</v>
      </c>
      <c r="U472" s="360">
        <f t="shared" si="29"/>
        <v>6</v>
      </c>
    </row>
    <row r="473" spans="1:21" ht="18" hidden="1" customHeight="1" outlineLevel="2" x14ac:dyDescent="0.2">
      <c r="A473" s="1230"/>
      <c r="B473" s="1231"/>
      <c r="C473" s="1208"/>
      <c r="D473" s="1208"/>
      <c r="E473" s="256">
        <v>65</v>
      </c>
      <c r="F473" s="187"/>
      <c r="G473" s="187"/>
      <c r="H473" s="120"/>
      <c r="I473" s="121"/>
      <c r="J473" s="122"/>
      <c r="K473" s="121"/>
      <c r="L473" s="122"/>
      <c r="M473" s="123"/>
      <c r="N473" s="124"/>
      <c r="O473" s="125"/>
      <c r="P473" s="123"/>
      <c r="Q473" s="124"/>
      <c r="R473" s="126"/>
      <c r="S473" s="287"/>
      <c r="T473" s="364">
        <f t="shared" si="28"/>
        <v>0</v>
      </c>
      <c r="U473" s="360">
        <f t="shared" si="29"/>
        <v>6</v>
      </c>
    </row>
    <row r="474" spans="1:21" ht="18" hidden="1" customHeight="1" outlineLevel="2" x14ac:dyDescent="0.2">
      <c r="A474" s="1230"/>
      <c r="B474" s="1231"/>
      <c r="C474" s="1208"/>
      <c r="D474" s="1208"/>
      <c r="E474" s="256">
        <v>66</v>
      </c>
      <c r="F474" s="187"/>
      <c r="G474" s="187"/>
      <c r="H474" s="120"/>
      <c r="I474" s="121"/>
      <c r="J474" s="122"/>
      <c r="K474" s="121"/>
      <c r="L474" s="122"/>
      <c r="M474" s="123"/>
      <c r="N474" s="124"/>
      <c r="O474" s="125"/>
      <c r="P474" s="123"/>
      <c r="Q474" s="124"/>
      <c r="R474" s="126"/>
      <c r="S474" s="287"/>
      <c r="T474" s="364">
        <f t="shared" si="28"/>
        <v>0</v>
      </c>
      <c r="U474" s="360">
        <f t="shared" si="29"/>
        <v>6</v>
      </c>
    </row>
    <row r="475" spans="1:21" ht="18" hidden="1" customHeight="1" outlineLevel="2" x14ac:dyDescent="0.2">
      <c r="A475" s="1230"/>
      <c r="B475" s="1231"/>
      <c r="C475" s="1208"/>
      <c r="D475" s="1208"/>
      <c r="E475" s="256">
        <v>67</v>
      </c>
      <c r="F475" s="187"/>
      <c r="G475" s="187"/>
      <c r="H475" s="89"/>
      <c r="I475" s="74"/>
      <c r="J475" s="69"/>
      <c r="K475" s="75"/>
      <c r="L475" s="70"/>
      <c r="M475" s="2"/>
      <c r="N475" s="75"/>
      <c r="O475" s="70"/>
      <c r="P475" s="2"/>
      <c r="Q475" s="75"/>
      <c r="R475" s="19"/>
      <c r="S475" s="285"/>
      <c r="T475" s="316">
        <f t="shared" si="27"/>
        <v>0</v>
      </c>
      <c r="U475" s="360">
        <f t="shared" ref="U475:U488" si="31">$A$409</f>
        <v>6</v>
      </c>
    </row>
    <row r="476" spans="1:21" ht="18" hidden="1" customHeight="1" outlineLevel="2" x14ac:dyDescent="0.2">
      <c r="A476" s="1230"/>
      <c r="B476" s="1231"/>
      <c r="C476" s="1208"/>
      <c r="D476" s="1208"/>
      <c r="E476" s="256">
        <v>68</v>
      </c>
      <c r="F476" s="187"/>
      <c r="G476" s="187"/>
      <c r="H476" s="89"/>
      <c r="I476" s="74"/>
      <c r="J476" s="69"/>
      <c r="K476" s="75"/>
      <c r="L476" s="70"/>
      <c r="M476" s="2"/>
      <c r="N476" s="75"/>
      <c r="O476" s="70"/>
      <c r="P476" s="2"/>
      <c r="Q476" s="75"/>
      <c r="R476" s="19"/>
      <c r="S476" s="285"/>
      <c r="T476" s="316">
        <f t="shared" si="27"/>
        <v>0</v>
      </c>
      <c r="U476" s="360">
        <f t="shared" si="31"/>
        <v>6</v>
      </c>
    </row>
    <row r="477" spans="1:21" ht="18" hidden="1" customHeight="1" outlineLevel="2" x14ac:dyDescent="0.2">
      <c r="A477" s="1230"/>
      <c r="B477" s="1231"/>
      <c r="C477" s="1208"/>
      <c r="D477" s="1208"/>
      <c r="E477" s="256">
        <v>69</v>
      </c>
      <c r="F477" s="187"/>
      <c r="G477" s="187"/>
      <c r="H477" s="89"/>
      <c r="I477" s="74"/>
      <c r="J477" s="69"/>
      <c r="K477" s="75"/>
      <c r="L477" s="70"/>
      <c r="M477" s="2"/>
      <c r="N477" s="75"/>
      <c r="O477" s="70"/>
      <c r="P477" s="2"/>
      <c r="Q477" s="75"/>
      <c r="R477" s="19"/>
      <c r="S477" s="285"/>
      <c r="T477" s="316">
        <f t="shared" si="27"/>
        <v>0</v>
      </c>
      <c r="U477" s="360">
        <f t="shared" si="31"/>
        <v>6</v>
      </c>
    </row>
    <row r="478" spans="1:21" ht="18" hidden="1" customHeight="1" outlineLevel="2" x14ac:dyDescent="0.2">
      <c r="A478" s="1230"/>
      <c r="B478" s="1231"/>
      <c r="C478" s="1208"/>
      <c r="D478" s="1208"/>
      <c r="E478" s="256">
        <v>70</v>
      </c>
      <c r="F478" s="187"/>
      <c r="G478" s="187"/>
      <c r="H478" s="89"/>
      <c r="I478" s="74"/>
      <c r="J478" s="69"/>
      <c r="K478" s="75"/>
      <c r="L478" s="70"/>
      <c r="M478" s="2"/>
      <c r="N478" s="75"/>
      <c r="O478" s="70"/>
      <c r="P478" s="2"/>
      <c r="Q478" s="75"/>
      <c r="R478" s="19"/>
      <c r="S478" s="285"/>
      <c r="T478" s="316">
        <f t="shared" si="27"/>
        <v>0</v>
      </c>
      <c r="U478" s="360">
        <f t="shared" si="31"/>
        <v>6</v>
      </c>
    </row>
    <row r="479" spans="1:21" ht="18" hidden="1" customHeight="1" outlineLevel="2" x14ac:dyDescent="0.2">
      <c r="A479" s="1230"/>
      <c r="B479" s="1231"/>
      <c r="C479" s="1208"/>
      <c r="D479" s="1208"/>
      <c r="E479" s="256">
        <v>71</v>
      </c>
      <c r="F479" s="187"/>
      <c r="G479" s="187"/>
      <c r="H479" s="89"/>
      <c r="I479" s="74"/>
      <c r="J479" s="69"/>
      <c r="K479" s="74"/>
      <c r="L479" s="69"/>
      <c r="M479" s="2"/>
      <c r="N479" s="74"/>
      <c r="O479" s="70"/>
      <c r="P479" s="15"/>
      <c r="Q479" s="75"/>
      <c r="R479" s="19"/>
      <c r="S479" s="285"/>
      <c r="T479" s="316">
        <f t="shared" si="27"/>
        <v>0</v>
      </c>
      <c r="U479" s="360">
        <f t="shared" si="31"/>
        <v>6</v>
      </c>
    </row>
    <row r="480" spans="1:21" ht="18" hidden="1" customHeight="1" outlineLevel="2" x14ac:dyDescent="0.2">
      <c r="A480" s="1230"/>
      <c r="B480" s="1231"/>
      <c r="C480" s="1208"/>
      <c r="D480" s="1208"/>
      <c r="E480" s="256">
        <v>72</v>
      </c>
      <c r="F480" s="187"/>
      <c r="G480" s="187"/>
      <c r="H480" s="89"/>
      <c r="I480" s="74"/>
      <c r="J480" s="69"/>
      <c r="K480" s="74"/>
      <c r="L480" s="69"/>
      <c r="M480" s="2"/>
      <c r="N480" s="74"/>
      <c r="O480" s="70"/>
      <c r="P480" s="15"/>
      <c r="Q480" s="75"/>
      <c r="R480" s="19"/>
      <c r="S480" s="285"/>
      <c r="T480" s="316">
        <f t="shared" si="27"/>
        <v>0</v>
      </c>
      <c r="U480" s="360">
        <f t="shared" si="31"/>
        <v>6</v>
      </c>
    </row>
    <row r="481" spans="1:21" ht="18" hidden="1" customHeight="1" outlineLevel="2" x14ac:dyDescent="0.2">
      <c r="A481" s="1230"/>
      <c r="B481" s="1231"/>
      <c r="C481" s="1208"/>
      <c r="D481" s="1208"/>
      <c r="E481" s="256">
        <v>73</v>
      </c>
      <c r="F481" s="187"/>
      <c r="G481" s="187"/>
      <c r="H481" s="89"/>
      <c r="I481" s="74"/>
      <c r="J481" s="69"/>
      <c r="K481" s="74"/>
      <c r="L481" s="69"/>
      <c r="M481" s="2"/>
      <c r="N481" s="74"/>
      <c r="O481" s="70"/>
      <c r="P481" s="15"/>
      <c r="Q481" s="75"/>
      <c r="R481" s="19"/>
      <c r="S481" s="285"/>
      <c r="T481" s="316">
        <f t="shared" si="27"/>
        <v>0</v>
      </c>
      <c r="U481" s="360">
        <f t="shared" si="31"/>
        <v>6</v>
      </c>
    </row>
    <row r="482" spans="1:21" ht="18" hidden="1" customHeight="1" outlineLevel="2" x14ac:dyDescent="0.2">
      <c r="A482" s="1230"/>
      <c r="B482" s="1231"/>
      <c r="C482" s="1208"/>
      <c r="D482" s="1208"/>
      <c r="E482" s="256">
        <v>74</v>
      </c>
      <c r="F482" s="187"/>
      <c r="G482" s="187"/>
      <c r="H482" s="89"/>
      <c r="I482" s="74"/>
      <c r="J482" s="69"/>
      <c r="K482" s="74"/>
      <c r="L482" s="69"/>
      <c r="M482" s="2"/>
      <c r="N482" s="75"/>
      <c r="O482" s="70"/>
      <c r="P482" s="2"/>
      <c r="Q482" s="75"/>
      <c r="R482" s="19"/>
      <c r="S482" s="285"/>
      <c r="T482" s="316">
        <f t="shared" si="27"/>
        <v>0</v>
      </c>
      <c r="U482" s="360">
        <f t="shared" si="31"/>
        <v>6</v>
      </c>
    </row>
    <row r="483" spans="1:21" ht="18" hidden="1" customHeight="1" outlineLevel="2" x14ac:dyDescent="0.2">
      <c r="A483" s="1230"/>
      <c r="B483" s="1231"/>
      <c r="C483" s="1208"/>
      <c r="D483" s="1208"/>
      <c r="E483" s="256">
        <v>75</v>
      </c>
      <c r="F483" s="187"/>
      <c r="G483" s="187"/>
      <c r="H483" s="120"/>
      <c r="I483" s="121"/>
      <c r="J483" s="122"/>
      <c r="K483" s="121"/>
      <c r="L483" s="122"/>
      <c r="M483" s="123"/>
      <c r="N483" s="124"/>
      <c r="O483" s="125"/>
      <c r="P483" s="123"/>
      <c r="Q483" s="124"/>
      <c r="R483" s="126"/>
      <c r="S483" s="287"/>
      <c r="T483" s="364">
        <f t="shared" si="27"/>
        <v>0</v>
      </c>
      <c r="U483" s="360">
        <f t="shared" si="31"/>
        <v>6</v>
      </c>
    </row>
    <row r="484" spans="1:21" ht="18" hidden="1" customHeight="1" outlineLevel="2" x14ac:dyDescent="0.2">
      <c r="A484" s="1230"/>
      <c r="B484" s="1231"/>
      <c r="C484" s="1208"/>
      <c r="D484" s="1208"/>
      <c r="E484" s="256">
        <v>76</v>
      </c>
      <c r="F484" s="187"/>
      <c r="G484" s="187"/>
      <c r="H484" s="120"/>
      <c r="I484" s="121"/>
      <c r="J484" s="122"/>
      <c r="K484" s="121"/>
      <c r="L484" s="122"/>
      <c r="M484" s="123"/>
      <c r="N484" s="124"/>
      <c r="O484" s="125"/>
      <c r="P484" s="123"/>
      <c r="Q484" s="124"/>
      <c r="R484" s="126"/>
      <c r="S484" s="287"/>
      <c r="T484" s="364">
        <f t="shared" si="27"/>
        <v>0</v>
      </c>
      <c r="U484" s="360">
        <f t="shared" si="31"/>
        <v>6</v>
      </c>
    </row>
    <row r="485" spans="1:21" ht="18" hidden="1" customHeight="1" outlineLevel="2" x14ac:dyDescent="0.2">
      <c r="A485" s="1230"/>
      <c r="B485" s="1231"/>
      <c r="C485" s="1208"/>
      <c r="D485" s="1208"/>
      <c r="E485" s="256">
        <v>77</v>
      </c>
      <c r="F485" s="187"/>
      <c r="G485" s="187"/>
      <c r="H485" s="120"/>
      <c r="I485" s="121"/>
      <c r="J485" s="122"/>
      <c r="K485" s="121"/>
      <c r="L485" s="122"/>
      <c r="M485" s="123"/>
      <c r="N485" s="124"/>
      <c r="O485" s="125"/>
      <c r="P485" s="123"/>
      <c r="Q485" s="124"/>
      <c r="R485" s="126"/>
      <c r="S485" s="287"/>
      <c r="T485" s="364">
        <f t="shared" si="27"/>
        <v>0</v>
      </c>
      <c r="U485" s="360">
        <f t="shared" si="31"/>
        <v>6</v>
      </c>
    </row>
    <row r="486" spans="1:21" ht="18" hidden="1" customHeight="1" outlineLevel="2" x14ac:dyDescent="0.2">
      <c r="A486" s="1230"/>
      <c r="B486" s="1231"/>
      <c r="C486" s="1208"/>
      <c r="D486" s="1208"/>
      <c r="E486" s="256">
        <v>78</v>
      </c>
      <c r="F486" s="187"/>
      <c r="G486" s="187"/>
      <c r="H486" s="120"/>
      <c r="I486" s="121"/>
      <c r="J486" s="122"/>
      <c r="K486" s="121"/>
      <c r="L486" s="122"/>
      <c r="M486" s="123"/>
      <c r="N486" s="124"/>
      <c r="O486" s="125"/>
      <c r="P486" s="123"/>
      <c r="Q486" s="124"/>
      <c r="R486" s="126"/>
      <c r="S486" s="287"/>
      <c r="T486" s="364">
        <f t="shared" si="27"/>
        <v>0</v>
      </c>
      <c r="U486" s="360">
        <f t="shared" si="31"/>
        <v>6</v>
      </c>
    </row>
    <row r="487" spans="1:21" ht="18" hidden="1" customHeight="1" outlineLevel="2" x14ac:dyDescent="0.2">
      <c r="A487" s="1230"/>
      <c r="B487" s="1231"/>
      <c r="C487" s="1208"/>
      <c r="D487" s="1208"/>
      <c r="E487" s="276">
        <v>79</v>
      </c>
      <c r="F487" s="358"/>
      <c r="G487" s="358"/>
      <c r="H487" s="120"/>
      <c r="I487" s="121"/>
      <c r="J487" s="122"/>
      <c r="K487" s="121"/>
      <c r="L487" s="122"/>
      <c r="M487" s="123"/>
      <c r="N487" s="124"/>
      <c r="O487" s="125"/>
      <c r="P487" s="123"/>
      <c r="Q487" s="124"/>
      <c r="R487" s="126"/>
      <c r="S487" s="287"/>
      <c r="T487" s="364">
        <f t="shared" si="27"/>
        <v>0</v>
      </c>
      <c r="U487" s="360">
        <f t="shared" si="31"/>
        <v>6</v>
      </c>
    </row>
    <row r="488" spans="1:21" ht="18" hidden="1" customHeight="1" outlineLevel="2" x14ac:dyDescent="0.2">
      <c r="A488" s="1230"/>
      <c r="B488" s="1231"/>
      <c r="C488" s="1208"/>
      <c r="D488" s="1208"/>
      <c r="E488" s="353">
        <v>80</v>
      </c>
      <c r="F488" s="342"/>
      <c r="G488" s="342"/>
      <c r="H488" s="93"/>
      <c r="I488" s="121"/>
      <c r="J488" s="122"/>
      <c r="K488" s="121"/>
      <c r="L488" s="122"/>
      <c r="M488" s="123"/>
      <c r="N488" s="124"/>
      <c r="O488" s="125"/>
      <c r="P488" s="123"/>
      <c r="Q488" s="124"/>
      <c r="R488" s="126"/>
      <c r="S488" s="287"/>
      <c r="T488" s="364">
        <f t="shared" si="27"/>
        <v>0</v>
      </c>
      <c r="U488" s="360">
        <f t="shared" si="31"/>
        <v>6</v>
      </c>
    </row>
    <row r="489" spans="1:21" ht="18" hidden="1" customHeight="1" outlineLevel="1" collapsed="1" x14ac:dyDescent="0.2">
      <c r="A489" s="1228">
        <v>7</v>
      </c>
      <c r="B489" s="1229"/>
      <c r="C489" s="1207" t="str">
        <f>IF(ISERROR(VLOOKUP($A489,'B-1地域番号②'!$BD:$BF,2,FALSE)),"",VLOOKUP($A489,'B-1地域番号②'!$BD:$BF,2,FALSE))</f>
        <v/>
      </c>
      <c r="D489" s="1207" t="str">
        <f>IF(ISERROR(VLOOKUP($A489,'B-1地域番号②'!$BD:$BF,3,FALSE)),"",VLOOKUP($A489,'B-1地域番号②'!$BD:$BF,3,FALSE))</f>
        <v/>
      </c>
      <c r="E489" s="256">
        <v>1</v>
      </c>
      <c r="F489" s="187"/>
      <c r="G489" s="187"/>
      <c r="H489" s="88"/>
      <c r="I489" s="109"/>
      <c r="J489" s="110"/>
      <c r="K489" s="112"/>
      <c r="L489" s="113"/>
      <c r="M489" s="111"/>
      <c r="N489" s="112"/>
      <c r="O489" s="113"/>
      <c r="P489" s="111"/>
      <c r="Q489" s="112"/>
      <c r="R489" s="114"/>
      <c r="S489" s="275"/>
      <c r="T489" s="308">
        <f t="shared" si="27"/>
        <v>0</v>
      </c>
      <c r="U489" s="360">
        <f>$A$489</f>
        <v>7</v>
      </c>
    </row>
    <row r="490" spans="1:21" ht="18" hidden="1" customHeight="1" outlineLevel="1" x14ac:dyDescent="0.2">
      <c r="A490" s="1230"/>
      <c r="B490" s="1231"/>
      <c r="C490" s="1208"/>
      <c r="D490" s="1208"/>
      <c r="E490" s="256">
        <v>2</v>
      </c>
      <c r="F490" s="187"/>
      <c r="G490" s="187"/>
      <c r="H490" s="89"/>
      <c r="I490" s="74"/>
      <c r="J490" s="69"/>
      <c r="K490" s="75"/>
      <c r="L490" s="70"/>
      <c r="M490" s="2"/>
      <c r="N490" s="75"/>
      <c r="O490" s="70"/>
      <c r="P490" s="2"/>
      <c r="Q490" s="75"/>
      <c r="R490" s="19"/>
      <c r="S490" s="285"/>
      <c r="T490" s="316">
        <f t="shared" si="27"/>
        <v>0</v>
      </c>
      <c r="U490" s="360">
        <f t="shared" ref="U490:U533" si="32">$A$489</f>
        <v>7</v>
      </c>
    </row>
    <row r="491" spans="1:21" ht="18" hidden="1" customHeight="1" outlineLevel="1" x14ac:dyDescent="0.2">
      <c r="A491" s="1230"/>
      <c r="B491" s="1231"/>
      <c r="C491" s="1208"/>
      <c r="D491" s="1208"/>
      <c r="E491" s="256">
        <v>3</v>
      </c>
      <c r="F491" s="187"/>
      <c r="G491" s="187"/>
      <c r="H491" s="89"/>
      <c r="I491" s="74"/>
      <c r="J491" s="69"/>
      <c r="K491" s="75"/>
      <c r="L491" s="70"/>
      <c r="M491" s="2"/>
      <c r="N491" s="75"/>
      <c r="O491" s="70"/>
      <c r="P491" s="2"/>
      <c r="Q491" s="75"/>
      <c r="R491" s="19"/>
      <c r="S491" s="285"/>
      <c r="T491" s="316">
        <f t="shared" si="27"/>
        <v>0</v>
      </c>
      <c r="U491" s="360">
        <f t="shared" si="32"/>
        <v>7</v>
      </c>
    </row>
    <row r="492" spans="1:21" ht="18" hidden="1" customHeight="1" outlineLevel="1" x14ac:dyDescent="0.2">
      <c r="A492" s="1230"/>
      <c r="B492" s="1231"/>
      <c r="C492" s="1208"/>
      <c r="D492" s="1208"/>
      <c r="E492" s="256">
        <v>4</v>
      </c>
      <c r="F492" s="187"/>
      <c r="G492" s="187"/>
      <c r="H492" s="89"/>
      <c r="I492" s="74"/>
      <c r="J492" s="69"/>
      <c r="K492" s="74"/>
      <c r="L492" s="69"/>
      <c r="M492" s="2"/>
      <c r="N492" s="74"/>
      <c r="O492" s="70"/>
      <c r="P492" s="15"/>
      <c r="Q492" s="75"/>
      <c r="R492" s="19"/>
      <c r="S492" s="285"/>
      <c r="T492" s="316">
        <f t="shared" si="27"/>
        <v>0</v>
      </c>
      <c r="U492" s="360">
        <f t="shared" si="32"/>
        <v>7</v>
      </c>
    </row>
    <row r="493" spans="1:21" ht="18" hidden="1" customHeight="1" outlineLevel="1" x14ac:dyDescent="0.2">
      <c r="A493" s="1230"/>
      <c r="B493" s="1231"/>
      <c r="C493" s="1208"/>
      <c r="D493" s="1208"/>
      <c r="E493" s="256">
        <v>5</v>
      </c>
      <c r="F493" s="187"/>
      <c r="G493" s="187"/>
      <c r="H493" s="89"/>
      <c r="I493" s="74"/>
      <c r="J493" s="69"/>
      <c r="K493" s="74"/>
      <c r="L493" s="69"/>
      <c r="M493" s="2"/>
      <c r="N493" s="74"/>
      <c r="O493" s="70"/>
      <c r="P493" s="15"/>
      <c r="Q493" s="75"/>
      <c r="R493" s="19"/>
      <c r="S493" s="285"/>
      <c r="T493" s="316">
        <f t="shared" si="27"/>
        <v>0</v>
      </c>
      <c r="U493" s="360">
        <f t="shared" si="32"/>
        <v>7</v>
      </c>
    </row>
    <row r="494" spans="1:21" ht="18" hidden="1" customHeight="1" outlineLevel="1" x14ac:dyDescent="0.2">
      <c r="A494" s="1230"/>
      <c r="B494" s="1231"/>
      <c r="C494" s="1208"/>
      <c r="D494" s="1208"/>
      <c r="E494" s="256">
        <v>6</v>
      </c>
      <c r="F494" s="187"/>
      <c r="G494" s="187"/>
      <c r="H494" s="89"/>
      <c r="I494" s="74"/>
      <c r="J494" s="69"/>
      <c r="K494" s="74"/>
      <c r="L494" s="69"/>
      <c r="M494" s="2"/>
      <c r="N494" s="74"/>
      <c r="O494" s="70"/>
      <c r="P494" s="15"/>
      <c r="Q494" s="75"/>
      <c r="R494" s="19"/>
      <c r="S494" s="285"/>
      <c r="T494" s="316">
        <f t="shared" si="27"/>
        <v>0</v>
      </c>
      <c r="U494" s="360">
        <f t="shared" si="32"/>
        <v>7</v>
      </c>
    </row>
    <row r="495" spans="1:21" ht="18" hidden="1" customHeight="1" outlineLevel="1" x14ac:dyDescent="0.2">
      <c r="A495" s="1230"/>
      <c r="B495" s="1231"/>
      <c r="C495" s="1208"/>
      <c r="D495" s="1208"/>
      <c r="E495" s="256">
        <v>7</v>
      </c>
      <c r="F495" s="187"/>
      <c r="G495" s="187"/>
      <c r="H495" s="89"/>
      <c r="I495" s="74"/>
      <c r="J495" s="69"/>
      <c r="K495" s="74"/>
      <c r="L495" s="69"/>
      <c r="M495" s="2"/>
      <c r="N495" s="75"/>
      <c r="O495" s="70"/>
      <c r="P495" s="2"/>
      <c r="Q495" s="75"/>
      <c r="R495" s="19"/>
      <c r="S495" s="285"/>
      <c r="T495" s="316">
        <f t="shared" si="27"/>
        <v>0</v>
      </c>
      <c r="U495" s="360">
        <f t="shared" si="32"/>
        <v>7</v>
      </c>
    </row>
    <row r="496" spans="1:21" ht="18" hidden="1" customHeight="1" outlineLevel="1" x14ac:dyDescent="0.2">
      <c r="A496" s="1230"/>
      <c r="B496" s="1231"/>
      <c r="C496" s="1208"/>
      <c r="D496" s="1208"/>
      <c r="E496" s="256">
        <v>8</v>
      </c>
      <c r="F496" s="187"/>
      <c r="G496" s="187"/>
      <c r="H496" s="120"/>
      <c r="I496" s="121"/>
      <c r="J496" s="122"/>
      <c r="K496" s="121"/>
      <c r="L496" s="122"/>
      <c r="M496" s="123"/>
      <c r="N496" s="124"/>
      <c r="O496" s="125"/>
      <c r="P496" s="123"/>
      <c r="Q496" s="124"/>
      <c r="R496" s="126"/>
      <c r="S496" s="287"/>
      <c r="T496" s="364">
        <f t="shared" si="27"/>
        <v>0</v>
      </c>
      <c r="U496" s="360">
        <f t="shared" si="32"/>
        <v>7</v>
      </c>
    </row>
    <row r="497" spans="1:21" ht="18" hidden="1" customHeight="1" outlineLevel="1" x14ac:dyDescent="0.2">
      <c r="A497" s="1230"/>
      <c r="B497" s="1231"/>
      <c r="C497" s="1208"/>
      <c r="D497" s="1208"/>
      <c r="E497" s="256">
        <v>9</v>
      </c>
      <c r="F497" s="187"/>
      <c r="G497" s="187"/>
      <c r="H497" s="120"/>
      <c r="I497" s="121"/>
      <c r="J497" s="122"/>
      <c r="K497" s="121"/>
      <c r="L497" s="122"/>
      <c r="M497" s="123"/>
      <c r="N497" s="124"/>
      <c r="O497" s="125"/>
      <c r="P497" s="123"/>
      <c r="Q497" s="124"/>
      <c r="R497" s="126"/>
      <c r="S497" s="287"/>
      <c r="T497" s="364">
        <f t="shared" si="27"/>
        <v>0</v>
      </c>
      <c r="U497" s="360">
        <f t="shared" si="32"/>
        <v>7</v>
      </c>
    </row>
    <row r="498" spans="1:21" ht="18" hidden="1" customHeight="1" outlineLevel="1" x14ac:dyDescent="0.2">
      <c r="A498" s="1230"/>
      <c r="B498" s="1231"/>
      <c r="C498" s="1208"/>
      <c r="D498" s="1208"/>
      <c r="E498" s="256">
        <v>10</v>
      </c>
      <c r="F498" s="187"/>
      <c r="G498" s="187"/>
      <c r="H498" s="120"/>
      <c r="I498" s="121"/>
      <c r="J498" s="122"/>
      <c r="K498" s="121"/>
      <c r="L498" s="122"/>
      <c r="M498" s="123"/>
      <c r="N498" s="124"/>
      <c r="O498" s="125"/>
      <c r="P498" s="123"/>
      <c r="Q498" s="124"/>
      <c r="R498" s="126"/>
      <c r="S498" s="287"/>
      <c r="T498" s="364">
        <f t="shared" si="27"/>
        <v>0</v>
      </c>
      <c r="U498" s="360">
        <f t="shared" si="32"/>
        <v>7</v>
      </c>
    </row>
    <row r="499" spans="1:21" ht="18" hidden="1" customHeight="1" outlineLevel="1" x14ac:dyDescent="0.2">
      <c r="A499" s="1230"/>
      <c r="B499" s="1231"/>
      <c r="C499" s="1208"/>
      <c r="D499" s="1208"/>
      <c r="E499" s="256">
        <v>11</v>
      </c>
      <c r="F499" s="187"/>
      <c r="G499" s="187"/>
      <c r="H499" s="120"/>
      <c r="I499" s="121"/>
      <c r="J499" s="122"/>
      <c r="K499" s="121"/>
      <c r="L499" s="122"/>
      <c r="M499" s="123"/>
      <c r="N499" s="124"/>
      <c r="O499" s="125"/>
      <c r="P499" s="123"/>
      <c r="Q499" s="124"/>
      <c r="R499" s="126"/>
      <c r="S499" s="287"/>
      <c r="T499" s="364">
        <f t="shared" si="27"/>
        <v>0</v>
      </c>
      <c r="U499" s="360">
        <f t="shared" si="32"/>
        <v>7</v>
      </c>
    </row>
    <row r="500" spans="1:21" ht="18" hidden="1" customHeight="1" outlineLevel="1" x14ac:dyDescent="0.2">
      <c r="A500" s="1230"/>
      <c r="B500" s="1231"/>
      <c r="C500" s="1208"/>
      <c r="D500" s="1208"/>
      <c r="E500" s="256">
        <v>12</v>
      </c>
      <c r="F500" s="187"/>
      <c r="G500" s="187"/>
      <c r="H500" s="120"/>
      <c r="I500" s="121"/>
      <c r="J500" s="122"/>
      <c r="K500" s="121"/>
      <c r="L500" s="122"/>
      <c r="M500" s="123"/>
      <c r="N500" s="124"/>
      <c r="O500" s="125"/>
      <c r="P500" s="123"/>
      <c r="Q500" s="124"/>
      <c r="R500" s="126"/>
      <c r="S500" s="287"/>
      <c r="T500" s="364">
        <f t="shared" si="27"/>
        <v>0</v>
      </c>
      <c r="U500" s="360">
        <f t="shared" si="32"/>
        <v>7</v>
      </c>
    </row>
    <row r="501" spans="1:21" ht="18" hidden="1" customHeight="1" outlineLevel="1" x14ac:dyDescent="0.2">
      <c r="A501" s="1230"/>
      <c r="B501" s="1231"/>
      <c r="C501" s="1208"/>
      <c r="D501" s="1208"/>
      <c r="E501" s="256">
        <v>13</v>
      </c>
      <c r="F501" s="187"/>
      <c r="G501" s="187"/>
      <c r="H501" s="120"/>
      <c r="I501" s="121"/>
      <c r="J501" s="122"/>
      <c r="K501" s="121"/>
      <c r="L501" s="122"/>
      <c r="M501" s="123"/>
      <c r="N501" s="124"/>
      <c r="O501" s="125"/>
      <c r="P501" s="123"/>
      <c r="Q501" s="124"/>
      <c r="R501" s="126"/>
      <c r="S501" s="287"/>
      <c r="T501" s="364">
        <f t="shared" si="27"/>
        <v>0</v>
      </c>
      <c r="U501" s="360">
        <f t="shared" si="32"/>
        <v>7</v>
      </c>
    </row>
    <row r="502" spans="1:21" ht="18" hidden="1" customHeight="1" outlineLevel="1" x14ac:dyDescent="0.2">
      <c r="A502" s="1230"/>
      <c r="B502" s="1231"/>
      <c r="C502" s="1208"/>
      <c r="D502" s="1208"/>
      <c r="E502" s="256">
        <v>14</v>
      </c>
      <c r="F502" s="187"/>
      <c r="G502" s="187"/>
      <c r="H502" s="120"/>
      <c r="I502" s="121"/>
      <c r="J502" s="122"/>
      <c r="K502" s="121"/>
      <c r="L502" s="122"/>
      <c r="M502" s="123"/>
      <c r="N502" s="124"/>
      <c r="O502" s="125"/>
      <c r="P502" s="123"/>
      <c r="Q502" s="124"/>
      <c r="R502" s="126"/>
      <c r="S502" s="287"/>
      <c r="T502" s="364">
        <f t="shared" si="27"/>
        <v>0</v>
      </c>
      <c r="U502" s="360">
        <f t="shared" si="32"/>
        <v>7</v>
      </c>
    </row>
    <row r="503" spans="1:21" ht="18" hidden="1" customHeight="1" outlineLevel="1" x14ac:dyDescent="0.2">
      <c r="A503" s="1230"/>
      <c r="B503" s="1231"/>
      <c r="C503" s="1208"/>
      <c r="D503" s="1208"/>
      <c r="E503" s="256">
        <v>15</v>
      </c>
      <c r="F503" s="187"/>
      <c r="G503" s="187"/>
      <c r="H503" s="120"/>
      <c r="I503" s="121"/>
      <c r="J503" s="122"/>
      <c r="K503" s="121"/>
      <c r="L503" s="122"/>
      <c r="M503" s="123"/>
      <c r="N503" s="124"/>
      <c r="O503" s="125"/>
      <c r="P503" s="123"/>
      <c r="Q503" s="124"/>
      <c r="R503" s="126"/>
      <c r="S503" s="287"/>
      <c r="T503" s="364">
        <f t="shared" si="27"/>
        <v>0</v>
      </c>
      <c r="U503" s="360">
        <f t="shared" si="32"/>
        <v>7</v>
      </c>
    </row>
    <row r="504" spans="1:21" ht="18" hidden="1" customHeight="1" outlineLevel="1" x14ac:dyDescent="0.2">
      <c r="A504" s="1230"/>
      <c r="B504" s="1231"/>
      <c r="C504" s="1208"/>
      <c r="D504" s="1208"/>
      <c r="E504" s="256">
        <v>16</v>
      </c>
      <c r="F504" s="187"/>
      <c r="G504" s="187"/>
      <c r="H504" s="120"/>
      <c r="I504" s="121"/>
      <c r="J504" s="122"/>
      <c r="K504" s="121"/>
      <c r="L504" s="122"/>
      <c r="M504" s="123"/>
      <c r="N504" s="124"/>
      <c r="O504" s="125"/>
      <c r="P504" s="123"/>
      <c r="Q504" s="124"/>
      <c r="R504" s="126"/>
      <c r="S504" s="287"/>
      <c r="T504" s="364">
        <f t="shared" si="27"/>
        <v>0</v>
      </c>
      <c r="U504" s="360">
        <f t="shared" si="32"/>
        <v>7</v>
      </c>
    </row>
    <row r="505" spans="1:21" ht="18" hidden="1" customHeight="1" outlineLevel="1" x14ac:dyDescent="0.2">
      <c r="A505" s="1230"/>
      <c r="B505" s="1231"/>
      <c r="C505" s="1208"/>
      <c r="D505" s="1208"/>
      <c r="E505" s="256">
        <v>17</v>
      </c>
      <c r="F505" s="187"/>
      <c r="G505" s="187"/>
      <c r="H505" s="120"/>
      <c r="I505" s="121"/>
      <c r="J505" s="122"/>
      <c r="K505" s="121"/>
      <c r="L505" s="122"/>
      <c r="M505" s="123"/>
      <c r="N505" s="124"/>
      <c r="O505" s="125"/>
      <c r="P505" s="123"/>
      <c r="Q505" s="124"/>
      <c r="R505" s="126"/>
      <c r="S505" s="287"/>
      <c r="T505" s="364">
        <f t="shared" si="27"/>
        <v>0</v>
      </c>
      <c r="U505" s="360">
        <f t="shared" si="32"/>
        <v>7</v>
      </c>
    </row>
    <row r="506" spans="1:21" ht="18" hidden="1" customHeight="1" outlineLevel="1" x14ac:dyDescent="0.2">
      <c r="A506" s="1230"/>
      <c r="B506" s="1231"/>
      <c r="C506" s="1208"/>
      <c r="D506" s="1208"/>
      <c r="E506" s="256">
        <v>18</v>
      </c>
      <c r="F506" s="187"/>
      <c r="G506" s="187"/>
      <c r="H506" s="120"/>
      <c r="I506" s="121"/>
      <c r="J506" s="122"/>
      <c r="K506" s="121"/>
      <c r="L506" s="122"/>
      <c r="M506" s="123"/>
      <c r="N506" s="124"/>
      <c r="O506" s="125"/>
      <c r="P506" s="123"/>
      <c r="Q506" s="124"/>
      <c r="R506" s="126"/>
      <c r="S506" s="287"/>
      <c r="T506" s="364">
        <f t="shared" si="27"/>
        <v>0</v>
      </c>
      <c r="U506" s="360">
        <f t="shared" si="32"/>
        <v>7</v>
      </c>
    </row>
    <row r="507" spans="1:21" ht="18" hidden="1" customHeight="1" outlineLevel="1" x14ac:dyDescent="0.2">
      <c r="A507" s="1230"/>
      <c r="B507" s="1231"/>
      <c r="C507" s="1208"/>
      <c r="D507" s="1208"/>
      <c r="E507" s="256">
        <v>19</v>
      </c>
      <c r="F507" s="187"/>
      <c r="G507" s="187"/>
      <c r="H507" s="120"/>
      <c r="I507" s="121"/>
      <c r="J507" s="122"/>
      <c r="K507" s="121"/>
      <c r="L507" s="122"/>
      <c r="M507" s="123"/>
      <c r="N507" s="124"/>
      <c r="O507" s="125"/>
      <c r="P507" s="123"/>
      <c r="Q507" s="124"/>
      <c r="R507" s="126"/>
      <c r="S507" s="287"/>
      <c r="T507" s="364">
        <f t="shared" si="27"/>
        <v>0</v>
      </c>
      <c r="U507" s="360">
        <f t="shared" si="32"/>
        <v>7</v>
      </c>
    </row>
    <row r="508" spans="1:21" ht="18" hidden="1" customHeight="1" outlineLevel="1" x14ac:dyDescent="0.2">
      <c r="A508" s="1230"/>
      <c r="B508" s="1231"/>
      <c r="C508" s="1208"/>
      <c r="D508" s="1208"/>
      <c r="E508" s="256">
        <v>20</v>
      </c>
      <c r="F508" s="187"/>
      <c r="G508" s="187"/>
      <c r="H508" s="120"/>
      <c r="I508" s="121"/>
      <c r="J508" s="122"/>
      <c r="K508" s="121"/>
      <c r="L508" s="122"/>
      <c r="M508" s="123"/>
      <c r="N508" s="124"/>
      <c r="O508" s="125"/>
      <c r="P508" s="123"/>
      <c r="Q508" s="124"/>
      <c r="R508" s="126"/>
      <c r="S508" s="287"/>
      <c r="T508" s="364">
        <f t="shared" si="27"/>
        <v>0</v>
      </c>
      <c r="U508" s="360">
        <f t="shared" si="32"/>
        <v>7</v>
      </c>
    </row>
    <row r="509" spans="1:21" ht="18" hidden="1" customHeight="1" outlineLevel="1" x14ac:dyDescent="0.2">
      <c r="A509" s="1230"/>
      <c r="B509" s="1231"/>
      <c r="C509" s="1208"/>
      <c r="D509" s="1208"/>
      <c r="E509" s="256">
        <v>21</v>
      </c>
      <c r="F509" s="187"/>
      <c r="G509" s="187"/>
      <c r="H509" s="120"/>
      <c r="I509" s="121"/>
      <c r="J509" s="122"/>
      <c r="K509" s="121"/>
      <c r="L509" s="122"/>
      <c r="M509" s="123"/>
      <c r="N509" s="124"/>
      <c r="O509" s="125"/>
      <c r="P509" s="123"/>
      <c r="Q509" s="124"/>
      <c r="R509" s="126"/>
      <c r="S509" s="287"/>
      <c r="T509" s="364">
        <f t="shared" si="27"/>
        <v>0</v>
      </c>
      <c r="U509" s="360">
        <f t="shared" si="32"/>
        <v>7</v>
      </c>
    </row>
    <row r="510" spans="1:21" ht="18" hidden="1" customHeight="1" outlineLevel="1" x14ac:dyDescent="0.2">
      <c r="A510" s="1230"/>
      <c r="B510" s="1231"/>
      <c r="C510" s="1208"/>
      <c r="D510" s="1208"/>
      <c r="E510" s="256">
        <v>22</v>
      </c>
      <c r="F510" s="187"/>
      <c r="G510" s="187"/>
      <c r="H510" s="120"/>
      <c r="I510" s="121"/>
      <c r="J510" s="122"/>
      <c r="K510" s="121"/>
      <c r="L510" s="122"/>
      <c r="M510" s="123"/>
      <c r="N510" s="124"/>
      <c r="O510" s="125"/>
      <c r="P510" s="123"/>
      <c r="Q510" s="124"/>
      <c r="R510" s="126"/>
      <c r="S510" s="287"/>
      <c r="T510" s="364">
        <f t="shared" si="27"/>
        <v>0</v>
      </c>
      <c r="U510" s="360">
        <f t="shared" si="32"/>
        <v>7</v>
      </c>
    </row>
    <row r="511" spans="1:21" ht="18" hidden="1" customHeight="1" outlineLevel="1" x14ac:dyDescent="0.2">
      <c r="A511" s="1230"/>
      <c r="B511" s="1231"/>
      <c r="C511" s="1208"/>
      <c r="D511" s="1208"/>
      <c r="E511" s="256">
        <v>23</v>
      </c>
      <c r="F511" s="187"/>
      <c r="G511" s="187"/>
      <c r="H511" s="120"/>
      <c r="I511" s="121"/>
      <c r="J511" s="122"/>
      <c r="K511" s="121"/>
      <c r="L511" s="122"/>
      <c r="M511" s="123"/>
      <c r="N511" s="124"/>
      <c r="O511" s="125"/>
      <c r="P511" s="123"/>
      <c r="Q511" s="124"/>
      <c r="R511" s="126"/>
      <c r="S511" s="287"/>
      <c r="T511" s="364">
        <f t="shared" si="27"/>
        <v>0</v>
      </c>
      <c r="U511" s="360">
        <f t="shared" si="32"/>
        <v>7</v>
      </c>
    </row>
    <row r="512" spans="1:21" ht="18" hidden="1" customHeight="1" outlineLevel="1" x14ac:dyDescent="0.2">
      <c r="A512" s="1230"/>
      <c r="B512" s="1231"/>
      <c r="C512" s="1208"/>
      <c r="D512" s="1208"/>
      <c r="E512" s="256">
        <v>24</v>
      </c>
      <c r="F512" s="187"/>
      <c r="G512" s="187"/>
      <c r="H512" s="120"/>
      <c r="I512" s="121"/>
      <c r="J512" s="122"/>
      <c r="K512" s="121"/>
      <c r="L512" s="122"/>
      <c r="M512" s="123"/>
      <c r="N512" s="124"/>
      <c r="O512" s="125"/>
      <c r="P512" s="123"/>
      <c r="Q512" s="124"/>
      <c r="R512" s="126"/>
      <c r="S512" s="287"/>
      <c r="T512" s="364">
        <f t="shared" si="27"/>
        <v>0</v>
      </c>
      <c r="U512" s="360">
        <f t="shared" si="32"/>
        <v>7</v>
      </c>
    </row>
    <row r="513" spans="1:21" ht="18" hidden="1" customHeight="1" outlineLevel="1" x14ac:dyDescent="0.2">
      <c r="A513" s="1230"/>
      <c r="B513" s="1231"/>
      <c r="C513" s="1208"/>
      <c r="D513" s="1208"/>
      <c r="E513" s="256">
        <v>25</v>
      </c>
      <c r="F513" s="187"/>
      <c r="G513" s="187"/>
      <c r="H513" s="120"/>
      <c r="I513" s="121"/>
      <c r="J513" s="122"/>
      <c r="K513" s="121"/>
      <c r="L513" s="122"/>
      <c r="M513" s="123"/>
      <c r="N513" s="124"/>
      <c r="O513" s="125"/>
      <c r="P513" s="123"/>
      <c r="Q513" s="124"/>
      <c r="R513" s="126"/>
      <c r="S513" s="287"/>
      <c r="T513" s="364">
        <f t="shared" si="27"/>
        <v>0</v>
      </c>
      <c r="U513" s="360">
        <f t="shared" si="32"/>
        <v>7</v>
      </c>
    </row>
    <row r="514" spans="1:21" ht="18" hidden="1" customHeight="1" outlineLevel="1" x14ac:dyDescent="0.2">
      <c r="A514" s="1230"/>
      <c r="B514" s="1231"/>
      <c r="C514" s="1208"/>
      <c r="D514" s="1208"/>
      <c r="E514" s="256">
        <v>26</v>
      </c>
      <c r="F514" s="187"/>
      <c r="G514" s="187"/>
      <c r="H514" s="120"/>
      <c r="I514" s="121"/>
      <c r="J514" s="122"/>
      <c r="K514" s="121"/>
      <c r="L514" s="122"/>
      <c r="M514" s="123"/>
      <c r="N514" s="124"/>
      <c r="O514" s="125"/>
      <c r="P514" s="123"/>
      <c r="Q514" s="124"/>
      <c r="R514" s="126"/>
      <c r="S514" s="287"/>
      <c r="T514" s="364">
        <f t="shared" si="27"/>
        <v>0</v>
      </c>
      <c r="U514" s="360">
        <f t="shared" si="32"/>
        <v>7</v>
      </c>
    </row>
    <row r="515" spans="1:21" ht="18" hidden="1" customHeight="1" outlineLevel="1" x14ac:dyDescent="0.2">
      <c r="A515" s="1230"/>
      <c r="B515" s="1231"/>
      <c r="C515" s="1208"/>
      <c r="D515" s="1208"/>
      <c r="E515" s="256">
        <v>27</v>
      </c>
      <c r="F515" s="187"/>
      <c r="G515" s="187"/>
      <c r="H515" s="89"/>
      <c r="I515" s="74"/>
      <c r="J515" s="69"/>
      <c r="K515" s="75"/>
      <c r="L515" s="70"/>
      <c r="M515" s="2"/>
      <c r="N515" s="75"/>
      <c r="O515" s="70"/>
      <c r="P515" s="2"/>
      <c r="Q515" s="75"/>
      <c r="R515" s="19"/>
      <c r="S515" s="285"/>
      <c r="T515" s="316">
        <f t="shared" ref="T515:T533" si="33">IF(J515="",0,INT(SUM(PRODUCT(J515,L515,O515),R515)))</f>
        <v>0</v>
      </c>
      <c r="U515" s="360">
        <f t="shared" si="32"/>
        <v>7</v>
      </c>
    </row>
    <row r="516" spans="1:21" ht="18" hidden="1" customHeight="1" outlineLevel="1" x14ac:dyDescent="0.2">
      <c r="A516" s="1230"/>
      <c r="B516" s="1231"/>
      <c r="C516" s="1208"/>
      <c r="D516" s="1208"/>
      <c r="E516" s="256">
        <v>28</v>
      </c>
      <c r="F516" s="187"/>
      <c r="G516" s="187"/>
      <c r="H516" s="89"/>
      <c r="I516" s="74"/>
      <c r="J516" s="69"/>
      <c r="K516" s="75"/>
      <c r="L516" s="70"/>
      <c r="M516" s="2"/>
      <c r="N516" s="75"/>
      <c r="O516" s="70"/>
      <c r="P516" s="2"/>
      <c r="Q516" s="75"/>
      <c r="R516" s="19"/>
      <c r="S516" s="285"/>
      <c r="T516" s="316">
        <f t="shared" si="33"/>
        <v>0</v>
      </c>
      <c r="U516" s="360">
        <f t="shared" si="32"/>
        <v>7</v>
      </c>
    </row>
    <row r="517" spans="1:21" ht="18" hidden="1" customHeight="1" outlineLevel="1" x14ac:dyDescent="0.2">
      <c r="A517" s="1230"/>
      <c r="B517" s="1231"/>
      <c r="C517" s="1208"/>
      <c r="D517" s="1208"/>
      <c r="E517" s="256">
        <v>29</v>
      </c>
      <c r="F517" s="187"/>
      <c r="G517" s="187"/>
      <c r="H517" s="89"/>
      <c r="I517" s="74"/>
      <c r="J517" s="69"/>
      <c r="K517" s="75"/>
      <c r="L517" s="70"/>
      <c r="M517" s="2"/>
      <c r="N517" s="75"/>
      <c r="O517" s="70"/>
      <c r="P517" s="2"/>
      <c r="Q517" s="75"/>
      <c r="R517" s="19"/>
      <c r="S517" s="285"/>
      <c r="T517" s="316">
        <f t="shared" si="33"/>
        <v>0</v>
      </c>
      <c r="U517" s="360">
        <f t="shared" si="32"/>
        <v>7</v>
      </c>
    </row>
    <row r="518" spans="1:21" ht="18" hidden="1" customHeight="1" outlineLevel="1" x14ac:dyDescent="0.2">
      <c r="A518" s="1230"/>
      <c r="B518" s="1231"/>
      <c r="C518" s="1208"/>
      <c r="D518" s="1208"/>
      <c r="E518" s="256">
        <v>30</v>
      </c>
      <c r="F518" s="187"/>
      <c r="G518" s="187"/>
      <c r="H518" s="89"/>
      <c r="I518" s="74"/>
      <c r="J518" s="69"/>
      <c r="K518" s="74"/>
      <c r="L518" s="69"/>
      <c r="M518" s="2"/>
      <c r="N518" s="74"/>
      <c r="O518" s="70"/>
      <c r="P518" s="15"/>
      <c r="Q518" s="75"/>
      <c r="R518" s="19"/>
      <c r="S518" s="285"/>
      <c r="T518" s="316">
        <f t="shared" si="33"/>
        <v>0</v>
      </c>
      <c r="U518" s="360">
        <f t="shared" si="32"/>
        <v>7</v>
      </c>
    </row>
    <row r="519" spans="1:21" ht="18" hidden="1" customHeight="1" outlineLevel="2" x14ac:dyDescent="0.2">
      <c r="A519" s="1230"/>
      <c r="B519" s="1231"/>
      <c r="C519" s="1208"/>
      <c r="D519" s="1208"/>
      <c r="E519" s="256">
        <v>31</v>
      </c>
      <c r="F519" s="187"/>
      <c r="G519" s="187"/>
      <c r="H519" s="89"/>
      <c r="I519" s="74"/>
      <c r="J519" s="69"/>
      <c r="K519" s="74"/>
      <c r="L519" s="69"/>
      <c r="M519" s="2"/>
      <c r="N519" s="74"/>
      <c r="O519" s="70"/>
      <c r="P519" s="15"/>
      <c r="Q519" s="75"/>
      <c r="R519" s="19"/>
      <c r="S519" s="285"/>
      <c r="T519" s="316">
        <f t="shared" si="33"/>
        <v>0</v>
      </c>
      <c r="U519" s="360">
        <f t="shared" si="32"/>
        <v>7</v>
      </c>
    </row>
    <row r="520" spans="1:21" ht="18" hidden="1" customHeight="1" outlineLevel="2" x14ac:dyDescent="0.2">
      <c r="A520" s="1230"/>
      <c r="B520" s="1231"/>
      <c r="C520" s="1208"/>
      <c r="D520" s="1208"/>
      <c r="E520" s="256">
        <v>32</v>
      </c>
      <c r="F520" s="187"/>
      <c r="G520" s="187"/>
      <c r="H520" s="89"/>
      <c r="I520" s="74"/>
      <c r="J520" s="69"/>
      <c r="K520" s="74"/>
      <c r="L520" s="69"/>
      <c r="M520" s="2"/>
      <c r="N520" s="74"/>
      <c r="O520" s="70"/>
      <c r="P520" s="15"/>
      <c r="Q520" s="75"/>
      <c r="R520" s="19"/>
      <c r="S520" s="285"/>
      <c r="T520" s="316">
        <f t="shared" si="33"/>
        <v>0</v>
      </c>
      <c r="U520" s="360">
        <f t="shared" si="32"/>
        <v>7</v>
      </c>
    </row>
    <row r="521" spans="1:21" ht="18" hidden="1" customHeight="1" outlineLevel="2" x14ac:dyDescent="0.2">
      <c r="A521" s="1230"/>
      <c r="B521" s="1231"/>
      <c r="C521" s="1208"/>
      <c r="D521" s="1208"/>
      <c r="E521" s="256">
        <v>33</v>
      </c>
      <c r="F521" s="187"/>
      <c r="G521" s="187"/>
      <c r="H521" s="89"/>
      <c r="I521" s="74"/>
      <c r="J521" s="69"/>
      <c r="K521" s="74"/>
      <c r="L521" s="69"/>
      <c r="M521" s="2"/>
      <c r="N521" s="75"/>
      <c r="O521" s="70"/>
      <c r="P521" s="2"/>
      <c r="Q521" s="75"/>
      <c r="R521" s="19"/>
      <c r="S521" s="285"/>
      <c r="T521" s="316">
        <f t="shared" si="33"/>
        <v>0</v>
      </c>
      <c r="U521" s="360">
        <f t="shared" si="32"/>
        <v>7</v>
      </c>
    </row>
    <row r="522" spans="1:21" ht="18" hidden="1" customHeight="1" outlineLevel="2" x14ac:dyDescent="0.2">
      <c r="A522" s="1230"/>
      <c r="B522" s="1231"/>
      <c r="C522" s="1208"/>
      <c r="D522" s="1208"/>
      <c r="E522" s="256">
        <v>34</v>
      </c>
      <c r="F522" s="187"/>
      <c r="G522" s="187"/>
      <c r="H522" s="120"/>
      <c r="I522" s="121"/>
      <c r="J522" s="122"/>
      <c r="K522" s="121"/>
      <c r="L522" s="122"/>
      <c r="M522" s="123"/>
      <c r="N522" s="124"/>
      <c r="O522" s="125"/>
      <c r="P522" s="123"/>
      <c r="Q522" s="124"/>
      <c r="R522" s="126"/>
      <c r="S522" s="287"/>
      <c r="T522" s="364">
        <f t="shared" si="33"/>
        <v>0</v>
      </c>
      <c r="U522" s="360">
        <f t="shared" si="32"/>
        <v>7</v>
      </c>
    </row>
    <row r="523" spans="1:21" ht="18" hidden="1" customHeight="1" outlineLevel="2" x14ac:dyDescent="0.2">
      <c r="A523" s="1230"/>
      <c r="B523" s="1231"/>
      <c r="C523" s="1208"/>
      <c r="D523" s="1208"/>
      <c r="E523" s="256">
        <v>35</v>
      </c>
      <c r="F523" s="187"/>
      <c r="G523" s="187"/>
      <c r="H523" s="120"/>
      <c r="I523" s="121"/>
      <c r="J523" s="122"/>
      <c r="K523" s="121"/>
      <c r="L523" s="122"/>
      <c r="M523" s="123"/>
      <c r="N523" s="124"/>
      <c r="O523" s="125"/>
      <c r="P523" s="123"/>
      <c r="Q523" s="124"/>
      <c r="R523" s="126"/>
      <c r="S523" s="287"/>
      <c r="T523" s="364">
        <f t="shared" si="33"/>
        <v>0</v>
      </c>
      <c r="U523" s="360">
        <f t="shared" si="32"/>
        <v>7</v>
      </c>
    </row>
    <row r="524" spans="1:21" ht="18" hidden="1" customHeight="1" outlineLevel="2" x14ac:dyDescent="0.2">
      <c r="A524" s="1230"/>
      <c r="B524" s="1231"/>
      <c r="C524" s="1208"/>
      <c r="D524" s="1208"/>
      <c r="E524" s="256">
        <v>36</v>
      </c>
      <c r="F524" s="187"/>
      <c r="G524" s="187"/>
      <c r="H524" s="120"/>
      <c r="I524" s="121"/>
      <c r="J524" s="122"/>
      <c r="K524" s="121"/>
      <c r="L524" s="122"/>
      <c r="M524" s="123"/>
      <c r="N524" s="124"/>
      <c r="O524" s="125"/>
      <c r="P524" s="123"/>
      <c r="Q524" s="124"/>
      <c r="R524" s="126"/>
      <c r="S524" s="287"/>
      <c r="T524" s="364">
        <f t="shared" si="33"/>
        <v>0</v>
      </c>
      <c r="U524" s="360">
        <f t="shared" si="32"/>
        <v>7</v>
      </c>
    </row>
    <row r="525" spans="1:21" ht="18" hidden="1" customHeight="1" outlineLevel="2" x14ac:dyDescent="0.2">
      <c r="A525" s="1230"/>
      <c r="B525" s="1231"/>
      <c r="C525" s="1208"/>
      <c r="D525" s="1208"/>
      <c r="E525" s="256">
        <v>37</v>
      </c>
      <c r="F525" s="187"/>
      <c r="G525" s="187"/>
      <c r="H525" s="120"/>
      <c r="I525" s="121"/>
      <c r="J525" s="122"/>
      <c r="K525" s="121"/>
      <c r="L525" s="122"/>
      <c r="M525" s="123"/>
      <c r="N525" s="124"/>
      <c r="O525" s="125"/>
      <c r="P525" s="123"/>
      <c r="Q525" s="124"/>
      <c r="R525" s="126"/>
      <c r="S525" s="287"/>
      <c r="T525" s="364">
        <f t="shared" si="33"/>
        <v>0</v>
      </c>
      <c r="U525" s="360">
        <f t="shared" si="32"/>
        <v>7</v>
      </c>
    </row>
    <row r="526" spans="1:21" ht="18" hidden="1" customHeight="1" outlineLevel="2" x14ac:dyDescent="0.2">
      <c r="A526" s="1230"/>
      <c r="B526" s="1231"/>
      <c r="C526" s="1208"/>
      <c r="D526" s="1208"/>
      <c r="E526" s="256">
        <v>38</v>
      </c>
      <c r="F526" s="187"/>
      <c r="G526" s="187"/>
      <c r="H526" s="120"/>
      <c r="I526" s="121"/>
      <c r="J526" s="122"/>
      <c r="K526" s="121"/>
      <c r="L526" s="122"/>
      <c r="M526" s="123"/>
      <c r="N526" s="124"/>
      <c r="O526" s="125"/>
      <c r="P526" s="123"/>
      <c r="Q526" s="124"/>
      <c r="R526" s="126"/>
      <c r="S526" s="287"/>
      <c r="T526" s="364">
        <f t="shared" si="33"/>
        <v>0</v>
      </c>
      <c r="U526" s="360">
        <f t="shared" si="32"/>
        <v>7</v>
      </c>
    </row>
    <row r="527" spans="1:21" ht="18" hidden="1" customHeight="1" outlineLevel="2" x14ac:dyDescent="0.2">
      <c r="A527" s="1230"/>
      <c r="B527" s="1231"/>
      <c r="C527" s="1208"/>
      <c r="D527" s="1208"/>
      <c r="E527" s="256">
        <v>39</v>
      </c>
      <c r="F527" s="187"/>
      <c r="G527" s="187"/>
      <c r="H527" s="120"/>
      <c r="I527" s="121"/>
      <c r="J527" s="122"/>
      <c r="K527" s="121"/>
      <c r="L527" s="122"/>
      <c r="M527" s="123"/>
      <c r="N527" s="124"/>
      <c r="O527" s="125"/>
      <c r="P527" s="123"/>
      <c r="Q527" s="124"/>
      <c r="R527" s="126"/>
      <c r="S527" s="287"/>
      <c r="T527" s="364">
        <f t="shared" si="33"/>
        <v>0</v>
      </c>
      <c r="U527" s="360">
        <f t="shared" si="32"/>
        <v>7</v>
      </c>
    </row>
    <row r="528" spans="1:21" ht="18" hidden="1" customHeight="1" outlineLevel="2" x14ac:dyDescent="0.2">
      <c r="A528" s="1230"/>
      <c r="B528" s="1231"/>
      <c r="C528" s="1208"/>
      <c r="D528" s="1208"/>
      <c r="E528" s="256">
        <v>40</v>
      </c>
      <c r="F528" s="187"/>
      <c r="G528" s="187"/>
      <c r="H528" s="120"/>
      <c r="I528" s="121"/>
      <c r="J528" s="122"/>
      <c r="K528" s="121"/>
      <c r="L528" s="122"/>
      <c r="M528" s="123"/>
      <c r="N528" s="124"/>
      <c r="O528" s="125"/>
      <c r="P528" s="123"/>
      <c r="Q528" s="124"/>
      <c r="R528" s="126"/>
      <c r="S528" s="287"/>
      <c r="T528" s="364">
        <f t="shared" si="33"/>
        <v>0</v>
      </c>
      <c r="U528" s="360">
        <f t="shared" si="32"/>
        <v>7</v>
      </c>
    </row>
    <row r="529" spans="1:21" ht="18" hidden="1" customHeight="1" outlineLevel="2" x14ac:dyDescent="0.2">
      <c r="A529" s="1230"/>
      <c r="B529" s="1231"/>
      <c r="C529" s="1208"/>
      <c r="D529" s="1208"/>
      <c r="E529" s="256">
        <v>41</v>
      </c>
      <c r="F529" s="187"/>
      <c r="G529" s="187"/>
      <c r="H529" s="120"/>
      <c r="I529" s="121"/>
      <c r="J529" s="122"/>
      <c r="K529" s="121"/>
      <c r="L529" s="122"/>
      <c r="M529" s="123"/>
      <c r="N529" s="124"/>
      <c r="O529" s="125"/>
      <c r="P529" s="123"/>
      <c r="Q529" s="124"/>
      <c r="R529" s="126"/>
      <c r="S529" s="287"/>
      <c r="T529" s="364">
        <f t="shared" si="33"/>
        <v>0</v>
      </c>
      <c r="U529" s="360">
        <f t="shared" si="32"/>
        <v>7</v>
      </c>
    </row>
    <row r="530" spans="1:21" ht="18" hidden="1" customHeight="1" outlineLevel="2" x14ac:dyDescent="0.2">
      <c r="A530" s="1230"/>
      <c r="B530" s="1231"/>
      <c r="C530" s="1208"/>
      <c r="D530" s="1208"/>
      <c r="E530" s="256">
        <v>42</v>
      </c>
      <c r="F530" s="187"/>
      <c r="G530" s="187"/>
      <c r="H530" s="120"/>
      <c r="I530" s="121"/>
      <c r="J530" s="122"/>
      <c r="K530" s="121"/>
      <c r="L530" s="122"/>
      <c r="M530" s="123"/>
      <c r="N530" s="124"/>
      <c r="O530" s="125"/>
      <c r="P530" s="123"/>
      <c r="Q530" s="124"/>
      <c r="R530" s="126"/>
      <c r="S530" s="287"/>
      <c r="T530" s="364">
        <f t="shared" si="33"/>
        <v>0</v>
      </c>
      <c r="U530" s="360">
        <f t="shared" si="32"/>
        <v>7</v>
      </c>
    </row>
    <row r="531" spans="1:21" ht="18" hidden="1" customHeight="1" outlineLevel="2" x14ac:dyDescent="0.2">
      <c r="A531" s="1230"/>
      <c r="B531" s="1231"/>
      <c r="C531" s="1208"/>
      <c r="D531" s="1208"/>
      <c r="E531" s="256">
        <v>43</v>
      </c>
      <c r="F531" s="187"/>
      <c r="G531" s="187"/>
      <c r="H531" s="120"/>
      <c r="I531" s="121"/>
      <c r="J531" s="122"/>
      <c r="K531" s="121"/>
      <c r="L531" s="122"/>
      <c r="M531" s="123"/>
      <c r="N531" s="124"/>
      <c r="O531" s="125"/>
      <c r="P531" s="123"/>
      <c r="Q531" s="124"/>
      <c r="R531" s="126"/>
      <c r="S531" s="287"/>
      <c r="T531" s="364">
        <f t="shared" si="33"/>
        <v>0</v>
      </c>
      <c r="U531" s="360">
        <f t="shared" si="32"/>
        <v>7</v>
      </c>
    </row>
    <row r="532" spans="1:21" ht="18" hidden="1" customHeight="1" outlineLevel="2" x14ac:dyDescent="0.2">
      <c r="A532" s="1230"/>
      <c r="B532" s="1231"/>
      <c r="C532" s="1208"/>
      <c r="D532" s="1208"/>
      <c r="E532" s="256">
        <v>44</v>
      </c>
      <c r="F532" s="187"/>
      <c r="G532" s="187"/>
      <c r="H532" s="120"/>
      <c r="I532" s="121"/>
      <c r="J532" s="122"/>
      <c r="K532" s="121"/>
      <c r="L532" s="122"/>
      <c r="M532" s="123"/>
      <c r="N532" s="124"/>
      <c r="O532" s="125"/>
      <c r="P532" s="123"/>
      <c r="Q532" s="124"/>
      <c r="R532" s="126"/>
      <c r="S532" s="287"/>
      <c r="T532" s="364">
        <f t="shared" si="33"/>
        <v>0</v>
      </c>
      <c r="U532" s="360">
        <f t="shared" si="32"/>
        <v>7</v>
      </c>
    </row>
    <row r="533" spans="1:21" ht="18" hidden="1" customHeight="1" outlineLevel="2" x14ac:dyDescent="0.2">
      <c r="A533" s="1230"/>
      <c r="B533" s="1231"/>
      <c r="C533" s="1208"/>
      <c r="D533" s="1208"/>
      <c r="E533" s="256">
        <v>45</v>
      </c>
      <c r="F533" s="187"/>
      <c r="G533" s="187"/>
      <c r="H533" s="120"/>
      <c r="I533" s="121"/>
      <c r="J533" s="122"/>
      <c r="K533" s="121"/>
      <c r="L533" s="122"/>
      <c r="M533" s="123"/>
      <c r="N533" s="124"/>
      <c r="O533" s="125"/>
      <c r="P533" s="123"/>
      <c r="Q533" s="124"/>
      <c r="R533" s="126"/>
      <c r="S533" s="287"/>
      <c r="T533" s="364">
        <f t="shared" si="33"/>
        <v>0</v>
      </c>
      <c r="U533" s="360">
        <f t="shared" si="32"/>
        <v>7</v>
      </c>
    </row>
    <row r="534" spans="1:21" ht="18" hidden="1" customHeight="1" outlineLevel="2" x14ac:dyDescent="0.2">
      <c r="A534" s="1230"/>
      <c r="B534" s="1231"/>
      <c r="C534" s="1208"/>
      <c r="D534" s="1208"/>
      <c r="E534" s="256">
        <v>46</v>
      </c>
      <c r="F534" s="187"/>
      <c r="G534" s="187"/>
      <c r="H534" s="89"/>
      <c r="I534" s="74"/>
      <c r="J534" s="69"/>
      <c r="K534" s="75"/>
      <c r="L534" s="70"/>
      <c r="M534" s="2"/>
      <c r="N534" s="75"/>
      <c r="O534" s="70"/>
      <c r="P534" s="2"/>
      <c r="Q534" s="75"/>
      <c r="R534" s="19"/>
      <c r="S534" s="285"/>
      <c r="T534" s="316">
        <f t="shared" si="27"/>
        <v>0</v>
      </c>
      <c r="U534" s="360">
        <f t="shared" ref="U534:U568" si="34">$A$489</f>
        <v>7</v>
      </c>
    </row>
    <row r="535" spans="1:21" ht="18" hidden="1" customHeight="1" outlineLevel="2" x14ac:dyDescent="0.2">
      <c r="A535" s="1230"/>
      <c r="B535" s="1231"/>
      <c r="C535" s="1208"/>
      <c r="D535" s="1208"/>
      <c r="E535" s="256">
        <v>47</v>
      </c>
      <c r="F535" s="187"/>
      <c r="G535" s="187"/>
      <c r="H535" s="89"/>
      <c r="I535" s="74"/>
      <c r="J535" s="69"/>
      <c r="K535" s="75"/>
      <c r="L535" s="70"/>
      <c r="M535" s="2"/>
      <c r="N535" s="75"/>
      <c r="O535" s="70"/>
      <c r="P535" s="2"/>
      <c r="Q535" s="75"/>
      <c r="R535" s="19"/>
      <c r="S535" s="285"/>
      <c r="T535" s="316">
        <f t="shared" ref="T535:T559" si="35">IF(J535="",0,INT(SUM(PRODUCT(J535,L535,O535),R535)))</f>
        <v>0</v>
      </c>
      <c r="U535" s="360">
        <f t="shared" si="34"/>
        <v>7</v>
      </c>
    </row>
    <row r="536" spans="1:21" ht="18" hidden="1" customHeight="1" outlineLevel="2" x14ac:dyDescent="0.2">
      <c r="A536" s="1230"/>
      <c r="B536" s="1231"/>
      <c r="C536" s="1208"/>
      <c r="D536" s="1208"/>
      <c r="E536" s="256">
        <v>48</v>
      </c>
      <c r="F536" s="187"/>
      <c r="G536" s="187"/>
      <c r="H536" s="89"/>
      <c r="I536" s="74"/>
      <c r="J536" s="69"/>
      <c r="K536" s="75"/>
      <c r="L536" s="70"/>
      <c r="M536" s="2"/>
      <c r="N536" s="75"/>
      <c r="O536" s="70"/>
      <c r="P536" s="2"/>
      <c r="Q536" s="75"/>
      <c r="R536" s="19"/>
      <c r="S536" s="285"/>
      <c r="T536" s="316">
        <f t="shared" si="35"/>
        <v>0</v>
      </c>
      <c r="U536" s="360">
        <f t="shared" si="34"/>
        <v>7</v>
      </c>
    </row>
    <row r="537" spans="1:21" ht="18" hidden="1" customHeight="1" outlineLevel="2" x14ac:dyDescent="0.2">
      <c r="A537" s="1230"/>
      <c r="B537" s="1231"/>
      <c r="C537" s="1208"/>
      <c r="D537" s="1208"/>
      <c r="E537" s="256">
        <v>49</v>
      </c>
      <c r="F537" s="187"/>
      <c r="G537" s="187"/>
      <c r="H537" s="89"/>
      <c r="I537" s="74"/>
      <c r="J537" s="69"/>
      <c r="K537" s="74"/>
      <c r="L537" s="69"/>
      <c r="M537" s="2"/>
      <c r="N537" s="74"/>
      <c r="O537" s="70"/>
      <c r="P537" s="15"/>
      <c r="Q537" s="75"/>
      <c r="R537" s="19"/>
      <c r="S537" s="285"/>
      <c r="T537" s="316">
        <f t="shared" si="35"/>
        <v>0</v>
      </c>
      <c r="U537" s="360">
        <f t="shared" si="34"/>
        <v>7</v>
      </c>
    </row>
    <row r="538" spans="1:21" ht="18" hidden="1" customHeight="1" outlineLevel="2" x14ac:dyDescent="0.2">
      <c r="A538" s="1230"/>
      <c r="B538" s="1231"/>
      <c r="C538" s="1208"/>
      <c r="D538" s="1208"/>
      <c r="E538" s="256">
        <v>50</v>
      </c>
      <c r="F538" s="187"/>
      <c r="G538" s="187"/>
      <c r="H538" s="89"/>
      <c r="I538" s="74"/>
      <c r="J538" s="69"/>
      <c r="K538" s="74"/>
      <c r="L538" s="69"/>
      <c r="M538" s="2"/>
      <c r="N538" s="74"/>
      <c r="O538" s="70"/>
      <c r="P538" s="15"/>
      <c r="Q538" s="75"/>
      <c r="R538" s="19"/>
      <c r="S538" s="285"/>
      <c r="T538" s="316">
        <f t="shared" si="35"/>
        <v>0</v>
      </c>
      <c r="U538" s="360">
        <f t="shared" si="34"/>
        <v>7</v>
      </c>
    </row>
    <row r="539" spans="1:21" ht="18" hidden="1" customHeight="1" outlineLevel="2" x14ac:dyDescent="0.2">
      <c r="A539" s="1230"/>
      <c r="B539" s="1231"/>
      <c r="C539" s="1208"/>
      <c r="D539" s="1208"/>
      <c r="E539" s="256">
        <v>51</v>
      </c>
      <c r="F539" s="187"/>
      <c r="G539" s="187"/>
      <c r="H539" s="89"/>
      <c r="I539" s="74"/>
      <c r="J539" s="69"/>
      <c r="K539" s="74"/>
      <c r="L539" s="69"/>
      <c r="M539" s="2"/>
      <c r="N539" s="74"/>
      <c r="O539" s="70"/>
      <c r="P539" s="15"/>
      <c r="Q539" s="75"/>
      <c r="R539" s="19"/>
      <c r="S539" s="285"/>
      <c r="T539" s="316">
        <f t="shared" si="35"/>
        <v>0</v>
      </c>
      <c r="U539" s="360">
        <f t="shared" si="34"/>
        <v>7</v>
      </c>
    </row>
    <row r="540" spans="1:21" ht="18" hidden="1" customHeight="1" outlineLevel="2" x14ac:dyDescent="0.2">
      <c r="A540" s="1230"/>
      <c r="B540" s="1231"/>
      <c r="C540" s="1208"/>
      <c r="D540" s="1208"/>
      <c r="E540" s="256">
        <v>52</v>
      </c>
      <c r="F540" s="187"/>
      <c r="G540" s="187"/>
      <c r="H540" s="89"/>
      <c r="I540" s="74"/>
      <c r="J540" s="69"/>
      <c r="K540" s="74"/>
      <c r="L540" s="69"/>
      <c r="M540" s="2"/>
      <c r="N540" s="75"/>
      <c r="O540" s="70"/>
      <c r="P540" s="2"/>
      <c r="Q540" s="75"/>
      <c r="R540" s="19"/>
      <c r="S540" s="285"/>
      <c r="T540" s="316">
        <f t="shared" si="35"/>
        <v>0</v>
      </c>
      <c r="U540" s="360">
        <f t="shared" si="34"/>
        <v>7</v>
      </c>
    </row>
    <row r="541" spans="1:21" ht="18" hidden="1" customHeight="1" outlineLevel="2" x14ac:dyDescent="0.2">
      <c r="A541" s="1230"/>
      <c r="B541" s="1231"/>
      <c r="C541" s="1208"/>
      <c r="D541" s="1208"/>
      <c r="E541" s="256">
        <v>53</v>
      </c>
      <c r="F541" s="187"/>
      <c r="G541" s="187"/>
      <c r="H541" s="120"/>
      <c r="I541" s="121"/>
      <c r="J541" s="122"/>
      <c r="K541" s="121"/>
      <c r="L541" s="122"/>
      <c r="M541" s="123"/>
      <c r="N541" s="124"/>
      <c r="O541" s="125"/>
      <c r="P541" s="123"/>
      <c r="Q541" s="124"/>
      <c r="R541" s="126"/>
      <c r="S541" s="287"/>
      <c r="T541" s="364">
        <f t="shared" si="35"/>
        <v>0</v>
      </c>
      <c r="U541" s="360">
        <f t="shared" si="34"/>
        <v>7</v>
      </c>
    </row>
    <row r="542" spans="1:21" ht="18" hidden="1" customHeight="1" outlineLevel="2" x14ac:dyDescent="0.2">
      <c r="A542" s="1230"/>
      <c r="B542" s="1231"/>
      <c r="C542" s="1208"/>
      <c r="D542" s="1208"/>
      <c r="E542" s="256">
        <v>54</v>
      </c>
      <c r="F542" s="187"/>
      <c r="G542" s="187"/>
      <c r="H542" s="120"/>
      <c r="I542" s="121"/>
      <c r="J542" s="122"/>
      <c r="K542" s="121"/>
      <c r="L542" s="122"/>
      <c r="M542" s="123"/>
      <c r="N542" s="124"/>
      <c r="O542" s="125"/>
      <c r="P542" s="123"/>
      <c r="Q542" s="124"/>
      <c r="R542" s="126"/>
      <c r="S542" s="287"/>
      <c r="T542" s="364">
        <f t="shared" si="35"/>
        <v>0</v>
      </c>
      <c r="U542" s="360">
        <f t="shared" si="34"/>
        <v>7</v>
      </c>
    </row>
    <row r="543" spans="1:21" ht="18" hidden="1" customHeight="1" outlineLevel="2" x14ac:dyDescent="0.2">
      <c r="A543" s="1230"/>
      <c r="B543" s="1231"/>
      <c r="C543" s="1208"/>
      <c r="D543" s="1208"/>
      <c r="E543" s="256">
        <v>55</v>
      </c>
      <c r="F543" s="187"/>
      <c r="G543" s="187"/>
      <c r="H543" s="120"/>
      <c r="I543" s="121"/>
      <c r="J543" s="122"/>
      <c r="K543" s="121"/>
      <c r="L543" s="122"/>
      <c r="M543" s="123"/>
      <c r="N543" s="124"/>
      <c r="O543" s="125"/>
      <c r="P543" s="123"/>
      <c r="Q543" s="124"/>
      <c r="R543" s="126"/>
      <c r="S543" s="287"/>
      <c r="T543" s="364">
        <f t="shared" si="35"/>
        <v>0</v>
      </c>
      <c r="U543" s="360">
        <f t="shared" si="34"/>
        <v>7</v>
      </c>
    </row>
    <row r="544" spans="1:21" ht="18" hidden="1" customHeight="1" outlineLevel="2" x14ac:dyDescent="0.2">
      <c r="A544" s="1230"/>
      <c r="B544" s="1231"/>
      <c r="C544" s="1208"/>
      <c r="D544" s="1208"/>
      <c r="E544" s="256">
        <v>56</v>
      </c>
      <c r="F544" s="187"/>
      <c r="G544" s="187"/>
      <c r="H544" s="120"/>
      <c r="I544" s="121"/>
      <c r="J544" s="122"/>
      <c r="K544" s="121"/>
      <c r="L544" s="122"/>
      <c r="M544" s="123"/>
      <c r="N544" s="124"/>
      <c r="O544" s="125"/>
      <c r="P544" s="123"/>
      <c r="Q544" s="124"/>
      <c r="R544" s="126"/>
      <c r="S544" s="287"/>
      <c r="T544" s="364">
        <f t="shared" si="35"/>
        <v>0</v>
      </c>
      <c r="U544" s="360">
        <f t="shared" si="34"/>
        <v>7</v>
      </c>
    </row>
    <row r="545" spans="1:21" ht="18" hidden="1" customHeight="1" outlineLevel="2" x14ac:dyDescent="0.2">
      <c r="A545" s="1230"/>
      <c r="B545" s="1231"/>
      <c r="C545" s="1208"/>
      <c r="D545" s="1208"/>
      <c r="E545" s="256">
        <v>57</v>
      </c>
      <c r="F545" s="187"/>
      <c r="G545" s="187"/>
      <c r="H545" s="120"/>
      <c r="I545" s="121"/>
      <c r="J545" s="122"/>
      <c r="K545" s="121"/>
      <c r="L545" s="122"/>
      <c r="M545" s="123"/>
      <c r="N545" s="124"/>
      <c r="O545" s="125"/>
      <c r="P545" s="123"/>
      <c r="Q545" s="124"/>
      <c r="R545" s="126"/>
      <c r="S545" s="287"/>
      <c r="T545" s="364">
        <f t="shared" si="35"/>
        <v>0</v>
      </c>
      <c r="U545" s="360">
        <f t="shared" si="34"/>
        <v>7</v>
      </c>
    </row>
    <row r="546" spans="1:21" ht="18" hidden="1" customHeight="1" outlineLevel="2" x14ac:dyDescent="0.2">
      <c r="A546" s="1230"/>
      <c r="B546" s="1231"/>
      <c r="C546" s="1208"/>
      <c r="D546" s="1208"/>
      <c r="E546" s="256">
        <v>58</v>
      </c>
      <c r="F546" s="187"/>
      <c r="G546" s="187"/>
      <c r="H546" s="120"/>
      <c r="I546" s="121"/>
      <c r="J546" s="122"/>
      <c r="K546" s="121"/>
      <c r="L546" s="122"/>
      <c r="M546" s="123"/>
      <c r="N546" s="124"/>
      <c r="O546" s="125"/>
      <c r="P546" s="123"/>
      <c r="Q546" s="124"/>
      <c r="R546" s="126"/>
      <c r="S546" s="287"/>
      <c r="T546" s="364">
        <f t="shared" si="35"/>
        <v>0</v>
      </c>
      <c r="U546" s="360">
        <f t="shared" si="34"/>
        <v>7</v>
      </c>
    </row>
    <row r="547" spans="1:21" ht="18" hidden="1" customHeight="1" outlineLevel="2" x14ac:dyDescent="0.2">
      <c r="A547" s="1230"/>
      <c r="B547" s="1231"/>
      <c r="C547" s="1208"/>
      <c r="D547" s="1208"/>
      <c r="E547" s="256">
        <v>59</v>
      </c>
      <c r="F547" s="187"/>
      <c r="G547" s="187"/>
      <c r="H547" s="120"/>
      <c r="I547" s="121"/>
      <c r="J547" s="122"/>
      <c r="K547" s="121"/>
      <c r="L547" s="122"/>
      <c r="M547" s="123"/>
      <c r="N547" s="124"/>
      <c r="O547" s="125"/>
      <c r="P547" s="123"/>
      <c r="Q547" s="124"/>
      <c r="R547" s="126"/>
      <c r="S547" s="287"/>
      <c r="T547" s="364">
        <f t="shared" si="35"/>
        <v>0</v>
      </c>
      <c r="U547" s="360">
        <f t="shared" si="34"/>
        <v>7</v>
      </c>
    </row>
    <row r="548" spans="1:21" ht="18" hidden="1" customHeight="1" outlineLevel="2" x14ac:dyDescent="0.2">
      <c r="A548" s="1230"/>
      <c r="B548" s="1231"/>
      <c r="C548" s="1208"/>
      <c r="D548" s="1208"/>
      <c r="E548" s="256">
        <v>60</v>
      </c>
      <c r="F548" s="187"/>
      <c r="G548" s="187"/>
      <c r="H548" s="120"/>
      <c r="I548" s="121"/>
      <c r="J548" s="122"/>
      <c r="K548" s="121"/>
      <c r="L548" s="122"/>
      <c r="M548" s="123"/>
      <c r="N548" s="124"/>
      <c r="O548" s="125"/>
      <c r="P548" s="123"/>
      <c r="Q548" s="124"/>
      <c r="R548" s="126"/>
      <c r="S548" s="287"/>
      <c r="T548" s="364">
        <f t="shared" si="35"/>
        <v>0</v>
      </c>
      <c r="U548" s="360">
        <f t="shared" si="34"/>
        <v>7</v>
      </c>
    </row>
    <row r="549" spans="1:21" ht="18" hidden="1" customHeight="1" outlineLevel="2" x14ac:dyDescent="0.2">
      <c r="A549" s="1230"/>
      <c r="B549" s="1231"/>
      <c r="C549" s="1208"/>
      <c r="D549" s="1208"/>
      <c r="E549" s="256">
        <v>61</v>
      </c>
      <c r="F549" s="187"/>
      <c r="G549" s="187"/>
      <c r="H549" s="120"/>
      <c r="I549" s="121"/>
      <c r="J549" s="122"/>
      <c r="K549" s="121"/>
      <c r="L549" s="122"/>
      <c r="M549" s="123"/>
      <c r="N549" s="124"/>
      <c r="O549" s="125"/>
      <c r="P549" s="123"/>
      <c r="Q549" s="124"/>
      <c r="R549" s="126"/>
      <c r="S549" s="287"/>
      <c r="T549" s="364">
        <f t="shared" si="35"/>
        <v>0</v>
      </c>
      <c r="U549" s="360">
        <f t="shared" si="34"/>
        <v>7</v>
      </c>
    </row>
    <row r="550" spans="1:21" ht="18" hidden="1" customHeight="1" outlineLevel="2" x14ac:dyDescent="0.2">
      <c r="A550" s="1230"/>
      <c r="B550" s="1231"/>
      <c r="C550" s="1208"/>
      <c r="D550" s="1208"/>
      <c r="E550" s="256">
        <v>62</v>
      </c>
      <c r="F550" s="187"/>
      <c r="G550" s="187"/>
      <c r="H550" s="120"/>
      <c r="I550" s="121"/>
      <c r="J550" s="122"/>
      <c r="K550" s="121"/>
      <c r="L550" s="122"/>
      <c r="M550" s="123"/>
      <c r="N550" s="124"/>
      <c r="O550" s="125"/>
      <c r="P550" s="123"/>
      <c r="Q550" s="124"/>
      <c r="R550" s="126"/>
      <c r="S550" s="287"/>
      <c r="T550" s="364">
        <f t="shared" si="35"/>
        <v>0</v>
      </c>
      <c r="U550" s="360">
        <f t="shared" si="34"/>
        <v>7</v>
      </c>
    </row>
    <row r="551" spans="1:21" ht="18" hidden="1" customHeight="1" outlineLevel="2" x14ac:dyDescent="0.2">
      <c r="A551" s="1230"/>
      <c r="B551" s="1231"/>
      <c r="C551" s="1208"/>
      <c r="D551" s="1208"/>
      <c r="E551" s="256">
        <v>63</v>
      </c>
      <c r="F551" s="187"/>
      <c r="G551" s="187"/>
      <c r="H551" s="120"/>
      <c r="I551" s="121"/>
      <c r="J551" s="122"/>
      <c r="K551" s="121"/>
      <c r="L551" s="122"/>
      <c r="M551" s="123"/>
      <c r="N551" s="124"/>
      <c r="O551" s="125"/>
      <c r="P551" s="123"/>
      <c r="Q551" s="124"/>
      <c r="R551" s="126"/>
      <c r="S551" s="287"/>
      <c r="T551" s="364">
        <f t="shared" si="35"/>
        <v>0</v>
      </c>
      <c r="U551" s="360">
        <f t="shared" si="34"/>
        <v>7</v>
      </c>
    </row>
    <row r="552" spans="1:21" ht="18" hidden="1" customHeight="1" outlineLevel="2" x14ac:dyDescent="0.2">
      <c r="A552" s="1230"/>
      <c r="B552" s="1231"/>
      <c r="C552" s="1208"/>
      <c r="D552" s="1208"/>
      <c r="E552" s="256">
        <v>64</v>
      </c>
      <c r="F552" s="187"/>
      <c r="G552" s="187"/>
      <c r="H552" s="120"/>
      <c r="I552" s="121"/>
      <c r="J552" s="122"/>
      <c r="K552" s="121"/>
      <c r="L552" s="122"/>
      <c r="M552" s="123"/>
      <c r="N552" s="124"/>
      <c r="O552" s="125"/>
      <c r="P552" s="123"/>
      <c r="Q552" s="124"/>
      <c r="R552" s="126"/>
      <c r="S552" s="287"/>
      <c r="T552" s="364">
        <f t="shared" si="35"/>
        <v>0</v>
      </c>
      <c r="U552" s="360">
        <f t="shared" si="34"/>
        <v>7</v>
      </c>
    </row>
    <row r="553" spans="1:21" ht="18" hidden="1" customHeight="1" outlineLevel="2" x14ac:dyDescent="0.2">
      <c r="A553" s="1230"/>
      <c r="B553" s="1231"/>
      <c r="C553" s="1208"/>
      <c r="D553" s="1208"/>
      <c r="E553" s="256">
        <v>65</v>
      </c>
      <c r="F553" s="187"/>
      <c r="G553" s="187"/>
      <c r="H553" s="120"/>
      <c r="I553" s="121"/>
      <c r="J553" s="122"/>
      <c r="K553" s="121"/>
      <c r="L553" s="122"/>
      <c r="M553" s="123"/>
      <c r="N553" s="124"/>
      <c r="O553" s="125"/>
      <c r="P553" s="123"/>
      <c r="Q553" s="124"/>
      <c r="R553" s="126"/>
      <c r="S553" s="287"/>
      <c r="T553" s="364">
        <f t="shared" si="35"/>
        <v>0</v>
      </c>
      <c r="U553" s="360">
        <f t="shared" si="34"/>
        <v>7</v>
      </c>
    </row>
    <row r="554" spans="1:21" ht="18" hidden="1" customHeight="1" outlineLevel="2" x14ac:dyDescent="0.2">
      <c r="A554" s="1230"/>
      <c r="B554" s="1231"/>
      <c r="C554" s="1208"/>
      <c r="D554" s="1208"/>
      <c r="E554" s="256">
        <v>66</v>
      </c>
      <c r="F554" s="187"/>
      <c r="G554" s="187"/>
      <c r="H554" s="120"/>
      <c r="I554" s="121"/>
      <c r="J554" s="122"/>
      <c r="K554" s="121"/>
      <c r="L554" s="122"/>
      <c r="M554" s="123"/>
      <c r="N554" s="124"/>
      <c r="O554" s="125"/>
      <c r="P554" s="123"/>
      <c r="Q554" s="124"/>
      <c r="R554" s="126"/>
      <c r="S554" s="287"/>
      <c r="T554" s="364">
        <f t="shared" si="35"/>
        <v>0</v>
      </c>
      <c r="U554" s="360">
        <f t="shared" si="34"/>
        <v>7</v>
      </c>
    </row>
    <row r="555" spans="1:21" ht="18" hidden="1" customHeight="1" outlineLevel="2" x14ac:dyDescent="0.2">
      <c r="A555" s="1230"/>
      <c r="B555" s="1231"/>
      <c r="C555" s="1208"/>
      <c r="D555" s="1208"/>
      <c r="E555" s="256">
        <v>67</v>
      </c>
      <c r="F555" s="187"/>
      <c r="G555" s="187"/>
      <c r="H555" s="120"/>
      <c r="I555" s="121"/>
      <c r="J555" s="122"/>
      <c r="K555" s="121"/>
      <c r="L555" s="122"/>
      <c r="M555" s="123"/>
      <c r="N555" s="124"/>
      <c r="O555" s="125"/>
      <c r="P555" s="123"/>
      <c r="Q555" s="124"/>
      <c r="R555" s="126"/>
      <c r="S555" s="287"/>
      <c r="T555" s="364">
        <f t="shared" si="35"/>
        <v>0</v>
      </c>
      <c r="U555" s="360">
        <f t="shared" si="34"/>
        <v>7</v>
      </c>
    </row>
    <row r="556" spans="1:21" ht="18" hidden="1" customHeight="1" outlineLevel="2" x14ac:dyDescent="0.2">
      <c r="A556" s="1230"/>
      <c r="B556" s="1231"/>
      <c r="C556" s="1208"/>
      <c r="D556" s="1208"/>
      <c r="E556" s="256">
        <v>68</v>
      </c>
      <c r="F556" s="187"/>
      <c r="G556" s="187"/>
      <c r="H556" s="120"/>
      <c r="I556" s="121"/>
      <c r="J556" s="122"/>
      <c r="K556" s="121"/>
      <c r="L556" s="122"/>
      <c r="M556" s="123"/>
      <c r="N556" s="124"/>
      <c r="O556" s="125"/>
      <c r="P556" s="123"/>
      <c r="Q556" s="124"/>
      <c r="R556" s="126"/>
      <c r="S556" s="287"/>
      <c r="T556" s="364">
        <f t="shared" si="35"/>
        <v>0</v>
      </c>
      <c r="U556" s="360">
        <f t="shared" si="34"/>
        <v>7</v>
      </c>
    </row>
    <row r="557" spans="1:21" ht="18" hidden="1" customHeight="1" outlineLevel="2" x14ac:dyDescent="0.2">
      <c r="A557" s="1230"/>
      <c r="B557" s="1231"/>
      <c r="C557" s="1208"/>
      <c r="D557" s="1208"/>
      <c r="E557" s="256">
        <v>69</v>
      </c>
      <c r="F557" s="187"/>
      <c r="G557" s="187"/>
      <c r="H557" s="120"/>
      <c r="I557" s="121"/>
      <c r="J557" s="122"/>
      <c r="K557" s="121"/>
      <c r="L557" s="122"/>
      <c r="M557" s="123"/>
      <c r="N557" s="124"/>
      <c r="O557" s="125"/>
      <c r="P557" s="123"/>
      <c r="Q557" s="124"/>
      <c r="R557" s="126"/>
      <c r="S557" s="287"/>
      <c r="T557" s="364">
        <f t="shared" si="35"/>
        <v>0</v>
      </c>
      <c r="U557" s="360">
        <f t="shared" si="34"/>
        <v>7</v>
      </c>
    </row>
    <row r="558" spans="1:21" ht="18" hidden="1" customHeight="1" outlineLevel="2" x14ac:dyDescent="0.2">
      <c r="A558" s="1230"/>
      <c r="B558" s="1231"/>
      <c r="C558" s="1208"/>
      <c r="D558" s="1208"/>
      <c r="E558" s="256">
        <v>70</v>
      </c>
      <c r="F558" s="187"/>
      <c r="G558" s="187"/>
      <c r="H558" s="120"/>
      <c r="I558" s="121"/>
      <c r="J558" s="122"/>
      <c r="K558" s="121"/>
      <c r="L558" s="122"/>
      <c r="M558" s="123"/>
      <c r="N558" s="124"/>
      <c r="O558" s="125"/>
      <c r="P558" s="123"/>
      <c r="Q558" s="124"/>
      <c r="R558" s="126"/>
      <c r="S558" s="287"/>
      <c r="T558" s="364">
        <f t="shared" si="35"/>
        <v>0</v>
      </c>
      <c r="U558" s="360">
        <f t="shared" si="34"/>
        <v>7</v>
      </c>
    </row>
    <row r="559" spans="1:21" ht="18" hidden="1" customHeight="1" outlineLevel="2" x14ac:dyDescent="0.2">
      <c r="A559" s="1230"/>
      <c r="B559" s="1231"/>
      <c r="C559" s="1208"/>
      <c r="D559" s="1208"/>
      <c r="E559" s="256">
        <v>71</v>
      </c>
      <c r="F559" s="187"/>
      <c r="G559" s="187"/>
      <c r="H559" s="120"/>
      <c r="I559" s="121"/>
      <c r="J559" s="122"/>
      <c r="K559" s="121"/>
      <c r="L559" s="122"/>
      <c r="M559" s="123"/>
      <c r="N559" s="124"/>
      <c r="O559" s="125"/>
      <c r="P559" s="123"/>
      <c r="Q559" s="124"/>
      <c r="R559" s="126"/>
      <c r="S559" s="287"/>
      <c r="T559" s="364">
        <f t="shared" si="35"/>
        <v>0</v>
      </c>
      <c r="U559" s="360">
        <f t="shared" si="34"/>
        <v>7</v>
      </c>
    </row>
    <row r="560" spans="1:21" ht="18" hidden="1" customHeight="1" outlineLevel="2" x14ac:dyDescent="0.2">
      <c r="A560" s="1230"/>
      <c r="B560" s="1231"/>
      <c r="C560" s="1208"/>
      <c r="D560" s="1208"/>
      <c r="E560" s="256">
        <v>72</v>
      </c>
      <c r="F560" s="187"/>
      <c r="G560" s="187"/>
      <c r="H560" s="89"/>
      <c r="I560" s="74"/>
      <c r="J560" s="69"/>
      <c r="K560" s="75"/>
      <c r="L560" s="70"/>
      <c r="M560" s="2"/>
      <c r="N560" s="75"/>
      <c r="O560" s="70"/>
      <c r="P560" s="2"/>
      <c r="Q560" s="75"/>
      <c r="R560" s="19"/>
      <c r="S560" s="285"/>
      <c r="T560" s="316">
        <f t="shared" si="27"/>
        <v>0</v>
      </c>
      <c r="U560" s="360">
        <f t="shared" si="34"/>
        <v>7</v>
      </c>
    </row>
    <row r="561" spans="1:21" ht="18" hidden="1" customHeight="1" outlineLevel="2" x14ac:dyDescent="0.2">
      <c r="A561" s="1230"/>
      <c r="B561" s="1231"/>
      <c r="C561" s="1208"/>
      <c r="D561" s="1208"/>
      <c r="E561" s="256">
        <v>73</v>
      </c>
      <c r="F561" s="187"/>
      <c r="G561" s="187"/>
      <c r="H561" s="89"/>
      <c r="I561" s="74"/>
      <c r="J561" s="69"/>
      <c r="K561" s="75"/>
      <c r="L561" s="70"/>
      <c r="M561" s="2"/>
      <c r="N561" s="75"/>
      <c r="O561" s="70"/>
      <c r="P561" s="2"/>
      <c r="Q561" s="75"/>
      <c r="R561" s="19"/>
      <c r="S561" s="285"/>
      <c r="T561" s="316">
        <f t="shared" si="27"/>
        <v>0</v>
      </c>
      <c r="U561" s="360">
        <f t="shared" si="34"/>
        <v>7</v>
      </c>
    </row>
    <row r="562" spans="1:21" ht="18" hidden="1" customHeight="1" outlineLevel="2" x14ac:dyDescent="0.2">
      <c r="A562" s="1230"/>
      <c r="B562" s="1231"/>
      <c r="C562" s="1208"/>
      <c r="D562" s="1208"/>
      <c r="E562" s="256">
        <v>74</v>
      </c>
      <c r="F562" s="187"/>
      <c r="G562" s="187"/>
      <c r="H562" s="89"/>
      <c r="I562" s="74"/>
      <c r="J562" s="69"/>
      <c r="K562" s="75"/>
      <c r="L562" s="70"/>
      <c r="M562" s="2"/>
      <c r="N562" s="75"/>
      <c r="O562" s="70"/>
      <c r="P562" s="2"/>
      <c r="Q562" s="75"/>
      <c r="R562" s="19"/>
      <c r="S562" s="285"/>
      <c r="T562" s="316">
        <f t="shared" si="27"/>
        <v>0</v>
      </c>
      <c r="U562" s="360">
        <f t="shared" si="34"/>
        <v>7</v>
      </c>
    </row>
    <row r="563" spans="1:21" ht="18" hidden="1" customHeight="1" outlineLevel="2" x14ac:dyDescent="0.2">
      <c r="A563" s="1230"/>
      <c r="B563" s="1231"/>
      <c r="C563" s="1208"/>
      <c r="D563" s="1208"/>
      <c r="E563" s="256">
        <v>75</v>
      </c>
      <c r="F563" s="187"/>
      <c r="G563" s="187"/>
      <c r="H563" s="89"/>
      <c r="I563" s="74"/>
      <c r="J563" s="69"/>
      <c r="K563" s="74"/>
      <c r="L563" s="69"/>
      <c r="M563" s="2"/>
      <c r="N563" s="74"/>
      <c r="O563" s="70"/>
      <c r="P563" s="15"/>
      <c r="Q563" s="75"/>
      <c r="R563" s="19"/>
      <c r="S563" s="285"/>
      <c r="T563" s="316">
        <f t="shared" si="27"/>
        <v>0</v>
      </c>
      <c r="U563" s="360">
        <f t="shared" si="34"/>
        <v>7</v>
      </c>
    </row>
    <row r="564" spans="1:21" ht="18" hidden="1" customHeight="1" outlineLevel="2" x14ac:dyDescent="0.2">
      <c r="A564" s="1230"/>
      <c r="B564" s="1231"/>
      <c r="C564" s="1208"/>
      <c r="D564" s="1208"/>
      <c r="E564" s="256">
        <v>76</v>
      </c>
      <c r="F564" s="187"/>
      <c r="G564" s="187"/>
      <c r="H564" s="89"/>
      <c r="I564" s="74"/>
      <c r="J564" s="69"/>
      <c r="K564" s="74"/>
      <c r="L564" s="69"/>
      <c r="M564" s="2"/>
      <c r="N564" s="74"/>
      <c r="O564" s="70"/>
      <c r="P564" s="15"/>
      <c r="Q564" s="75"/>
      <c r="R564" s="19"/>
      <c r="S564" s="285"/>
      <c r="T564" s="316">
        <f t="shared" si="27"/>
        <v>0</v>
      </c>
      <c r="U564" s="360">
        <f t="shared" si="34"/>
        <v>7</v>
      </c>
    </row>
    <row r="565" spans="1:21" ht="18" hidden="1" customHeight="1" outlineLevel="2" x14ac:dyDescent="0.2">
      <c r="A565" s="1230"/>
      <c r="B565" s="1231"/>
      <c r="C565" s="1208"/>
      <c r="D565" s="1208"/>
      <c r="E565" s="256">
        <v>77</v>
      </c>
      <c r="F565" s="187"/>
      <c r="G565" s="187"/>
      <c r="H565" s="89"/>
      <c r="I565" s="74"/>
      <c r="J565" s="69"/>
      <c r="K565" s="74"/>
      <c r="L565" s="69"/>
      <c r="M565" s="2"/>
      <c r="N565" s="74"/>
      <c r="O565" s="70"/>
      <c r="P565" s="15"/>
      <c r="Q565" s="75"/>
      <c r="R565" s="19"/>
      <c r="S565" s="285"/>
      <c r="T565" s="316">
        <f t="shared" si="27"/>
        <v>0</v>
      </c>
      <c r="U565" s="360">
        <f t="shared" si="34"/>
        <v>7</v>
      </c>
    </row>
    <row r="566" spans="1:21" ht="18" hidden="1" customHeight="1" outlineLevel="2" x14ac:dyDescent="0.2">
      <c r="A566" s="1230"/>
      <c r="B566" s="1231"/>
      <c r="C566" s="1208"/>
      <c r="D566" s="1208"/>
      <c r="E566" s="256">
        <v>78</v>
      </c>
      <c r="F566" s="187"/>
      <c r="G566" s="187"/>
      <c r="H566" s="89"/>
      <c r="I566" s="74"/>
      <c r="J566" s="69"/>
      <c r="K566" s="74"/>
      <c r="L566" s="69"/>
      <c r="M566" s="2"/>
      <c r="N566" s="75"/>
      <c r="O566" s="70"/>
      <c r="P566" s="2"/>
      <c r="Q566" s="75"/>
      <c r="R566" s="19"/>
      <c r="S566" s="285"/>
      <c r="T566" s="316">
        <f t="shared" si="27"/>
        <v>0</v>
      </c>
      <c r="U566" s="360">
        <f t="shared" si="34"/>
        <v>7</v>
      </c>
    </row>
    <row r="567" spans="1:21" ht="18" hidden="1" customHeight="1" outlineLevel="2" x14ac:dyDescent="0.2">
      <c r="A567" s="1230"/>
      <c r="B567" s="1231"/>
      <c r="C567" s="1208"/>
      <c r="D567" s="1208"/>
      <c r="E567" s="256">
        <v>79</v>
      </c>
      <c r="F567" s="187"/>
      <c r="G567" s="187"/>
      <c r="H567" s="120"/>
      <c r="I567" s="121"/>
      <c r="J567" s="122"/>
      <c r="K567" s="121"/>
      <c r="L567" s="122"/>
      <c r="M567" s="123"/>
      <c r="N567" s="124"/>
      <c r="O567" s="125"/>
      <c r="P567" s="123"/>
      <c r="Q567" s="124"/>
      <c r="R567" s="126"/>
      <c r="S567" s="287"/>
      <c r="T567" s="364">
        <f t="shared" si="27"/>
        <v>0</v>
      </c>
      <c r="U567" s="360">
        <f t="shared" si="34"/>
        <v>7</v>
      </c>
    </row>
    <row r="568" spans="1:21" ht="18" hidden="1" customHeight="1" outlineLevel="2" x14ac:dyDescent="0.2">
      <c r="A568" s="1230"/>
      <c r="B568" s="1231"/>
      <c r="C568" s="1208"/>
      <c r="D568" s="1208"/>
      <c r="E568" s="264">
        <v>80</v>
      </c>
      <c r="F568" s="350"/>
      <c r="G568" s="350"/>
      <c r="H568" s="93"/>
      <c r="I568" s="121"/>
      <c r="J568" s="122"/>
      <c r="K568" s="121"/>
      <c r="L568" s="122"/>
      <c r="M568" s="123"/>
      <c r="N568" s="124"/>
      <c r="O568" s="125"/>
      <c r="P568" s="123"/>
      <c r="Q568" s="124"/>
      <c r="R568" s="126"/>
      <c r="S568" s="287"/>
      <c r="T568" s="364">
        <f t="shared" si="27"/>
        <v>0</v>
      </c>
      <c r="U568" s="360">
        <f t="shared" si="34"/>
        <v>7</v>
      </c>
    </row>
    <row r="569" spans="1:21" ht="18" hidden="1" customHeight="1" outlineLevel="1" collapsed="1" x14ac:dyDescent="0.2">
      <c r="A569" s="1228">
        <v>8</v>
      </c>
      <c r="B569" s="1229"/>
      <c r="C569" s="1207" t="str">
        <f>IF(ISERROR(VLOOKUP($A569,'B-1地域番号②'!$BD:$BF,2,FALSE)),"",VLOOKUP($A569,'B-1地域番号②'!$BD:$BF,2,FALSE))</f>
        <v/>
      </c>
      <c r="D569" s="1207" t="str">
        <f>IF(ISERROR(VLOOKUP($A569,'B-1地域番号②'!$BD:$BF,3,FALSE)),"",VLOOKUP($A569,'B-1地域番号②'!$BD:$BF,3,FALSE))</f>
        <v/>
      </c>
      <c r="E569" s="256">
        <v>1</v>
      </c>
      <c r="F569" s="187"/>
      <c r="G569" s="187"/>
      <c r="H569" s="88"/>
      <c r="I569" s="109"/>
      <c r="J569" s="110"/>
      <c r="K569" s="112"/>
      <c r="L569" s="113"/>
      <c r="M569" s="111"/>
      <c r="N569" s="112"/>
      <c r="O569" s="113"/>
      <c r="P569" s="111"/>
      <c r="Q569" s="112"/>
      <c r="R569" s="114"/>
      <c r="S569" s="275"/>
      <c r="T569" s="308">
        <f t="shared" ref="T569:T726" si="36">IF(J569="",0,INT(SUM(PRODUCT(J569,L569,O569),R569)))</f>
        <v>0</v>
      </c>
      <c r="U569" s="360">
        <f>$A$569</f>
        <v>8</v>
      </c>
    </row>
    <row r="570" spans="1:21" ht="18" hidden="1" customHeight="1" outlineLevel="1" x14ac:dyDescent="0.2">
      <c r="A570" s="1230"/>
      <c r="B570" s="1231"/>
      <c r="C570" s="1208"/>
      <c r="D570" s="1208"/>
      <c r="E570" s="256">
        <v>2</v>
      </c>
      <c r="F570" s="187"/>
      <c r="G570" s="187"/>
      <c r="H570" s="89"/>
      <c r="I570" s="74"/>
      <c r="J570" s="69"/>
      <c r="K570" s="75"/>
      <c r="L570" s="70"/>
      <c r="M570" s="2"/>
      <c r="N570" s="75"/>
      <c r="O570" s="70"/>
      <c r="P570" s="2"/>
      <c r="Q570" s="75"/>
      <c r="R570" s="19"/>
      <c r="S570" s="285"/>
      <c r="T570" s="316">
        <f t="shared" si="36"/>
        <v>0</v>
      </c>
      <c r="U570" s="360">
        <f t="shared" ref="U570:U600" si="37">$A$569</f>
        <v>8</v>
      </c>
    </row>
    <row r="571" spans="1:21" ht="18" hidden="1" customHeight="1" outlineLevel="1" x14ac:dyDescent="0.2">
      <c r="A571" s="1230"/>
      <c r="B571" s="1231"/>
      <c r="C571" s="1208"/>
      <c r="D571" s="1208"/>
      <c r="E571" s="256">
        <v>3</v>
      </c>
      <c r="F571" s="187"/>
      <c r="G571" s="187"/>
      <c r="H571" s="89"/>
      <c r="I571" s="74"/>
      <c r="J571" s="69"/>
      <c r="K571" s="75"/>
      <c r="L571" s="70"/>
      <c r="M571" s="2"/>
      <c r="N571" s="75"/>
      <c r="O571" s="70"/>
      <c r="P571" s="2"/>
      <c r="Q571" s="75"/>
      <c r="R571" s="19"/>
      <c r="S571" s="285"/>
      <c r="T571" s="316">
        <f t="shared" si="36"/>
        <v>0</v>
      </c>
      <c r="U571" s="360">
        <f t="shared" si="37"/>
        <v>8</v>
      </c>
    </row>
    <row r="572" spans="1:21" ht="18" hidden="1" customHeight="1" outlineLevel="1" x14ac:dyDescent="0.2">
      <c r="A572" s="1230"/>
      <c r="B572" s="1231"/>
      <c r="C572" s="1208"/>
      <c r="D572" s="1208"/>
      <c r="E572" s="256">
        <v>4</v>
      </c>
      <c r="F572" s="187"/>
      <c r="G572" s="187"/>
      <c r="H572" s="89"/>
      <c r="I572" s="74"/>
      <c r="J572" s="69"/>
      <c r="K572" s="74"/>
      <c r="L572" s="69"/>
      <c r="M572" s="2"/>
      <c r="N572" s="74"/>
      <c r="O572" s="70"/>
      <c r="P572" s="15"/>
      <c r="Q572" s="75"/>
      <c r="R572" s="19"/>
      <c r="S572" s="285"/>
      <c r="T572" s="316">
        <f t="shared" si="36"/>
        <v>0</v>
      </c>
      <c r="U572" s="360">
        <f t="shared" si="37"/>
        <v>8</v>
      </c>
    </row>
    <row r="573" spans="1:21" ht="18" hidden="1" customHeight="1" outlineLevel="1" x14ac:dyDescent="0.2">
      <c r="A573" s="1230"/>
      <c r="B573" s="1231"/>
      <c r="C573" s="1208"/>
      <c r="D573" s="1208"/>
      <c r="E573" s="256">
        <v>5</v>
      </c>
      <c r="F573" s="187"/>
      <c r="G573" s="187"/>
      <c r="H573" s="89"/>
      <c r="I573" s="74"/>
      <c r="J573" s="69"/>
      <c r="K573" s="74"/>
      <c r="L573" s="69"/>
      <c r="M573" s="2"/>
      <c r="N573" s="74"/>
      <c r="O573" s="70"/>
      <c r="P573" s="15"/>
      <c r="Q573" s="75"/>
      <c r="R573" s="19"/>
      <c r="S573" s="285"/>
      <c r="T573" s="316">
        <f t="shared" si="36"/>
        <v>0</v>
      </c>
      <c r="U573" s="360">
        <f t="shared" si="37"/>
        <v>8</v>
      </c>
    </row>
    <row r="574" spans="1:21" ht="18" hidden="1" customHeight="1" outlineLevel="1" x14ac:dyDescent="0.2">
      <c r="A574" s="1230"/>
      <c r="B574" s="1231"/>
      <c r="C574" s="1208"/>
      <c r="D574" s="1208"/>
      <c r="E574" s="256">
        <v>6</v>
      </c>
      <c r="F574" s="187"/>
      <c r="G574" s="187"/>
      <c r="H574" s="89"/>
      <c r="I574" s="74"/>
      <c r="J574" s="69"/>
      <c r="K574" s="74"/>
      <c r="L574" s="69"/>
      <c r="M574" s="2"/>
      <c r="N574" s="74"/>
      <c r="O574" s="70"/>
      <c r="P574" s="15"/>
      <c r="Q574" s="75"/>
      <c r="R574" s="19"/>
      <c r="S574" s="285"/>
      <c r="T574" s="316">
        <f t="shared" si="36"/>
        <v>0</v>
      </c>
      <c r="U574" s="360">
        <f t="shared" si="37"/>
        <v>8</v>
      </c>
    </row>
    <row r="575" spans="1:21" ht="18" hidden="1" customHeight="1" outlineLevel="1" x14ac:dyDescent="0.2">
      <c r="A575" s="1230"/>
      <c r="B575" s="1231"/>
      <c r="C575" s="1208"/>
      <c r="D575" s="1208"/>
      <c r="E575" s="256">
        <v>7</v>
      </c>
      <c r="F575" s="187"/>
      <c r="G575" s="187"/>
      <c r="H575" s="89"/>
      <c r="I575" s="74"/>
      <c r="J575" s="69"/>
      <c r="K575" s="74"/>
      <c r="L575" s="69"/>
      <c r="M575" s="2"/>
      <c r="N575" s="75"/>
      <c r="O575" s="70"/>
      <c r="P575" s="2"/>
      <c r="Q575" s="75"/>
      <c r="R575" s="19"/>
      <c r="S575" s="285"/>
      <c r="T575" s="316">
        <f t="shared" si="36"/>
        <v>0</v>
      </c>
      <c r="U575" s="360">
        <f t="shared" si="37"/>
        <v>8</v>
      </c>
    </row>
    <row r="576" spans="1:21" ht="18" hidden="1" customHeight="1" outlineLevel="1" x14ac:dyDescent="0.2">
      <c r="A576" s="1230"/>
      <c r="B576" s="1231"/>
      <c r="C576" s="1208"/>
      <c r="D576" s="1208"/>
      <c r="E576" s="256">
        <v>8</v>
      </c>
      <c r="F576" s="187"/>
      <c r="G576" s="187"/>
      <c r="H576" s="120"/>
      <c r="I576" s="121"/>
      <c r="J576" s="122"/>
      <c r="K576" s="121"/>
      <c r="L576" s="122"/>
      <c r="M576" s="123"/>
      <c r="N576" s="124"/>
      <c r="O576" s="125"/>
      <c r="P576" s="123"/>
      <c r="Q576" s="124"/>
      <c r="R576" s="126"/>
      <c r="S576" s="287"/>
      <c r="T576" s="364">
        <f t="shared" si="36"/>
        <v>0</v>
      </c>
      <c r="U576" s="360">
        <f t="shared" si="37"/>
        <v>8</v>
      </c>
    </row>
    <row r="577" spans="1:21" ht="18" hidden="1" customHeight="1" outlineLevel="1" x14ac:dyDescent="0.2">
      <c r="A577" s="1230"/>
      <c r="B577" s="1231"/>
      <c r="C577" s="1208"/>
      <c r="D577" s="1208"/>
      <c r="E577" s="256">
        <v>9</v>
      </c>
      <c r="F577" s="187"/>
      <c r="G577" s="187"/>
      <c r="H577" s="120"/>
      <c r="I577" s="121"/>
      <c r="J577" s="122"/>
      <c r="K577" s="121"/>
      <c r="L577" s="122"/>
      <c r="M577" s="123"/>
      <c r="N577" s="124"/>
      <c r="O577" s="125"/>
      <c r="P577" s="123"/>
      <c r="Q577" s="124"/>
      <c r="R577" s="126"/>
      <c r="S577" s="287"/>
      <c r="T577" s="364">
        <f t="shared" si="36"/>
        <v>0</v>
      </c>
      <c r="U577" s="360">
        <f t="shared" si="37"/>
        <v>8</v>
      </c>
    </row>
    <row r="578" spans="1:21" ht="18" hidden="1" customHeight="1" outlineLevel="1" x14ac:dyDescent="0.2">
      <c r="A578" s="1230"/>
      <c r="B578" s="1231"/>
      <c r="C578" s="1208"/>
      <c r="D578" s="1208"/>
      <c r="E578" s="256">
        <v>10</v>
      </c>
      <c r="F578" s="187"/>
      <c r="G578" s="187"/>
      <c r="H578" s="120"/>
      <c r="I578" s="121"/>
      <c r="J578" s="122"/>
      <c r="K578" s="121"/>
      <c r="L578" s="122"/>
      <c r="M578" s="123"/>
      <c r="N578" s="124"/>
      <c r="O578" s="125"/>
      <c r="P578" s="123"/>
      <c r="Q578" s="124"/>
      <c r="R578" s="126"/>
      <c r="S578" s="287"/>
      <c r="T578" s="364">
        <f t="shared" si="36"/>
        <v>0</v>
      </c>
      <c r="U578" s="360">
        <f t="shared" si="37"/>
        <v>8</v>
      </c>
    </row>
    <row r="579" spans="1:21" ht="18" hidden="1" customHeight="1" outlineLevel="1" x14ac:dyDescent="0.2">
      <c r="A579" s="1230"/>
      <c r="B579" s="1231"/>
      <c r="C579" s="1208"/>
      <c r="D579" s="1208"/>
      <c r="E579" s="256">
        <v>11</v>
      </c>
      <c r="F579" s="187"/>
      <c r="G579" s="187"/>
      <c r="H579" s="120"/>
      <c r="I579" s="121"/>
      <c r="J579" s="122"/>
      <c r="K579" s="121"/>
      <c r="L579" s="122"/>
      <c r="M579" s="123"/>
      <c r="N579" s="124"/>
      <c r="O579" s="125"/>
      <c r="P579" s="123"/>
      <c r="Q579" s="124"/>
      <c r="R579" s="126"/>
      <c r="S579" s="287"/>
      <c r="T579" s="364">
        <f t="shared" si="36"/>
        <v>0</v>
      </c>
      <c r="U579" s="360">
        <f t="shared" si="37"/>
        <v>8</v>
      </c>
    </row>
    <row r="580" spans="1:21" ht="18" hidden="1" customHeight="1" outlineLevel="1" x14ac:dyDescent="0.2">
      <c r="A580" s="1230"/>
      <c r="B580" s="1231"/>
      <c r="C580" s="1208"/>
      <c r="D580" s="1208"/>
      <c r="E580" s="256">
        <v>12</v>
      </c>
      <c r="F580" s="187"/>
      <c r="G580" s="187"/>
      <c r="H580" s="120"/>
      <c r="I580" s="121"/>
      <c r="J580" s="122"/>
      <c r="K580" s="121"/>
      <c r="L580" s="122"/>
      <c r="M580" s="123"/>
      <c r="N580" s="124"/>
      <c r="O580" s="125"/>
      <c r="P580" s="123"/>
      <c r="Q580" s="124"/>
      <c r="R580" s="126"/>
      <c r="S580" s="287"/>
      <c r="T580" s="364">
        <f t="shared" si="36"/>
        <v>0</v>
      </c>
      <c r="U580" s="360">
        <f t="shared" si="37"/>
        <v>8</v>
      </c>
    </row>
    <row r="581" spans="1:21" ht="18" hidden="1" customHeight="1" outlineLevel="1" x14ac:dyDescent="0.2">
      <c r="A581" s="1230"/>
      <c r="B581" s="1231"/>
      <c r="C581" s="1208"/>
      <c r="D581" s="1208"/>
      <c r="E581" s="256">
        <v>13</v>
      </c>
      <c r="F581" s="187"/>
      <c r="G581" s="187"/>
      <c r="H581" s="120"/>
      <c r="I581" s="121"/>
      <c r="J581" s="122"/>
      <c r="K581" s="121"/>
      <c r="L581" s="122"/>
      <c r="M581" s="123"/>
      <c r="N581" s="124"/>
      <c r="O581" s="125"/>
      <c r="P581" s="123"/>
      <c r="Q581" s="124"/>
      <c r="R581" s="126"/>
      <c r="S581" s="287"/>
      <c r="T581" s="364">
        <f t="shared" si="36"/>
        <v>0</v>
      </c>
      <c r="U581" s="360">
        <f t="shared" si="37"/>
        <v>8</v>
      </c>
    </row>
    <row r="582" spans="1:21" ht="18" hidden="1" customHeight="1" outlineLevel="1" x14ac:dyDescent="0.2">
      <c r="A582" s="1230"/>
      <c r="B582" s="1231"/>
      <c r="C582" s="1208"/>
      <c r="D582" s="1208"/>
      <c r="E582" s="256">
        <v>14</v>
      </c>
      <c r="F582" s="187"/>
      <c r="G582" s="187"/>
      <c r="H582" s="120"/>
      <c r="I582" s="121"/>
      <c r="J582" s="122"/>
      <c r="K582" s="121"/>
      <c r="L582" s="122"/>
      <c r="M582" s="123"/>
      <c r="N582" s="124"/>
      <c r="O582" s="125"/>
      <c r="P582" s="123"/>
      <c r="Q582" s="124"/>
      <c r="R582" s="126"/>
      <c r="S582" s="287"/>
      <c r="T582" s="364">
        <f t="shared" si="36"/>
        <v>0</v>
      </c>
      <c r="U582" s="360">
        <f t="shared" si="37"/>
        <v>8</v>
      </c>
    </row>
    <row r="583" spans="1:21" ht="18" hidden="1" customHeight="1" outlineLevel="1" x14ac:dyDescent="0.2">
      <c r="A583" s="1230"/>
      <c r="B583" s="1231"/>
      <c r="C583" s="1208"/>
      <c r="D583" s="1208"/>
      <c r="E583" s="256">
        <v>15</v>
      </c>
      <c r="F583" s="187"/>
      <c r="G583" s="187"/>
      <c r="H583" s="120"/>
      <c r="I583" s="121"/>
      <c r="J583" s="122"/>
      <c r="K583" s="121"/>
      <c r="L583" s="122"/>
      <c r="M583" s="123"/>
      <c r="N583" s="124"/>
      <c r="O583" s="125"/>
      <c r="P583" s="123"/>
      <c r="Q583" s="124"/>
      <c r="R583" s="126"/>
      <c r="S583" s="287"/>
      <c r="T583" s="364">
        <f t="shared" si="36"/>
        <v>0</v>
      </c>
      <c r="U583" s="360">
        <f t="shared" si="37"/>
        <v>8</v>
      </c>
    </row>
    <row r="584" spans="1:21" ht="18" hidden="1" customHeight="1" outlineLevel="1" x14ac:dyDescent="0.2">
      <c r="A584" s="1230"/>
      <c r="B584" s="1231"/>
      <c r="C584" s="1208"/>
      <c r="D584" s="1208"/>
      <c r="E584" s="256">
        <v>16</v>
      </c>
      <c r="F584" s="187"/>
      <c r="G584" s="187"/>
      <c r="H584" s="120"/>
      <c r="I584" s="121"/>
      <c r="J584" s="122"/>
      <c r="K584" s="121"/>
      <c r="L584" s="122"/>
      <c r="M584" s="123"/>
      <c r="N584" s="124"/>
      <c r="O584" s="125"/>
      <c r="P584" s="123"/>
      <c r="Q584" s="124"/>
      <c r="R584" s="126"/>
      <c r="S584" s="287"/>
      <c r="T584" s="364">
        <f t="shared" si="36"/>
        <v>0</v>
      </c>
      <c r="U584" s="360">
        <f t="shared" si="37"/>
        <v>8</v>
      </c>
    </row>
    <row r="585" spans="1:21" ht="18" hidden="1" customHeight="1" outlineLevel="1" x14ac:dyDescent="0.2">
      <c r="A585" s="1230"/>
      <c r="B585" s="1231"/>
      <c r="C585" s="1208"/>
      <c r="D585" s="1208"/>
      <c r="E585" s="256">
        <v>17</v>
      </c>
      <c r="F585" s="187"/>
      <c r="G585" s="187"/>
      <c r="H585" s="120"/>
      <c r="I585" s="121"/>
      <c r="J585" s="122"/>
      <c r="K585" s="121"/>
      <c r="L585" s="122"/>
      <c r="M585" s="123"/>
      <c r="N585" s="124"/>
      <c r="O585" s="125"/>
      <c r="P585" s="123"/>
      <c r="Q585" s="124"/>
      <c r="R585" s="126"/>
      <c r="S585" s="287"/>
      <c r="T585" s="364">
        <f t="shared" si="36"/>
        <v>0</v>
      </c>
      <c r="U585" s="360">
        <f t="shared" si="37"/>
        <v>8</v>
      </c>
    </row>
    <row r="586" spans="1:21" ht="18" hidden="1" customHeight="1" outlineLevel="1" x14ac:dyDescent="0.2">
      <c r="A586" s="1230"/>
      <c r="B586" s="1231"/>
      <c r="C586" s="1208"/>
      <c r="D586" s="1208"/>
      <c r="E586" s="256">
        <v>18</v>
      </c>
      <c r="F586" s="187"/>
      <c r="G586" s="187"/>
      <c r="H586" s="120"/>
      <c r="I586" s="121"/>
      <c r="J586" s="122"/>
      <c r="K586" s="121"/>
      <c r="L586" s="122"/>
      <c r="M586" s="123"/>
      <c r="N586" s="124"/>
      <c r="O586" s="125"/>
      <c r="P586" s="123"/>
      <c r="Q586" s="124"/>
      <c r="R586" s="126"/>
      <c r="S586" s="287"/>
      <c r="T586" s="364">
        <f t="shared" si="36"/>
        <v>0</v>
      </c>
      <c r="U586" s="360">
        <f t="shared" si="37"/>
        <v>8</v>
      </c>
    </row>
    <row r="587" spans="1:21" ht="18" hidden="1" customHeight="1" outlineLevel="1" x14ac:dyDescent="0.2">
      <c r="A587" s="1230"/>
      <c r="B587" s="1231"/>
      <c r="C587" s="1208"/>
      <c r="D587" s="1208"/>
      <c r="E587" s="256">
        <v>19</v>
      </c>
      <c r="F587" s="187"/>
      <c r="G587" s="187"/>
      <c r="H587" s="120"/>
      <c r="I587" s="121"/>
      <c r="J587" s="122"/>
      <c r="K587" s="121"/>
      <c r="L587" s="122"/>
      <c r="M587" s="123"/>
      <c r="N587" s="124"/>
      <c r="O587" s="125"/>
      <c r="P587" s="123"/>
      <c r="Q587" s="124"/>
      <c r="R587" s="126"/>
      <c r="S587" s="287"/>
      <c r="T587" s="364">
        <f t="shared" si="36"/>
        <v>0</v>
      </c>
      <c r="U587" s="360">
        <f t="shared" si="37"/>
        <v>8</v>
      </c>
    </row>
    <row r="588" spans="1:21" ht="18" hidden="1" customHeight="1" outlineLevel="1" x14ac:dyDescent="0.2">
      <c r="A588" s="1230"/>
      <c r="B588" s="1231"/>
      <c r="C588" s="1208"/>
      <c r="D588" s="1208"/>
      <c r="E588" s="256">
        <v>20</v>
      </c>
      <c r="F588" s="187"/>
      <c r="G588" s="187"/>
      <c r="H588" s="120"/>
      <c r="I588" s="121"/>
      <c r="J588" s="122"/>
      <c r="K588" s="121"/>
      <c r="L588" s="122"/>
      <c r="M588" s="123"/>
      <c r="N588" s="124"/>
      <c r="O588" s="125"/>
      <c r="P588" s="123"/>
      <c r="Q588" s="124"/>
      <c r="R588" s="126"/>
      <c r="S588" s="287"/>
      <c r="T588" s="364">
        <f t="shared" si="36"/>
        <v>0</v>
      </c>
      <c r="U588" s="360">
        <f t="shared" si="37"/>
        <v>8</v>
      </c>
    </row>
    <row r="589" spans="1:21" ht="18" hidden="1" customHeight="1" outlineLevel="1" x14ac:dyDescent="0.2">
      <c r="A589" s="1230"/>
      <c r="B589" s="1231"/>
      <c r="C589" s="1208"/>
      <c r="D589" s="1208"/>
      <c r="E589" s="256">
        <v>21</v>
      </c>
      <c r="F589" s="187"/>
      <c r="G589" s="187"/>
      <c r="H589" s="120"/>
      <c r="I589" s="121"/>
      <c r="J589" s="122"/>
      <c r="K589" s="121"/>
      <c r="L589" s="122"/>
      <c r="M589" s="123"/>
      <c r="N589" s="124"/>
      <c r="O589" s="125"/>
      <c r="P589" s="123"/>
      <c r="Q589" s="124"/>
      <c r="R589" s="126"/>
      <c r="S589" s="287"/>
      <c r="T589" s="364">
        <f t="shared" si="36"/>
        <v>0</v>
      </c>
      <c r="U589" s="360">
        <f t="shared" si="37"/>
        <v>8</v>
      </c>
    </row>
    <row r="590" spans="1:21" ht="18" hidden="1" customHeight="1" outlineLevel="1" x14ac:dyDescent="0.2">
      <c r="A590" s="1230"/>
      <c r="B590" s="1231"/>
      <c r="C590" s="1208"/>
      <c r="D590" s="1208"/>
      <c r="E590" s="256">
        <v>22</v>
      </c>
      <c r="F590" s="187"/>
      <c r="G590" s="187"/>
      <c r="H590" s="120"/>
      <c r="I590" s="121"/>
      <c r="J590" s="122"/>
      <c r="K590" s="121"/>
      <c r="L590" s="122"/>
      <c r="M590" s="123"/>
      <c r="N590" s="124"/>
      <c r="O590" s="125"/>
      <c r="P590" s="123"/>
      <c r="Q590" s="124"/>
      <c r="R590" s="126"/>
      <c r="S590" s="287"/>
      <c r="T590" s="364">
        <f t="shared" si="36"/>
        <v>0</v>
      </c>
      <c r="U590" s="360">
        <f t="shared" si="37"/>
        <v>8</v>
      </c>
    </row>
    <row r="591" spans="1:21" ht="18" hidden="1" customHeight="1" outlineLevel="1" x14ac:dyDescent="0.2">
      <c r="A591" s="1230"/>
      <c r="B591" s="1231"/>
      <c r="C591" s="1208"/>
      <c r="D591" s="1208"/>
      <c r="E591" s="256">
        <v>23</v>
      </c>
      <c r="F591" s="187"/>
      <c r="G591" s="187"/>
      <c r="H591" s="120"/>
      <c r="I591" s="121"/>
      <c r="J591" s="122"/>
      <c r="K591" s="121"/>
      <c r="L591" s="122"/>
      <c r="M591" s="123"/>
      <c r="N591" s="124"/>
      <c r="O591" s="125"/>
      <c r="P591" s="123"/>
      <c r="Q591" s="124"/>
      <c r="R591" s="126"/>
      <c r="S591" s="287"/>
      <c r="T591" s="364">
        <f t="shared" si="36"/>
        <v>0</v>
      </c>
      <c r="U591" s="360">
        <f t="shared" si="37"/>
        <v>8</v>
      </c>
    </row>
    <row r="592" spans="1:21" ht="18" hidden="1" customHeight="1" outlineLevel="1" x14ac:dyDescent="0.2">
      <c r="A592" s="1230"/>
      <c r="B592" s="1231"/>
      <c r="C592" s="1208"/>
      <c r="D592" s="1208"/>
      <c r="E592" s="256">
        <v>24</v>
      </c>
      <c r="F592" s="187"/>
      <c r="G592" s="187"/>
      <c r="H592" s="120"/>
      <c r="I592" s="121"/>
      <c r="J592" s="122"/>
      <c r="K592" s="121"/>
      <c r="L592" s="122"/>
      <c r="M592" s="123"/>
      <c r="N592" s="124"/>
      <c r="O592" s="125"/>
      <c r="P592" s="123"/>
      <c r="Q592" s="124"/>
      <c r="R592" s="126"/>
      <c r="S592" s="287"/>
      <c r="T592" s="364">
        <f t="shared" si="36"/>
        <v>0</v>
      </c>
      <c r="U592" s="360">
        <f t="shared" si="37"/>
        <v>8</v>
      </c>
    </row>
    <row r="593" spans="1:21" ht="18" hidden="1" customHeight="1" outlineLevel="1" x14ac:dyDescent="0.2">
      <c r="A593" s="1230"/>
      <c r="B593" s="1231"/>
      <c r="C593" s="1208"/>
      <c r="D593" s="1208"/>
      <c r="E593" s="256">
        <v>25</v>
      </c>
      <c r="F593" s="187"/>
      <c r="G593" s="187"/>
      <c r="H593" s="120"/>
      <c r="I593" s="121"/>
      <c r="J593" s="122"/>
      <c r="K593" s="121"/>
      <c r="L593" s="122"/>
      <c r="M593" s="123"/>
      <c r="N593" s="124"/>
      <c r="O593" s="125"/>
      <c r="P593" s="123"/>
      <c r="Q593" s="124"/>
      <c r="R593" s="126"/>
      <c r="S593" s="287"/>
      <c r="T593" s="364">
        <f t="shared" si="36"/>
        <v>0</v>
      </c>
      <c r="U593" s="360">
        <f t="shared" si="37"/>
        <v>8</v>
      </c>
    </row>
    <row r="594" spans="1:21" ht="18" hidden="1" customHeight="1" outlineLevel="1" x14ac:dyDescent="0.2">
      <c r="A594" s="1230"/>
      <c r="B594" s="1231"/>
      <c r="C594" s="1208"/>
      <c r="D594" s="1208"/>
      <c r="E594" s="256">
        <v>26</v>
      </c>
      <c r="F594" s="187"/>
      <c r="G594" s="187"/>
      <c r="H594" s="89"/>
      <c r="I594" s="74"/>
      <c r="J594" s="69"/>
      <c r="K594" s="75"/>
      <c r="L594" s="70"/>
      <c r="M594" s="2"/>
      <c r="N594" s="75"/>
      <c r="O594" s="70"/>
      <c r="P594" s="2"/>
      <c r="Q594" s="75"/>
      <c r="R594" s="19"/>
      <c r="S594" s="285"/>
      <c r="T594" s="316">
        <f t="shared" ref="T594:T600" si="38">IF(J594="",0,INT(SUM(PRODUCT(J594,L594,O594),R594)))</f>
        <v>0</v>
      </c>
      <c r="U594" s="360">
        <f t="shared" si="37"/>
        <v>8</v>
      </c>
    </row>
    <row r="595" spans="1:21" ht="18" hidden="1" customHeight="1" outlineLevel="1" x14ac:dyDescent="0.2">
      <c r="A595" s="1230"/>
      <c r="B595" s="1231"/>
      <c r="C595" s="1208"/>
      <c r="D595" s="1208"/>
      <c r="E595" s="256">
        <v>27</v>
      </c>
      <c r="F595" s="187"/>
      <c r="G595" s="187"/>
      <c r="H595" s="89"/>
      <c r="I595" s="74"/>
      <c r="J595" s="69"/>
      <c r="K595" s="75"/>
      <c r="L595" s="70"/>
      <c r="M595" s="2"/>
      <c r="N595" s="75"/>
      <c r="O595" s="70"/>
      <c r="P595" s="2"/>
      <c r="Q595" s="75"/>
      <c r="R595" s="19"/>
      <c r="S595" s="285"/>
      <c r="T595" s="316">
        <f t="shared" si="38"/>
        <v>0</v>
      </c>
      <c r="U595" s="360">
        <f t="shared" si="37"/>
        <v>8</v>
      </c>
    </row>
    <row r="596" spans="1:21" ht="18" hidden="1" customHeight="1" outlineLevel="1" x14ac:dyDescent="0.2">
      <c r="A596" s="1230"/>
      <c r="B596" s="1231"/>
      <c r="C596" s="1208"/>
      <c r="D596" s="1208"/>
      <c r="E596" s="256">
        <v>28</v>
      </c>
      <c r="F596" s="187"/>
      <c r="G596" s="187"/>
      <c r="H596" s="89"/>
      <c r="I596" s="74"/>
      <c r="J596" s="69"/>
      <c r="K596" s="75"/>
      <c r="L596" s="70"/>
      <c r="M596" s="2"/>
      <c r="N596" s="75"/>
      <c r="O596" s="70"/>
      <c r="P596" s="2"/>
      <c r="Q596" s="75"/>
      <c r="R596" s="19"/>
      <c r="S596" s="285"/>
      <c r="T596" s="316">
        <f t="shared" si="38"/>
        <v>0</v>
      </c>
      <c r="U596" s="360">
        <f t="shared" si="37"/>
        <v>8</v>
      </c>
    </row>
    <row r="597" spans="1:21" ht="18" hidden="1" customHeight="1" outlineLevel="1" x14ac:dyDescent="0.2">
      <c r="A597" s="1230"/>
      <c r="B597" s="1231"/>
      <c r="C597" s="1208"/>
      <c r="D597" s="1208"/>
      <c r="E597" s="256">
        <v>29</v>
      </c>
      <c r="F597" s="187"/>
      <c r="G597" s="187"/>
      <c r="H597" s="89"/>
      <c r="I597" s="74"/>
      <c r="J597" s="69"/>
      <c r="K597" s="75"/>
      <c r="L597" s="70"/>
      <c r="M597" s="2"/>
      <c r="N597" s="75"/>
      <c r="O597" s="70"/>
      <c r="P597" s="2"/>
      <c r="Q597" s="75"/>
      <c r="R597" s="19"/>
      <c r="S597" s="285"/>
      <c r="T597" s="316">
        <f t="shared" si="38"/>
        <v>0</v>
      </c>
      <c r="U597" s="360">
        <f t="shared" si="37"/>
        <v>8</v>
      </c>
    </row>
    <row r="598" spans="1:21" ht="18" hidden="1" customHeight="1" outlineLevel="1" x14ac:dyDescent="0.2">
      <c r="A598" s="1230"/>
      <c r="B598" s="1231"/>
      <c r="C598" s="1208"/>
      <c r="D598" s="1208"/>
      <c r="E598" s="256">
        <v>30</v>
      </c>
      <c r="F598" s="187"/>
      <c r="G598" s="187"/>
      <c r="H598" s="89"/>
      <c r="I598" s="74"/>
      <c r="J598" s="69"/>
      <c r="K598" s="74"/>
      <c r="L598" s="69"/>
      <c r="M598" s="2"/>
      <c r="N598" s="74"/>
      <c r="O598" s="70"/>
      <c r="P598" s="15"/>
      <c r="Q598" s="75"/>
      <c r="R598" s="19"/>
      <c r="S598" s="285"/>
      <c r="T598" s="316">
        <f t="shared" si="38"/>
        <v>0</v>
      </c>
      <c r="U598" s="360">
        <f t="shared" si="37"/>
        <v>8</v>
      </c>
    </row>
    <row r="599" spans="1:21" ht="18" hidden="1" customHeight="1" outlineLevel="2" x14ac:dyDescent="0.2">
      <c r="A599" s="1230"/>
      <c r="B599" s="1231"/>
      <c r="C599" s="1208"/>
      <c r="D599" s="1208"/>
      <c r="E599" s="256">
        <v>31</v>
      </c>
      <c r="F599" s="187"/>
      <c r="G599" s="187"/>
      <c r="H599" s="89"/>
      <c r="I599" s="74"/>
      <c r="J599" s="69"/>
      <c r="K599" s="74"/>
      <c r="L599" s="69"/>
      <c r="M599" s="2"/>
      <c r="N599" s="74"/>
      <c r="O599" s="70"/>
      <c r="P599" s="15"/>
      <c r="Q599" s="75"/>
      <c r="R599" s="19"/>
      <c r="S599" s="285"/>
      <c r="T599" s="316">
        <f t="shared" si="38"/>
        <v>0</v>
      </c>
      <c r="U599" s="360">
        <f t="shared" si="37"/>
        <v>8</v>
      </c>
    </row>
    <row r="600" spans="1:21" ht="18" hidden="1" customHeight="1" outlineLevel="2" x14ac:dyDescent="0.2">
      <c r="A600" s="1230"/>
      <c r="B600" s="1231"/>
      <c r="C600" s="1208"/>
      <c r="D600" s="1208"/>
      <c r="E600" s="256">
        <v>32</v>
      </c>
      <c r="F600" s="187"/>
      <c r="G600" s="187"/>
      <c r="H600" s="89"/>
      <c r="I600" s="74"/>
      <c r="J600" s="69"/>
      <c r="K600" s="74"/>
      <c r="L600" s="69"/>
      <c r="M600" s="2"/>
      <c r="N600" s="74"/>
      <c r="O600" s="70"/>
      <c r="P600" s="15"/>
      <c r="Q600" s="75"/>
      <c r="R600" s="19"/>
      <c r="S600" s="285"/>
      <c r="T600" s="316">
        <f t="shared" si="38"/>
        <v>0</v>
      </c>
      <c r="U600" s="360">
        <f t="shared" si="37"/>
        <v>8</v>
      </c>
    </row>
    <row r="601" spans="1:21" ht="18" hidden="1" customHeight="1" outlineLevel="2" x14ac:dyDescent="0.2">
      <c r="A601" s="1230"/>
      <c r="B601" s="1231"/>
      <c r="C601" s="1208"/>
      <c r="D601" s="1208"/>
      <c r="E601" s="256">
        <v>33</v>
      </c>
      <c r="F601" s="187"/>
      <c r="G601" s="187"/>
      <c r="H601" s="89"/>
      <c r="I601" s="74"/>
      <c r="J601" s="69"/>
      <c r="K601" s="75"/>
      <c r="L601" s="70"/>
      <c r="M601" s="2"/>
      <c r="N601" s="75"/>
      <c r="O601" s="70"/>
      <c r="P601" s="2"/>
      <c r="Q601" s="75"/>
      <c r="R601" s="19"/>
      <c r="S601" s="285"/>
      <c r="T601" s="316">
        <f t="shared" ref="T601:T625" si="39">IF(J601="",0,INT(SUM(PRODUCT(J601,L601,O601),R601)))</f>
        <v>0</v>
      </c>
      <c r="U601" s="360">
        <f t="shared" ref="U601:U625" si="40">$A$569</f>
        <v>8</v>
      </c>
    </row>
    <row r="602" spans="1:21" ht="18" hidden="1" customHeight="1" outlineLevel="2" x14ac:dyDescent="0.2">
      <c r="A602" s="1230"/>
      <c r="B602" s="1231"/>
      <c r="C602" s="1208"/>
      <c r="D602" s="1208"/>
      <c r="E602" s="256">
        <v>34</v>
      </c>
      <c r="F602" s="187"/>
      <c r="G602" s="187"/>
      <c r="H602" s="89"/>
      <c r="I602" s="74"/>
      <c r="J602" s="69"/>
      <c r="K602" s="75"/>
      <c r="L602" s="70"/>
      <c r="M602" s="2"/>
      <c r="N602" s="75"/>
      <c r="O602" s="70"/>
      <c r="P602" s="2"/>
      <c r="Q602" s="75"/>
      <c r="R602" s="19"/>
      <c r="S602" s="285"/>
      <c r="T602" s="316">
        <f t="shared" si="39"/>
        <v>0</v>
      </c>
      <c r="U602" s="360">
        <f t="shared" si="40"/>
        <v>8</v>
      </c>
    </row>
    <row r="603" spans="1:21" ht="18" hidden="1" customHeight="1" outlineLevel="2" x14ac:dyDescent="0.2">
      <c r="A603" s="1230"/>
      <c r="B603" s="1231"/>
      <c r="C603" s="1208"/>
      <c r="D603" s="1208"/>
      <c r="E603" s="256">
        <v>35</v>
      </c>
      <c r="F603" s="187"/>
      <c r="G603" s="187"/>
      <c r="H603" s="89"/>
      <c r="I603" s="74"/>
      <c r="J603" s="69"/>
      <c r="K603" s="75"/>
      <c r="L603" s="70"/>
      <c r="M603" s="2"/>
      <c r="N603" s="75"/>
      <c r="O603" s="70"/>
      <c r="P603" s="2"/>
      <c r="Q603" s="75"/>
      <c r="R603" s="19"/>
      <c r="S603" s="285"/>
      <c r="T603" s="316">
        <f t="shared" si="39"/>
        <v>0</v>
      </c>
      <c r="U603" s="360">
        <f t="shared" si="40"/>
        <v>8</v>
      </c>
    </row>
    <row r="604" spans="1:21" ht="18" hidden="1" customHeight="1" outlineLevel="2" x14ac:dyDescent="0.2">
      <c r="A604" s="1230"/>
      <c r="B604" s="1231"/>
      <c r="C604" s="1208"/>
      <c r="D604" s="1208"/>
      <c r="E604" s="256">
        <v>36</v>
      </c>
      <c r="F604" s="187"/>
      <c r="G604" s="187"/>
      <c r="H604" s="89"/>
      <c r="I604" s="74"/>
      <c r="J604" s="69"/>
      <c r="K604" s="74"/>
      <c r="L604" s="69"/>
      <c r="M604" s="2"/>
      <c r="N604" s="74"/>
      <c r="O604" s="70"/>
      <c r="P604" s="15"/>
      <c r="Q604" s="75"/>
      <c r="R604" s="19"/>
      <c r="S604" s="285"/>
      <c r="T604" s="316">
        <f t="shared" si="39"/>
        <v>0</v>
      </c>
      <c r="U604" s="360">
        <f t="shared" si="40"/>
        <v>8</v>
      </c>
    </row>
    <row r="605" spans="1:21" ht="18" hidden="1" customHeight="1" outlineLevel="2" x14ac:dyDescent="0.2">
      <c r="A605" s="1230"/>
      <c r="B605" s="1231"/>
      <c r="C605" s="1208"/>
      <c r="D605" s="1208"/>
      <c r="E605" s="256">
        <v>37</v>
      </c>
      <c r="F605" s="187"/>
      <c r="G605" s="187"/>
      <c r="H605" s="89"/>
      <c r="I605" s="74"/>
      <c r="J605" s="69"/>
      <c r="K605" s="74"/>
      <c r="L605" s="69"/>
      <c r="M605" s="2"/>
      <c r="N605" s="74"/>
      <c r="O605" s="70"/>
      <c r="P605" s="15"/>
      <c r="Q605" s="75"/>
      <c r="R605" s="19"/>
      <c r="S605" s="285"/>
      <c r="T605" s="316">
        <f t="shared" si="39"/>
        <v>0</v>
      </c>
      <c r="U605" s="360">
        <f t="shared" si="40"/>
        <v>8</v>
      </c>
    </row>
    <row r="606" spans="1:21" ht="18" hidden="1" customHeight="1" outlineLevel="2" x14ac:dyDescent="0.2">
      <c r="A606" s="1230"/>
      <c r="B606" s="1231"/>
      <c r="C606" s="1208"/>
      <c r="D606" s="1208"/>
      <c r="E606" s="256">
        <v>38</v>
      </c>
      <c r="F606" s="187"/>
      <c r="G606" s="187"/>
      <c r="H606" s="89"/>
      <c r="I606" s="74"/>
      <c r="J606" s="69"/>
      <c r="K606" s="74"/>
      <c r="L606" s="69"/>
      <c r="M606" s="2"/>
      <c r="N606" s="74"/>
      <c r="O606" s="70"/>
      <c r="P606" s="15"/>
      <c r="Q606" s="75"/>
      <c r="R606" s="19"/>
      <c r="S606" s="285"/>
      <c r="T606" s="316">
        <f t="shared" si="39"/>
        <v>0</v>
      </c>
      <c r="U606" s="360">
        <f t="shared" si="40"/>
        <v>8</v>
      </c>
    </row>
    <row r="607" spans="1:21" ht="18" hidden="1" customHeight="1" outlineLevel="2" x14ac:dyDescent="0.2">
      <c r="A607" s="1230"/>
      <c r="B607" s="1231"/>
      <c r="C607" s="1208"/>
      <c r="D607" s="1208"/>
      <c r="E607" s="256">
        <v>39</v>
      </c>
      <c r="F607" s="187"/>
      <c r="G607" s="187"/>
      <c r="H607" s="89"/>
      <c r="I607" s="74"/>
      <c r="J607" s="69"/>
      <c r="K607" s="74"/>
      <c r="L607" s="69"/>
      <c r="M607" s="2"/>
      <c r="N607" s="75"/>
      <c r="O607" s="70"/>
      <c r="P607" s="2"/>
      <c r="Q607" s="75"/>
      <c r="R607" s="19"/>
      <c r="S607" s="285"/>
      <c r="T607" s="316">
        <f t="shared" si="39"/>
        <v>0</v>
      </c>
      <c r="U607" s="360">
        <f t="shared" si="40"/>
        <v>8</v>
      </c>
    </row>
    <row r="608" spans="1:21" ht="18" hidden="1" customHeight="1" outlineLevel="2" x14ac:dyDescent="0.2">
      <c r="A608" s="1230"/>
      <c r="B608" s="1231"/>
      <c r="C608" s="1208"/>
      <c r="D608" s="1208"/>
      <c r="E608" s="256">
        <v>40</v>
      </c>
      <c r="F608" s="187"/>
      <c r="G608" s="187"/>
      <c r="H608" s="120"/>
      <c r="I608" s="121"/>
      <c r="J608" s="122"/>
      <c r="K608" s="121"/>
      <c r="L608" s="122"/>
      <c r="M608" s="123"/>
      <c r="N608" s="124"/>
      <c r="O608" s="125"/>
      <c r="P608" s="123"/>
      <c r="Q608" s="124"/>
      <c r="R608" s="126"/>
      <c r="S608" s="287"/>
      <c r="T608" s="364">
        <f t="shared" si="39"/>
        <v>0</v>
      </c>
      <c r="U608" s="360">
        <f t="shared" si="40"/>
        <v>8</v>
      </c>
    </row>
    <row r="609" spans="1:21" ht="18" hidden="1" customHeight="1" outlineLevel="2" x14ac:dyDescent="0.2">
      <c r="A609" s="1230"/>
      <c r="B609" s="1231"/>
      <c r="C609" s="1208"/>
      <c r="D609" s="1208"/>
      <c r="E609" s="256">
        <v>41</v>
      </c>
      <c r="F609" s="187"/>
      <c r="G609" s="187"/>
      <c r="H609" s="120"/>
      <c r="I609" s="121"/>
      <c r="J609" s="122"/>
      <c r="K609" s="121"/>
      <c r="L609" s="122"/>
      <c r="M609" s="123"/>
      <c r="N609" s="124"/>
      <c r="O609" s="125"/>
      <c r="P609" s="123"/>
      <c r="Q609" s="124"/>
      <c r="R609" s="126"/>
      <c r="S609" s="287"/>
      <c r="T609" s="364">
        <f t="shared" si="39"/>
        <v>0</v>
      </c>
      <c r="U609" s="360">
        <f t="shared" si="40"/>
        <v>8</v>
      </c>
    </row>
    <row r="610" spans="1:21" ht="18" hidden="1" customHeight="1" outlineLevel="2" x14ac:dyDescent="0.2">
      <c r="A610" s="1230"/>
      <c r="B610" s="1231"/>
      <c r="C610" s="1208"/>
      <c r="D610" s="1208"/>
      <c r="E610" s="256">
        <v>42</v>
      </c>
      <c r="F610" s="187"/>
      <c r="G610" s="187"/>
      <c r="H610" s="120"/>
      <c r="I610" s="121"/>
      <c r="J610" s="122"/>
      <c r="K610" s="121"/>
      <c r="L610" s="122"/>
      <c r="M610" s="123"/>
      <c r="N610" s="124"/>
      <c r="O610" s="125"/>
      <c r="P610" s="123"/>
      <c r="Q610" s="124"/>
      <c r="R610" s="126"/>
      <c r="S610" s="287"/>
      <c r="T610" s="364">
        <f t="shared" si="39"/>
        <v>0</v>
      </c>
      <c r="U610" s="360">
        <f t="shared" si="40"/>
        <v>8</v>
      </c>
    </row>
    <row r="611" spans="1:21" ht="18" hidden="1" customHeight="1" outlineLevel="2" x14ac:dyDescent="0.2">
      <c r="A611" s="1230"/>
      <c r="B611" s="1231"/>
      <c r="C611" s="1208"/>
      <c r="D611" s="1208"/>
      <c r="E611" s="256">
        <v>43</v>
      </c>
      <c r="F611" s="187"/>
      <c r="G611" s="187"/>
      <c r="H611" s="120"/>
      <c r="I611" s="121"/>
      <c r="J611" s="122"/>
      <c r="K611" s="121"/>
      <c r="L611" s="122"/>
      <c r="M611" s="123"/>
      <c r="N611" s="124"/>
      <c r="O611" s="125"/>
      <c r="P611" s="123"/>
      <c r="Q611" s="124"/>
      <c r="R611" s="126"/>
      <c r="S611" s="287"/>
      <c r="T611" s="364">
        <f t="shared" si="39"/>
        <v>0</v>
      </c>
      <c r="U611" s="360">
        <f t="shared" si="40"/>
        <v>8</v>
      </c>
    </row>
    <row r="612" spans="1:21" ht="18" hidden="1" customHeight="1" outlineLevel="2" x14ac:dyDescent="0.2">
      <c r="A612" s="1230"/>
      <c r="B612" s="1231"/>
      <c r="C612" s="1208"/>
      <c r="D612" s="1208"/>
      <c r="E612" s="256">
        <v>44</v>
      </c>
      <c r="F612" s="187"/>
      <c r="G612" s="187"/>
      <c r="H612" s="120"/>
      <c r="I612" s="121"/>
      <c r="J612" s="122"/>
      <c r="K612" s="121"/>
      <c r="L612" s="122"/>
      <c r="M612" s="123"/>
      <c r="N612" s="124"/>
      <c r="O612" s="125"/>
      <c r="P612" s="123"/>
      <c r="Q612" s="124"/>
      <c r="R612" s="126"/>
      <c r="S612" s="287"/>
      <c r="T612" s="364">
        <f t="shared" si="39"/>
        <v>0</v>
      </c>
      <c r="U612" s="360">
        <f t="shared" si="40"/>
        <v>8</v>
      </c>
    </row>
    <row r="613" spans="1:21" ht="18" hidden="1" customHeight="1" outlineLevel="2" x14ac:dyDescent="0.2">
      <c r="A613" s="1230"/>
      <c r="B613" s="1231"/>
      <c r="C613" s="1208"/>
      <c r="D613" s="1208"/>
      <c r="E613" s="256">
        <v>45</v>
      </c>
      <c r="F613" s="187"/>
      <c r="G613" s="187"/>
      <c r="H613" s="120"/>
      <c r="I613" s="121"/>
      <c r="J613" s="122"/>
      <c r="K613" s="121"/>
      <c r="L613" s="122"/>
      <c r="M613" s="123"/>
      <c r="N613" s="124"/>
      <c r="O613" s="125"/>
      <c r="P613" s="123"/>
      <c r="Q613" s="124"/>
      <c r="R613" s="126"/>
      <c r="S613" s="287"/>
      <c r="T613" s="364">
        <f t="shared" si="39"/>
        <v>0</v>
      </c>
      <c r="U613" s="360">
        <f t="shared" si="40"/>
        <v>8</v>
      </c>
    </row>
    <row r="614" spans="1:21" ht="18" hidden="1" customHeight="1" outlineLevel="2" x14ac:dyDescent="0.2">
      <c r="A614" s="1230"/>
      <c r="B614" s="1231"/>
      <c r="C614" s="1208"/>
      <c r="D614" s="1208"/>
      <c r="E614" s="256">
        <v>46</v>
      </c>
      <c r="F614" s="187"/>
      <c r="G614" s="187"/>
      <c r="H614" s="120"/>
      <c r="I614" s="121"/>
      <c r="J614" s="122"/>
      <c r="K614" s="121"/>
      <c r="L614" s="122"/>
      <c r="M614" s="123"/>
      <c r="N614" s="124"/>
      <c r="O614" s="125"/>
      <c r="P614" s="123"/>
      <c r="Q614" s="124"/>
      <c r="R614" s="126"/>
      <c r="S614" s="287"/>
      <c r="T614" s="364">
        <f t="shared" si="39"/>
        <v>0</v>
      </c>
      <c r="U614" s="360">
        <f t="shared" si="40"/>
        <v>8</v>
      </c>
    </row>
    <row r="615" spans="1:21" ht="18" hidden="1" customHeight="1" outlineLevel="2" x14ac:dyDescent="0.2">
      <c r="A615" s="1230"/>
      <c r="B615" s="1231"/>
      <c r="C615" s="1208"/>
      <c r="D615" s="1208"/>
      <c r="E615" s="256">
        <v>47</v>
      </c>
      <c r="F615" s="187"/>
      <c r="G615" s="187"/>
      <c r="H615" s="120"/>
      <c r="I615" s="121"/>
      <c r="J615" s="122"/>
      <c r="K615" s="121"/>
      <c r="L615" s="122"/>
      <c r="M615" s="123"/>
      <c r="N615" s="124"/>
      <c r="O615" s="125"/>
      <c r="P615" s="123"/>
      <c r="Q615" s="124"/>
      <c r="R615" s="126"/>
      <c r="S615" s="287"/>
      <c r="T615" s="364">
        <f t="shared" si="39"/>
        <v>0</v>
      </c>
      <c r="U615" s="360">
        <f t="shared" si="40"/>
        <v>8</v>
      </c>
    </row>
    <row r="616" spans="1:21" ht="18" hidden="1" customHeight="1" outlineLevel="2" x14ac:dyDescent="0.2">
      <c r="A616" s="1230"/>
      <c r="B616" s="1231"/>
      <c r="C616" s="1208"/>
      <c r="D616" s="1208"/>
      <c r="E616" s="256">
        <v>48</v>
      </c>
      <c r="F616" s="187"/>
      <c r="G616" s="187"/>
      <c r="H616" s="120"/>
      <c r="I616" s="121"/>
      <c r="J616" s="122"/>
      <c r="K616" s="121"/>
      <c r="L616" s="122"/>
      <c r="M616" s="123"/>
      <c r="N616" s="124"/>
      <c r="O616" s="125"/>
      <c r="P616" s="123"/>
      <c r="Q616" s="124"/>
      <c r="R616" s="126"/>
      <c r="S616" s="287"/>
      <c r="T616" s="364">
        <f t="shared" si="39"/>
        <v>0</v>
      </c>
      <c r="U616" s="360">
        <f t="shared" si="40"/>
        <v>8</v>
      </c>
    </row>
    <row r="617" spans="1:21" ht="18" hidden="1" customHeight="1" outlineLevel="2" x14ac:dyDescent="0.2">
      <c r="A617" s="1230"/>
      <c r="B617" s="1231"/>
      <c r="C617" s="1208"/>
      <c r="D617" s="1208"/>
      <c r="E617" s="256">
        <v>49</v>
      </c>
      <c r="F617" s="187"/>
      <c r="G617" s="187"/>
      <c r="H617" s="120"/>
      <c r="I617" s="121"/>
      <c r="J617" s="122"/>
      <c r="K617" s="121"/>
      <c r="L617" s="122"/>
      <c r="M617" s="123"/>
      <c r="N617" s="124"/>
      <c r="O617" s="125"/>
      <c r="P617" s="123"/>
      <c r="Q617" s="124"/>
      <c r="R617" s="126"/>
      <c r="S617" s="287"/>
      <c r="T617" s="364">
        <f t="shared" si="39"/>
        <v>0</v>
      </c>
      <c r="U617" s="360">
        <f t="shared" si="40"/>
        <v>8</v>
      </c>
    </row>
    <row r="618" spans="1:21" ht="18" hidden="1" customHeight="1" outlineLevel="2" x14ac:dyDescent="0.2">
      <c r="A618" s="1230"/>
      <c r="B618" s="1231"/>
      <c r="C618" s="1208"/>
      <c r="D618" s="1208"/>
      <c r="E618" s="256">
        <v>50</v>
      </c>
      <c r="F618" s="187"/>
      <c r="G618" s="187"/>
      <c r="H618" s="120"/>
      <c r="I618" s="121"/>
      <c r="J618" s="122"/>
      <c r="K618" s="121"/>
      <c r="L618" s="122"/>
      <c r="M618" s="123"/>
      <c r="N618" s="124"/>
      <c r="O618" s="125"/>
      <c r="P618" s="123"/>
      <c r="Q618" s="124"/>
      <c r="R618" s="126"/>
      <c r="S618" s="287"/>
      <c r="T618" s="364">
        <f t="shared" si="39"/>
        <v>0</v>
      </c>
      <c r="U618" s="360">
        <f t="shared" si="40"/>
        <v>8</v>
      </c>
    </row>
    <row r="619" spans="1:21" ht="18" hidden="1" customHeight="1" outlineLevel="2" x14ac:dyDescent="0.2">
      <c r="A619" s="1230"/>
      <c r="B619" s="1231"/>
      <c r="C619" s="1208"/>
      <c r="D619" s="1208"/>
      <c r="E619" s="256">
        <v>51</v>
      </c>
      <c r="F619" s="187"/>
      <c r="G619" s="187"/>
      <c r="H619" s="120"/>
      <c r="I619" s="121"/>
      <c r="J619" s="122"/>
      <c r="K619" s="121"/>
      <c r="L619" s="122"/>
      <c r="M619" s="123"/>
      <c r="N619" s="124"/>
      <c r="O619" s="125"/>
      <c r="P619" s="123"/>
      <c r="Q619" s="124"/>
      <c r="R619" s="126"/>
      <c r="S619" s="287"/>
      <c r="T619" s="364">
        <f t="shared" si="39"/>
        <v>0</v>
      </c>
      <c r="U619" s="360">
        <f t="shared" si="40"/>
        <v>8</v>
      </c>
    </row>
    <row r="620" spans="1:21" ht="18" hidden="1" customHeight="1" outlineLevel="2" x14ac:dyDescent="0.2">
      <c r="A620" s="1230"/>
      <c r="B620" s="1231"/>
      <c r="C620" s="1208"/>
      <c r="D620" s="1208"/>
      <c r="E620" s="256">
        <v>52</v>
      </c>
      <c r="F620" s="187"/>
      <c r="G620" s="187"/>
      <c r="H620" s="120"/>
      <c r="I620" s="121"/>
      <c r="J620" s="122"/>
      <c r="K620" s="121"/>
      <c r="L620" s="122"/>
      <c r="M620" s="123"/>
      <c r="N620" s="124"/>
      <c r="O620" s="125"/>
      <c r="P620" s="123"/>
      <c r="Q620" s="124"/>
      <c r="R620" s="126"/>
      <c r="S620" s="287"/>
      <c r="T620" s="364">
        <f t="shared" si="39"/>
        <v>0</v>
      </c>
      <c r="U620" s="360">
        <f t="shared" si="40"/>
        <v>8</v>
      </c>
    </row>
    <row r="621" spans="1:21" ht="18" hidden="1" customHeight="1" outlineLevel="2" x14ac:dyDescent="0.2">
      <c r="A621" s="1230"/>
      <c r="B621" s="1231"/>
      <c r="C621" s="1208"/>
      <c r="D621" s="1208"/>
      <c r="E621" s="256">
        <v>53</v>
      </c>
      <c r="F621" s="187"/>
      <c r="G621" s="187"/>
      <c r="H621" s="120"/>
      <c r="I621" s="121"/>
      <c r="J621" s="122"/>
      <c r="K621" s="121"/>
      <c r="L621" s="122"/>
      <c r="M621" s="123"/>
      <c r="N621" s="124"/>
      <c r="O621" s="125"/>
      <c r="P621" s="123"/>
      <c r="Q621" s="124"/>
      <c r="R621" s="126"/>
      <c r="S621" s="287"/>
      <c r="T621" s="364">
        <f t="shared" si="39"/>
        <v>0</v>
      </c>
      <c r="U621" s="360">
        <f t="shared" si="40"/>
        <v>8</v>
      </c>
    </row>
    <row r="622" spans="1:21" ht="18" hidden="1" customHeight="1" outlineLevel="2" x14ac:dyDescent="0.2">
      <c r="A622" s="1230"/>
      <c r="B622" s="1231"/>
      <c r="C622" s="1208"/>
      <c r="D622" s="1208"/>
      <c r="E622" s="256">
        <v>54</v>
      </c>
      <c r="F622" s="187"/>
      <c r="G622" s="187"/>
      <c r="H622" s="120"/>
      <c r="I622" s="121"/>
      <c r="J622" s="122"/>
      <c r="K622" s="121"/>
      <c r="L622" s="122"/>
      <c r="M622" s="123"/>
      <c r="N622" s="124"/>
      <c r="O622" s="125"/>
      <c r="P622" s="123"/>
      <c r="Q622" s="124"/>
      <c r="R622" s="126"/>
      <c r="S622" s="287"/>
      <c r="T622" s="364">
        <f t="shared" si="39"/>
        <v>0</v>
      </c>
      <c r="U622" s="360">
        <f t="shared" si="40"/>
        <v>8</v>
      </c>
    </row>
    <row r="623" spans="1:21" ht="18" hidden="1" customHeight="1" outlineLevel="2" x14ac:dyDescent="0.2">
      <c r="A623" s="1230"/>
      <c r="B623" s="1231"/>
      <c r="C623" s="1208"/>
      <c r="D623" s="1208"/>
      <c r="E623" s="256">
        <v>55</v>
      </c>
      <c r="F623" s="187"/>
      <c r="G623" s="187"/>
      <c r="H623" s="120"/>
      <c r="I623" s="121"/>
      <c r="J623" s="122"/>
      <c r="K623" s="121"/>
      <c r="L623" s="122"/>
      <c r="M623" s="123"/>
      <c r="N623" s="124"/>
      <c r="O623" s="125"/>
      <c r="P623" s="123"/>
      <c r="Q623" s="124"/>
      <c r="R623" s="126"/>
      <c r="S623" s="287"/>
      <c r="T623" s="364">
        <f t="shared" si="39"/>
        <v>0</v>
      </c>
      <c r="U623" s="360">
        <f t="shared" si="40"/>
        <v>8</v>
      </c>
    </row>
    <row r="624" spans="1:21" ht="18" hidden="1" customHeight="1" outlineLevel="2" x14ac:dyDescent="0.2">
      <c r="A624" s="1230"/>
      <c r="B624" s="1231"/>
      <c r="C624" s="1208"/>
      <c r="D624" s="1208"/>
      <c r="E624" s="256">
        <v>56</v>
      </c>
      <c r="F624" s="187"/>
      <c r="G624" s="187"/>
      <c r="H624" s="120"/>
      <c r="I624" s="121"/>
      <c r="J624" s="122"/>
      <c r="K624" s="121"/>
      <c r="L624" s="122"/>
      <c r="M624" s="123"/>
      <c r="N624" s="124"/>
      <c r="O624" s="125"/>
      <c r="P624" s="123"/>
      <c r="Q624" s="124"/>
      <c r="R624" s="126"/>
      <c r="S624" s="287"/>
      <c r="T624" s="364">
        <f t="shared" si="39"/>
        <v>0</v>
      </c>
      <c r="U624" s="360">
        <f t="shared" si="40"/>
        <v>8</v>
      </c>
    </row>
    <row r="625" spans="1:21" ht="18" hidden="1" customHeight="1" outlineLevel="2" x14ac:dyDescent="0.2">
      <c r="A625" s="1230"/>
      <c r="B625" s="1231"/>
      <c r="C625" s="1208"/>
      <c r="D625" s="1208"/>
      <c r="E625" s="256">
        <v>57</v>
      </c>
      <c r="F625" s="187"/>
      <c r="G625" s="187"/>
      <c r="H625" s="120"/>
      <c r="I625" s="121"/>
      <c r="J625" s="122"/>
      <c r="K625" s="121"/>
      <c r="L625" s="122"/>
      <c r="M625" s="123"/>
      <c r="N625" s="124"/>
      <c r="O625" s="125"/>
      <c r="P625" s="123"/>
      <c r="Q625" s="124"/>
      <c r="R625" s="126"/>
      <c r="S625" s="287"/>
      <c r="T625" s="364">
        <f t="shared" si="39"/>
        <v>0</v>
      </c>
      <c r="U625" s="360">
        <f t="shared" si="40"/>
        <v>8</v>
      </c>
    </row>
    <row r="626" spans="1:21" ht="18" hidden="1" customHeight="1" outlineLevel="2" x14ac:dyDescent="0.2">
      <c r="A626" s="1230"/>
      <c r="B626" s="1231"/>
      <c r="C626" s="1208"/>
      <c r="D626" s="1208"/>
      <c r="E626" s="256">
        <v>58</v>
      </c>
      <c r="F626" s="187"/>
      <c r="G626" s="187"/>
      <c r="H626" s="89"/>
      <c r="I626" s="74"/>
      <c r="J626" s="69"/>
      <c r="K626" s="75"/>
      <c r="L626" s="70"/>
      <c r="M626" s="2"/>
      <c r="N626" s="75"/>
      <c r="O626" s="70"/>
      <c r="P626" s="2"/>
      <c r="Q626" s="75"/>
      <c r="R626" s="19"/>
      <c r="S626" s="285"/>
      <c r="T626" s="316">
        <f t="shared" si="36"/>
        <v>0</v>
      </c>
      <c r="U626" s="360">
        <f t="shared" ref="U626:U648" si="41">$A$569</f>
        <v>8</v>
      </c>
    </row>
    <row r="627" spans="1:21" ht="18" hidden="1" customHeight="1" outlineLevel="2" x14ac:dyDescent="0.2">
      <c r="A627" s="1230"/>
      <c r="B627" s="1231"/>
      <c r="C627" s="1208"/>
      <c r="D627" s="1208"/>
      <c r="E627" s="256">
        <v>59</v>
      </c>
      <c r="F627" s="187"/>
      <c r="G627" s="187"/>
      <c r="H627" s="89"/>
      <c r="I627" s="74"/>
      <c r="J627" s="69"/>
      <c r="K627" s="75"/>
      <c r="L627" s="70"/>
      <c r="M627" s="2"/>
      <c r="N627" s="75"/>
      <c r="O627" s="70"/>
      <c r="P627" s="2"/>
      <c r="Q627" s="75"/>
      <c r="R627" s="19"/>
      <c r="S627" s="285"/>
      <c r="T627" s="316">
        <f t="shared" si="36"/>
        <v>0</v>
      </c>
      <c r="U627" s="360">
        <f t="shared" si="41"/>
        <v>8</v>
      </c>
    </row>
    <row r="628" spans="1:21" ht="18" hidden="1" customHeight="1" outlineLevel="2" x14ac:dyDescent="0.2">
      <c r="A628" s="1230"/>
      <c r="B628" s="1231"/>
      <c r="C628" s="1208"/>
      <c r="D628" s="1208"/>
      <c r="E628" s="256">
        <v>60</v>
      </c>
      <c r="F628" s="187"/>
      <c r="G628" s="187"/>
      <c r="H628" s="89"/>
      <c r="I628" s="74"/>
      <c r="J628" s="69"/>
      <c r="K628" s="75"/>
      <c r="L628" s="70"/>
      <c r="M628" s="2"/>
      <c r="N628" s="75"/>
      <c r="O628" s="70"/>
      <c r="P628" s="2"/>
      <c r="Q628" s="75"/>
      <c r="R628" s="19"/>
      <c r="S628" s="285"/>
      <c r="T628" s="316">
        <f t="shared" si="36"/>
        <v>0</v>
      </c>
      <c r="U628" s="360">
        <f t="shared" si="41"/>
        <v>8</v>
      </c>
    </row>
    <row r="629" spans="1:21" ht="18" hidden="1" customHeight="1" outlineLevel="2" x14ac:dyDescent="0.2">
      <c r="A629" s="1230"/>
      <c r="B629" s="1231"/>
      <c r="C629" s="1208"/>
      <c r="D629" s="1208"/>
      <c r="E629" s="256">
        <v>61</v>
      </c>
      <c r="F629" s="187"/>
      <c r="G629" s="187"/>
      <c r="H629" s="89"/>
      <c r="I629" s="74"/>
      <c r="J629" s="69"/>
      <c r="K629" s="75"/>
      <c r="L629" s="70"/>
      <c r="M629" s="2"/>
      <c r="N629" s="75"/>
      <c r="O629" s="70"/>
      <c r="P629" s="2"/>
      <c r="Q629" s="75"/>
      <c r="R629" s="19"/>
      <c r="S629" s="285"/>
      <c r="T629" s="316">
        <f t="shared" si="36"/>
        <v>0</v>
      </c>
      <c r="U629" s="360">
        <f t="shared" si="41"/>
        <v>8</v>
      </c>
    </row>
    <row r="630" spans="1:21" ht="18" hidden="1" customHeight="1" outlineLevel="2" x14ac:dyDescent="0.2">
      <c r="A630" s="1230"/>
      <c r="B630" s="1231"/>
      <c r="C630" s="1208"/>
      <c r="D630" s="1208"/>
      <c r="E630" s="256">
        <v>62</v>
      </c>
      <c r="F630" s="187"/>
      <c r="G630" s="187"/>
      <c r="H630" s="89"/>
      <c r="I630" s="74"/>
      <c r="J630" s="69"/>
      <c r="K630" s="74"/>
      <c r="L630" s="69"/>
      <c r="M630" s="2"/>
      <c r="N630" s="74"/>
      <c r="O630" s="70"/>
      <c r="P630" s="15"/>
      <c r="Q630" s="75"/>
      <c r="R630" s="19"/>
      <c r="S630" s="285"/>
      <c r="T630" s="316">
        <f t="shared" si="36"/>
        <v>0</v>
      </c>
      <c r="U630" s="360">
        <f t="shared" si="41"/>
        <v>8</v>
      </c>
    </row>
    <row r="631" spans="1:21" ht="18" hidden="1" customHeight="1" outlineLevel="2" x14ac:dyDescent="0.2">
      <c r="A631" s="1230"/>
      <c r="B631" s="1231"/>
      <c r="C631" s="1208"/>
      <c r="D631" s="1208"/>
      <c r="E631" s="256">
        <v>63</v>
      </c>
      <c r="F631" s="187"/>
      <c r="G631" s="187"/>
      <c r="H631" s="89"/>
      <c r="I631" s="74"/>
      <c r="J631" s="69"/>
      <c r="K631" s="74"/>
      <c r="L631" s="69"/>
      <c r="M631" s="2"/>
      <c r="N631" s="74"/>
      <c r="O631" s="70"/>
      <c r="P631" s="15"/>
      <c r="Q631" s="75"/>
      <c r="R631" s="19"/>
      <c r="S631" s="285"/>
      <c r="T631" s="316">
        <f t="shared" si="36"/>
        <v>0</v>
      </c>
      <c r="U631" s="360">
        <f t="shared" si="41"/>
        <v>8</v>
      </c>
    </row>
    <row r="632" spans="1:21" ht="18" hidden="1" customHeight="1" outlineLevel="2" x14ac:dyDescent="0.2">
      <c r="A632" s="1230"/>
      <c r="B632" s="1231"/>
      <c r="C632" s="1208"/>
      <c r="D632" s="1208"/>
      <c r="E632" s="256">
        <v>64</v>
      </c>
      <c r="F632" s="187"/>
      <c r="G632" s="187"/>
      <c r="H632" s="89"/>
      <c r="I632" s="74"/>
      <c r="J632" s="69"/>
      <c r="K632" s="74"/>
      <c r="L632" s="69"/>
      <c r="M632" s="2"/>
      <c r="N632" s="74"/>
      <c r="O632" s="70"/>
      <c r="P632" s="15"/>
      <c r="Q632" s="75"/>
      <c r="R632" s="19"/>
      <c r="S632" s="285"/>
      <c r="T632" s="316">
        <f t="shared" si="36"/>
        <v>0</v>
      </c>
      <c r="U632" s="360">
        <f t="shared" si="41"/>
        <v>8</v>
      </c>
    </row>
    <row r="633" spans="1:21" ht="18" hidden="1" customHeight="1" outlineLevel="2" x14ac:dyDescent="0.2">
      <c r="A633" s="1230"/>
      <c r="B633" s="1231"/>
      <c r="C633" s="1208"/>
      <c r="D633" s="1208"/>
      <c r="E633" s="256">
        <v>65</v>
      </c>
      <c r="F633" s="187"/>
      <c r="G633" s="187"/>
      <c r="H633" s="89"/>
      <c r="I633" s="74"/>
      <c r="J633" s="69"/>
      <c r="K633" s="74"/>
      <c r="L633" s="69"/>
      <c r="M633" s="2"/>
      <c r="N633" s="75"/>
      <c r="O633" s="70"/>
      <c r="P633" s="2"/>
      <c r="Q633" s="75"/>
      <c r="R633" s="19"/>
      <c r="S633" s="285"/>
      <c r="T633" s="316">
        <f t="shared" si="36"/>
        <v>0</v>
      </c>
      <c r="U633" s="360">
        <f t="shared" si="41"/>
        <v>8</v>
      </c>
    </row>
    <row r="634" spans="1:21" ht="18" hidden="1" customHeight="1" outlineLevel="2" x14ac:dyDescent="0.2">
      <c r="A634" s="1230"/>
      <c r="B634" s="1231"/>
      <c r="C634" s="1208"/>
      <c r="D634" s="1208"/>
      <c r="E634" s="256">
        <v>66</v>
      </c>
      <c r="F634" s="187"/>
      <c r="G634" s="187"/>
      <c r="H634" s="120"/>
      <c r="I634" s="121"/>
      <c r="J634" s="122"/>
      <c r="K634" s="121"/>
      <c r="L634" s="122"/>
      <c r="M634" s="123"/>
      <c r="N634" s="124"/>
      <c r="O634" s="125"/>
      <c r="P634" s="123"/>
      <c r="Q634" s="124"/>
      <c r="R634" s="126"/>
      <c r="S634" s="287"/>
      <c r="T634" s="364">
        <f t="shared" si="36"/>
        <v>0</v>
      </c>
      <c r="U634" s="360">
        <f t="shared" si="41"/>
        <v>8</v>
      </c>
    </row>
    <row r="635" spans="1:21" ht="18" hidden="1" customHeight="1" outlineLevel="2" x14ac:dyDescent="0.2">
      <c r="A635" s="1230"/>
      <c r="B635" s="1231"/>
      <c r="C635" s="1208"/>
      <c r="D635" s="1208"/>
      <c r="E635" s="256">
        <v>67</v>
      </c>
      <c r="F635" s="187"/>
      <c r="G635" s="187"/>
      <c r="H635" s="120"/>
      <c r="I635" s="121"/>
      <c r="J635" s="122"/>
      <c r="K635" s="121"/>
      <c r="L635" s="122"/>
      <c r="M635" s="123"/>
      <c r="N635" s="124"/>
      <c r="O635" s="125"/>
      <c r="P635" s="123"/>
      <c r="Q635" s="124"/>
      <c r="R635" s="126"/>
      <c r="S635" s="287"/>
      <c r="T635" s="364">
        <f t="shared" si="36"/>
        <v>0</v>
      </c>
      <c r="U635" s="360">
        <f t="shared" si="41"/>
        <v>8</v>
      </c>
    </row>
    <row r="636" spans="1:21" ht="18" hidden="1" customHeight="1" outlineLevel="2" x14ac:dyDescent="0.2">
      <c r="A636" s="1230"/>
      <c r="B636" s="1231"/>
      <c r="C636" s="1208"/>
      <c r="D636" s="1208"/>
      <c r="E636" s="256">
        <v>68</v>
      </c>
      <c r="F636" s="187"/>
      <c r="G636" s="187"/>
      <c r="H636" s="120"/>
      <c r="I636" s="121"/>
      <c r="J636" s="122"/>
      <c r="K636" s="121"/>
      <c r="L636" s="122"/>
      <c r="M636" s="123"/>
      <c r="N636" s="124"/>
      <c r="O636" s="125"/>
      <c r="P636" s="123"/>
      <c r="Q636" s="124"/>
      <c r="R636" s="126"/>
      <c r="S636" s="287"/>
      <c r="T636" s="364">
        <f t="shared" si="36"/>
        <v>0</v>
      </c>
      <c r="U636" s="360">
        <f t="shared" si="41"/>
        <v>8</v>
      </c>
    </row>
    <row r="637" spans="1:21" ht="18" hidden="1" customHeight="1" outlineLevel="2" x14ac:dyDescent="0.2">
      <c r="A637" s="1230"/>
      <c r="B637" s="1231"/>
      <c r="C637" s="1208"/>
      <c r="D637" s="1208"/>
      <c r="E637" s="256">
        <v>69</v>
      </c>
      <c r="F637" s="187"/>
      <c r="G637" s="187"/>
      <c r="H637" s="120"/>
      <c r="I637" s="121"/>
      <c r="J637" s="122"/>
      <c r="K637" s="121"/>
      <c r="L637" s="122"/>
      <c r="M637" s="123"/>
      <c r="N637" s="124"/>
      <c r="O637" s="125"/>
      <c r="P637" s="123"/>
      <c r="Q637" s="124"/>
      <c r="R637" s="126"/>
      <c r="S637" s="287"/>
      <c r="T637" s="364">
        <f t="shared" si="36"/>
        <v>0</v>
      </c>
      <c r="U637" s="360">
        <f t="shared" si="41"/>
        <v>8</v>
      </c>
    </row>
    <row r="638" spans="1:21" ht="18" hidden="1" customHeight="1" outlineLevel="2" x14ac:dyDescent="0.2">
      <c r="A638" s="1230"/>
      <c r="B638" s="1231"/>
      <c r="C638" s="1208"/>
      <c r="D638" s="1208"/>
      <c r="E638" s="256">
        <v>70</v>
      </c>
      <c r="F638" s="187"/>
      <c r="G638" s="187"/>
      <c r="H638" s="120"/>
      <c r="I638" s="121"/>
      <c r="J638" s="122"/>
      <c r="K638" s="121"/>
      <c r="L638" s="122"/>
      <c r="M638" s="123"/>
      <c r="N638" s="124"/>
      <c r="O638" s="125"/>
      <c r="P638" s="123"/>
      <c r="Q638" s="124"/>
      <c r="R638" s="126"/>
      <c r="S638" s="287"/>
      <c r="T638" s="364">
        <f t="shared" si="36"/>
        <v>0</v>
      </c>
      <c r="U638" s="360">
        <f t="shared" si="41"/>
        <v>8</v>
      </c>
    </row>
    <row r="639" spans="1:21" ht="18" hidden="1" customHeight="1" outlineLevel="2" x14ac:dyDescent="0.2">
      <c r="A639" s="1230"/>
      <c r="B639" s="1231"/>
      <c r="C639" s="1208"/>
      <c r="D639" s="1208"/>
      <c r="E639" s="256">
        <v>71</v>
      </c>
      <c r="F639" s="187"/>
      <c r="G639" s="187"/>
      <c r="H639" s="120"/>
      <c r="I639" s="121"/>
      <c r="J639" s="122"/>
      <c r="K639" s="121"/>
      <c r="L639" s="122"/>
      <c r="M639" s="123"/>
      <c r="N639" s="124"/>
      <c r="O639" s="125"/>
      <c r="P639" s="123"/>
      <c r="Q639" s="124"/>
      <c r="R639" s="126"/>
      <c r="S639" s="287"/>
      <c r="T639" s="364">
        <f t="shared" si="36"/>
        <v>0</v>
      </c>
      <c r="U639" s="360">
        <f t="shared" si="41"/>
        <v>8</v>
      </c>
    </row>
    <row r="640" spans="1:21" ht="18" hidden="1" customHeight="1" outlineLevel="2" x14ac:dyDescent="0.2">
      <c r="A640" s="1230"/>
      <c r="B640" s="1231"/>
      <c r="C640" s="1208"/>
      <c r="D640" s="1208"/>
      <c r="E640" s="256">
        <v>72</v>
      </c>
      <c r="F640" s="187"/>
      <c r="G640" s="187"/>
      <c r="H640" s="120"/>
      <c r="I640" s="121"/>
      <c r="J640" s="122"/>
      <c r="K640" s="121"/>
      <c r="L640" s="122"/>
      <c r="M640" s="123"/>
      <c r="N640" s="124"/>
      <c r="O640" s="125"/>
      <c r="P640" s="123"/>
      <c r="Q640" s="124"/>
      <c r="R640" s="126"/>
      <c r="S640" s="287"/>
      <c r="T640" s="364">
        <f t="shared" si="36"/>
        <v>0</v>
      </c>
      <c r="U640" s="360">
        <f t="shared" si="41"/>
        <v>8</v>
      </c>
    </row>
    <row r="641" spans="1:21" ht="18" hidden="1" customHeight="1" outlineLevel="2" x14ac:dyDescent="0.2">
      <c r="A641" s="1230"/>
      <c r="B641" s="1231"/>
      <c r="C641" s="1208"/>
      <c r="D641" s="1208"/>
      <c r="E641" s="256">
        <v>73</v>
      </c>
      <c r="F641" s="187"/>
      <c r="G641" s="187"/>
      <c r="H641" s="120"/>
      <c r="I641" s="121"/>
      <c r="J641" s="122"/>
      <c r="K641" s="121"/>
      <c r="L641" s="122"/>
      <c r="M641" s="123"/>
      <c r="N641" s="124"/>
      <c r="O641" s="125"/>
      <c r="P641" s="123"/>
      <c r="Q641" s="124"/>
      <c r="R641" s="126"/>
      <c r="S641" s="287"/>
      <c r="T641" s="364">
        <f t="shared" si="36"/>
        <v>0</v>
      </c>
      <c r="U641" s="360">
        <f t="shared" si="41"/>
        <v>8</v>
      </c>
    </row>
    <row r="642" spans="1:21" ht="18" hidden="1" customHeight="1" outlineLevel="2" x14ac:dyDescent="0.2">
      <c r="A642" s="1230"/>
      <c r="B642" s="1231"/>
      <c r="C642" s="1208"/>
      <c r="D642" s="1208"/>
      <c r="E642" s="256">
        <v>74</v>
      </c>
      <c r="F642" s="187"/>
      <c r="G642" s="187"/>
      <c r="H642" s="120"/>
      <c r="I642" s="121"/>
      <c r="J642" s="122"/>
      <c r="K642" s="121"/>
      <c r="L642" s="122"/>
      <c r="M642" s="123"/>
      <c r="N642" s="124"/>
      <c r="O642" s="125"/>
      <c r="P642" s="123"/>
      <c r="Q642" s="124"/>
      <c r="R642" s="126"/>
      <c r="S642" s="287"/>
      <c r="T642" s="364">
        <f t="shared" si="36"/>
        <v>0</v>
      </c>
      <c r="U642" s="360">
        <f t="shared" si="41"/>
        <v>8</v>
      </c>
    </row>
    <row r="643" spans="1:21" ht="18" hidden="1" customHeight="1" outlineLevel="2" x14ac:dyDescent="0.2">
      <c r="A643" s="1230"/>
      <c r="B643" s="1231"/>
      <c r="C643" s="1208"/>
      <c r="D643" s="1208"/>
      <c r="E643" s="256">
        <v>75</v>
      </c>
      <c r="F643" s="187"/>
      <c r="G643" s="187"/>
      <c r="H643" s="120"/>
      <c r="I643" s="121"/>
      <c r="J643" s="122"/>
      <c r="K643" s="121"/>
      <c r="L643" s="122"/>
      <c r="M643" s="123"/>
      <c r="N643" s="124"/>
      <c r="O643" s="125"/>
      <c r="P643" s="123"/>
      <c r="Q643" s="124"/>
      <c r="R643" s="126"/>
      <c r="S643" s="287"/>
      <c r="T643" s="364">
        <f t="shared" si="36"/>
        <v>0</v>
      </c>
      <c r="U643" s="360">
        <f t="shared" si="41"/>
        <v>8</v>
      </c>
    </row>
    <row r="644" spans="1:21" ht="18" hidden="1" customHeight="1" outlineLevel="2" x14ac:dyDescent="0.2">
      <c r="A644" s="1230"/>
      <c r="B644" s="1231"/>
      <c r="C644" s="1208"/>
      <c r="D644" s="1208"/>
      <c r="E644" s="256">
        <v>76</v>
      </c>
      <c r="F644" s="187"/>
      <c r="G644" s="187"/>
      <c r="H644" s="120"/>
      <c r="I644" s="121"/>
      <c r="J644" s="122"/>
      <c r="K644" s="121"/>
      <c r="L644" s="122"/>
      <c r="M644" s="123"/>
      <c r="N644" s="124"/>
      <c r="O644" s="125"/>
      <c r="P644" s="123"/>
      <c r="Q644" s="124"/>
      <c r="R644" s="126"/>
      <c r="S644" s="287"/>
      <c r="T644" s="364">
        <f t="shared" si="36"/>
        <v>0</v>
      </c>
      <c r="U644" s="360">
        <f t="shared" si="41"/>
        <v>8</v>
      </c>
    </row>
    <row r="645" spans="1:21" ht="18" hidden="1" customHeight="1" outlineLevel="2" x14ac:dyDescent="0.2">
      <c r="A645" s="1230"/>
      <c r="B645" s="1231"/>
      <c r="C645" s="1208"/>
      <c r="D645" s="1208"/>
      <c r="E645" s="256">
        <v>77</v>
      </c>
      <c r="F645" s="187"/>
      <c r="G645" s="187"/>
      <c r="H645" s="120"/>
      <c r="I645" s="121"/>
      <c r="J645" s="122"/>
      <c r="K645" s="121"/>
      <c r="L645" s="122"/>
      <c r="M645" s="123"/>
      <c r="N645" s="124"/>
      <c r="O645" s="125"/>
      <c r="P645" s="123"/>
      <c r="Q645" s="124"/>
      <c r="R645" s="126"/>
      <c r="S645" s="287"/>
      <c r="T645" s="364">
        <f t="shared" si="36"/>
        <v>0</v>
      </c>
      <c r="U645" s="360">
        <f t="shared" si="41"/>
        <v>8</v>
      </c>
    </row>
    <row r="646" spans="1:21" ht="18" hidden="1" customHeight="1" outlineLevel="2" x14ac:dyDescent="0.2">
      <c r="A646" s="1230"/>
      <c r="B646" s="1231"/>
      <c r="C646" s="1208"/>
      <c r="D646" s="1208"/>
      <c r="E646" s="256">
        <v>78</v>
      </c>
      <c r="F646" s="187"/>
      <c r="G646" s="187"/>
      <c r="H646" s="120"/>
      <c r="I646" s="121"/>
      <c r="J646" s="122"/>
      <c r="K646" s="121"/>
      <c r="L646" s="122"/>
      <c r="M646" s="123"/>
      <c r="N646" s="124"/>
      <c r="O646" s="125"/>
      <c r="P646" s="123"/>
      <c r="Q646" s="124"/>
      <c r="R646" s="126"/>
      <c r="S646" s="287"/>
      <c r="T646" s="364">
        <f t="shared" si="36"/>
        <v>0</v>
      </c>
      <c r="U646" s="360">
        <f t="shared" si="41"/>
        <v>8</v>
      </c>
    </row>
    <row r="647" spans="1:21" ht="18" hidden="1" customHeight="1" outlineLevel="2" x14ac:dyDescent="0.2">
      <c r="A647" s="1230"/>
      <c r="B647" s="1231"/>
      <c r="C647" s="1208"/>
      <c r="D647" s="1208"/>
      <c r="E647" s="256">
        <v>79</v>
      </c>
      <c r="F647" s="187"/>
      <c r="G647" s="187"/>
      <c r="H647" s="120"/>
      <c r="I647" s="121"/>
      <c r="J647" s="122"/>
      <c r="K647" s="121"/>
      <c r="L647" s="122"/>
      <c r="M647" s="123"/>
      <c r="N647" s="124"/>
      <c r="O647" s="125"/>
      <c r="P647" s="123"/>
      <c r="Q647" s="124"/>
      <c r="R647" s="126"/>
      <c r="S647" s="287"/>
      <c r="T647" s="364">
        <f t="shared" si="36"/>
        <v>0</v>
      </c>
      <c r="U647" s="360">
        <f t="shared" si="41"/>
        <v>8</v>
      </c>
    </row>
    <row r="648" spans="1:21" ht="18" hidden="1" customHeight="1" outlineLevel="2" x14ac:dyDescent="0.2">
      <c r="A648" s="1230"/>
      <c r="B648" s="1231"/>
      <c r="C648" s="1208"/>
      <c r="D648" s="1208"/>
      <c r="E648" s="264">
        <v>80</v>
      </c>
      <c r="F648" s="350"/>
      <c r="G648" s="350"/>
      <c r="H648" s="93"/>
      <c r="I648" s="121"/>
      <c r="J648" s="122"/>
      <c r="K648" s="121"/>
      <c r="L648" s="122"/>
      <c r="M648" s="123"/>
      <c r="N648" s="124"/>
      <c r="O648" s="125"/>
      <c r="P648" s="123"/>
      <c r="Q648" s="124"/>
      <c r="R648" s="126"/>
      <c r="S648" s="287"/>
      <c r="T648" s="364">
        <f t="shared" si="36"/>
        <v>0</v>
      </c>
      <c r="U648" s="360">
        <f t="shared" si="41"/>
        <v>8</v>
      </c>
    </row>
    <row r="649" spans="1:21" ht="18" hidden="1" customHeight="1" outlineLevel="1" collapsed="1" x14ac:dyDescent="0.2">
      <c r="A649" s="1228">
        <v>9</v>
      </c>
      <c r="B649" s="1229"/>
      <c r="C649" s="1207" t="str">
        <f>IF(ISERROR(VLOOKUP($A649,'B-1地域番号②'!$BD:$BF,2,FALSE)),"",VLOOKUP($A649,'B-1地域番号②'!$BD:$BF,2,FALSE))</f>
        <v/>
      </c>
      <c r="D649" s="1207" t="str">
        <f>IF(ISERROR(VLOOKUP($A649,'B-1地域番号②'!$BD:$BF,3,FALSE)),"",VLOOKUP($A649,'B-1地域番号②'!$BD:$BF,3,FALSE))</f>
        <v/>
      </c>
      <c r="E649" s="256">
        <v>1</v>
      </c>
      <c r="F649" s="187"/>
      <c r="G649" s="187"/>
      <c r="H649" s="88"/>
      <c r="I649" s="109"/>
      <c r="J649" s="110"/>
      <c r="K649" s="112"/>
      <c r="L649" s="113"/>
      <c r="M649" s="111"/>
      <c r="N649" s="112"/>
      <c r="O649" s="113"/>
      <c r="P649" s="111"/>
      <c r="Q649" s="112"/>
      <c r="R649" s="114"/>
      <c r="S649" s="275"/>
      <c r="T649" s="308">
        <f t="shared" si="36"/>
        <v>0</v>
      </c>
      <c r="U649" s="360">
        <f>$A$649</f>
        <v>9</v>
      </c>
    </row>
    <row r="650" spans="1:21" ht="18" hidden="1" customHeight="1" outlineLevel="1" x14ac:dyDescent="0.2">
      <c r="A650" s="1230"/>
      <c r="B650" s="1231"/>
      <c r="C650" s="1208"/>
      <c r="D650" s="1208"/>
      <c r="E650" s="256">
        <v>2</v>
      </c>
      <c r="F650" s="187"/>
      <c r="G650" s="187"/>
      <c r="H650" s="89"/>
      <c r="I650" s="74"/>
      <c r="J650" s="69"/>
      <c r="K650" s="75"/>
      <c r="L650" s="70"/>
      <c r="M650" s="2"/>
      <c r="N650" s="75"/>
      <c r="O650" s="70"/>
      <c r="P650" s="2"/>
      <c r="Q650" s="75"/>
      <c r="R650" s="19"/>
      <c r="S650" s="285"/>
      <c r="T650" s="316">
        <f t="shared" si="36"/>
        <v>0</v>
      </c>
      <c r="U650" s="360">
        <f t="shared" ref="U650:U686" si="42">$A$649</f>
        <v>9</v>
      </c>
    </row>
    <row r="651" spans="1:21" ht="18" hidden="1" customHeight="1" outlineLevel="1" x14ac:dyDescent="0.2">
      <c r="A651" s="1230"/>
      <c r="B651" s="1231"/>
      <c r="C651" s="1208"/>
      <c r="D651" s="1208"/>
      <c r="E651" s="256">
        <v>3</v>
      </c>
      <c r="F651" s="187"/>
      <c r="G651" s="187"/>
      <c r="H651" s="89"/>
      <c r="I651" s="74"/>
      <c r="J651" s="69"/>
      <c r="K651" s="75"/>
      <c r="L651" s="70"/>
      <c r="M651" s="2"/>
      <c r="N651" s="75"/>
      <c r="O651" s="70"/>
      <c r="P651" s="2"/>
      <c r="Q651" s="75"/>
      <c r="R651" s="19"/>
      <c r="S651" s="285"/>
      <c r="T651" s="316">
        <f t="shared" si="36"/>
        <v>0</v>
      </c>
      <c r="U651" s="360">
        <f t="shared" si="42"/>
        <v>9</v>
      </c>
    </row>
    <row r="652" spans="1:21" ht="18" hidden="1" customHeight="1" outlineLevel="1" x14ac:dyDescent="0.2">
      <c r="A652" s="1230"/>
      <c r="B652" s="1231"/>
      <c r="C652" s="1208"/>
      <c r="D652" s="1208"/>
      <c r="E652" s="256">
        <v>4</v>
      </c>
      <c r="F652" s="187"/>
      <c r="G652" s="187"/>
      <c r="H652" s="89"/>
      <c r="I652" s="74"/>
      <c r="J652" s="69"/>
      <c r="K652" s="74"/>
      <c r="L652" s="69"/>
      <c r="M652" s="2"/>
      <c r="N652" s="74"/>
      <c r="O652" s="70"/>
      <c r="P652" s="15"/>
      <c r="Q652" s="75"/>
      <c r="R652" s="19"/>
      <c r="S652" s="285"/>
      <c r="T652" s="316">
        <f t="shared" si="36"/>
        <v>0</v>
      </c>
      <c r="U652" s="360">
        <f t="shared" si="42"/>
        <v>9</v>
      </c>
    </row>
    <row r="653" spans="1:21" ht="18" hidden="1" customHeight="1" outlineLevel="1" x14ac:dyDescent="0.2">
      <c r="A653" s="1230"/>
      <c r="B653" s="1231"/>
      <c r="C653" s="1208"/>
      <c r="D653" s="1208"/>
      <c r="E653" s="256">
        <v>5</v>
      </c>
      <c r="F653" s="187"/>
      <c r="G653" s="187"/>
      <c r="H653" s="89"/>
      <c r="I653" s="74"/>
      <c r="J653" s="69"/>
      <c r="K653" s="74"/>
      <c r="L653" s="69"/>
      <c r="M653" s="2"/>
      <c r="N653" s="74"/>
      <c r="O653" s="70"/>
      <c r="P653" s="15"/>
      <c r="Q653" s="75"/>
      <c r="R653" s="19"/>
      <c r="S653" s="285"/>
      <c r="T653" s="316">
        <f t="shared" si="36"/>
        <v>0</v>
      </c>
      <c r="U653" s="360">
        <f t="shared" si="42"/>
        <v>9</v>
      </c>
    </row>
    <row r="654" spans="1:21" ht="18" hidden="1" customHeight="1" outlineLevel="1" x14ac:dyDescent="0.2">
      <c r="A654" s="1230"/>
      <c r="B654" s="1231"/>
      <c r="C654" s="1208"/>
      <c r="D654" s="1208"/>
      <c r="E654" s="256">
        <v>6</v>
      </c>
      <c r="F654" s="187"/>
      <c r="G654" s="187"/>
      <c r="H654" s="89"/>
      <c r="I654" s="74"/>
      <c r="J654" s="69"/>
      <c r="K654" s="74"/>
      <c r="L654" s="69"/>
      <c r="M654" s="2"/>
      <c r="N654" s="74"/>
      <c r="O654" s="70"/>
      <c r="P654" s="15"/>
      <c r="Q654" s="75"/>
      <c r="R654" s="19"/>
      <c r="S654" s="285"/>
      <c r="T654" s="316">
        <f t="shared" si="36"/>
        <v>0</v>
      </c>
      <c r="U654" s="360">
        <f t="shared" si="42"/>
        <v>9</v>
      </c>
    </row>
    <row r="655" spans="1:21" ht="18" hidden="1" customHeight="1" outlineLevel="1" x14ac:dyDescent="0.2">
      <c r="A655" s="1230"/>
      <c r="B655" s="1231"/>
      <c r="C655" s="1208"/>
      <c r="D655" s="1208"/>
      <c r="E655" s="256">
        <v>7</v>
      </c>
      <c r="F655" s="187"/>
      <c r="G655" s="187"/>
      <c r="H655" s="89"/>
      <c r="I655" s="74"/>
      <c r="J655" s="69"/>
      <c r="K655" s="74"/>
      <c r="L655" s="69"/>
      <c r="M655" s="2"/>
      <c r="N655" s="75"/>
      <c r="O655" s="70"/>
      <c r="P655" s="2"/>
      <c r="Q655" s="75"/>
      <c r="R655" s="19"/>
      <c r="S655" s="285"/>
      <c r="T655" s="316">
        <f t="shared" si="36"/>
        <v>0</v>
      </c>
      <c r="U655" s="360">
        <f t="shared" si="42"/>
        <v>9</v>
      </c>
    </row>
    <row r="656" spans="1:21" ht="18" hidden="1" customHeight="1" outlineLevel="1" x14ac:dyDescent="0.2">
      <c r="A656" s="1230"/>
      <c r="B656" s="1231"/>
      <c r="C656" s="1208"/>
      <c r="D656" s="1208"/>
      <c r="E656" s="256">
        <v>8</v>
      </c>
      <c r="F656" s="187"/>
      <c r="G656" s="187"/>
      <c r="H656" s="120"/>
      <c r="I656" s="121"/>
      <c r="J656" s="122"/>
      <c r="K656" s="121"/>
      <c r="L656" s="122"/>
      <c r="M656" s="123"/>
      <c r="N656" s="124"/>
      <c r="O656" s="125"/>
      <c r="P656" s="123"/>
      <c r="Q656" s="124"/>
      <c r="R656" s="126"/>
      <c r="S656" s="287"/>
      <c r="T656" s="364">
        <f t="shared" si="36"/>
        <v>0</v>
      </c>
      <c r="U656" s="360">
        <f t="shared" si="42"/>
        <v>9</v>
      </c>
    </row>
    <row r="657" spans="1:21" ht="18" hidden="1" customHeight="1" outlineLevel="1" x14ac:dyDescent="0.2">
      <c r="A657" s="1230"/>
      <c r="B657" s="1231"/>
      <c r="C657" s="1208"/>
      <c r="D657" s="1208"/>
      <c r="E657" s="256">
        <v>9</v>
      </c>
      <c r="F657" s="187"/>
      <c r="G657" s="187"/>
      <c r="H657" s="120"/>
      <c r="I657" s="121"/>
      <c r="J657" s="122"/>
      <c r="K657" s="121"/>
      <c r="L657" s="122"/>
      <c r="M657" s="123"/>
      <c r="N657" s="124"/>
      <c r="O657" s="125"/>
      <c r="P657" s="123"/>
      <c r="Q657" s="124"/>
      <c r="R657" s="126"/>
      <c r="S657" s="287"/>
      <c r="T657" s="364">
        <f t="shared" si="36"/>
        <v>0</v>
      </c>
      <c r="U657" s="360">
        <f t="shared" si="42"/>
        <v>9</v>
      </c>
    </row>
    <row r="658" spans="1:21" ht="18" hidden="1" customHeight="1" outlineLevel="1" x14ac:dyDescent="0.2">
      <c r="A658" s="1230"/>
      <c r="B658" s="1231"/>
      <c r="C658" s="1208"/>
      <c r="D658" s="1208"/>
      <c r="E658" s="256">
        <v>10</v>
      </c>
      <c r="F658" s="187"/>
      <c r="G658" s="187"/>
      <c r="H658" s="120"/>
      <c r="I658" s="121"/>
      <c r="J658" s="122"/>
      <c r="K658" s="121"/>
      <c r="L658" s="122"/>
      <c r="M658" s="123"/>
      <c r="N658" s="124"/>
      <c r="O658" s="125"/>
      <c r="P658" s="123"/>
      <c r="Q658" s="124"/>
      <c r="R658" s="126"/>
      <c r="S658" s="287"/>
      <c r="T658" s="364">
        <f t="shared" si="36"/>
        <v>0</v>
      </c>
      <c r="U658" s="360">
        <f t="shared" si="42"/>
        <v>9</v>
      </c>
    </row>
    <row r="659" spans="1:21" ht="18" hidden="1" customHeight="1" outlineLevel="1" x14ac:dyDescent="0.2">
      <c r="A659" s="1230"/>
      <c r="B659" s="1231"/>
      <c r="C659" s="1208"/>
      <c r="D659" s="1208"/>
      <c r="E659" s="256">
        <v>11</v>
      </c>
      <c r="F659" s="187"/>
      <c r="G659" s="187"/>
      <c r="H659" s="120"/>
      <c r="I659" s="121"/>
      <c r="J659" s="122"/>
      <c r="K659" s="121"/>
      <c r="L659" s="122"/>
      <c r="M659" s="123"/>
      <c r="N659" s="124"/>
      <c r="O659" s="125"/>
      <c r="P659" s="123"/>
      <c r="Q659" s="124"/>
      <c r="R659" s="126"/>
      <c r="S659" s="287"/>
      <c r="T659" s="364">
        <f t="shared" si="36"/>
        <v>0</v>
      </c>
      <c r="U659" s="360">
        <f t="shared" si="42"/>
        <v>9</v>
      </c>
    </row>
    <row r="660" spans="1:21" ht="18" hidden="1" customHeight="1" outlineLevel="1" x14ac:dyDescent="0.2">
      <c r="A660" s="1230"/>
      <c r="B660" s="1231"/>
      <c r="C660" s="1208"/>
      <c r="D660" s="1208"/>
      <c r="E660" s="256">
        <v>12</v>
      </c>
      <c r="F660" s="187"/>
      <c r="G660" s="187"/>
      <c r="H660" s="120"/>
      <c r="I660" s="121"/>
      <c r="J660" s="122"/>
      <c r="K660" s="121"/>
      <c r="L660" s="122"/>
      <c r="M660" s="123"/>
      <c r="N660" s="124"/>
      <c r="O660" s="125"/>
      <c r="P660" s="123"/>
      <c r="Q660" s="124"/>
      <c r="R660" s="126"/>
      <c r="S660" s="287"/>
      <c r="T660" s="364">
        <f t="shared" si="36"/>
        <v>0</v>
      </c>
      <c r="U660" s="360">
        <f t="shared" si="42"/>
        <v>9</v>
      </c>
    </row>
    <row r="661" spans="1:21" ht="18" hidden="1" customHeight="1" outlineLevel="1" x14ac:dyDescent="0.2">
      <c r="A661" s="1230"/>
      <c r="B661" s="1231"/>
      <c r="C661" s="1208"/>
      <c r="D661" s="1208"/>
      <c r="E661" s="256">
        <v>13</v>
      </c>
      <c r="F661" s="187"/>
      <c r="G661" s="187"/>
      <c r="H661" s="120"/>
      <c r="I661" s="121"/>
      <c r="J661" s="122"/>
      <c r="K661" s="121"/>
      <c r="L661" s="122"/>
      <c r="M661" s="123"/>
      <c r="N661" s="124"/>
      <c r="O661" s="125"/>
      <c r="P661" s="123"/>
      <c r="Q661" s="124"/>
      <c r="R661" s="126"/>
      <c r="S661" s="287"/>
      <c r="T661" s="364">
        <f t="shared" si="36"/>
        <v>0</v>
      </c>
      <c r="U661" s="360">
        <f t="shared" si="42"/>
        <v>9</v>
      </c>
    </row>
    <row r="662" spans="1:21" ht="18" hidden="1" customHeight="1" outlineLevel="1" x14ac:dyDescent="0.2">
      <c r="A662" s="1230"/>
      <c r="B662" s="1231"/>
      <c r="C662" s="1208"/>
      <c r="D662" s="1208"/>
      <c r="E662" s="256">
        <v>14</v>
      </c>
      <c r="F662" s="187"/>
      <c r="G662" s="187"/>
      <c r="H662" s="120"/>
      <c r="I662" s="121"/>
      <c r="J662" s="122"/>
      <c r="K662" s="121"/>
      <c r="L662" s="122"/>
      <c r="M662" s="123"/>
      <c r="N662" s="124"/>
      <c r="O662" s="125"/>
      <c r="P662" s="123"/>
      <c r="Q662" s="124"/>
      <c r="R662" s="126"/>
      <c r="S662" s="287"/>
      <c r="T662" s="364">
        <f t="shared" si="36"/>
        <v>0</v>
      </c>
      <c r="U662" s="360">
        <f t="shared" si="42"/>
        <v>9</v>
      </c>
    </row>
    <row r="663" spans="1:21" ht="18" hidden="1" customHeight="1" outlineLevel="1" x14ac:dyDescent="0.2">
      <c r="A663" s="1230"/>
      <c r="B663" s="1231"/>
      <c r="C663" s="1208"/>
      <c r="D663" s="1208"/>
      <c r="E663" s="256">
        <v>15</v>
      </c>
      <c r="F663" s="187"/>
      <c r="G663" s="187"/>
      <c r="H663" s="120"/>
      <c r="I663" s="121"/>
      <c r="J663" s="122"/>
      <c r="K663" s="121"/>
      <c r="L663" s="122"/>
      <c r="M663" s="123"/>
      <c r="N663" s="124"/>
      <c r="O663" s="125"/>
      <c r="P663" s="123"/>
      <c r="Q663" s="124"/>
      <c r="R663" s="126"/>
      <c r="S663" s="287"/>
      <c r="T663" s="364">
        <f t="shared" si="36"/>
        <v>0</v>
      </c>
      <c r="U663" s="360">
        <f t="shared" si="42"/>
        <v>9</v>
      </c>
    </row>
    <row r="664" spans="1:21" ht="18" hidden="1" customHeight="1" outlineLevel="1" x14ac:dyDescent="0.2">
      <c r="A664" s="1230"/>
      <c r="B664" s="1231"/>
      <c r="C664" s="1208"/>
      <c r="D664" s="1208"/>
      <c r="E664" s="256">
        <v>16</v>
      </c>
      <c r="F664" s="187"/>
      <c r="G664" s="187"/>
      <c r="H664" s="120"/>
      <c r="I664" s="121"/>
      <c r="J664" s="122"/>
      <c r="K664" s="121"/>
      <c r="L664" s="122"/>
      <c r="M664" s="123"/>
      <c r="N664" s="124"/>
      <c r="O664" s="125"/>
      <c r="P664" s="123"/>
      <c r="Q664" s="124"/>
      <c r="R664" s="126"/>
      <c r="S664" s="287"/>
      <c r="T664" s="364">
        <f t="shared" si="36"/>
        <v>0</v>
      </c>
      <c r="U664" s="360">
        <f t="shared" si="42"/>
        <v>9</v>
      </c>
    </row>
    <row r="665" spans="1:21" ht="18" hidden="1" customHeight="1" outlineLevel="1" x14ac:dyDescent="0.2">
      <c r="A665" s="1230"/>
      <c r="B665" s="1231"/>
      <c r="C665" s="1208"/>
      <c r="D665" s="1208"/>
      <c r="E665" s="256">
        <v>17</v>
      </c>
      <c r="F665" s="187"/>
      <c r="G665" s="187"/>
      <c r="H665" s="120"/>
      <c r="I665" s="121"/>
      <c r="J665" s="122"/>
      <c r="K665" s="121"/>
      <c r="L665" s="122"/>
      <c r="M665" s="123"/>
      <c r="N665" s="124"/>
      <c r="O665" s="125"/>
      <c r="P665" s="123"/>
      <c r="Q665" s="124"/>
      <c r="R665" s="126"/>
      <c r="S665" s="287"/>
      <c r="T665" s="364">
        <f t="shared" si="36"/>
        <v>0</v>
      </c>
      <c r="U665" s="360">
        <f t="shared" si="42"/>
        <v>9</v>
      </c>
    </row>
    <row r="666" spans="1:21" ht="18" hidden="1" customHeight="1" outlineLevel="1" x14ac:dyDescent="0.2">
      <c r="A666" s="1230"/>
      <c r="B666" s="1231"/>
      <c r="C666" s="1208"/>
      <c r="D666" s="1208"/>
      <c r="E666" s="256">
        <v>18</v>
      </c>
      <c r="F666" s="187"/>
      <c r="G666" s="187"/>
      <c r="H666" s="120"/>
      <c r="I666" s="121"/>
      <c r="J666" s="122"/>
      <c r="K666" s="121"/>
      <c r="L666" s="122"/>
      <c r="M666" s="123"/>
      <c r="N666" s="124"/>
      <c r="O666" s="125"/>
      <c r="P666" s="123"/>
      <c r="Q666" s="124"/>
      <c r="R666" s="126"/>
      <c r="S666" s="287"/>
      <c r="T666" s="364">
        <f t="shared" si="36"/>
        <v>0</v>
      </c>
      <c r="U666" s="360">
        <f t="shared" si="42"/>
        <v>9</v>
      </c>
    </row>
    <row r="667" spans="1:21" ht="18" hidden="1" customHeight="1" outlineLevel="1" x14ac:dyDescent="0.2">
      <c r="A667" s="1230"/>
      <c r="B667" s="1231"/>
      <c r="C667" s="1208"/>
      <c r="D667" s="1208"/>
      <c r="E667" s="256">
        <v>19</v>
      </c>
      <c r="F667" s="187"/>
      <c r="G667" s="187"/>
      <c r="H667" s="120"/>
      <c r="I667" s="121"/>
      <c r="J667" s="122"/>
      <c r="K667" s="121"/>
      <c r="L667" s="122"/>
      <c r="M667" s="123"/>
      <c r="N667" s="124"/>
      <c r="O667" s="125"/>
      <c r="P667" s="123"/>
      <c r="Q667" s="124"/>
      <c r="R667" s="126"/>
      <c r="S667" s="287"/>
      <c r="T667" s="364">
        <f t="shared" si="36"/>
        <v>0</v>
      </c>
      <c r="U667" s="360">
        <f t="shared" si="42"/>
        <v>9</v>
      </c>
    </row>
    <row r="668" spans="1:21" ht="18" hidden="1" customHeight="1" outlineLevel="1" x14ac:dyDescent="0.2">
      <c r="A668" s="1230"/>
      <c r="B668" s="1231"/>
      <c r="C668" s="1208"/>
      <c r="D668" s="1208"/>
      <c r="E668" s="256">
        <v>20</v>
      </c>
      <c r="F668" s="187"/>
      <c r="G668" s="187"/>
      <c r="H668" s="120"/>
      <c r="I668" s="121"/>
      <c r="J668" s="122"/>
      <c r="K668" s="121"/>
      <c r="L668" s="122"/>
      <c r="M668" s="123"/>
      <c r="N668" s="124"/>
      <c r="O668" s="125"/>
      <c r="P668" s="123"/>
      <c r="Q668" s="124"/>
      <c r="R668" s="126"/>
      <c r="S668" s="287"/>
      <c r="T668" s="364">
        <f t="shared" si="36"/>
        <v>0</v>
      </c>
      <c r="U668" s="360">
        <f t="shared" si="42"/>
        <v>9</v>
      </c>
    </row>
    <row r="669" spans="1:21" ht="18" hidden="1" customHeight="1" outlineLevel="1" x14ac:dyDescent="0.2">
      <c r="A669" s="1230"/>
      <c r="B669" s="1231"/>
      <c r="C669" s="1208"/>
      <c r="D669" s="1208"/>
      <c r="E669" s="256">
        <v>21</v>
      </c>
      <c r="F669" s="187"/>
      <c r="G669" s="187"/>
      <c r="H669" s="120"/>
      <c r="I669" s="121"/>
      <c r="J669" s="122"/>
      <c r="K669" s="121"/>
      <c r="L669" s="122"/>
      <c r="M669" s="123"/>
      <c r="N669" s="124"/>
      <c r="O669" s="125"/>
      <c r="P669" s="123"/>
      <c r="Q669" s="124"/>
      <c r="R669" s="126"/>
      <c r="S669" s="287"/>
      <c r="T669" s="364">
        <f t="shared" si="36"/>
        <v>0</v>
      </c>
      <c r="U669" s="360">
        <f t="shared" si="42"/>
        <v>9</v>
      </c>
    </row>
    <row r="670" spans="1:21" ht="18" hidden="1" customHeight="1" outlineLevel="1" x14ac:dyDescent="0.2">
      <c r="A670" s="1230"/>
      <c r="B670" s="1231"/>
      <c r="C670" s="1208"/>
      <c r="D670" s="1208"/>
      <c r="E670" s="256">
        <v>22</v>
      </c>
      <c r="F670" s="187"/>
      <c r="G670" s="187"/>
      <c r="H670" s="120"/>
      <c r="I670" s="121"/>
      <c r="J670" s="122"/>
      <c r="K670" s="121"/>
      <c r="L670" s="122"/>
      <c r="M670" s="123"/>
      <c r="N670" s="124"/>
      <c r="O670" s="125"/>
      <c r="P670" s="123"/>
      <c r="Q670" s="124"/>
      <c r="R670" s="126"/>
      <c r="S670" s="287"/>
      <c r="T670" s="364">
        <f t="shared" si="36"/>
        <v>0</v>
      </c>
      <c r="U670" s="360">
        <f t="shared" si="42"/>
        <v>9</v>
      </c>
    </row>
    <row r="671" spans="1:21" ht="18" hidden="1" customHeight="1" outlineLevel="1" x14ac:dyDescent="0.2">
      <c r="A671" s="1230"/>
      <c r="B671" s="1231"/>
      <c r="C671" s="1208"/>
      <c r="D671" s="1208"/>
      <c r="E671" s="256">
        <v>23</v>
      </c>
      <c r="F671" s="187"/>
      <c r="G671" s="187"/>
      <c r="H671" s="120"/>
      <c r="I671" s="121"/>
      <c r="J671" s="122"/>
      <c r="K671" s="121"/>
      <c r="L671" s="122"/>
      <c r="M671" s="123"/>
      <c r="N671" s="124"/>
      <c r="O671" s="125"/>
      <c r="P671" s="123"/>
      <c r="Q671" s="124"/>
      <c r="R671" s="126"/>
      <c r="S671" s="287"/>
      <c r="T671" s="364">
        <f t="shared" si="36"/>
        <v>0</v>
      </c>
      <c r="U671" s="360">
        <f t="shared" si="42"/>
        <v>9</v>
      </c>
    </row>
    <row r="672" spans="1:21" ht="18" hidden="1" customHeight="1" outlineLevel="1" x14ac:dyDescent="0.2">
      <c r="A672" s="1230"/>
      <c r="B672" s="1231"/>
      <c r="C672" s="1208"/>
      <c r="D672" s="1208"/>
      <c r="E672" s="256">
        <v>24</v>
      </c>
      <c r="F672" s="187"/>
      <c r="G672" s="187"/>
      <c r="H672" s="120"/>
      <c r="I672" s="121"/>
      <c r="J672" s="122"/>
      <c r="K672" s="121"/>
      <c r="L672" s="122"/>
      <c r="M672" s="123"/>
      <c r="N672" s="124"/>
      <c r="O672" s="125"/>
      <c r="P672" s="123"/>
      <c r="Q672" s="124"/>
      <c r="R672" s="126"/>
      <c r="S672" s="287"/>
      <c r="T672" s="364">
        <f t="shared" si="36"/>
        <v>0</v>
      </c>
      <c r="U672" s="360">
        <f t="shared" si="42"/>
        <v>9</v>
      </c>
    </row>
    <row r="673" spans="1:21" ht="18" hidden="1" customHeight="1" outlineLevel="1" x14ac:dyDescent="0.2">
      <c r="A673" s="1230"/>
      <c r="B673" s="1231"/>
      <c r="C673" s="1208"/>
      <c r="D673" s="1208"/>
      <c r="E673" s="256">
        <v>25</v>
      </c>
      <c r="F673" s="187"/>
      <c r="G673" s="187"/>
      <c r="H673" s="120"/>
      <c r="I673" s="121"/>
      <c r="J673" s="122"/>
      <c r="K673" s="121"/>
      <c r="L673" s="122"/>
      <c r="M673" s="123"/>
      <c r="N673" s="124"/>
      <c r="O673" s="125"/>
      <c r="P673" s="123"/>
      <c r="Q673" s="124"/>
      <c r="R673" s="126"/>
      <c r="S673" s="287"/>
      <c r="T673" s="364">
        <f t="shared" si="36"/>
        <v>0</v>
      </c>
      <c r="U673" s="360">
        <f t="shared" si="42"/>
        <v>9</v>
      </c>
    </row>
    <row r="674" spans="1:21" ht="18" hidden="1" customHeight="1" outlineLevel="1" x14ac:dyDescent="0.2">
      <c r="A674" s="1230"/>
      <c r="B674" s="1231"/>
      <c r="C674" s="1208"/>
      <c r="D674" s="1208"/>
      <c r="E674" s="256">
        <v>26</v>
      </c>
      <c r="F674" s="187"/>
      <c r="G674" s="187"/>
      <c r="H674" s="89"/>
      <c r="I674" s="74"/>
      <c r="J674" s="69"/>
      <c r="K674" s="75"/>
      <c r="L674" s="70"/>
      <c r="M674" s="2"/>
      <c r="N674" s="75"/>
      <c r="O674" s="70"/>
      <c r="P674" s="2"/>
      <c r="Q674" s="75"/>
      <c r="R674" s="19"/>
      <c r="S674" s="285"/>
      <c r="T674" s="316">
        <f t="shared" ref="T674:T686" si="43">IF(J674="",0,INT(SUM(PRODUCT(J674,L674,O674),R674)))</f>
        <v>0</v>
      </c>
      <c r="U674" s="360">
        <f t="shared" si="42"/>
        <v>9</v>
      </c>
    </row>
    <row r="675" spans="1:21" ht="18" hidden="1" customHeight="1" outlineLevel="1" x14ac:dyDescent="0.2">
      <c r="A675" s="1230"/>
      <c r="B675" s="1231"/>
      <c r="C675" s="1208"/>
      <c r="D675" s="1208"/>
      <c r="E675" s="256">
        <v>27</v>
      </c>
      <c r="F675" s="187"/>
      <c r="G675" s="187"/>
      <c r="H675" s="89"/>
      <c r="I675" s="74"/>
      <c r="J675" s="69"/>
      <c r="K675" s="75"/>
      <c r="L675" s="70"/>
      <c r="M675" s="2"/>
      <c r="N675" s="75"/>
      <c r="O675" s="70"/>
      <c r="P675" s="2"/>
      <c r="Q675" s="75"/>
      <c r="R675" s="19"/>
      <c r="S675" s="285"/>
      <c r="T675" s="316">
        <f t="shared" si="43"/>
        <v>0</v>
      </c>
      <c r="U675" s="360">
        <f t="shared" si="42"/>
        <v>9</v>
      </c>
    </row>
    <row r="676" spans="1:21" ht="18" hidden="1" customHeight="1" outlineLevel="1" x14ac:dyDescent="0.2">
      <c r="A676" s="1230"/>
      <c r="B676" s="1231"/>
      <c r="C676" s="1208"/>
      <c r="D676" s="1208"/>
      <c r="E676" s="256">
        <v>28</v>
      </c>
      <c r="F676" s="187"/>
      <c r="G676" s="187"/>
      <c r="H676" s="89"/>
      <c r="I676" s="74"/>
      <c r="J676" s="69"/>
      <c r="K676" s="75"/>
      <c r="L676" s="70"/>
      <c r="M676" s="2"/>
      <c r="N676" s="75"/>
      <c r="O676" s="70"/>
      <c r="P676" s="2"/>
      <c r="Q676" s="75"/>
      <c r="R676" s="19"/>
      <c r="S676" s="285"/>
      <c r="T676" s="316">
        <f t="shared" si="43"/>
        <v>0</v>
      </c>
      <c r="U676" s="360">
        <f t="shared" si="42"/>
        <v>9</v>
      </c>
    </row>
    <row r="677" spans="1:21" ht="18" hidden="1" customHeight="1" outlineLevel="1" x14ac:dyDescent="0.2">
      <c r="A677" s="1230"/>
      <c r="B677" s="1231"/>
      <c r="C677" s="1208"/>
      <c r="D677" s="1208"/>
      <c r="E677" s="256">
        <v>29</v>
      </c>
      <c r="F677" s="187"/>
      <c r="G677" s="187"/>
      <c r="H677" s="89"/>
      <c r="I677" s="74"/>
      <c r="J677" s="69"/>
      <c r="K677" s="75"/>
      <c r="L677" s="70"/>
      <c r="M677" s="2"/>
      <c r="N677" s="75"/>
      <c r="O677" s="70"/>
      <c r="P677" s="2"/>
      <c r="Q677" s="75"/>
      <c r="R677" s="19"/>
      <c r="S677" s="285"/>
      <c r="T677" s="316">
        <f t="shared" si="43"/>
        <v>0</v>
      </c>
      <c r="U677" s="360">
        <f t="shared" si="42"/>
        <v>9</v>
      </c>
    </row>
    <row r="678" spans="1:21" ht="18" hidden="1" customHeight="1" outlineLevel="1" x14ac:dyDescent="0.2">
      <c r="A678" s="1230"/>
      <c r="B678" s="1231"/>
      <c r="C678" s="1208"/>
      <c r="D678" s="1208"/>
      <c r="E678" s="256">
        <v>30</v>
      </c>
      <c r="F678" s="187"/>
      <c r="G678" s="187"/>
      <c r="H678" s="89"/>
      <c r="I678" s="74"/>
      <c r="J678" s="69"/>
      <c r="K678" s="74"/>
      <c r="L678" s="69"/>
      <c r="M678" s="2"/>
      <c r="N678" s="74"/>
      <c r="O678" s="70"/>
      <c r="P678" s="15"/>
      <c r="Q678" s="75"/>
      <c r="R678" s="19"/>
      <c r="S678" s="285"/>
      <c r="T678" s="316">
        <f t="shared" si="43"/>
        <v>0</v>
      </c>
      <c r="U678" s="360">
        <f t="shared" si="42"/>
        <v>9</v>
      </c>
    </row>
    <row r="679" spans="1:21" ht="18" hidden="1" customHeight="1" outlineLevel="2" x14ac:dyDescent="0.2">
      <c r="A679" s="1230"/>
      <c r="B679" s="1231"/>
      <c r="C679" s="1208"/>
      <c r="D679" s="1208"/>
      <c r="E679" s="256">
        <v>31</v>
      </c>
      <c r="F679" s="187"/>
      <c r="G679" s="187"/>
      <c r="H679" s="89"/>
      <c r="I679" s="74"/>
      <c r="J679" s="69"/>
      <c r="K679" s="74"/>
      <c r="L679" s="69"/>
      <c r="M679" s="2"/>
      <c r="N679" s="74"/>
      <c r="O679" s="70"/>
      <c r="P679" s="15"/>
      <c r="Q679" s="75"/>
      <c r="R679" s="19"/>
      <c r="S679" s="285"/>
      <c r="T679" s="316">
        <f t="shared" si="43"/>
        <v>0</v>
      </c>
      <c r="U679" s="360">
        <f t="shared" si="42"/>
        <v>9</v>
      </c>
    </row>
    <row r="680" spans="1:21" ht="18" hidden="1" customHeight="1" outlineLevel="2" x14ac:dyDescent="0.2">
      <c r="A680" s="1230"/>
      <c r="B680" s="1231"/>
      <c r="C680" s="1208"/>
      <c r="D680" s="1208"/>
      <c r="E680" s="256">
        <v>32</v>
      </c>
      <c r="F680" s="187"/>
      <c r="G680" s="187"/>
      <c r="H680" s="89"/>
      <c r="I680" s="74"/>
      <c r="J680" s="69"/>
      <c r="K680" s="74"/>
      <c r="L680" s="69"/>
      <c r="M680" s="2"/>
      <c r="N680" s="74"/>
      <c r="O680" s="70"/>
      <c r="P680" s="15"/>
      <c r="Q680" s="75"/>
      <c r="R680" s="19"/>
      <c r="S680" s="285"/>
      <c r="T680" s="316">
        <f t="shared" si="43"/>
        <v>0</v>
      </c>
      <c r="U680" s="360">
        <f t="shared" si="42"/>
        <v>9</v>
      </c>
    </row>
    <row r="681" spans="1:21" ht="18" hidden="1" customHeight="1" outlineLevel="2" x14ac:dyDescent="0.2">
      <c r="A681" s="1230"/>
      <c r="B681" s="1231"/>
      <c r="C681" s="1208"/>
      <c r="D681" s="1208"/>
      <c r="E681" s="256">
        <v>33</v>
      </c>
      <c r="F681" s="187"/>
      <c r="G681" s="187"/>
      <c r="H681" s="89"/>
      <c r="I681" s="74"/>
      <c r="J681" s="69"/>
      <c r="K681" s="74"/>
      <c r="L681" s="69"/>
      <c r="M681" s="2"/>
      <c r="N681" s="75"/>
      <c r="O681" s="70"/>
      <c r="P681" s="2"/>
      <c r="Q681" s="75"/>
      <c r="R681" s="19"/>
      <c r="S681" s="285"/>
      <c r="T681" s="316">
        <f t="shared" si="43"/>
        <v>0</v>
      </c>
      <c r="U681" s="360">
        <f t="shared" si="42"/>
        <v>9</v>
      </c>
    </row>
    <row r="682" spans="1:21" ht="18" hidden="1" customHeight="1" outlineLevel="2" x14ac:dyDescent="0.2">
      <c r="A682" s="1230"/>
      <c r="B682" s="1231"/>
      <c r="C682" s="1208"/>
      <c r="D682" s="1208"/>
      <c r="E682" s="256">
        <v>34</v>
      </c>
      <c r="F682" s="187"/>
      <c r="G682" s="187"/>
      <c r="H682" s="120"/>
      <c r="I682" s="121"/>
      <c r="J682" s="122"/>
      <c r="K682" s="121"/>
      <c r="L682" s="122"/>
      <c r="M682" s="123"/>
      <c r="N682" s="124"/>
      <c r="O682" s="125"/>
      <c r="P682" s="123"/>
      <c r="Q682" s="124"/>
      <c r="R682" s="126"/>
      <c r="S682" s="287"/>
      <c r="T682" s="364">
        <f t="shared" si="43"/>
        <v>0</v>
      </c>
      <c r="U682" s="360">
        <f t="shared" si="42"/>
        <v>9</v>
      </c>
    </row>
    <row r="683" spans="1:21" ht="18" hidden="1" customHeight="1" outlineLevel="2" x14ac:dyDescent="0.2">
      <c r="A683" s="1230"/>
      <c r="B683" s="1231"/>
      <c r="C683" s="1208"/>
      <c r="D683" s="1208"/>
      <c r="E683" s="256">
        <v>35</v>
      </c>
      <c r="F683" s="187"/>
      <c r="G683" s="187"/>
      <c r="H683" s="120"/>
      <c r="I683" s="121"/>
      <c r="J683" s="122"/>
      <c r="K683" s="121"/>
      <c r="L683" s="122"/>
      <c r="M683" s="123"/>
      <c r="N683" s="124"/>
      <c r="O683" s="125"/>
      <c r="P683" s="123"/>
      <c r="Q683" s="124"/>
      <c r="R683" s="126"/>
      <c r="S683" s="287"/>
      <c r="T683" s="364">
        <f t="shared" si="43"/>
        <v>0</v>
      </c>
      <c r="U683" s="360">
        <f t="shared" si="42"/>
        <v>9</v>
      </c>
    </row>
    <row r="684" spans="1:21" ht="18" hidden="1" customHeight="1" outlineLevel="2" x14ac:dyDescent="0.2">
      <c r="A684" s="1230"/>
      <c r="B684" s="1231"/>
      <c r="C684" s="1208"/>
      <c r="D684" s="1208"/>
      <c r="E684" s="256">
        <v>36</v>
      </c>
      <c r="F684" s="187"/>
      <c r="G684" s="187"/>
      <c r="H684" s="120"/>
      <c r="I684" s="121"/>
      <c r="J684" s="122"/>
      <c r="K684" s="121"/>
      <c r="L684" s="122"/>
      <c r="M684" s="123"/>
      <c r="N684" s="124"/>
      <c r="O684" s="125"/>
      <c r="P684" s="123"/>
      <c r="Q684" s="124"/>
      <c r="R684" s="126"/>
      <c r="S684" s="287"/>
      <c r="T684" s="364">
        <f t="shared" si="43"/>
        <v>0</v>
      </c>
      <c r="U684" s="360">
        <f t="shared" si="42"/>
        <v>9</v>
      </c>
    </row>
    <row r="685" spans="1:21" ht="18" hidden="1" customHeight="1" outlineLevel="2" x14ac:dyDescent="0.2">
      <c r="A685" s="1230"/>
      <c r="B685" s="1231"/>
      <c r="C685" s="1208"/>
      <c r="D685" s="1208"/>
      <c r="E685" s="256">
        <v>37</v>
      </c>
      <c r="F685" s="187"/>
      <c r="G685" s="187"/>
      <c r="H685" s="120"/>
      <c r="I685" s="121"/>
      <c r="J685" s="122"/>
      <c r="K685" s="121"/>
      <c r="L685" s="122"/>
      <c r="M685" s="123"/>
      <c r="N685" s="124"/>
      <c r="O685" s="125"/>
      <c r="P685" s="123"/>
      <c r="Q685" s="124"/>
      <c r="R685" s="126"/>
      <c r="S685" s="287"/>
      <c r="T685" s="364">
        <f t="shared" si="43"/>
        <v>0</v>
      </c>
      <c r="U685" s="360">
        <f t="shared" si="42"/>
        <v>9</v>
      </c>
    </row>
    <row r="686" spans="1:21" ht="18" hidden="1" customHeight="1" outlineLevel="2" x14ac:dyDescent="0.2">
      <c r="A686" s="1230"/>
      <c r="B686" s="1231"/>
      <c r="C686" s="1208"/>
      <c r="D686" s="1208"/>
      <c r="E686" s="256">
        <v>38</v>
      </c>
      <c r="F686" s="187"/>
      <c r="G686" s="187"/>
      <c r="H686" s="120"/>
      <c r="I686" s="121"/>
      <c r="J686" s="122"/>
      <c r="K686" s="121"/>
      <c r="L686" s="122"/>
      <c r="M686" s="123"/>
      <c r="N686" s="124"/>
      <c r="O686" s="125"/>
      <c r="P686" s="123"/>
      <c r="Q686" s="124"/>
      <c r="R686" s="126"/>
      <c r="S686" s="287"/>
      <c r="T686" s="364">
        <f t="shared" si="43"/>
        <v>0</v>
      </c>
      <c r="U686" s="360">
        <f t="shared" si="42"/>
        <v>9</v>
      </c>
    </row>
    <row r="687" spans="1:21" ht="18" hidden="1" customHeight="1" outlineLevel="2" x14ac:dyDescent="0.2">
      <c r="A687" s="1230"/>
      <c r="B687" s="1231"/>
      <c r="C687" s="1208"/>
      <c r="D687" s="1208"/>
      <c r="E687" s="256">
        <v>39</v>
      </c>
      <c r="F687" s="187"/>
      <c r="G687" s="187"/>
      <c r="H687" s="89"/>
      <c r="I687" s="74"/>
      <c r="J687" s="69"/>
      <c r="K687" s="75"/>
      <c r="L687" s="70"/>
      <c r="M687" s="2"/>
      <c r="N687" s="75"/>
      <c r="O687" s="70"/>
      <c r="P687" s="2"/>
      <c r="Q687" s="75"/>
      <c r="R687" s="19"/>
      <c r="S687" s="285"/>
      <c r="T687" s="316">
        <f t="shared" ref="T687:T711" si="44">IF(J687="",0,INT(SUM(PRODUCT(J687,L687,O687),R687)))</f>
        <v>0</v>
      </c>
      <c r="U687" s="360">
        <f t="shared" ref="U687:U711" si="45">$A$649</f>
        <v>9</v>
      </c>
    </row>
    <row r="688" spans="1:21" ht="18" hidden="1" customHeight="1" outlineLevel="2" x14ac:dyDescent="0.2">
      <c r="A688" s="1230"/>
      <c r="B688" s="1231"/>
      <c r="C688" s="1208"/>
      <c r="D688" s="1208"/>
      <c r="E688" s="256">
        <v>40</v>
      </c>
      <c r="F688" s="187"/>
      <c r="G688" s="187"/>
      <c r="H688" s="89"/>
      <c r="I688" s="74"/>
      <c r="J688" s="69"/>
      <c r="K688" s="75"/>
      <c r="L688" s="70"/>
      <c r="M688" s="2"/>
      <c r="N688" s="75"/>
      <c r="O688" s="70"/>
      <c r="P688" s="2"/>
      <c r="Q688" s="75"/>
      <c r="R688" s="19"/>
      <c r="S688" s="285"/>
      <c r="T688" s="316">
        <f t="shared" si="44"/>
        <v>0</v>
      </c>
      <c r="U688" s="360">
        <f t="shared" si="45"/>
        <v>9</v>
      </c>
    </row>
    <row r="689" spans="1:21" ht="18" hidden="1" customHeight="1" outlineLevel="2" x14ac:dyDescent="0.2">
      <c r="A689" s="1230"/>
      <c r="B689" s="1231"/>
      <c r="C689" s="1208"/>
      <c r="D689" s="1208"/>
      <c r="E689" s="256">
        <v>41</v>
      </c>
      <c r="F689" s="187"/>
      <c r="G689" s="187"/>
      <c r="H689" s="89"/>
      <c r="I689" s="74"/>
      <c r="J689" s="69"/>
      <c r="K689" s="75"/>
      <c r="L689" s="70"/>
      <c r="M689" s="2"/>
      <c r="N689" s="75"/>
      <c r="O689" s="70"/>
      <c r="P689" s="2"/>
      <c r="Q689" s="75"/>
      <c r="R689" s="19"/>
      <c r="S689" s="285"/>
      <c r="T689" s="316">
        <f t="shared" si="44"/>
        <v>0</v>
      </c>
      <c r="U689" s="360">
        <f t="shared" si="45"/>
        <v>9</v>
      </c>
    </row>
    <row r="690" spans="1:21" ht="18" hidden="1" customHeight="1" outlineLevel="2" x14ac:dyDescent="0.2">
      <c r="A690" s="1230"/>
      <c r="B690" s="1231"/>
      <c r="C690" s="1208"/>
      <c r="D690" s="1208"/>
      <c r="E690" s="256">
        <v>42</v>
      </c>
      <c r="F690" s="187"/>
      <c r="G690" s="187"/>
      <c r="H690" s="89"/>
      <c r="I690" s="74"/>
      <c r="J690" s="69"/>
      <c r="K690" s="74"/>
      <c r="L690" s="69"/>
      <c r="M690" s="2"/>
      <c r="N690" s="74"/>
      <c r="O690" s="70"/>
      <c r="P690" s="15"/>
      <c r="Q690" s="75"/>
      <c r="R690" s="19"/>
      <c r="S690" s="285"/>
      <c r="T690" s="316">
        <f t="shared" si="44"/>
        <v>0</v>
      </c>
      <c r="U690" s="360">
        <f t="shared" si="45"/>
        <v>9</v>
      </c>
    </row>
    <row r="691" spans="1:21" ht="18" hidden="1" customHeight="1" outlineLevel="2" x14ac:dyDescent="0.2">
      <c r="A691" s="1230"/>
      <c r="B691" s="1231"/>
      <c r="C691" s="1208"/>
      <c r="D691" s="1208"/>
      <c r="E691" s="256">
        <v>43</v>
      </c>
      <c r="F691" s="187"/>
      <c r="G691" s="187"/>
      <c r="H691" s="89"/>
      <c r="I691" s="74"/>
      <c r="J691" s="69"/>
      <c r="K691" s="74"/>
      <c r="L691" s="69"/>
      <c r="M691" s="2"/>
      <c r="N691" s="74"/>
      <c r="O691" s="70"/>
      <c r="P691" s="15"/>
      <c r="Q691" s="75"/>
      <c r="R691" s="19"/>
      <c r="S691" s="285"/>
      <c r="T691" s="316">
        <f t="shared" si="44"/>
        <v>0</v>
      </c>
      <c r="U691" s="360">
        <f t="shared" si="45"/>
        <v>9</v>
      </c>
    </row>
    <row r="692" spans="1:21" ht="18" hidden="1" customHeight="1" outlineLevel="2" x14ac:dyDescent="0.2">
      <c r="A692" s="1230"/>
      <c r="B692" s="1231"/>
      <c r="C692" s="1208"/>
      <c r="D692" s="1208"/>
      <c r="E692" s="256">
        <v>44</v>
      </c>
      <c r="F692" s="187"/>
      <c r="G692" s="187"/>
      <c r="H692" s="89"/>
      <c r="I692" s="74"/>
      <c r="J692" s="69"/>
      <c r="K692" s="74"/>
      <c r="L692" s="69"/>
      <c r="M692" s="2"/>
      <c r="N692" s="74"/>
      <c r="O692" s="70"/>
      <c r="P692" s="15"/>
      <c r="Q692" s="75"/>
      <c r="R692" s="19"/>
      <c r="S692" s="285"/>
      <c r="T692" s="316">
        <f t="shared" si="44"/>
        <v>0</v>
      </c>
      <c r="U692" s="360">
        <f t="shared" si="45"/>
        <v>9</v>
      </c>
    </row>
    <row r="693" spans="1:21" ht="18" hidden="1" customHeight="1" outlineLevel="2" x14ac:dyDescent="0.2">
      <c r="A693" s="1230"/>
      <c r="B693" s="1231"/>
      <c r="C693" s="1208"/>
      <c r="D693" s="1208"/>
      <c r="E693" s="256">
        <v>45</v>
      </c>
      <c r="F693" s="187"/>
      <c r="G693" s="187"/>
      <c r="H693" s="89"/>
      <c r="I693" s="74"/>
      <c r="J693" s="69"/>
      <c r="K693" s="74"/>
      <c r="L693" s="69"/>
      <c r="M693" s="2"/>
      <c r="N693" s="75"/>
      <c r="O693" s="70"/>
      <c r="P693" s="2"/>
      <c r="Q693" s="75"/>
      <c r="R693" s="19"/>
      <c r="S693" s="285"/>
      <c r="T693" s="316">
        <f t="shared" si="44"/>
        <v>0</v>
      </c>
      <c r="U693" s="360">
        <f t="shared" si="45"/>
        <v>9</v>
      </c>
    </row>
    <row r="694" spans="1:21" ht="18" hidden="1" customHeight="1" outlineLevel="2" x14ac:dyDescent="0.2">
      <c r="A694" s="1230"/>
      <c r="B694" s="1231"/>
      <c r="C694" s="1208"/>
      <c r="D694" s="1208"/>
      <c r="E694" s="256">
        <v>46</v>
      </c>
      <c r="F694" s="187"/>
      <c r="G694" s="187"/>
      <c r="H694" s="120"/>
      <c r="I694" s="121"/>
      <c r="J694" s="122"/>
      <c r="K694" s="121"/>
      <c r="L694" s="122"/>
      <c r="M694" s="123"/>
      <c r="N694" s="124"/>
      <c r="O694" s="125"/>
      <c r="P694" s="123"/>
      <c r="Q694" s="124"/>
      <c r="R694" s="126"/>
      <c r="S694" s="287"/>
      <c r="T694" s="364">
        <f t="shared" si="44"/>
        <v>0</v>
      </c>
      <c r="U694" s="360">
        <f t="shared" si="45"/>
        <v>9</v>
      </c>
    </row>
    <row r="695" spans="1:21" ht="18" hidden="1" customHeight="1" outlineLevel="2" x14ac:dyDescent="0.2">
      <c r="A695" s="1230"/>
      <c r="B695" s="1231"/>
      <c r="C695" s="1208"/>
      <c r="D695" s="1208"/>
      <c r="E695" s="256">
        <v>47</v>
      </c>
      <c r="F695" s="187"/>
      <c r="G695" s="187"/>
      <c r="H695" s="120"/>
      <c r="I695" s="121"/>
      <c r="J695" s="122"/>
      <c r="K695" s="121"/>
      <c r="L695" s="122"/>
      <c r="M695" s="123"/>
      <c r="N695" s="124"/>
      <c r="O695" s="125"/>
      <c r="P695" s="123"/>
      <c r="Q695" s="124"/>
      <c r="R695" s="126"/>
      <c r="S695" s="287"/>
      <c r="T695" s="364">
        <f t="shared" si="44"/>
        <v>0</v>
      </c>
      <c r="U695" s="360">
        <f t="shared" si="45"/>
        <v>9</v>
      </c>
    </row>
    <row r="696" spans="1:21" ht="18" hidden="1" customHeight="1" outlineLevel="2" x14ac:dyDescent="0.2">
      <c r="A696" s="1230"/>
      <c r="B696" s="1231"/>
      <c r="C696" s="1208"/>
      <c r="D696" s="1208"/>
      <c r="E696" s="256">
        <v>48</v>
      </c>
      <c r="F696" s="187"/>
      <c r="G696" s="187"/>
      <c r="H696" s="120"/>
      <c r="I696" s="121"/>
      <c r="J696" s="122"/>
      <c r="K696" s="121"/>
      <c r="L696" s="122"/>
      <c r="M696" s="123"/>
      <c r="N696" s="124"/>
      <c r="O696" s="125"/>
      <c r="P696" s="123"/>
      <c r="Q696" s="124"/>
      <c r="R696" s="126"/>
      <c r="S696" s="287"/>
      <c r="T696" s="364">
        <f t="shared" si="44"/>
        <v>0</v>
      </c>
      <c r="U696" s="360">
        <f t="shared" si="45"/>
        <v>9</v>
      </c>
    </row>
    <row r="697" spans="1:21" ht="18" hidden="1" customHeight="1" outlineLevel="2" x14ac:dyDescent="0.2">
      <c r="A697" s="1230"/>
      <c r="B697" s="1231"/>
      <c r="C697" s="1208"/>
      <c r="D697" s="1208"/>
      <c r="E697" s="256">
        <v>49</v>
      </c>
      <c r="F697" s="187"/>
      <c r="G697" s="187"/>
      <c r="H697" s="120"/>
      <c r="I697" s="121"/>
      <c r="J697" s="122"/>
      <c r="K697" s="121"/>
      <c r="L697" s="122"/>
      <c r="M697" s="123"/>
      <c r="N697" s="124"/>
      <c r="O697" s="125"/>
      <c r="P697" s="123"/>
      <c r="Q697" s="124"/>
      <c r="R697" s="126"/>
      <c r="S697" s="287"/>
      <c r="T697" s="364">
        <f t="shared" si="44"/>
        <v>0</v>
      </c>
      <c r="U697" s="360">
        <f t="shared" si="45"/>
        <v>9</v>
      </c>
    </row>
    <row r="698" spans="1:21" ht="18" hidden="1" customHeight="1" outlineLevel="2" x14ac:dyDescent="0.2">
      <c r="A698" s="1230"/>
      <c r="B698" s="1231"/>
      <c r="C698" s="1208"/>
      <c r="D698" s="1208"/>
      <c r="E698" s="256">
        <v>50</v>
      </c>
      <c r="F698" s="187"/>
      <c r="G698" s="187"/>
      <c r="H698" s="120"/>
      <c r="I698" s="121"/>
      <c r="J698" s="122"/>
      <c r="K698" s="121"/>
      <c r="L698" s="122"/>
      <c r="M698" s="123"/>
      <c r="N698" s="124"/>
      <c r="O698" s="125"/>
      <c r="P698" s="123"/>
      <c r="Q698" s="124"/>
      <c r="R698" s="126"/>
      <c r="S698" s="287"/>
      <c r="T698" s="364">
        <f t="shared" si="44"/>
        <v>0</v>
      </c>
      <c r="U698" s="360">
        <f t="shared" si="45"/>
        <v>9</v>
      </c>
    </row>
    <row r="699" spans="1:21" ht="18" hidden="1" customHeight="1" outlineLevel="2" x14ac:dyDescent="0.2">
      <c r="A699" s="1230"/>
      <c r="B699" s="1231"/>
      <c r="C699" s="1208"/>
      <c r="D699" s="1208"/>
      <c r="E699" s="256">
        <v>51</v>
      </c>
      <c r="F699" s="187"/>
      <c r="G699" s="187"/>
      <c r="H699" s="120"/>
      <c r="I699" s="121"/>
      <c r="J699" s="122"/>
      <c r="K699" s="121"/>
      <c r="L699" s="122"/>
      <c r="M699" s="123"/>
      <c r="N699" s="124"/>
      <c r="O699" s="125"/>
      <c r="P699" s="123"/>
      <c r="Q699" s="124"/>
      <c r="R699" s="126"/>
      <c r="S699" s="287"/>
      <c r="T699" s="364">
        <f t="shared" si="44"/>
        <v>0</v>
      </c>
      <c r="U699" s="360">
        <f t="shared" si="45"/>
        <v>9</v>
      </c>
    </row>
    <row r="700" spans="1:21" ht="18" hidden="1" customHeight="1" outlineLevel="2" x14ac:dyDescent="0.2">
      <c r="A700" s="1230"/>
      <c r="B700" s="1231"/>
      <c r="C700" s="1208"/>
      <c r="D700" s="1208"/>
      <c r="E700" s="256">
        <v>52</v>
      </c>
      <c r="F700" s="187"/>
      <c r="G700" s="187"/>
      <c r="H700" s="120"/>
      <c r="I700" s="121"/>
      <c r="J700" s="122"/>
      <c r="K700" s="121"/>
      <c r="L700" s="122"/>
      <c r="M700" s="123"/>
      <c r="N700" s="124"/>
      <c r="O700" s="125"/>
      <c r="P700" s="123"/>
      <c r="Q700" s="124"/>
      <c r="R700" s="126"/>
      <c r="S700" s="287"/>
      <c r="T700" s="364">
        <f t="shared" si="44"/>
        <v>0</v>
      </c>
      <c r="U700" s="360">
        <f t="shared" si="45"/>
        <v>9</v>
      </c>
    </row>
    <row r="701" spans="1:21" ht="18" hidden="1" customHeight="1" outlineLevel="2" x14ac:dyDescent="0.2">
      <c r="A701" s="1230"/>
      <c r="B701" s="1231"/>
      <c r="C701" s="1208"/>
      <c r="D701" s="1208"/>
      <c r="E701" s="256">
        <v>53</v>
      </c>
      <c r="F701" s="187"/>
      <c r="G701" s="187"/>
      <c r="H701" s="120"/>
      <c r="I701" s="121"/>
      <c r="J701" s="122"/>
      <c r="K701" s="121"/>
      <c r="L701" s="122"/>
      <c r="M701" s="123"/>
      <c r="N701" s="124"/>
      <c r="O701" s="125"/>
      <c r="P701" s="123"/>
      <c r="Q701" s="124"/>
      <c r="R701" s="126"/>
      <c r="S701" s="287"/>
      <c r="T701" s="364">
        <f t="shared" si="44"/>
        <v>0</v>
      </c>
      <c r="U701" s="360">
        <f t="shared" si="45"/>
        <v>9</v>
      </c>
    </row>
    <row r="702" spans="1:21" ht="18" hidden="1" customHeight="1" outlineLevel="2" x14ac:dyDescent="0.2">
      <c r="A702" s="1230"/>
      <c r="B702" s="1231"/>
      <c r="C702" s="1208"/>
      <c r="D702" s="1208"/>
      <c r="E702" s="256">
        <v>54</v>
      </c>
      <c r="F702" s="187"/>
      <c r="G702" s="187"/>
      <c r="H702" s="120"/>
      <c r="I702" s="121"/>
      <c r="J702" s="122"/>
      <c r="K702" s="121"/>
      <c r="L702" s="122"/>
      <c r="M702" s="123"/>
      <c r="N702" s="124"/>
      <c r="O702" s="125"/>
      <c r="P702" s="123"/>
      <c r="Q702" s="124"/>
      <c r="R702" s="126"/>
      <c r="S702" s="287"/>
      <c r="T702" s="364">
        <f t="shared" si="44"/>
        <v>0</v>
      </c>
      <c r="U702" s="360">
        <f t="shared" si="45"/>
        <v>9</v>
      </c>
    </row>
    <row r="703" spans="1:21" ht="18" hidden="1" customHeight="1" outlineLevel="2" x14ac:dyDescent="0.2">
      <c r="A703" s="1230"/>
      <c r="B703" s="1231"/>
      <c r="C703" s="1208"/>
      <c r="D703" s="1208"/>
      <c r="E703" s="256">
        <v>55</v>
      </c>
      <c r="F703" s="187"/>
      <c r="G703" s="187"/>
      <c r="H703" s="120"/>
      <c r="I703" s="121"/>
      <c r="J703" s="122"/>
      <c r="K703" s="121"/>
      <c r="L703" s="122"/>
      <c r="M703" s="123"/>
      <c r="N703" s="124"/>
      <c r="O703" s="125"/>
      <c r="P703" s="123"/>
      <c r="Q703" s="124"/>
      <c r="R703" s="126"/>
      <c r="S703" s="287"/>
      <c r="T703" s="364">
        <f t="shared" si="44"/>
        <v>0</v>
      </c>
      <c r="U703" s="360">
        <f t="shared" si="45"/>
        <v>9</v>
      </c>
    </row>
    <row r="704" spans="1:21" ht="18" hidden="1" customHeight="1" outlineLevel="2" x14ac:dyDescent="0.2">
      <c r="A704" s="1230"/>
      <c r="B704" s="1231"/>
      <c r="C704" s="1208"/>
      <c r="D704" s="1208"/>
      <c r="E704" s="256">
        <v>56</v>
      </c>
      <c r="F704" s="187"/>
      <c r="G704" s="187"/>
      <c r="H704" s="120"/>
      <c r="I704" s="121"/>
      <c r="J704" s="122"/>
      <c r="K704" s="121"/>
      <c r="L704" s="122"/>
      <c r="M704" s="123"/>
      <c r="N704" s="124"/>
      <c r="O704" s="125"/>
      <c r="P704" s="123"/>
      <c r="Q704" s="124"/>
      <c r="R704" s="126"/>
      <c r="S704" s="287"/>
      <c r="T704" s="364">
        <f t="shared" si="44"/>
        <v>0</v>
      </c>
      <c r="U704" s="360">
        <f t="shared" si="45"/>
        <v>9</v>
      </c>
    </row>
    <row r="705" spans="1:21" ht="18" hidden="1" customHeight="1" outlineLevel="2" x14ac:dyDescent="0.2">
      <c r="A705" s="1230"/>
      <c r="B705" s="1231"/>
      <c r="C705" s="1208"/>
      <c r="D705" s="1208"/>
      <c r="E705" s="256">
        <v>57</v>
      </c>
      <c r="F705" s="187"/>
      <c r="G705" s="187"/>
      <c r="H705" s="120"/>
      <c r="I705" s="121"/>
      <c r="J705" s="122"/>
      <c r="K705" s="121"/>
      <c r="L705" s="122"/>
      <c r="M705" s="123"/>
      <c r="N705" s="124"/>
      <c r="O705" s="125"/>
      <c r="P705" s="123"/>
      <c r="Q705" s="124"/>
      <c r="R705" s="126"/>
      <c r="S705" s="287"/>
      <c r="T705" s="364">
        <f t="shared" si="44"/>
        <v>0</v>
      </c>
      <c r="U705" s="360">
        <f t="shared" si="45"/>
        <v>9</v>
      </c>
    </row>
    <row r="706" spans="1:21" ht="18" hidden="1" customHeight="1" outlineLevel="2" x14ac:dyDescent="0.2">
      <c r="A706" s="1230"/>
      <c r="B706" s="1231"/>
      <c r="C706" s="1208"/>
      <c r="D706" s="1208"/>
      <c r="E706" s="256">
        <v>58</v>
      </c>
      <c r="F706" s="187"/>
      <c r="G706" s="187"/>
      <c r="H706" s="120"/>
      <c r="I706" s="121"/>
      <c r="J706" s="122"/>
      <c r="K706" s="121"/>
      <c r="L706" s="122"/>
      <c r="M706" s="123"/>
      <c r="N706" s="124"/>
      <c r="O706" s="125"/>
      <c r="P706" s="123"/>
      <c r="Q706" s="124"/>
      <c r="R706" s="126"/>
      <c r="S706" s="287"/>
      <c r="T706" s="364">
        <f t="shared" si="44"/>
        <v>0</v>
      </c>
      <c r="U706" s="360">
        <f t="shared" si="45"/>
        <v>9</v>
      </c>
    </row>
    <row r="707" spans="1:21" ht="18" hidden="1" customHeight="1" outlineLevel="2" x14ac:dyDescent="0.2">
      <c r="A707" s="1230"/>
      <c r="B707" s="1231"/>
      <c r="C707" s="1208"/>
      <c r="D707" s="1208"/>
      <c r="E707" s="256">
        <v>59</v>
      </c>
      <c r="F707" s="187"/>
      <c r="G707" s="187"/>
      <c r="H707" s="120"/>
      <c r="I707" s="121"/>
      <c r="J707" s="122"/>
      <c r="K707" s="121"/>
      <c r="L707" s="122"/>
      <c r="M707" s="123"/>
      <c r="N707" s="124"/>
      <c r="O707" s="125"/>
      <c r="P707" s="123"/>
      <c r="Q707" s="124"/>
      <c r="R707" s="126"/>
      <c r="S707" s="287"/>
      <c r="T707" s="364">
        <f t="shared" si="44"/>
        <v>0</v>
      </c>
      <c r="U707" s="360">
        <f t="shared" si="45"/>
        <v>9</v>
      </c>
    </row>
    <row r="708" spans="1:21" ht="18" hidden="1" customHeight="1" outlineLevel="2" x14ac:dyDescent="0.2">
      <c r="A708" s="1230"/>
      <c r="B708" s="1231"/>
      <c r="C708" s="1208"/>
      <c r="D708" s="1208"/>
      <c r="E708" s="256">
        <v>60</v>
      </c>
      <c r="F708" s="187"/>
      <c r="G708" s="187"/>
      <c r="H708" s="120"/>
      <c r="I708" s="121"/>
      <c r="J708" s="122"/>
      <c r="K708" s="121"/>
      <c r="L708" s="122"/>
      <c r="M708" s="123"/>
      <c r="N708" s="124"/>
      <c r="O708" s="125"/>
      <c r="P708" s="123"/>
      <c r="Q708" s="124"/>
      <c r="R708" s="126"/>
      <c r="S708" s="287"/>
      <c r="T708" s="364">
        <f t="shared" si="44"/>
        <v>0</v>
      </c>
      <c r="U708" s="360">
        <f t="shared" si="45"/>
        <v>9</v>
      </c>
    </row>
    <row r="709" spans="1:21" ht="18" hidden="1" customHeight="1" outlineLevel="2" x14ac:dyDescent="0.2">
      <c r="A709" s="1230"/>
      <c r="B709" s="1231"/>
      <c r="C709" s="1208"/>
      <c r="D709" s="1208"/>
      <c r="E709" s="256">
        <v>61</v>
      </c>
      <c r="F709" s="187"/>
      <c r="G709" s="187"/>
      <c r="H709" s="120"/>
      <c r="I709" s="121"/>
      <c r="J709" s="122"/>
      <c r="K709" s="121"/>
      <c r="L709" s="122"/>
      <c r="M709" s="123"/>
      <c r="N709" s="124"/>
      <c r="O709" s="125"/>
      <c r="P709" s="123"/>
      <c r="Q709" s="124"/>
      <c r="R709" s="126"/>
      <c r="S709" s="287"/>
      <c r="T709" s="364">
        <f t="shared" si="44"/>
        <v>0</v>
      </c>
      <c r="U709" s="360">
        <f t="shared" si="45"/>
        <v>9</v>
      </c>
    </row>
    <row r="710" spans="1:21" ht="18" hidden="1" customHeight="1" outlineLevel="2" x14ac:dyDescent="0.2">
      <c r="A710" s="1230"/>
      <c r="B710" s="1231"/>
      <c r="C710" s="1208"/>
      <c r="D710" s="1208"/>
      <c r="E710" s="256">
        <v>62</v>
      </c>
      <c r="F710" s="187"/>
      <c r="G710" s="187"/>
      <c r="H710" s="120"/>
      <c r="I710" s="121"/>
      <c r="J710" s="122"/>
      <c r="K710" s="121"/>
      <c r="L710" s="122"/>
      <c r="M710" s="123"/>
      <c r="N710" s="124"/>
      <c r="O710" s="125"/>
      <c r="P710" s="123"/>
      <c r="Q710" s="124"/>
      <c r="R710" s="126"/>
      <c r="S710" s="287"/>
      <c r="T710" s="364">
        <f t="shared" si="44"/>
        <v>0</v>
      </c>
      <c r="U710" s="360">
        <f t="shared" si="45"/>
        <v>9</v>
      </c>
    </row>
    <row r="711" spans="1:21" ht="18" hidden="1" customHeight="1" outlineLevel="2" x14ac:dyDescent="0.2">
      <c r="A711" s="1230"/>
      <c r="B711" s="1231"/>
      <c r="C711" s="1208"/>
      <c r="D711" s="1208"/>
      <c r="E711" s="256">
        <v>63</v>
      </c>
      <c r="F711" s="187"/>
      <c r="G711" s="187"/>
      <c r="H711" s="120"/>
      <c r="I711" s="121"/>
      <c r="J711" s="122"/>
      <c r="K711" s="121"/>
      <c r="L711" s="122"/>
      <c r="M711" s="123"/>
      <c r="N711" s="124"/>
      <c r="O711" s="125"/>
      <c r="P711" s="123"/>
      <c r="Q711" s="124"/>
      <c r="R711" s="126"/>
      <c r="S711" s="287"/>
      <c r="T711" s="364">
        <f t="shared" si="44"/>
        <v>0</v>
      </c>
      <c r="U711" s="360">
        <f t="shared" si="45"/>
        <v>9</v>
      </c>
    </row>
    <row r="712" spans="1:21" ht="18" hidden="1" customHeight="1" outlineLevel="2" x14ac:dyDescent="0.2">
      <c r="A712" s="1230"/>
      <c r="B712" s="1231"/>
      <c r="C712" s="1208"/>
      <c r="D712" s="1208"/>
      <c r="E712" s="256">
        <v>64</v>
      </c>
      <c r="F712" s="187"/>
      <c r="G712" s="187"/>
      <c r="H712" s="89"/>
      <c r="I712" s="74"/>
      <c r="J712" s="69"/>
      <c r="K712" s="75"/>
      <c r="L712" s="70"/>
      <c r="M712" s="2"/>
      <c r="N712" s="75"/>
      <c r="O712" s="70"/>
      <c r="P712" s="2"/>
      <c r="Q712" s="75"/>
      <c r="R712" s="19"/>
      <c r="S712" s="285"/>
      <c r="T712" s="316">
        <f t="shared" si="36"/>
        <v>0</v>
      </c>
      <c r="U712" s="360">
        <f t="shared" ref="U712:U728" si="46">$A$649</f>
        <v>9</v>
      </c>
    </row>
    <row r="713" spans="1:21" ht="18" hidden="1" customHeight="1" outlineLevel="2" x14ac:dyDescent="0.2">
      <c r="A713" s="1230"/>
      <c r="B713" s="1231"/>
      <c r="C713" s="1208"/>
      <c r="D713" s="1208"/>
      <c r="E713" s="256">
        <v>65</v>
      </c>
      <c r="F713" s="187"/>
      <c r="G713" s="187"/>
      <c r="H713" s="89"/>
      <c r="I713" s="74"/>
      <c r="J713" s="69"/>
      <c r="K713" s="75"/>
      <c r="L713" s="70"/>
      <c r="M713" s="2"/>
      <c r="N713" s="75"/>
      <c r="O713" s="70"/>
      <c r="P713" s="2"/>
      <c r="Q713" s="75"/>
      <c r="R713" s="19"/>
      <c r="S713" s="285"/>
      <c r="T713" s="316">
        <f t="shared" si="36"/>
        <v>0</v>
      </c>
      <c r="U713" s="360">
        <f t="shared" si="46"/>
        <v>9</v>
      </c>
    </row>
    <row r="714" spans="1:21" ht="18" hidden="1" customHeight="1" outlineLevel="2" x14ac:dyDescent="0.2">
      <c r="A714" s="1230"/>
      <c r="B714" s="1231"/>
      <c r="C714" s="1208"/>
      <c r="D714" s="1208"/>
      <c r="E714" s="256">
        <v>66</v>
      </c>
      <c r="F714" s="187"/>
      <c r="G714" s="187"/>
      <c r="H714" s="89"/>
      <c r="I714" s="74"/>
      <c r="J714" s="69"/>
      <c r="K714" s="75"/>
      <c r="L714" s="70"/>
      <c r="M714" s="2"/>
      <c r="N714" s="75"/>
      <c r="O714" s="70"/>
      <c r="P714" s="2"/>
      <c r="Q714" s="75"/>
      <c r="R714" s="19"/>
      <c r="S714" s="285"/>
      <c r="T714" s="316">
        <f t="shared" si="36"/>
        <v>0</v>
      </c>
      <c r="U714" s="360">
        <f t="shared" si="46"/>
        <v>9</v>
      </c>
    </row>
    <row r="715" spans="1:21" ht="18" hidden="1" customHeight="1" outlineLevel="2" x14ac:dyDescent="0.2">
      <c r="A715" s="1230"/>
      <c r="B715" s="1231"/>
      <c r="C715" s="1208"/>
      <c r="D715" s="1208"/>
      <c r="E715" s="256">
        <v>67</v>
      </c>
      <c r="F715" s="187"/>
      <c r="G715" s="187"/>
      <c r="H715" s="89"/>
      <c r="I715" s="74"/>
      <c r="J715" s="69"/>
      <c r="K715" s="75"/>
      <c r="L715" s="70"/>
      <c r="M715" s="2"/>
      <c r="N715" s="75"/>
      <c r="O715" s="70"/>
      <c r="P715" s="2"/>
      <c r="Q715" s="75"/>
      <c r="R715" s="19"/>
      <c r="S715" s="285"/>
      <c r="T715" s="316">
        <f t="shared" si="36"/>
        <v>0</v>
      </c>
      <c r="U715" s="360">
        <f t="shared" si="46"/>
        <v>9</v>
      </c>
    </row>
    <row r="716" spans="1:21" ht="18" hidden="1" customHeight="1" outlineLevel="2" x14ac:dyDescent="0.2">
      <c r="A716" s="1230"/>
      <c r="B716" s="1231"/>
      <c r="C716" s="1208"/>
      <c r="D716" s="1208"/>
      <c r="E716" s="256">
        <v>68</v>
      </c>
      <c r="F716" s="187"/>
      <c r="G716" s="187"/>
      <c r="H716" s="89"/>
      <c r="I716" s="74"/>
      <c r="J716" s="69"/>
      <c r="K716" s="74"/>
      <c r="L716" s="69"/>
      <c r="M716" s="2"/>
      <c r="N716" s="74"/>
      <c r="O716" s="70"/>
      <c r="P716" s="15"/>
      <c r="Q716" s="75"/>
      <c r="R716" s="19"/>
      <c r="S716" s="285"/>
      <c r="T716" s="316">
        <f t="shared" si="36"/>
        <v>0</v>
      </c>
      <c r="U716" s="360">
        <f t="shared" si="46"/>
        <v>9</v>
      </c>
    </row>
    <row r="717" spans="1:21" ht="18" hidden="1" customHeight="1" outlineLevel="2" x14ac:dyDescent="0.2">
      <c r="A717" s="1230"/>
      <c r="B717" s="1231"/>
      <c r="C717" s="1208"/>
      <c r="D717" s="1208"/>
      <c r="E717" s="256">
        <v>69</v>
      </c>
      <c r="F717" s="187"/>
      <c r="G717" s="187"/>
      <c r="H717" s="89"/>
      <c r="I717" s="74"/>
      <c r="J717" s="69"/>
      <c r="K717" s="74"/>
      <c r="L717" s="69"/>
      <c r="M717" s="2"/>
      <c r="N717" s="74"/>
      <c r="O717" s="70"/>
      <c r="P717" s="15"/>
      <c r="Q717" s="75"/>
      <c r="R717" s="19"/>
      <c r="S717" s="285"/>
      <c r="T717" s="316">
        <f t="shared" si="36"/>
        <v>0</v>
      </c>
      <c r="U717" s="360">
        <f t="shared" si="46"/>
        <v>9</v>
      </c>
    </row>
    <row r="718" spans="1:21" ht="18" hidden="1" customHeight="1" outlineLevel="2" x14ac:dyDescent="0.2">
      <c r="A718" s="1230"/>
      <c r="B718" s="1231"/>
      <c r="C718" s="1208"/>
      <c r="D718" s="1208"/>
      <c r="E718" s="256">
        <v>70</v>
      </c>
      <c r="F718" s="187"/>
      <c r="G718" s="187"/>
      <c r="H718" s="89"/>
      <c r="I718" s="74"/>
      <c r="J718" s="69"/>
      <c r="K718" s="74"/>
      <c r="L718" s="69"/>
      <c r="M718" s="2"/>
      <c r="N718" s="74"/>
      <c r="O718" s="70"/>
      <c r="P718" s="15"/>
      <c r="Q718" s="75"/>
      <c r="R718" s="19"/>
      <c r="S718" s="285"/>
      <c r="T718" s="316">
        <f t="shared" si="36"/>
        <v>0</v>
      </c>
      <c r="U718" s="360">
        <f t="shared" si="46"/>
        <v>9</v>
      </c>
    </row>
    <row r="719" spans="1:21" ht="18" hidden="1" customHeight="1" outlineLevel="2" x14ac:dyDescent="0.2">
      <c r="A719" s="1230"/>
      <c r="B719" s="1231"/>
      <c r="C719" s="1208"/>
      <c r="D719" s="1208"/>
      <c r="E719" s="256">
        <v>71</v>
      </c>
      <c r="F719" s="187"/>
      <c r="G719" s="187"/>
      <c r="H719" s="89"/>
      <c r="I719" s="74"/>
      <c r="J719" s="69"/>
      <c r="K719" s="74"/>
      <c r="L719" s="69"/>
      <c r="M719" s="2"/>
      <c r="N719" s="75"/>
      <c r="O719" s="70"/>
      <c r="P719" s="2"/>
      <c r="Q719" s="75"/>
      <c r="R719" s="19"/>
      <c r="S719" s="285"/>
      <c r="T719" s="316">
        <f t="shared" si="36"/>
        <v>0</v>
      </c>
      <c r="U719" s="360">
        <f t="shared" si="46"/>
        <v>9</v>
      </c>
    </row>
    <row r="720" spans="1:21" ht="18" hidden="1" customHeight="1" outlineLevel="2" x14ac:dyDescent="0.2">
      <c r="A720" s="1230"/>
      <c r="B720" s="1231"/>
      <c r="C720" s="1208"/>
      <c r="D720" s="1208"/>
      <c r="E720" s="256">
        <v>72</v>
      </c>
      <c r="F720" s="187"/>
      <c r="G720" s="187"/>
      <c r="H720" s="120"/>
      <c r="I720" s="121"/>
      <c r="J720" s="122"/>
      <c r="K720" s="121"/>
      <c r="L720" s="122"/>
      <c r="M720" s="123"/>
      <c r="N720" s="124"/>
      <c r="O720" s="125"/>
      <c r="P720" s="123"/>
      <c r="Q720" s="124"/>
      <c r="R720" s="126"/>
      <c r="S720" s="287"/>
      <c r="T720" s="364">
        <f t="shared" si="36"/>
        <v>0</v>
      </c>
      <c r="U720" s="360">
        <f t="shared" si="46"/>
        <v>9</v>
      </c>
    </row>
    <row r="721" spans="1:21" ht="18" hidden="1" customHeight="1" outlineLevel="2" x14ac:dyDescent="0.2">
      <c r="A721" s="1230"/>
      <c r="B721" s="1231"/>
      <c r="C721" s="1208"/>
      <c r="D721" s="1208"/>
      <c r="E721" s="256">
        <v>73</v>
      </c>
      <c r="F721" s="187"/>
      <c r="G721" s="187"/>
      <c r="H721" s="120"/>
      <c r="I721" s="121"/>
      <c r="J721" s="122"/>
      <c r="K721" s="121"/>
      <c r="L721" s="122"/>
      <c r="M721" s="123"/>
      <c r="N721" s="124"/>
      <c r="O721" s="125"/>
      <c r="P721" s="123"/>
      <c r="Q721" s="124"/>
      <c r="R721" s="126"/>
      <c r="S721" s="287"/>
      <c r="T721" s="364">
        <f t="shared" si="36"/>
        <v>0</v>
      </c>
      <c r="U721" s="360">
        <f t="shared" si="46"/>
        <v>9</v>
      </c>
    </row>
    <row r="722" spans="1:21" ht="18" hidden="1" customHeight="1" outlineLevel="2" x14ac:dyDescent="0.2">
      <c r="A722" s="1230"/>
      <c r="B722" s="1231"/>
      <c r="C722" s="1208"/>
      <c r="D722" s="1208"/>
      <c r="E722" s="256">
        <v>74</v>
      </c>
      <c r="F722" s="187"/>
      <c r="G722" s="187"/>
      <c r="H722" s="120"/>
      <c r="I722" s="121"/>
      <c r="J722" s="122"/>
      <c r="K722" s="121"/>
      <c r="L722" s="122"/>
      <c r="M722" s="123"/>
      <c r="N722" s="124"/>
      <c r="O722" s="125"/>
      <c r="P722" s="123"/>
      <c r="Q722" s="124"/>
      <c r="R722" s="126"/>
      <c r="S722" s="287"/>
      <c r="T722" s="364">
        <f t="shared" si="36"/>
        <v>0</v>
      </c>
      <c r="U722" s="360">
        <f t="shared" si="46"/>
        <v>9</v>
      </c>
    </row>
    <row r="723" spans="1:21" ht="18" hidden="1" customHeight="1" outlineLevel="2" x14ac:dyDescent="0.2">
      <c r="A723" s="1230"/>
      <c r="B723" s="1231"/>
      <c r="C723" s="1208"/>
      <c r="D723" s="1208"/>
      <c r="E723" s="256">
        <v>75</v>
      </c>
      <c r="F723" s="187"/>
      <c r="G723" s="187"/>
      <c r="H723" s="120"/>
      <c r="I723" s="121"/>
      <c r="J723" s="122"/>
      <c r="K723" s="121"/>
      <c r="L723" s="122"/>
      <c r="M723" s="123"/>
      <c r="N723" s="124"/>
      <c r="O723" s="125"/>
      <c r="P723" s="123"/>
      <c r="Q723" s="124"/>
      <c r="R723" s="126"/>
      <c r="S723" s="287"/>
      <c r="T723" s="364">
        <f t="shared" si="36"/>
        <v>0</v>
      </c>
      <c r="U723" s="360">
        <f t="shared" si="46"/>
        <v>9</v>
      </c>
    </row>
    <row r="724" spans="1:21" ht="18" hidden="1" customHeight="1" outlineLevel="2" x14ac:dyDescent="0.2">
      <c r="A724" s="1230"/>
      <c r="B724" s="1231"/>
      <c r="C724" s="1208"/>
      <c r="D724" s="1208"/>
      <c r="E724" s="256">
        <v>76</v>
      </c>
      <c r="F724" s="187"/>
      <c r="G724" s="187"/>
      <c r="H724" s="120"/>
      <c r="I724" s="121"/>
      <c r="J724" s="122"/>
      <c r="K724" s="121"/>
      <c r="L724" s="122"/>
      <c r="M724" s="123"/>
      <c r="N724" s="124"/>
      <c r="O724" s="125"/>
      <c r="P724" s="123"/>
      <c r="Q724" s="124"/>
      <c r="R724" s="126"/>
      <c r="S724" s="287"/>
      <c r="T724" s="364">
        <f t="shared" si="36"/>
        <v>0</v>
      </c>
      <c r="U724" s="360">
        <f t="shared" si="46"/>
        <v>9</v>
      </c>
    </row>
    <row r="725" spans="1:21" ht="18" hidden="1" customHeight="1" outlineLevel="2" x14ac:dyDescent="0.2">
      <c r="A725" s="1230"/>
      <c r="B725" s="1231"/>
      <c r="C725" s="1208"/>
      <c r="D725" s="1208"/>
      <c r="E725" s="256">
        <v>77</v>
      </c>
      <c r="F725" s="187"/>
      <c r="G725" s="187"/>
      <c r="H725" s="120"/>
      <c r="I725" s="121"/>
      <c r="J725" s="122"/>
      <c r="K725" s="121"/>
      <c r="L725" s="122"/>
      <c r="M725" s="123"/>
      <c r="N725" s="124"/>
      <c r="O725" s="125"/>
      <c r="P725" s="123"/>
      <c r="Q725" s="124"/>
      <c r="R725" s="126"/>
      <c r="S725" s="287"/>
      <c r="T725" s="364">
        <f t="shared" si="36"/>
        <v>0</v>
      </c>
      <c r="U725" s="360">
        <f t="shared" si="46"/>
        <v>9</v>
      </c>
    </row>
    <row r="726" spans="1:21" ht="18" hidden="1" customHeight="1" outlineLevel="2" x14ac:dyDescent="0.2">
      <c r="A726" s="1230"/>
      <c r="B726" s="1231"/>
      <c r="C726" s="1208"/>
      <c r="D726" s="1208"/>
      <c r="E726" s="256">
        <v>78</v>
      </c>
      <c r="F726" s="187"/>
      <c r="G726" s="187"/>
      <c r="H726" s="120"/>
      <c r="I726" s="121"/>
      <c r="J726" s="122"/>
      <c r="K726" s="121"/>
      <c r="L726" s="122"/>
      <c r="M726" s="123"/>
      <c r="N726" s="124"/>
      <c r="O726" s="125"/>
      <c r="P726" s="123"/>
      <c r="Q726" s="124"/>
      <c r="R726" s="126"/>
      <c r="S726" s="287"/>
      <c r="T726" s="364">
        <f t="shared" si="36"/>
        <v>0</v>
      </c>
      <c r="U726" s="360">
        <f t="shared" si="46"/>
        <v>9</v>
      </c>
    </row>
    <row r="727" spans="1:21" ht="18" hidden="1" customHeight="1" outlineLevel="2" x14ac:dyDescent="0.2">
      <c r="A727" s="1230"/>
      <c r="B727" s="1231"/>
      <c r="C727" s="1208"/>
      <c r="D727" s="1208"/>
      <c r="E727" s="256">
        <v>79</v>
      </c>
      <c r="F727" s="187"/>
      <c r="G727" s="187"/>
      <c r="H727" s="120"/>
      <c r="I727" s="121"/>
      <c r="J727" s="122"/>
      <c r="K727" s="121"/>
      <c r="L727" s="122"/>
      <c r="M727" s="123"/>
      <c r="N727" s="124"/>
      <c r="O727" s="125"/>
      <c r="P727" s="123"/>
      <c r="Q727" s="124"/>
      <c r="R727" s="126"/>
      <c r="S727" s="287"/>
      <c r="T727" s="364">
        <f t="shared" ref="T727:T888" si="47">IF(J727="",0,INT(SUM(PRODUCT(J727,L727,O727),R727)))</f>
        <v>0</v>
      </c>
      <c r="U727" s="360">
        <f t="shared" si="46"/>
        <v>9</v>
      </c>
    </row>
    <row r="728" spans="1:21" ht="18" hidden="1" customHeight="1" outlineLevel="2" x14ac:dyDescent="0.2">
      <c r="A728" s="1230"/>
      <c r="B728" s="1231"/>
      <c r="C728" s="1208"/>
      <c r="D728" s="1208"/>
      <c r="E728" s="264">
        <v>80</v>
      </c>
      <c r="F728" s="350"/>
      <c r="G728" s="350"/>
      <c r="H728" s="120"/>
      <c r="I728" s="121"/>
      <c r="J728" s="122"/>
      <c r="K728" s="121"/>
      <c r="L728" s="122"/>
      <c r="M728" s="123"/>
      <c r="N728" s="124"/>
      <c r="O728" s="125"/>
      <c r="P728" s="123"/>
      <c r="Q728" s="124"/>
      <c r="R728" s="126"/>
      <c r="S728" s="287"/>
      <c r="T728" s="364">
        <f t="shared" si="47"/>
        <v>0</v>
      </c>
      <c r="U728" s="360">
        <f t="shared" si="46"/>
        <v>9</v>
      </c>
    </row>
    <row r="729" spans="1:21" ht="18" hidden="1" customHeight="1" outlineLevel="1" collapsed="1" x14ac:dyDescent="0.2">
      <c r="A729" s="1228">
        <v>10</v>
      </c>
      <c r="B729" s="1229"/>
      <c r="C729" s="1207" t="str">
        <f>IF(ISERROR(VLOOKUP($A729,'B-1地域番号②'!$BD:$BF,2,FALSE)),"",VLOOKUP($A729,'B-1地域番号②'!$BD:$BF,2,FALSE))</f>
        <v/>
      </c>
      <c r="D729" s="1207" t="str">
        <f>IF(ISERROR(VLOOKUP($A729,'B-1地域番号②'!$BD:$BF,3,FALSE)),"",VLOOKUP($A729,'B-1地域番号②'!$BD:$BF,3,FALSE))</f>
        <v/>
      </c>
      <c r="E729" s="256">
        <v>1</v>
      </c>
      <c r="F729" s="187"/>
      <c r="G729" s="187"/>
      <c r="H729" s="108"/>
      <c r="I729" s="109"/>
      <c r="J729" s="110"/>
      <c r="K729" s="112"/>
      <c r="L729" s="113"/>
      <c r="M729" s="111"/>
      <c r="N729" s="112"/>
      <c r="O729" s="113"/>
      <c r="P729" s="111"/>
      <c r="Q729" s="112"/>
      <c r="R729" s="114"/>
      <c r="S729" s="275"/>
      <c r="T729" s="308">
        <f t="shared" si="47"/>
        <v>0</v>
      </c>
      <c r="U729" s="360">
        <f>$A$729</f>
        <v>10</v>
      </c>
    </row>
    <row r="730" spans="1:21" ht="18" hidden="1" customHeight="1" outlineLevel="1" x14ac:dyDescent="0.2">
      <c r="A730" s="1230"/>
      <c r="B730" s="1231"/>
      <c r="C730" s="1208"/>
      <c r="D730" s="1208"/>
      <c r="E730" s="256">
        <v>2</v>
      </c>
      <c r="F730" s="187"/>
      <c r="G730" s="187"/>
      <c r="H730" s="89"/>
      <c r="I730" s="74"/>
      <c r="J730" s="69"/>
      <c r="K730" s="75"/>
      <c r="L730" s="70"/>
      <c r="M730" s="2"/>
      <c r="N730" s="75"/>
      <c r="O730" s="70"/>
      <c r="P730" s="2"/>
      <c r="Q730" s="75"/>
      <c r="R730" s="19"/>
      <c r="S730" s="285"/>
      <c r="T730" s="316">
        <f t="shared" si="47"/>
        <v>0</v>
      </c>
      <c r="U730" s="360">
        <f t="shared" ref="U730:U767" si="48">$A$729</f>
        <v>10</v>
      </c>
    </row>
    <row r="731" spans="1:21" ht="18" hidden="1" customHeight="1" outlineLevel="1" x14ac:dyDescent="0.2">
      <c r="A731" s="1230"/>
      <c r="B731" s="1231"/>
      <c r="C731" s="1208"/>
      <c r="D731" s="1208"/>
      <c r="E731" s="256">
        <v>3</v>
      </c>
      <c r="F731" s="187"/>
      <c r="G731" s="187"/>
      <c r="H731" s="89"/>
      <c r="I731" s="74"/>
      <c r="J731" s="69"/>
      <c r="K731" s="75"/>
      <c r="L731" s="70"/>
      <c r="M731" s="2"/>
      <c r="N731" s="75"/>
      <c r="O731" s="70"/>
      <c r="P731" s="2"/>
      <c r="Q731" s="75"/>
      <c r="R731" s="19"/>
      <c r="S731" s="285"/>
      <c r="T731" s="316">
        <f t="shared" si="47"/>
        <v>0</v>
      </c>
      <c r="U731" s="360">
        <f t="shared" si="48"/>
        <v>10</v>
      </c>
    </row>
    <row r="732" spans="1:21" ht="18" hidden="1" customHeight="1" outlineLevel="1" x14ac:dyDescent="0.2">
      <c r="A732" s="1230"/>
      <c r="B732" s="1231"/>
      <c r="C732" s="1208"/>
      <c r="D732" s="1208"/>
      <c r="E732" s="256">
        <v>4</v>
      </c>
      <c r="F732" s="187"/>
      <c r="G732" s="187"/>
      <c r="H732" s="89"/>
      <c r="I732" s="74"/>
      <c r="J732" s="69"/>
      <c r="K732" s="74"/>
      <c r="L732" s="69"/>
      <c r="M732" s="2"/>
      <c r="N732" s="74"/>
      <c r="O732" s="70"/>
      <c r="P732" s="15"/>
      <c r="Q732" s="75"/>
      <c r="R732" s="19"/>
      <c r="S732" s="285"/>
      <c r="T732" s="316">
        <f t="shared" si="47"/>
        <v>0</v>
      </c>
      <c r="U732" s="360">
        <f t="shared" si="48"/>
        <v>10</v>
      </c>
    </row>
    <row r="733" spans="1:21" ht="18" hidden="1" customHeight="1" outlineLevel="1" x14ac:dyDescent="0.2">
      <c r="A733" s="1230"/>
      <c r="B733" s="1231"/>
      <c r="C733" s="1208"/>
      <c r="D733" s="1208"/>
      <c r="E733" s="256">
        <v>5</v>
      </c>
      <c r="F733" s="187"/>
      <c r="G733" s="187"/>
      <c r="H733" s="89"/>
      <c r="I733" s="74"/>
      <c r="J733" s="69"/>
      <c r="K733" s="74"/>
      <c r="L733" s="69"/>
      <c r="M733" s="2"/>
      <c r="N733" s="74"/>
      <c r="O733" s="70"/>
      <c r="P733" s="15"/>
      <c r="Q733" s="75"/>
      <c r="R733" s="19"/>
      <c r="S733" s="285"/>
      <c r="T733" s="316">
        <f t="shared" si="47"/>
        <v>0</v>
      </c>
      <c r="U733" s="360">
        <f t="shared" si="48"/>
        <v>10</v>
      </c>
    </row>
    <row r="734" spans="1:21" ht="18" hidden="1" customHeight="1" outlineLevel="1" x14ac:dyDescent="0.2">
      <c r="A734" s="1230"/>
      <c r="B734" s="1231"/>
      <c r="C734" s="1208"/>
      <c r="D734" s="1208"/>
      <c r="E734" s="256">
        <v>6</v>
      </c>
      <c r="F734" s="187"/>
      <c r="G734" s="187"/>
      <c r="H734" s="89"/>
      <c r="I734" s="74"/>
      <c r="J734" s="69"/>
      <c r="K734" s="74"/>
      <c r="L734" s="69"/>
      <c r="M734" s="2"/>
      <c r="N734" s="74"/>
      <c r="O734" s="70"/>
      <c r="P734" s="15"/>
      <c r="Q734" s="75"/>
      <c r="R734" s="19"/>
      <c r="S734" s="285"/>
      <c r="T734" s="316">
        <f t="shared" si="47"/>
        <v>0</v>
      </c>
      <c r="U734" s="360">
        <f t="shared" si="48"/>
        <v>10</v>
      </c>
    </row>
    <row r="735" spans="1:21" ht="18" hidden="1" customHeight="1" outlineLevel="1" x14ac:dyDescent="0.2">
      <c r="A735" s="1230"/>
      <c r="B735" s="1231"/>
      <c r="C735" s="1208"/>
      <c r="D735" s="1208"/>
      <c r="E735" s="256">
        <v>7</v>
      </c>
      <c r="F735" s="187"/>
      <c r="G735" s="187"/>
      <c r="H735" s="89"/>
      <c r="I735" s="74"/>
      <c r="J735" s="69"/>
      <c r="K735" s="74"/>
      <c r="L735" s="69"/>
      <c r="M735" s="2"/>
      <c r="N735" s="75"/>
      <c r="O735" s="70"/>
      <c r="P735" s="2"/>
      <c r="Q735" s="75"/>
      <c r="R735" s="19"/>
      <c r="S735" s="285"/>
      <c r="T735" s="316">
        <f t="shared" si="47"/>
        <v>0</v>
      </c>
      <c r="U735" s="360">
        <f t="shared" si="48"/>
        <v>10</v>
      </c>
    </row>
    <row r="736" spans="1:21" ht="18" hidden="1" customHeight="1" outlineLevel="1" x14ac:dyDescent="0.2">
      <c r="A736" s="1230"/>
      <c r="B736" s="1231"/>
      <c r="C736" s="1208"/>
      <c r="D736" s="1208"/>
      <c r="E736" s="256">
        <v>8</v>
      </c>
      <c r="F736" s="187"/>
      <c r="G736" s="187"/>
      <c r="H736" s="120"/>
      <c r="I736" s="121"/>
      <c r="J736" s="122"/>
      <c r="K736" s="121"/>
      <c r="L736" s="122"/>
      <c r="M736" s="123"/>
      <c r="N736" s="124"/>
      <c r="O736" s="125"/>
      <c r="P736" s="123"/>
      <c r="Q736" s="124"/>
      <c r="R736" s="126"/>
      <c r="S736" s="287"/>
      <c r="T736" s="364">
        <f t="shared" si="47"/>
        <v>0</v>
      </c>
      <c r="U736" s="360">
        <f t="shared" si="48"/>
        <v>10</v>
      </c>
    </row>
    <row r="737" spans="1:21" ht="18" hidden="1" customHeight="1" outlineLevel="1" x14ac:dyDescent="0.2">
      <c r="A737" s="1230"/>
      <c r="B737" s="1231"/>
      <c r="C737" s="1208"/>
      <c r="D737" s="1208"/>
      <c r="E737" s="256">
        <v>9</v>
      </c>
      <c r="F737" s="187"/>
      <c r="G737" s="187"/>
      <c r="H737" s="120"/>
      <c r="I737" s="121"/>
      <c r="J737" s="122"/>
      <c r="K737" s="121"/>
      <c r="L737" s="122"/>
      <c r="M737" s="123"/>
      <c r="N737" s="124"/>
      <c r="O737" s="125"/>
      <c r="P737" s="123"/>
      <c r="Q737" s="124"/>
      <c r="R737" s="126"/>
      <c r="S737" s="287"/>
      <c r="T737" s="364">
        <f t="shared" si="47"/>
        <v>0</v>
      </c>
      <c r="U737" s="360">
        <f t="shared" si="48"/>
        <v>10</v>
      </c>
    </row>
    <row r="738" spans="1:21" ht="18" hidden="1" customHeight="1" outlineLevel="1" x14ac:dyDescent="0.2">
      <c r="A738" s="1230"/>
      <c r="B738" s="1231"/>
      <c r="C738" s="1208"/>
      <c r="D738" s="1208"/>
      <c r="E738" s="256">
        <v>10</v>
      </c>
      <c r="F738" s="187"/>
      <c r="G738" s="187"/>
      <c r="H738" s="120"/>
      <c r="I738" s="121"/>
      <c r="J738" s="122"/>
      <c r="K738" s="121"/>
      <c r="L738" s="122"/>
      <c r="M738" s="123"/>
      <c r="N738" s="124"/>
      <c r="O738" s="125"/>
      <c r="P738" s="123"/>
      <c r="Q738" s="124"/>
      <c r="R738" s="126"/>
      <c r="S738" s="287"/>
      <c r="T738" s="364">
        <f t="shared" si="47"/>
        <v>0</v>
      </c>
      <c r="U738" s="360">
        <f t="shared" si="48"/>
        <v>10</v>
      </c>
    </row>
    <row r="739" spans="1:21" ht="18" hidden="1" customHeight="1" outlineLevel="1" x14ac:dyDescent="0.2">
      <c r="A739" s="1230"/>
      <c r="B739" s="1231"/>
      <c r="C739" s="1208"/>
      <c r="D739" s="1208"/>
      <c r="E739" s="256">
        <v>11</v>
      </c>
      <c r="F739" s="187"/>
      <c r="G739" s="187"/>
      <c r="H739" s="120"/>
      <c r="I739" s="121"/>
      <c r="J739" s="122"/>
      <c r="K739" s="121"/>
      <c r="L739" s="122"/>
      <c r="M739" s="123"/>
      <c r="N739" s="124"/>
      <c r="O739" s="125"/>
      <c r="P739" s="123"/>
      <c r="Q739" s="124"/>
      <c r="R739" s="126"/>
      <c r="S739" s="287"/>
      <c r="T739" s="364">
        <f t="shared" si="47"/>
        <v>0</v>
      </c>
      <c r="U739" s="360">
        <f t="shared" si="48"/>
        <v>10</v>
      </c>
    </row>
    <row r="740" spans="1:21" ht="18" hidden="1" customHeight="1" outlineLevel="1" x14ac:dyDescent="0.2">
      <c r="A740" s="1230"/>
      <c r="B740" s="1231"/>
      <c r="C740" s="1208"/>
      <c r="D740" s="1208"/>
      <c r="E740" s="256">
        <v>12</v>
      </c>
      <c r="F740" s="187"/>
      <c r="G740" s="187"/>
      <c r="H740" s="120"/>
      <c r="I740" s="121"/>
      <c r="J740" s="122"/>
      <c r="K740" s="121"/>
      <c r="L740" s="122"/>
      <c r="M740" s="123"/>
      <c r="N740" s="124"/>
      <c r="O740" s="125"/>
      <c r="P740" s="123"/>
      <c r="Q740" s="124"/>
      <c r="R740" s="126"/>
      <c r="S740" s="287"/>
      <c r="T740" s="364">
        <f t="shared" si="47"/>
        <v>0</v>
      </c>
      <c r="U740" s="360">
        <f t="shared" si="48"/>
        <v>10</v>
      </c>
    </row>
    <row r="741" spans="1:21" ht="18" hidden="1" customHeight="1" outlineLevel="1" x14ac:dyDescent="0.2">
      <c r="A741" s="1230"/>
      <c r="B741" s="1231"/>
      <c r="C741" s="1208"/>
      <c r="D741" s="1208"/>
      <c r="E741" s="256">
        <v>13</v>
      </c>
      <c r="F741" s="187"/>
      <c r="G741" s="187"/>
      <c r="H741" s="120"/>
      <c r="I741" s="121"/>
      <c r="J741" s="122"/>
      <c r="K741" s="121"/>
      <c r="L741" s="122"/>
      <c r="M741" s="123"/>
      <c r="N741" s="124"/>
      <c r="O741" s="125"/>
      <c r="P741" s="123"/>
      <c r="Q741" s="124"/>
      <c r="R741" s="126"/>
      <c r="S741" s="287"/>
      <c r="T741" s="364">
        <f t="shared" si="47"/>
        <v>0</v>
      </c>
      <c r="U741" s="360">
        <f t="shared" si="48"/>
        <v>10</v>
      </c>
    </row>
    <row r="742" spans="1:21" ht="18" hidden="1" customHeight="1" outlineLevel="1" x14ac:dyDescent="0.2">
      <c r="A742" s="1230"/>
      <c r="B742" s="1231"/>
      <c r="C742" s="1208"/>
      <c r="D742" s="1208"/>
      <c r="E742" s="256">
        <v>14</v>
      </c>
      <c r="F742" s="187"/>
      <c r="G742" s="187"/>
      <c r="H742" s="120"/>
      <c r="I742" s="121"/>
      <c r="J742" s="122"/>
      <c r="K742" s="121"/>
      <c r="L742" s="122"/>
      <c r="M742" s="123"/>
      <c r="N742" s="124"/>
      <c r="O742" s="125"/>
      <c r="P742" s="123"/>
      <c r="Q742" s="124"/>
      <c r="R742" s="126"/>
      <c r="S742" s="287"/>
      <c r="T742" s="364">
        <f t="shared" si="47"/>
        <v>0</v>
      </c>
      <c r="U742" s="360">
        <f t="shared" si="48"/>
        <v>10</v>
      </c>
    </row>
    <row r="743" spans="1:21" ht="18" hidden="1" customHeight="1" outlineLevel="1" x14ac:dyDescent="0.2">
      <c r="A743" s="1230"/>
      <c r="B743" s="1231"/>
      <c r="C743" s="1208"/>
      <c r="D743" s="1208"/>
      <c r="E743" s="256">
        <v>15</v>
      </c>
      <c r="F743" s="187"/>
      <c r="G743" s="187"/>
      <c r="H743" s="120"/>
      <c r="I743" s="121"/>
      <c r="J743" s="122"/>
      <c r="K743" s="121"/>
      <c r="L743" s="122"/>
      <c r="M743" s="123"/>
      <c r="N743" s="124"/>
      <c r="O743" s="125"/>
      <c r="P743" s="123"/>
      <c r="Q743" s="124"/>
      <c r="R743" s="126"/>
      <c r="S743" s="287"/>
      <c r="T743" s="364">
        <f t="shared" si="47"/>
        <v>0</v>
      </c>
      <c r="U743" s="360">
        <f t="shared" si="48"/>
        <v>10</v>
      </c>
    </row>
    <row r="744" spans="1:21" ht="18" hidden="1" customHeight="1" outlineLevel="1" x14ac:dyDescent="0.2">
      <c r="A744" s="1230"/>
      <c r="B744" s="1231"/>
      <c r="C744" s="1208"/>
      <c r="D744" s="1208"/>
      <c r="E744" s="256">
        <v>16</v>
      </c>
      <c r="F744" s="187"/>
      <c r="G744" s="187"/>
      <c r="H744" s="120"/>
      <c r="I744" s="121"/>
      <c r="J744" s="122"/>
      <c r="K744" s="121"/>
      <c r="L744" s="122"/>
      <c r="M744" s="123"/>
      <c r="N744" s="124"/>
      <c r="O744" s="125"/>
      <c r="P744" s="123"/>
      <c r="Q744" s="124"/>
      <c r="R744" s="126"/>
      <c r="S744" s="287"/>
      <c r="T744" s="364">
        <f t="shared" si="47"/>
        <v>0</v>
      </c>
      <c r="U744" s="360">
        <f t="shared" si="48"/>
        <v>10</v>
      </c>
    </row>
    <row r="745" spans="1:21" ht="18" hidden="1" customHeight="1" outlineLevel="1" x14ac:dyDescent="0.2">
      <c r="A745" s="1230"/>
      <c r="B745" s="1231"/>
      <c r="C745" s="1208"/>
      <c r="D745" s="1208"/>
      <c r="E745" s="256">
        <v>17</v>
      </c>
      <c r="F745" s="187"/>
      <c r="G745" s="187"/>
      <c r="H745" s="120"/>
      <c r="I745" s="121"/>
      <c r="J745" s="122"/>
      <c r="K745" s="121"/>
      <c r="L745" s="122"/>
      <c r="M745" s="123"/>
      <c r="N745" s="124"/>
      <c r="O745" s="125"/>
      <c r="P745" s="123"/>
      <c r="Q745" s="124"/>
      <c r="R745" s="126"/>
      <c r="S745" s="287"/>
      <c r="T745" s="364">
        <f t="shared" si="47"/>
        <v>0</v>
      </c>
      <c r="U745" s="360">
        <f t="shared" si="48"/>
        <v>10</v>
      </c>
    </row>
    <row r="746" spans="1:21" ht="18" hidden="1" customHeight="1" outlineLevel="1" x14ac:dyDescent="0.2">
      <c r="A746" s="1230"/>
      <c r="B746" s="1231"/>
      <c r="C746" s="1208"/>
      <c r="D746" s="1208"/>
      <c r="E746" s="256">
        <v>18</v>
      </c>
      <c r="F746" s="187"/>
      <c r="G746" s="187"/>
      <c r="H746" s="120"/>
      <c r="I746" s="121"/>
      <c r="J746" s="122"/>
      <c r="K746" s="121"/>
      <c r="L746" s="122"/>
      <c r="M746" s="123"/>
      <c r="N746" s="124"/>
      <c r="O746" s="125"/>
      <c r="P746" s="123"/>
      <c r="Q746" s="124"/>
      <c r="R746" s="126"/>
      <c r="S746" s="287"/>
      <c r="T746" s="364">
        <f t="shared" si="47"/>
        <v>0</v>
      </c>
      <c r="U746" s="360">
        <f t="shared" si="48"/>
        <v>10</v>
      </c>
    </row>
    <row r="747" spans="1:21" ht="18" hidden="1" customHeight="1" outlineLevel="1" x14ac:dyDescent="0.2">
      <c r="A747" s="1230"/>
      <c r="B747" s="1231"/>
      <c r="C747" s="1208"/>
      <c r="D747" s="1208"/>
      <c r="E747" s="256">
        <v>19</v>
      </c>
      <c r="F747" s="187"/>
      <c r="G747" s="187"/>
      <c r="H747" s="120"/>
      <c r="I747" s="121"/>
      <c r="J747" s="122"/>
      <c r="K747" s="121"/>
      <c r="L747" s="122"/>
      <c r="M747" s="123"/>
      <c r="N747" s="124"/>
      <c r="O747" s="125"/>
      <c r="P747" s="123"/>
      <c r="Q747" s="124"/>
      <c r="R747" s="126"/>
      <c r="S747" s="287"/>
      <c r="T747" s="364">
        <f t="shared" si="47"/>
        <v>0</v>
      </c>
      <c r="U747" s="360">
        <f t="shared" si="48"/>
        <v>10</v>
      </c>
    </row>
    <row r="748" spans="1:21" ht="18" hidden="1" customHeight="1" outlineLevel="1" x14ac:dyDescent="0.2">
      <c r="A748" s="1230"/>
      <c r="B748" s="1231"/>
      <c r="C748" s="1208"/>
      <c r="D748" s="1208"/>
      <c r="E748" s="256">
        <v>20</v>
      </c>
      <c r="F748" s="187"/>
      <c r="G748" s="187"/>
      <c r="H748" s="120"/>
      <c r="I748" s="121"/>
      <c r="J748" s="122"/>
      <c r="K748" s="121"/>
      <c r="L748" s="122"/>
      <c r="M748" s="123"/>
      <c r="N748" s="124"/>
      <c r="O748" s="125"/>
      <c r="P748" s="123"/>
      <c r="Q748" s="124"/>
      <c r="R748" s="126"/>
      <c r="S748" s="287"/>
      <c r="T748" s="364">
        <f t="shared" si="47"/>
        <v>0</v>
      </c>
      <c r="U748" s="360">
        <f t="shared" si="48"/>
        <v>10</v>
      </c>
    </row>
    <row r="749" spans="1:21" ht="18" hidden="1" customHeight="1" outlineLevel="1" x14ac:dyDescent="0.2">
      <c r="A749" s="1230"/>
      <c r="B749" s="1231"/>
      <c r="C749" s="1208"/>
      <c r="D749" s="1208"/>
      <c r="E749" s="256">
        <v>21</v>
      </c>
      <c r="F749" s="187"/>
      <c r="G749" s="187"/>
      <c r="H749" s="120"/>
      <c r="I749" s="121"/>
      <c r="J749" s="122"/>
      <c r="K749" s="121"/>
      <c r="L749" s="122"/>
      <c r="M749" s="123"/>
      <c r="N749" s="124"/>
      <c r="O749" s="125"/>
      <c r="P749" s="123"/>
      <c r="Q749" s="124"/>
      <c r="R749" s="126"/>
      <c r="S749" s="287"/>
      <c r="T749" s="364">
        <f t="shared" si="47"/>
        <v>0</v>
      </c>
      <c r="U749" s="360">
        <f t="shared" si="48"/>
        <v>10</v>
      </c>
    </row>
    <row r="750" spans="1:21" ht="18" hidden="1" customHeight="1" outlineLevel="1" x14ac:dyDescent="0.2">
      <c r="A750" s="1230"/>
      <c r="B750" s="1231"/>
      <c r="C750" s="1208"/>
      <c r="D750" s="1208"/>
      <c r="E750" s="256">
        <v>22</v>
      </c>
      <c r="F750" s="187"/>
      <c r="G750" s="187"/>
      <c r="H750" s="120"/>
      <c r="I750" s="121"/>
      <c r="J750" s="122"/>
      <c r="K750" s="121"/>
      <c r="L750" s="122"/>
      <c r="M750" s="123"/>
      <c r="N750" s="124"/>
      <c r="O750" s="125"/>
      <c r="P750" s="123"/>
      <c r="Q750" s="124"/>
      <c r="R750" s="126"/>
      <c r="S750" s="287"/>
      <c r="T750" s="364">
        <f t="shared" si="47"/>
        <v>0</v>
      </c>
      <c r="U750" s="360">
        <f t="shared" si="48"/>
        <v>10</v>
      </c>
    </row>
    <row r="751" spans="1:21" ht="18" hidden="1" customHeight="1" outlineLevel="1" x14ac:dyDescent="0.2">
      <c r="A751" s="1230"/>
      <c r="B751" s="1231"/>
      <c r="C751" s="1208"/>
      <c r="D751" s="1208"/>
      <c r="E751" s="256">
        <v>23</v>
      </c>
      <c r="F751" s="187"/>
      <c r="G751" s="187"/>
      <c r="H751" s="120"/>
      <c r="I751" s="121"/>
      <c r="J751" s="122"/>
      <c r="K751" s="121"/>
      <c r="L751" s="122"/>
      <c r="M751" s="123"/>
      <c r="N751" s="124"/>
      <c r="O751" s="125"/>
      <c r="P751" s="123"/>
      <c r="Q751" s="124"/>
      <c r="R751" s="126"/>
      <c r="S751" s="287"/>
      <c r="T751" s="364">
        <f t="shared" si="47"/>
        <v>0</v>
      </c>
      <c r="U751" s="360">
        <f t="shared" si="48"/>
        <v>10</v>
      </c>
    </row>
    <row r="752" spans="1:21" ht="18" hidden="1" customHeight="1" outlineLevel="1" x14ac:dyDescent="0.2">
      <c r="A752" s="1230"/>
      <c r="B752" s="1231"/>
      <c r="C752" s="1208"/>
      <c r="D752" s="1208"/>
      <c r="E752" s="256">
        <v>24</v>
      </c>
      <c r="F752" s="187"/>
      <c r="G752" s="187"/>
      <c r="H752" s="120"/>
      <c r="I752" s="121"/>
      <c r="J752" s="122"/>
      <c r="K752" s="121"/>
      <c r="L752" s="122"/>
      <c r="M752" s="123"/>
      <c r="N752" s="124"/>
      <c r="O752" s="125"/>
      <c r="P752" s="123"/>
      <c r="Q752" s="124"/>
      <c r="R752" s="126"/>
      <c r="S752" s="287"/>
      <c r="T752" s="364">
        <f t="shared" si="47"/>
        <v>0</v>
      </c>
      <c r="U752" s="360">
        <f t="shared" si="48"/>
        <v>10</v>
      </c>
    </row>
    <row r="753" spans="1:21" ht="18" hidden="1" customHeight="1" outlineLevel="1" x14ac:dyDescent="0.2">
      <c r="A753" s="1230"/>
      <c r="B753" s="1231"/>
      <c r="C753" s="1208"/>
      <c r="D753" s="1208"/>
      <c r="E753" s="256">
        <v>25</v>
      </c>
      <c r="F753" s="187"/>
      <c r="G753" s="187"/>
      <c r="H753" s="120"/>
      <c r="I753" s="121"/>
      <c r="J753" s="122"/>
      <c r="K753" s="121"/>
      <c r="L753" s="122"/>
      <c r="M753" s="123"/>
      <c r="N753" s="124"/>
      <c r="O753" s="125"/>
      <c r="P753" s="123"/>
      <c r="Q753" s="124"/>
      <c r="R753" s="126"/>
      <c r="S753" s="287"/>
      <c r="T753" s="364">
        <f t="shared" si="47"/>
        <v>0</v>
      </c>
      <c r="U753" s="360">
        <f t="shared" si="48"/>
        <v>10</v>
      </c>
    </row>
    <row r="754" spans="1:21" ht="18" hidden="1" customHeight="1" outlineLevel="1" x14ac:dyDescent="0.2">
      <c r="A754" s="1230"/>
      <c r="B754" s="1231"/>
      <c r="C754" s="1208"/>
      <c r="D754" s="1208"/>
      <c r="E754" s="256">
        <v>26</v>
      </c>
      <c r="F754" s="187"/>
      <c r="G754" s="187"/>
      <c r="H754" s="89"/>
      <c r="I754" s="74"/>
      <c r="J754" s="69"/>
      <c r="K754" s="75"/>
      <c r="L754" s="70"/>
      <c r="M754" s="2"/>
      <c r="N754" s="75"/>
      <c r="O754" s="70"/>
      <c r="P754" s="2"/>
      <c r="Q754" s="75"/>
      <c r="R754" s="19"/>
      <c r="S754" s="285"/>
      <c r="T754" s="316">
        <f t="shared" ref="T754:T767" si="49">IF(J754="",0,INT(SUM(PRODUCT(J754,L754,O754),R754)))</f>
        <v>0</v>
      </c>
      <c r="U754" s="360">
        <f t="shared" si="48"/>
        <v>10</v>
      </c>
    </row>
    <row r="755" spans="1:21" ht="18" hidden="1" customHeight="1" outlineLevel="1" x14ac:dyDescent="0.2">
      <c r="A755" s="1230"/>
      <c r="B755" s="1231"/>
      <c r="C755" s="1208"/>
      <c r="D755" s="1208"/>
      <c r="E755" s="256">
        <v>27</v>
      </c>
      <c r="F755" s="187"/>
      <c r="G755" s="187"/>
      <c r="H755" s="89"/>
      <c r="I755" s="74"/>
      <c r="J755" s="69"/>
      <c r="K755" s="75"/>
      <c r="L755" s="70"/>
      <c r="M755" s="2"/>
      <c r="N755" s="75"/>
      <c r="O755" s="70"/>
      <c r="P755" s="2"/>
      <c r="Q755" s="75"/>
      <c r="R755" s="19"/>
      <c r="S755" s="285"/>
      <c r="T755" s="316">
        <f t="shared" si="49"/>
        <v>0</v>
      </c>
      <c r="U755" s="360">
        <f t="shared" si="48"/>
        <v>10</v>
      </c>
    </row>
    <row r="756" spans="1:21" ht="18" hidden="1" customHeight="1" outlineLevel="1" x14ac:dyDescent="0.2">
      <c r="A756" s="1230"/>
      <c r="B756" s="1231"/>
      <c r="C756" s="1208"/>
      <c r="D756" s="1208"/>
      <c r="E756" s="256">
        <v>28</v>
      </c>
      <c r="F756" s="187"/>
      <c r="G756" s="187"/>
      <c r="H756" s="89"/>
      <c r="I756" s="74"/>
      <c r="J756" s="69"/>
      <c r="K756" s="75"/>
      <c r="L756" s="70"/>
      <c r="M756" s="2"/>
      <c r="N756" s="75"/>
      <c r="O756" s="70"/>
      <c r="P756" s="2"/>
      <c r="Q756" s="75"/>
      <c r="R756" s="19"/>
      <c r="S756" s="285"/>
      <c r="T756" s="316">
        <f t="shared" si="49"/>
        <v>0</v>
      </c>
      <c r="U756" s="360">
        <f t="shared" si="48"/>
        <v>10</v>
      </c>
    </row>
    <row r="757" spans="1:21" ht="18" hidden="1" customHeight="1" outlineLevel="1" x14ac:dyDescent="0.2">
      <c r="A757" s="1230"/>
      <c r="B757" s="1231"/>
      <c r="C757" s="1208"/>
      <c r="D757" s="1208"/>
      <c r="E757" s="256">
        <v>29</v>
      </c>
      <c r="F757" s="187"/>
      <c r="G757" s="187"/>
      <c r="H757" s="89"/>
      <c r="I757" s="74"/>
      <c r="J757" s="69"/>
      <c r="K757" s="75"/>
      <c r="L757" s="70"/>
      <c r="M757" s="2"/>
      <c r="N757" s="75"/>
      <c r="O757" s="70"/>
      <c r="P757" s="2"/>
      <c r="Q757" s="75"/>
      <c r="R757" s="19"/>
      <c r="S757" s="285"/>
      <c r="T757" s="316">
        <f t="shared" si="49"/>
        <v>0</v>
      </c>
      <c r="U757" s="360">
        <f t="shared" si="48"/>
        <v>10</v>
      </c>
    </row>
    <row r="758" spans="1:21" ht="18" hidden="1" customHeight="1" outlineLevel="1" x14ac:dyDescent="0.2">
      <c r="A758" s="1230"/>
      <c r="B758" s="1231"/>
      <c r="C758" s="1208"/>
      <c r="D758" s="1208"/>
      <c r="E758" s="256">
        <v>30</v>
      </c>
      <c r="F758" s="187"/>
      <c r="G758" s="187"/>
      <c r="H758" s="89"/>
      <c r="I758" s="74"/>
      <c r="J758" s="69"/>
      <c r="K758" s="74"/>
      <c r="L758" s="69"/>
      <c r="M758" s="2"/>
      <c r="N758" s="74"/>
      <c r="O758" s="70"/>
      <c r="P758" s="15"/>
      <c r="Q758" s="75"/>
      <c r="R758" s="19"/>
      <c r="S758" s="285"/>
      <c r="T758" s="316">
        <f t="shared" si="49"/>
        <v>0</v>
      </c>
      <c r="U758" s="360">
        <f t="shared" si="48"/>
        <v>10</v>
      </c>
    </row>
    <row r="759" spans="1:21" ht="18" hidden="1" customHeight="1" outlineLevel="2" x14ac:dyDescent="0.2">
      <c r="A759" s="1230"/>
      <c r="B759" s="1231"/>
      <c r="C759" s="1208"/>
      <c r="D759" s="1208"/>
      <c r="E759" s="256">
        <v>31</v>
      </c>
      <c r="F759" s="187"/>
      <c r="G759" s="187"/>
      <c r="H759" s="89"/>
      <c r="I759" s="74"/>
      <c r="J759" s="69"/>
      <c r="K759" s="74"/>
      <c r="L759" s="69"/>
      <c r="M759" s="2"/>
      <c r="N759" s="74"/>
      <c r="O759" s="70"/>
      <c r="P759" s="15"/>
      <c r="Q759" s="75"/>
      <c r="R759" s="19"/>
      <c r="S759" s="285"/>
      <c r="T759" s="316">
        <f t="shared" si="49"/>
        <v>0</v>
      </c>
      <c r="U759" s="360">
        <f t="shared" si="48"/>
        <v>10</v>
      </c>
    </row>
    <row r="760" spans="1:21" ht="18" hidden="1" customHeight="1" outlineLevel="2" x14ac:dyDescent="0.2">
      <c r="A760" s="1230"/>
      <c r="B760" s="1231"/>
      <c r="C760" s="1208"/>
      <c r="D760" s="1208"/>
      <c r="E760" s="256">
        <v>32</v>
      </c>
      <c r="F760" s="187"/>
      <c r="G760" s="187"/>
      <c r="H760" s="89"/>
      <c r="I760" s="74"/>
      <c r="J760" s="69"/>
      <c r="K760" s="74"/>
      <c r="L760" s="69"/>
      <c r="M760" s="2"/>
      <c r="N760" s="74"/>
      <c r="O760" s="70"/>
      <c r="P760" s="15"/>
      <c r="Q760" s="75"/>
      <c r="R760" s="19"/>
      <c r="S760" s="285"/>
      <c r="T760" s="316">
        <f t="shared" si="49"/>
        <v>0</v>
      </c>
      <c r="U760" s="360">
        <f t="shared" si="48"/>
        <v>10</v>
      </c>
    </row>
    <row r="761" spans="1:21" ht="18" hidden="1" customHeight="1" outlineLevel="2" x14ac:dyDescent="0.2">
      <c r="A761" s="1230"/>
      <c r="B761" s="1231"/>
      <c r="C761" s="1208"/>
      <c r="D761" s="1208"/>
      <c r="E761" s="256">
        <v>33</v>
      </c>
      <c r="F761" s="187"/>
      <c r="G761" s="187"/>
      <c r="H761" s="89"/>
      <c r="I761" s="74"/>
      <c r="J761" s="69"/>
      <c r="K761" s="74"/>
      <c r="L761" s="69"/>
      <c r="M761" s="2"/>
      <c r="N761" s="75"/>
      <c r="O761" s="70"/>
      <c r="P761" s="2"/>
      <c r="Q761" s="75"/>
      <c r="R761" s="19"/>
      <c r="S761" s="285"/>
      <c r="T761" s="316">
        <f t="shared" si="49"/>
        <v>0</v>
      </c>
      <c r="U761" s="360">
        <f t="shared" si="48"/>
        <v>10</v>
      </c>
    </row>
    <row r="762" spans="1:21" ht="18" hidden="1" customHeight="1" outlineLevel="2" x14ac:dyDescent="0.2">
      <c r="A762" s="1230"/>
      <c r="B762" s="1231"/>
      <c r="C762" s="1208"/>
      <c r="D762" s="1208"/>
      <c r="E762" s="256">
        <v>34</v>
      </c>
      <c r="F762" s="187"/>
      <c r="G762" s="187"/>
      <c r="H762" s="120"/>
      <c r="I762" s="121"/>
      <c r="J762" s="122"/>
      <c r="K762" s="121"/>
      <c r="L762" s="122"/>
      <c r="M762" s="123"/>
      <c r="N762" s="124"/>
      <c r="O762" s="125"/>
      <c r="P762" s="123"/>
      <c r="Q762" s="124"/>
      <c r="R762" s="126"/>
      <c r="S762" s="287"/>
      <c r="T762" s="364">
        <f t="shared" si="49"/>
        <v>0</v>
      </c>
      <c r="U762" s="360">
        <f t="shared" si="48"/>
        <v>10</v>
      </c>
    </row>
    <row r="763" spans="1:21" ht="18" hidden="1" customHeight="1" outlineLevel="2" x14ac:dyDescent="0.2">
      <c r="A763" s="1230"/>
      <c r="B763" s="1231"/>
      <c r="C763" s="1208"/>
      <c r="D763" s="1208"/>
      <c r="E763" s="256">
        <v>35</v>
      </c>
      <c r="F763" s="187"/>
      <c r="G763" s="187"/>
      <c r="H763" s="120"/>
      <c r="I763" s="121"/>
      <c r="J763" s="122"/>
      <c r="K763" s="121"/>
      <c r="L763" s="122"/>
      <c r="M763" s="123"/>
      <c r="N763" s="124"/>
      <c r="O763" s="125"/>
      <c r="P763" s="123"/>
      <c r="Q763" s="124"/>
      <c r="R763" s="126"/>
      <c r="S763" s="287"/>
      <c r="T763" s="364">
        <f t="shared" si="49"/>
        <v>0</v>
      </c>
      <c r="U763" s="360">
        <f t="shared" si="48"/>
        <v>10</v>
      </c>
    </row>
    <row r="764" spans="1:21" ht="18" hidden="1" customHeight="1" outlineLevel="2" x14ac:dyDescent="0.2">
      <c r="A764" s="1230"/>
      <c r="B764" s="1231"/>
      <c r="C764" s="1208"/>
      <c r="D764" s="1208"/>
      <c r="E764" s="256">
        <v>36</v>
      </c>
      <c r="F764" s="187"/>
      <c r="G764" s="187"/>
      <c r="H764" s="120"/>
      <c r="I764" s="121"/>
      <c r="J764" s="122"/>
      <c r="K764" s="121"/>
      <c r="L764" s="122"/>
      <c r="M764" s="123"/>
      <c r="N764" s="124"/>
      <c r="O764" s="125"/>
      <c r="P764" s="123"/>
      <c r="Q764" s="124"/>
      <c r="R764" s="126"/>
      <c r="S764" s="287"/>
      <c r="T764" s="364">
        <f t="shared" si="49"/>
        <v>0</v>
      </c>
      <c r="U764" s="360">
        <f t="shared" si="48"/>
        <v>10</v>
      </c>
    </row>
    <row r="765" spans="1:21" ht="18" hidden="1" customHeight="1" outlineLevel="2" x14ac:dyDescent="0.2">
      <c r="A765" s="1230"/>
      <c r="B765" s="1231"/>
      <c r="C765" s="1208"/>
      <c r="D765" s="1208"/>
      <c r="E765" s="256">
        <v>37</v>
      </c>
      <c r="F765" s="187"/>
      <c r="G765" s="187"/>
      <c r="H765" s="120"/>
      <c r="I765" s="121"/>
      <c r="J765" s="122"/>
      <c r="K765" s="121"/>
      <c r="L765" s="122"/>
      <c r="M765" s="123"/>
      <c r="N765" s="124"/>
      <c r="O765" s="125"/>
      <c r="P765" s="123"/>
      <c r="Q765" s="124"/>
      <c r="R765" s="126"/>
      <c r="S765" s="287"/>
      <c r="T765" s="364">
        <f t="shared" si="49"/>
        <v>0</v>
      </c>
      <c r="U765" s="360">
        <f t="shared" si="48"/>
        <v>10</v>
      </c>
    </row>
    <row r="766" spans="1:21" ht="18" hidden="1" customHeight="1" outlineLevel="2" x14ac:dyDescent="0.2">
      <c r="A766" s="1230"/>
      <c r="B766" s="1231"/>
      <c r="C766" s="1208"/>
      <c r="D766" s="1208"/>
      <c r="E766" s="256">
        <v>38</v>
      </c>
      <c r="F766" s="187"/>
      <c r="G766" s="187"/>
      <c r="H766" s="120"/>
      <c r="I766" s="121"/>
      <c r="J766" s="122"/>
      <c r="K766" s="121"/>
      <c r="L766" s="122"/>
      <c r="M766" s="123"/>
      <c r="N766" s="124"/>
      <c r="O766" s="125"/>
      <c r="P766" s="123"/>
      <c r="Q766" s="124"/>
      <c r="R766" s="126"/>
      <c r="S766" s="287"/>
      <c r="T766" s="364">
        <f t="shared" si="49"/>
        <v>0</v>
      </c>
      <c r="U766" s="360">
        <f t="shared" si="48"/>
        <v>10</v>
      </c>
    </row>
    <row r="767" spans="1:21" ht="18" hidden="1" customHeight="1" outlineLevel="2" x14ac:dyDescent="0.2">
      <c r="A767" s="1230"/>
      <c r="B767" s="1231"/>
      <c r="C767" s="1208"/>
      <c r="D767" s="1208"/>
      <c r="E767" s="256">
        <v>39</v>
      </c>
      <c r="F767" s="187"/>
      <c r="G767" s="187"/>
      <c r="H767" s="120"/>
      <c r="I767" s="121"/>
      <c r="J767" s="122"/>
      <c r="K767" s="121"/>
      <c r="L767" s="122"/>
      <c r="M767" s="123"/>
      <c r="N767" s="124"/>
      <c r="O767" s="125"/>
      <c r="P767" s="123"/>
      <c r="Q767" s="124"/>
      <c r="R767" s="126"/>
      <c r="S767" s="287"/>
      <c r="T767" s="364">
        <f t="shared" si="49"/>
        <v>0</v>
      </c>
      <c r="U767" s="360">
        <f t="shared" si="48"/>
        <v>10</v>
      </c>
    </row>
    <row r="768" spans="1:21" ht="18" hidden="1" customHeight="1" outlineLevel="2" x14ac:dyDescent="0.2">
      <c r="A768" s="1230"/>
      <c r="B768" s="1231"/>
      <c r="C768" s="1208"/>
      <c r="D768" s="1208"/>
      <c r="E768" s="256">
        <v>40</v>
      </c>
      <c r="F768" s="187"/>
      <c r="G768" s="187"/>
      <c r="H768" s="89"/>
      <c r="I768" s="74"/>
      <c r="J768" s="69"/>
      <c r="K768" s="75"/>
      <c r="L768" s="70"/>
      <c r="M768" s="2"/>
      <c r="N768" s="75"/>
      <c r="O768" s="70"/>
      <c r="P768" s="2"/>
      <c r="Q768" s="75"/>
      <c r="R768" s="19"/>
      <c r="S768" s="285"/>
      <c r="T768" s="316">
        <f t="shared" ref="T768:T792" si="50">IF(J768="",0,INT(SUM(PRODUCT(J768,L768,O768),R768)))</f>
        <v>0</v>
      </c>
      <c r="U768" s="360">
        <f t="shared" ref="U768:U792" si="51">$A$729</f>
        <v>10</v>
      </c>
    </row>
    <row r="769" spans="1:21" ht="18" hidden="1" customHeight="1" outlineLevel="2" x14ac:dyDescent="0.2">
      <c r="A769" s="1230"/>
      <c r="B769" s="1231"/>
      <c r="C769" s="1208"/>
      <c r="D769" s="1208"/>
      <c r="E769" s="256">
        <v>41</v>
      </c>
      <c r="F769" s="187"/>
      <c r="G769" s="187"/>
      <c r="H769" s="89"/>
      <c r="I769" s="74"/>
      <c r="J769" s="69"/>
      <c r="K769" s="75"/>
      <c r="L769" s="70"/>
      <c r="M769" s="2"/>
      <c r="N769" s="75"/>
      <c r="O769" s="70"/>
      <c r="P769" s="2"/>
      <c r="Q769" s="75"/>
      <c r="R769" s="19"/>
      <c r="S769" s="285"/>
      <c r="T769" s="316">
        <f t="shared" si="50"/>
        <v>0</v>
      </c>
      <c r="U769" s="360">
        <f t="shared" si="51"/>
        <v>10</v>
      </c>
    </row>
    <row r="770" spans="1:21" ht="18" hidden="1" customHeight="1" outlineLevel="2" x14ac:dyDescent="0.2">
      <c r="A770" s="1230"/>
      <c r="B770" s="1231"/>
      <c r="C770" s="1208"/>
      <c r="D770" s="1208"/>
      <c r="E770" s="256">
        <v>42</v>
      </c>
      <c r="F770" s="187"/>
      <c r="G770" s="187"/>
      <c r="H770" s="89"/>
      <c r="I770" s="74"/>
      <c r="J770" s="69"/>
      <c r="K770" s="75"/>
      <c r="L770" s="70"/>
      <c r="M770" s="2"/>
      <c r="N770" s="75"/>
      <c r="O770" s="70"/>
      <c r="P770" s="2"/>
      <c r="Q770" s="75"/>
      <c r="R770" s="19"/>
      <c r="S770" s="285"/>
      <c r="T770" s="316">
        <f t="shared" si="50"/>
        <v>0</v>
      </c>
      <c r="U770" s="360">
        <f t="shared" si="51"/>
        <v>10</v>
      </c>
    </row>
    <row r="771" spans="1:21" ht="18" hidden="1" customHeight="1" outlineLevel="2" x14ac:dyDescent="0.2">
      <c r="A771" s="1230"/>
      <c r="B771" s="1231"/>
      <c r="C771" s="1208"/>
      <c r="D771" s="1208"/>
      <c r="E771" s="256">
        <v>43</v>
      </c>
      <c r="F771" s="187"/>
      <c r="G771" s="187"/>
      <c r="H771" s="89"/>
      <c r="I771" s="74"/>
      <c r="J771" s="69"/>
      <c r="K771" s="74"/>
      <c r="L771" s="69"/>
      <c r="M771" s="2"/>
      <c r="N771" s="74"/>
      <c r="O771" s="70"/>
      <c r="P771" s="15"/>
      <c r="Q771" s="75"/>
      <c r="R771" s="19"/>
      <c r="S771" s="285"/>
      <c r="T771" s="316">
        <f t="shared" si="50"/>
        <v>0</v>
      </c>
      <c r="U771" s="360">
        <f t="shared" si="51"/>
        <v>10</v>
      </c>
    </row>
    <row r="772" spans="1:21" ht="18" hidden="1" customHeight="1" outlineLevel="2" x14ac:dyDescent="0.2">
      <c r="A772" s="1230"/>
      <c r="B772" s="1231"/>
      <c r="C772" s="1208"/>
      <c r="D772" s="1208"/>
      <c r="E772" s="256">
        <v>44</v>
      </c>
      <c r="F772" s="187"/>
      <c r="G772" s="187"/>
      <c r="H772" s="89"/>
      <c r="I772" s="74"/>
      <c r="J772" s="69"/>
      <c r="K772" s="74"/>
      <c r="L772" s="69"/>
      <c r="M772" s="2"/>
      <c r="N772" s="74"/>
      <c r="O772" s="70"/>
      <c r="P772" s="15"/>
      <c r="Q772" s="75"/>
      <c r="R772" s="19"/>
      <c r="S772" s="285"/>
      <c r="T772" s="316">
        <f t="shared" si="50"/>
        <v>0</v>
      </c>
      <c r="U772" s="360">
        <f t="shared" si="51"/>
        <v>10</v>
      </c>
    </row>
    <row r="773" spans="1:21" ht="18" hidden="1" customHeight="1" outlineLevel="2" x14ac:dyDescent="0.2">
      <c r="A773" s="1230"/>
      <c r="B773" s="1231"/>
      <c r="C773" s="1208"/>
      <c r="D773" s="1208"/>
      <c r="E773" s="256">
        <v>45</v>
      </c>
      <c r="F773" s="187"/>
      <c r="G773" s="187"/>
      <c r="H773" s="89"/>
      <c r="I773" s="74"/>
      <c r="J773" s="69"/>
      <c r="K773" s="74"/>
      <c r="L773" s="69"/>
      <c r="M773" s="2"/>
      <c r="N773" s="74"/>
      <c r="O773" s="70"/>
      <c r="P773" s="15"/>
      <c r="Q773" s="75"/>
      <c r="R773" s="19"/>
      <c r="S773" s="285"/>
      <c r="T773" s="316">
        <f t="shared" si="50"/>
        <v>0</v>
      </c>
      <c r="U773" s="360">
        <f t="shared" si="51"/>
        <v>10</v>
      </c>
    </row>
    <row r="774" spans="1:21" ht="18" hidden="1" customHeight="1" outlineLevel="2" x14ac:dyDescent="0.2">
      <c r="A774" s="1230"/>
      <c r="B774" s="1231"/>
      <c r="C774" s="1208"/>
      <c r="D774" s="1208"/>
      <c r="E774" s="256">
        <v>46</v>
      </c>
      <c r="F774" s="187"/>
      <c r="G774" s="187"/>
      <c r="H774" s="89"/>
      <c r="I774" s="74"/>
      <c r="J774" s="69"/>
      <c r="K774" s="74"/>
      <c r="L774" s="69"/>
      <c r="M774" s="2"/>
      <c r="N774" s="75"/>
      <c r="O774" s="70"/>
      <c r="P774" s="2"/>
      <c r="Q774" s="75"/>
      <c r="R774" s="19"/>
      <c r="S774" s="285"/>
      <c r="T774" s="316">
        <f t="shared" si="50"/>
        <v>0</v>
      </c>
      <c r="U774" s="360">
        <f t="shared" si="51"/>
        <v>10</v>
      </c>
    </row>
    <row r="775" spans="1:21" ht="18" hidden="1" customHeight="1" outlineLevel="2" x14ac:dyDescent="0.2">
      <c r="A775" s="1230"/>
      <c r="B775" s="1231"/>
      <c r="C775" s="1208"/>
      <c r="D775" s="1208"/>
      <c r="E775" s="256">
        <v>47</v>
      </c>
      <c r="F775" s="187"/>
      <c r="G775" s="187"/>
      <c r="H775" s="120"/>
      <c r="I775" s="121"/>
      <c r="J775" s="122"/>
      <c r="K775" s="121"/>
      <c r="L775" s="122"/>
      <c r="M775" s="123"/>
      <c r="N775" s="124"/>
      <c r="O775" s="125"/>
      <c r="P775" s="123"/>
      <c r="Q775" s="124"/>
      <c r="R775" s="126"/>
      <c r="S775" s="287"/>
      <c r="T775" s="364">
        <f t="shared" si="50"/>
        <v>0</v>
      </c>
      <c r="U775" s="360">
        <f t="shared" si="51"/>
        <v>10</v>
      </c>
    </row>
    <row r="776" spans="1:21" ht="18" hidden="1" customHeight="1" outlineLevel="2" x14ac:dyDescent="0.2">
      <c r="A776" s="1230"/>
      <c r="B776" s="1231"/>
      <c r="C776" s="1208"/>
      <c r="D776" s="1208"/>
      <c r="E776" s="256">
        <v>48</v>
      </c>
      <c r="F776" s="187"/>
      <c r="G776" s="187"/>
      <c r="H776" s="120"/>
      <c r="I776" s="121"/>
      <c r="J776" s="122"/>
      <c r="K776" s="121"/>
      <c r="L776" s="122"/>
      <c r="M776" s="123"/>
      <c r="N776" s="124"/>
      <c r="O776" s="125"/>
      <c r="P776" s="123"/>
      <c r="Q776" s="124"/>
      <c r="R776" s="126"/>
      <c r="S776" s="287"/>
      <c r="T776" s="364">
        <f t="shared" si="50"/>
        <v>0</v>
      </c>
      <c r="U776" s="360">
        <f t="shared" si="51"/>
        <v>10</v>
      </c>
    </row>
    <row r="777" spans="1:21" ht="18" hidden="1" customHeight="1" outlineLevel="2" x14ac:dyDescent="0.2">
      <c r="A777" s="1230"/>
      <c r="B777" s="1231"/>
      <c r="C777" s="1208"/>
      <c r="D777" s="1208"/>
      <c r="E777" s="256">
        <v>49</v>
      </c>
      <c r="F777" s="187"/>
      <c r="G777" s="187"/>
      <c r="H777" s="120"/>
      <c r="I777" s="121"/>
      <c r="J777" s="122"/>
      <c r="K777" s="121"/>
      <c r="L777" s="122"/>
      <c r="M777" s="123"/>
      <c r="N777" s="124"/>
      <c r="O777" s="125"/>
      <c r="P777" s="123"/>
      <c r="Q777" s="124"/>
      <c r="R777" s="126"/>
      <c r="S777" s="287"/>
      <c r="T777" s="364">
        <f t="shared" si="50"/>
        <v>0</v>
      </c>
      <c r="U777" s="360">
        <f t="shared" si="51"/>
        <v>10</v>
      </c>
    </row>
    <row r="778" spans="1:21" ht="18" hidden="1" customHeight="1" outlineLevel="2" x14ac:dyDescent="0.2">
      <c r="A778" s="1230"/>
      <c r="B778" s="1231"/>
      <c r="C778" s="1208"/>
      <c r="D778" s="1208"/>
      <c r="E778" s="256">
        <v>50</v>
      </c>
      <c r="F778" s="187"/>
      <c r="G778" s="187"/>
      <c r="H778" s="120"/>
      <c r="I778" s="121"/>
      <c r="J778" s="122"/>
      <c r="K778" s="121"/>
      <c r="L778" s="122"/>
      <c r="M778" s="123"/>
      <c r="N778" s="124"/>
      <c r="O778" s="125"/>
      <c r="P778" s="123"/>
      <c r="Q778" s="124"/>
      <c r="R778" s="126"/>
      <c r="S778" s="287"/>
      <c r="T778" s="364">
        <f t="shared" si="50"/>
        <v>0</v>
      </c>
      <c r="U778" s="360">
        <f t="shared" si="51"/>
        <v>10</v>
      </c>
    </row>
    <row r="779" spans="1:21" ht="18" hidden="1" customHeight="1" outlineLevel="2" x14ac:dyDescent="0.2">
      <c r="A779" s="1230"/>
      <c r="B779" s="1231"/>
      <c r="C779" s="1208"/>
      <c r="D779" s="1208"/>
      <c r="E779" s="256">
        <v>51</v>
      </c>
      <c r="F779" s="187"/>
      <c r="G779" s="187"/>
      <c r="H779" s="120"/>
      <c r="I779" s="121"/>
      <c r="J779" s="122"/>
      <c r="K779" s="121"/>
      <c r="L779" s="122"/>
      <c r="M779" s="123"/>
      <c r="N779" s="124"/>
      <c r="O779" s="125"/>
      <c r="P779" s="123"/>
      <c r="Q779" s="124"/>
      <c r="R779" s="126"/>
      <c r="S779" s="287"/>
      <c r="T779" s="364">
        <f t="shared" si="50"/>
        <v>0</v>
      </c>
      <c r="U779" s="360">
        <f t="shared" si="51"/>
        <v>10</v>
      </c>
    </row>
    <row r="780" spans="1:21" ht="18" hidden="1" customHeight="1" outlineLevel="2" x14ac:dyDescent="0.2">
      <c r="A780" s="1230"/>
      <c r="B780" s="1231"/>
      <c r="C780" s="1208"/>
      <c r="D780" s="1208"/>
      <c r="E780" s="256">
        <v>52</v>
      </c>
      <c r="F780" s="187"/>
      <c r="G780" s="187"/>
      <c r="H780" s="120"/>
      <c r="I780" s="121"/>
      <c r="J780" s="122"/>
      <c r="K780" s="121"/>
      <c r="L780" s="122"/>
      <c r="M780" s="123"/>
      <c r="N780" s="124"/>
      <c r="O780" s="125"/>
      <c r="P780" s="123"/>
      <c r="Q780" s="124"/>
      <c r="R780" s="126"/>
      <c r="S780" s="287"/>
      <c r="T780" s="364">
        <f t="shared" si="50"/>
        <v>0</v>
      </c>
      <c r="U780" s="360">
        <f t="shared" si="51"/>
        <v>10</v>
      </c>
    </row>
    <row r="781" spans="1:21" ht="18" hidden="1" customHeight="1" outlineLevel="2" x14ac:dyDescent="0.2">
      <c r="A781" s="1230"/>
      <c r="B781" s="1231"/>
      <c r="C781" s="1208"/>
      <c r="D781" s="1208"/>
      <c r="E781" s="256">
        <v>53</v>
      </c>
      <c r="F781" s="187"/>
      <c r="G781" s="187"/>
      <c r="H781" s="120"/>
      <c r="I781" s="121"/>
      <c r="J781" s="122"/>
      <c r="K781" s="121"/>
      <c r="L781" s="122"/>
      <c r="M781" s="123"/>
      <c r="N781" s="124"/>
      <c r="O781" s="125"/>
      <c r="P781" s="123"/>
      <c r="Q781" s="124"/>
      <c r="R781" s="126"/>
      <c r="S781" s="287"/>
      <c r="T781" s="364">
        <f t="shared" si="50"/>
        <v>0</v>
      </c>
      <c r="U781" s="360">
        <f t="shared" si="51"/>
        <v>10</v>
      </c>
    </row>
    <row r="782" spans="1:21" ht="18" hidden="1" customHeight="1" outlineLevel="2" x14ac:dyDescent="0.2">
      <c r="A782" s="1230"/>
      <c r="B782" s="1231"/>
      <c r="C782" s="1208"/>
      <c r="D782" s="1208"/>
      <c r="E782" s="256">
        <v>54</v>
      </c>
      <c r="F782" s="187"/>
      <c r="G782" s="187"/>
      <c r="H782" s="120"/>
      <c r="I782" s="121"/>
      <c r="J782" s="122"/>
      <c r="K782" s="121"/>
      <c r="L782" s="122"/>
      <c r="M782" s="123"/>
      <c r="N782" s="124"/>
      <c r="O782" s="125"/>
      <c r="P782" s="123"/>
      <c r="Q782" s="124"/>
      <c r="R782" s="126"/>
      <c r="S782" s="287"/>
      <c r="T782" s="364">
        <f t="shared" si="50"/>
        <v>0</v>
      </c>
      <c r="U782" s="360">
        <f t="shared" si="51"/>
        <v>10</v>
      </c>
    </row>
    <row r="783" spans="1:21" ht="18" hidden="1" customHeight="1" outlineLevel="2" x14ac:dyDescent="0.2">
      <c r="A783" s="1230"/>
      <c r="B783" s="1231"/>
      <c r="C783" s="1208"/>
      <c r="D783" s="1208"/>
      <c r="E783" s="256">
        <v>55</v>
      </c>
      <c r="F783" s="187"/>
      <c r="G783" s="187"/>
      <c r="H783" s="120"/>
      <c r="I783" s="121"/>
      <c r="J783" s="122"/>
      <c r="K783" s="121"/>
      <c r="L783" s="122"/>
      <c r="M783" s="123"/>
      <c r="N783" s="124"/>
      <c r="O783" s="125"/>
      <c r="P783" s="123"/>
      <c r="Q783" s="124"/>
      <c r="R783" s="126"/>
      <c r="S783" s="287"/>
      <c r="T783" s="364">
        <f t="shared" si="50"/>
        <v>0</v>
      </c>
      <c r="U783" s="360">
        <f t="shared" si="51"/>
        <v>10</v>
      </c>
    </row>
    <row r="784" spans="1:21" ht="18" hidden="1" customHeight="1" outlineLevel="2" x14ac:dyDescent="0.2">
      <c r="A784" s="1230"/>
      <c r="B784" s="1231"/>
      <c r="C784" s="1208"/>
      <c r="D784" s="1208"/>
      <c r="E784" s="256">
        <v>56</v>
      </c>
      <c r="F784" s="187"/>
      <c r="G784" s="187"/>
      <c r="H784" s="120"/>
      <c r="I784" s="121"/>
      <c r="J784" s="122"/>
      <c r="K784" s="121"/>
      <c r="L784" s="122"/>
      <c r="M784" s="123"/>
      <c r="N784" s="124"/>
      <c r="O784" s="125"/>
      <c r="P784" s="123"/>
      <c r="Q784" s="124"/>
      <c r="R784" s="126"/>
      <c r="S784" s="287"/>
      <c r="T784" s="364">
        <f t="shared" si="50"/>
        <v>0</v>
      </c>
      <c r="U784" s="360">
        <f t="shared" si="51"/>
        <v>10</v>
      </c>
    </row>
    <row r="785" spans="1:21" ht="18" hidden="1" customHeight="1" outlineLevel="2" x14ac:dyDescent="0.2">
      <c r="A785" s="1230"/>
      <c r="B785" s="1231"/>
      <c r="C785" s="1208"/>
      <c r="D785" s="1208"/>
      <c r="E785" s="256">
        <v>57</v>
      </c>
      <c r="F785" s="187"/>
      <c r="G785" s="187"/>
      <c r="H785" s="120"/>
      <c r="I785" s="121"/>
      <c r="J785" s="122"/>
      <c r="K785" s="121"/>
      <c r="L785" s="122"/>
      <c r="M785" s="123"/>
      <c r="N785" s="124"/>
      <c r="O785" s="125"/>
      <c r="P785" s="123"/>
      <c r="Q785" s="124"/>
      <c r="R785" s="126"/>
      <c r="S785" s="287"/>
      <c r="T785" s="364">
        <f t="shared" si="50"/>
        <v>0</v>
      </c>
      <c r="U785" s="360">
        <f t="shared" si="51"/>
        <v>10</v>
      </c>
    </row>
    <row r="786" spans="1:21" ht="18" hidden="1" customHeight="1" outlineLevel="2" x14ac:dyDescent="0.2">
      <c r="A786" s="1230"/>
      <c r="B786" s="1231"/>
      <c r="C786" s="1208"/>
      <c r="D786" s="1208"/>
      <c r="E786" s="256">
        <v>58</v>
      </c>
      <c r="F786" s="187"/>
      <c r="G786" s="187"/>
      <c r="H786" s="120"/>
      <c r="I786" s="121"/>
      <c r="J786" s="122"/>
      <c r="K786" s="121"/>
      <c r="L786" s="122"/>
      <c r="M786" s="123"/>
      <c r="N786" s="124"/>
      <c r="O786" s="125"/>
      <c r="P786" s="123"/>
      <c r="Q786" s="124"/>
      <c r="R786" s="126"/>
      <c r="S786" s="287"/>
      <c r="T786" s="364">
        <f t="shared" si="50"/>
        <v>0</v>
      </c>
      <c r="U786" s="360">
        <f t="shared" si="51"/>
        <v>10</v>
      </c>
    </row>
    <row r="787" spans="1:21" ht="18" hidden="1" customHeight="1" outlineLevel="2" x14ac:dyDescent="0.2">
      <c r="A787" s="1230"/>
      <c r="B787" s="1231"/>
      <c r="C787" s="1208"/>
      <c r="D787" s="1208"/>
      <c r="E787" s="256">
        <v>59</v>
      </c>
      <c r="F787" s="187"/>
      <c r="G787" s="187"/>
      <c r="H787" s="120"/>
      <c r="I787" s="121"/>
      <c r="J787" s="122"/>
      <c r="K787" s="121"/>
      <c r="L787" s="122"/>
      <c r="M787" s="123"/>
      <c r="N787" s="124"/>
      <c r="O787" s="125"/>
      <c r="P787" s="123"/>
      <c r="Q787" s="124"/>
      <c r="R787" s="126"/>
      <c r="S787" s="287"/>
      <c r="T787" s="364">
        <f t="shared" si="50"/>
        <v>0</v>
      </c>
      <c r="U787" s="360">
        <f t="shared" si="51"/>
        <v>10</v>
      </c>
    </row>
    <row r="788" spans="1:21" ht="18" hidden="1" customHeight="1" outlineLevel="2" x14ac:dyDescent="0.2">
      <c r="A788" s="1230"/>
      <c r="B788" s="1231"/>
      <c r="C788" s="1208"/>
      <c r="D788" s="1208"/>
      <c r="E788" s="256">
        <v>60</v>
      </c>
      <c r="F788" s="187"/>
      <c r="G788" s="187"/>
      <c r="H788" s="120"/>
      <c r="I788" s="121"/>
      <c r="J788" s="122"/>
      <c r="K788" s="121"/>
      <c r="L788" s="122"/>
      <c r="M788" s="123"/>
      <c r="N788" s="124"/>
      <c r="O788" s="125"/>
      <c r="P788" s="123"/>
      <c r="Q788" s="124"/>
      <c r="R788" s="126"/>
      <c r="S788" s="287"/>
      <c r="T788" s="364">
        <f t="shared" si="50"/>
        <v>0</v>
      </c>
      <c r="U788" s="360">
        <f t="shared" si="51"/>
        <v>10</v>
      </c>
    </row>
    <row r="789" spans="1:21" ht="18" hidden="1" customHeight="1" outlineLevel="2" x14ac:dyDescent="0.2">
      <c r="A789" s="1230"/>
      <c r="B789" s="1231"/>
      <c r="C789" s="1208"/>
      <c r="D789" s="1208"/>
      <c r="E789" s="256">
        <v>61</v>
      </c>
      <c r="F789" s="187"/>
      <c r="G789" s="187"/>
      <c r="H789" s="120"/>
      <c r="I789" s="121"/>
      <c r="J789" s="122"/>
      <c r="K789" s="121"/>
      <c r="L789" s="122"/>
      <c r="M789" s="123"/>
      <c r="N789" s="124"/>
      <c r="O789" s="125"/>
      <c r="P789" s="123"/>
      <c r="Q789" s="124"/>
      <c r="R789" s="126"/>
      <c r="S789" s="287"/>
      <c r="T789" s="364">
        <f t="shared" si="50"/>
        <v>0</v>
      </c>
      <c r="U789" s="360">
        <f t="shared" si="51"/>
        <v>10</v>
      </c>
    </row>
    <row r="790" spans="1:21" ht="18" hidden="1" customHeight="1" outlineLevel="2" x14ac:dyDescent="0.2">
      <c r="A790" s="1230"/>
      <c r="B790" s="1231"/>
      <c r="C790" s="1208"/>
      <c r="D790" s="1208"/>
      <c r="E790" s="256">
        <v>62</v>
      </c>
      <c r="F790" s="187"/>
      <c r="G790" s="187"/>
      <c r="H790" s="120"/>
      <c r="I790" s="121"/>
      <c r="J790" s="122"/>
      <c r="K790" s="121"/>
      <c r="L790" s="122"/>
      <c r="M790" s="123"/>
      <c r="N790" s="124"/>
      <c r="O790" s="125"/>
      <c r="P790" s="123"/>
      <c r="Q790" s="124"/>
      <c r="R790" s="126"/>
      <c r="S790" s="287"/>
      <c r="T790" s="364">
        <f t="shared" si="50"/>
        <v>0</v>
      </c>
      <c r="U790" s="360">
        <f t="shared" si="51"/>
        <v>10</v>
      </c>
    </row>
    <row r="791" spans="1:21" ht="18" hidden="1" customHeight="1" outlineLevel="2" x14ac:dyDescent="0.2">
      <c r="A791" s="1230"/>
      <c r="B791" s="1231"/>
      <c r="C791" s="1208"/>
      <c r="D791" s="1208"/>
      <c r="E791" s="256">
        <v>63</v>
      </c>
      <c r="F791" s="187"/>
      <c r="G791" s="187"/>
      <c r="H791" s="120"/>
      <c r="I791" s="121"/>
      <c r="J791" s="122"/>
      <c r="K791" s="121"/>
      <c r="L791" s="122"/>
      <c r="M791" s="123"/>
      <c r="N791" s="124"/>
      <c r="O791" s="125"/>
      <c r="P791" s="123"/>
      <c r="Q791" s="124"/>
      <c r="R791" s="126"/>
      <c r="S791" s="287"/>
      <c r="T791" s="364">
        <f t="shared" si="50"/>
        <v>0</v>
      </c>
      <c r="U791" s="360">
        <f t="shared" si="51"/>
        <v>10</v>
      </c>
    </row>
    <row r="792" spans="1:21" ht="18" hidden="1" customHeight="1" outlineLevel="2" x14ac:dyDescent="0.2">
      <c r="A792" s="1230"/>
      <c r="B792" s="1231"/>
      <c r="C792" s="1208"/>
      <c r="D792" s="1208"/>
      <c r="E792" s="256">
        <v>64</v>
      </c>
      <c r="F792" s="187"/>
      <c r="G792" s="187"/>
      <c r="H792" s="120"/>
      <c r="I792" s="121"/>
      <c r="J792" s="122"/>
      <c r="K792" s="121"/>
      <c r="L792" s="122"/>
      <c r="M792" s="123"/>
      <c r="N792" s="124"/>
      <c r="O792" s="125"/>
      <c r="P792" s="123"/>
      <c r="Q792" s="124"/>
      <c r="R792" s="126"/>
      <c r="S792" s="287"/>
      <c r="T792" s="364">
        <f t="shared" si="50"/>
        <v>0</v>
      </c>
      <c r="U792" s="360">
        <f t="shared" si="51"/>
        <v>10</v>
      </c>
    </row>
    <row r="793" spans="1:21" ht="18" hidden="1" customHeight="1" outlineLevel="2" x14ac:dyDescent="0.2">
      <c r="A793" s="1230"/>
      <c r="B793" s="1231"/>
      <c r="C793" s="1208"/>
      <c r="D793" s="1208"/>
      <c r="E793" s="256">
        <v>65</v>
      </c>
      <c r="F793" s="187"/>
      <c r="G793" s="187"/>
      <c r="H793" s="89"/>
      <c r="I793" s="74"/>
      <c r="J793" s="69"/>
      <c r="K793" s="75"/>
      <c r="L793" s="70"/>
      <c r="M793" s="2"/>
      <c r="N793" s="75"/>
      <c r="O793" s="70"/>
      <c r="P793" s="2"/>
      <c r="Q793" s="75"/>
      <c r="R793" s="19"/>
      <c r="S793" s="285"/>
      <c r="T793" s="316">
        <f t="shared" si="47"/>
        <v>0</v>
      </c>
      <c r="U793" s="360">
        <f t="shared" ref="U793:U808" si="52">$A$729</f>
        <v>10</v>
      </c>
    </row>
    <row r="794" spans="1:21" ht="18" hidden="1" customHeight="1" outlineLevel="2" x14ac:dyDescent="0.2">
      <c r="A794" s="1230"/>
      <c r="B794" s="1231"/>
      <c r="C794" s="1208"/>
      <c r="D794" s="1208"/>
      <c r="E794" s="256">
        <v>66</v>
      </c>
      <c r="F794" s="187"/>
      <c r="G794" s="187"/>
      <c r="H794" s="89"/>
      <c r="I794" s="74"/>
      <c r="J794" s="69"/>
      <c r="K794" s="75"/>
      <c r="L794" s="70"/>
      <c r="M794" s="2"/>
      <c r="N794" s="75"/>
      <c r="O794" s="70"/>
      <c r="P794" s="2"/>
      <c r="Q794" s="75"/>
      <c r="R794" s="19"/>
      <c r="S794" s="285"/>
      <c r="T794" s="316">
        <f t="shared" si="47"/>
        <v>0</v>
      </c>
      <c r="U794" s="360">
        <f t="shared" si="52"/>
        <v>10</v>
      </c>
    </row>
    <row r="795" spans="1:21" ht="18" hidden="1" customHeight="1" outlineLevel="2" x14ac:dyDescent="0.2">
      <c r="A795" s="1230"/>
      <c r="B795" s="1231"/>
      <c r="C795" s="1208"/>
      <c r="D795" s="1208"/>
      <c r="E795" s="256">
        <v>67</v>
      </c>
      <c r="F795" s="187"/>
      <c r="G795" s="187"/>
      <c r="H795" s="89"/>
      <c r="I795" s="74"/>
      <c r="J795" s="69"/>
      <c r="K795" s="75"/>
      <c r="L795" s="70"/>
      <c r="M795" s="2"/>
      <c r="N795" s="75"/>
      <c r="O795" s="70"/>
      <c r="P795" s="2"/>
      <c r="Q795" s="75"/>
      <c r="R795" s="19"/>
      <c r="S795" s="285"/>
      <c r="T795" s="316">
        <f t="shared" si="47"/>
        <v>0</v>
      </c>
      <c r="U795" s="360">
        <f t="shared" si="52"/>
        <v>10</v>
      </c>
    </row>
    <row r="796" spans="1:21" ht="18" hidden="1" customHeight="1" outlineLevel="2" x14ac:dyDescent="0.2">
      <c r="A796" s="1230"/>
      <c r="B796" s="1231"/>
      <c r="C796" s="1208"/>
      <c r="D796" s="1208"/>
      <c r="E796" s="256">
        <v>68</v>
      </c>
      <c r="F796" s="187"/>
      <c r="G796" s="187"/>
      <c r="H796" s="89"/>
      <c r="I796" s="74"/>
      <c r="J796" s="69"/>
      <c r="K796" s="75"/>
      <c r="L796" s="70"/>
      <c r="M796" s="2"/>
      <c r="N796" s="75"/>
      <c r="O796" s="70"/>
      <c r="P796" s="2"/>
      <c r="Q796" s="75"/>
      <c r="R796" s="19"/>
      <c r="S796" s="285"/>
      <c r="T796" s="316">
        <f t="shared" si="47"/>
        <v>0</v>
      </c>
      <c r="U796" s="360">
        <f t="shared" si="52"/>
        <v>10</v>
      </c>
    </row>
    <row r="797" spans="1:21" ht="18" hidden="1" customHeight="1" outlineLevel="2" x14ac:dyDescent="0.2">
      <c r="A797" s="1230"/>
      <c r="B797" s="1231"/>
      <c r="C797" s="1208"/>
      <c r="D797" s="1208"/>
      <c r="E797" s="256">
        <v>69</v>
      </c>
      <c r="F797" s="187"/>
      <c r="G797" s="187"/>
      <c r="H797" s="89"/>
      <c r="I797" s="74"/>
      <c r="J797" s="69"/>
      <c r="K797" s="74"/>
      <c r="L797" s="69"/>
      <c r="M797" s="2"/>
      <c r="N797" s="74"/>
      <c r="O797" s="70"/>
      <c r="P797" s="15"/>
      <c r="Q797" s="75"/>
      <c r="R797" s="19"/>
      <c r="S797" s="285"/>
      <c r="T797" s="316">
        <f t="shared" si="47"/>
        <v>0</v>
      </c>
      <c r="U797" s="360">
        <f t="shared" si="52"/>
        <v>10</v>
      </c>
    </row>
    <row r="798" spans="1:21" ht="18" hidden="1" customHeight="1" outlineLevel="2" x14ac:dyDescent="0.2">
      <c r="A798" s="1230"/>
      <c r="B798" s="1231"/>
      <c r="C798" s="1208"/>
      <c r="D798" s="1208"/>
      <c r="E798" s="256">
        <v>70</v>
      </c>
      <c r="F798" s="187"/>
      <c r="G798" s="187"/>
      <c r="H798" s="89"/>
      <c r="I798" s="74"/>
      <c r="J798" s="69"/>
      <c r="K798" s="74"/>
      <c r="L798" s="69"/>
      <c r="M798" s="2"/>
      <c r="N798" s="74"/>
      <c r="O798" s="70"/>
      <c r="P798" s="15"/>
      <c r="Q798" s="75"/>
      <c r="R798" s="19"/>
      <c r="S798" s="285"/>
      <c r="T798" s="316">
        <f t="shared" si="47"/>
        <v>0</v>
      </c>
      <c r="U798" s="360">
        <f t="shared" si="52"/>
        <v>10</v>
      </c>
    </row>
    <row r="799" spans="1:21" ht="18" hidden="1" customHeight="1" outlineLevel="2" x14ac:dyDescent="0.2">
      <c r="A799" s="1230"/>
      <c r="B799" s="1231"/>
      <c r="C799" s="1208"/>
      <c r="D799" s="1208"/>
      <c r="E799" s="256">
        <v>71</v>
      </c>
      <c r="F799" s="187"/>
      <c r="G799" s="187"/>
      <c r="H799" s="89"/>
      <c r="I799" s="74"/>
      <c r="J799" s="69"/>
      <c r="K799" s="74"/>
      <c r="L799" s="69"/>
      <c r="M799" s="2"/>
      <c r="N799" s="74"/>
      <c r="O799" s="70"/>
      <c r="P799" s="15"/>
      <c r="Q799" s="75"/>
      <c r="R799" s="19"/>
      <c r="S799" s="285"/>
      <c r="T799" s="316">
        <f t="shared" si="47"/>
        <v>0</v>
      </c>
      <c r="U799" s="360">
        <f t="shared" si="52"/>
        <v>10</v>
      </c>
    </row>
    <row r="800" spans="1:21" ht="18" hidden="1" customHeight="1" outlineLevel="2" x14ac:dyDescent="0.2">
      <c r="A800" s="1230"/>
      <c r="B800" s="1231"/>
      <c r="C800" s="1208"/>
      <c r="D800" s="1208"/>
      <c r="E800" s="256">
        <v>72</v>
      </c>
      <c r="F800" s="187"/>
      <c r="G800" s="187"/>
      <c r="H800" s="89"/>
      <c r="I800" s="74"/>
      <c r="J800" s="69"/>
      <c r="K800" s="74"/>
      <c r="L800" s="69"/>
      <c r="M800" s="2"/>
      <c r="N800" s="75"/>
      <c r="O800" s="70"/>
      <c r="P800" s="2"/>
      <c r="Q800" s="75"/>
      <c r="R800" s="19"/>
      <c r="S800" s="285"/>
      <c r="T800" s="316">
        <f t="shared" si="47"/>
        <v>0</v>
      </c>
      <c r="U800" s="360">
        <f t="shared" si="52"/>
        <v>10</v>
      </c>
    </row>
    <row r="801" spans="1:21" ht="18" hidden="1" customHeight="1" outlineLevel="2" x14ac:dyDescent="0.2">
      <c r="A801" s="1230"/>
      <c r="B801" s="1231"/>
      <c r="C801" s="1208"/>
      <c r="D801" s="1208"/>
      <c r="E801" s="256">
        <v>73</v>
      </c>
      <c r="F801" s="187"/>
      <c r="G801" s="187"/>
      <c r="H801" s="120"/>
      <c r="I801" s="121"/>
      <c r="J801" s="122"/>
      <c r="K801" s="121"/>
      <c r="L801" s="122"/>
      <c r="M801" s="123"/>
      <c r="N801" s="124"/>
      <c r="O801" s="125"/>
      <c r="P801" s="123"/>
      <c r="Q801" s="124"/>
      <c r="R801" s="126"/>
      <c r="S801" s="287"/>
      <c r="T801" s="364">
        <f t="shared" si="47"/>
        <v>0</v>
      </c>
      <c r="U801" s="360">
        <f t="shared" si="52"/>
        <v>10</v>
      </c>
    </row>
    <row r="802" spans="1:21" ht="18" hidden="1" customHeight="1" outlineLevel="2" x14ac:dyDescent="0.2">
      <c r="A802" s="1230"/>
      <c r="B802" s="1231"/>
      <c r="C802" s="1208"/>
      <c r="D802" s="1208"/>
      <c r="E802" s="256">
        <v>74</v>
      </c>
      <c r="F802" s="187"/>
      <c r="G802" s="187"/>
      <c r="H802" s="120"/>
      <c r="I802" s="121"/>
      <c r="J802" s="122"/>
      <c r="K802" s="121"/>
      <c r="L802" s="122"/>
      <c r="M802" s="123"/>
      <c r="N802" s="124"/>
      <c r="O802" s="125"/>
      <c r="P802" s="123"/>
      <c r="Q802" s="124"/>
      <c r="R802" s="126"/>
      <c r="S802" s="287"/>
      <c r="T802" s="364">
        <f t="shared" si="47"/>
        <v>0</v>
      </c>
      <c r="U802" s="360">
        <f t="shared" si="52"/>
        <v>10</v>
      </c>
    </row>
    <row r="803" spans="1:21" ht="18" hidden="1" customHeight="1" outlineLevel="2" x14ac:dyDescent="0.2">
      <c r="A803" s="1230"/>
      <c r="B803" s="1231"/>
      <c r="C803" s="1208"/>
      <c r="D803" s="1208"/>
      <c r="E803" s="256">
        <v>75</v>
      </c>
      <c r="F803" s="187"/>
      <c r="G803" s="187"/>
      <c r="H803" s="120"/>
      <c r="I803" s="121"/>
      <c r="J803" s="122"/>
      <c r="K803" s="121"/>
      <c r="L803" s="122"/>
      <c r="M803" s="123"/>
      <c r="N803" s="124"/>
      <c r="O803" s="125"/>
      <c r="P803" s="123"/>
      <c r="Q803" s="124"/>
      <c r="R803" s="126"/>
      <c r="S803" s="287"/>
      <c r="T803" s="364">
        <f t="shared" si="47"/>
        <v>0</v>
      </c>
      <c r="U803" s="360">
        <f t="shared" si="52"/>
        <v>10</v>
      </c>
    </row>
    <row r="804" spans="1:21" ht="18" hidden="1" customHeight="1" outlineLevel="2" x14ac:dyDescent="0.2">
      <c r="A804" s="1230"/>
      <c r="B804" s="1231"/>
      <c r="C804" s="1208"/>
      <c r="D804" s="1208"/>
      <c r="E804" s="256">
        <v>76</v>
      </c>
      <c r="F804" s="187"/>
      <c r="G804" s="187"/>
      <c r="H804" s="120"/>
      <c r="I804" s="121"/>
      <c r="J804" s="122"/>
      <c r="K804" s="121"/>
      <c r="L804" s="122"/>
      <c r="M804" s="123"/>
      <c r="N804" s="124"/>
      <c r="O804" s="125"/>
      <c r="P804" s="123"/>
      <c r="Q804" s="124"/>
      <c r="R804" s="126"/>
      <c r="S804" s="287"/>
      <c r="T804" s="364">
        <f t="shared" si="47"/>
        <v>0</v>
      </c>
      <c r="U804" s="360">
        <f t="shared" si="52"/>
        <v>10</v>
      </c>
    </row>
    <row r="805" spans="1:21" ht="18" hidden="1" customHeight="1" outlineLevel="2" x14ac:dyDescent="0.2">
      <c r="A805" s="1230"/>
      <c r="B805" s="1231"/>
      <c r="C805" s="1208"/>
      <c r="D805" s="1208"/>
      <c r="E805" s="256">
        <v>77</v>
      </c>
      <c r="F805" s="187"/>
      <c r="G805" s="187"/>
      <c r="H805" s="120"/>
      <c r="I805" s="121"/>
      <c r="J805" s="122"/>
      <c r="K805" s="121"/>
      <c r="L805" s="122"/>
      <c r="M805" s="123"/>
      <c r="N805" s="124"/>
      <c r="O805" s="125"/>
      <c r="P805" s="123"/>
      <c r="Q805" s="124"/>
      <c r="R805" s="126"/>
      <c r="S805" s="287"/>
      <c r="T805" s="364">
        <f t="shared" si="47"/>
        <v>0</v>
      </c>
      <c r="U805" s="360">
        <f t="shared" si="52"/>
        <v>10</v>
      </c>
    </row>
    <row r="806" spans="1:21" ht="18" hidden="1" customHeight="1" outlineLevel="2" x14ac:dyDescent="0.2">
      <c r="A806" s="1230"/>
      <c r="B806" s="1231"/>
      <c r="C806" s="1208"/>
      <c r="D806" s="1208"/>
      <c r="E806" s="256">
        <v>78</v>
      </c>
      <c r="F806" s="187"/>
      <c r="G806" s="187"/>
      <c r="H806" s="120"/>
      <c r="I806" s="121"/>
      <c r="J806" s="122"/>
      <c r="K806" s="121"/>
      <c r="L806" s="122"/>
      <c r="M806" s="123"/>
      <c r="N806" s="124"/>
      <c r="O806" s="125"/>
      <c r="P806" s="123"/>
      <c r="Q806" s="124"/>
      <c r="R806" s="126"/>
      <c r="S806" s="287"/>
      <c r="T806" s="364">
        <f t="shared" si="47"/>
        <v>0</v>
      </c>
      <c r="U806" s="360">
        <f t="shared" si="52"/>
        <v>10</v>
      </c>
    </row>
    <row r="807" spans="1:21" ht="18" hidden="1" customHeight="1" outlineLevel="2" x14ac:dyDescent="0.2">
      <c r="A807" s="1230"/>
      <c r="B807" s="1231"/>
      <c r="C807" s="1208"/>
      <c r="D807" s="1208"/>
      <c r="E807" s="256">
        <v>79</v>
      </c>
      <c r="F807" s="187"/>
      <c r="G807" s="187"/>
      <c r="H807" s="120"/>
      <c r="I807" s="121"/>
      <c r="J807" s="122"/>
      <c r="K807" s="121"/>
      <c r="L807" s="122"/>
      <c r="M807" s="123"/>
      <c r="N807" s="124"/>
      <c r="O807" s="125"/>
      <c r="P807" s="123"/>
      <c r="Q807" s="124"/>
      <c r="R807" s="126"/>
      <c r="S807" s="287"/>
      <c r="T807" s="364">
        <f t="shared" si="47"/>
        <v>0</v>
      </c>
      <c r="U807" s="360">
        <f t="shared" si="52"/>
        <v>10</v>
      </c>
    </row>
    <row r="808" spans="1:21" ht="18" hidden="1" customHeight="1" outlineLevel="2" x14ac:dyDescent="0.2">
      <c r="A808" s="1230"/>
      <c r="B808" s="1231"/>
      <c r="C808" s="1208"/>
      <c r="D808" s="1208"/>
      <c r="E808" s="264">
        <v>80</v>
      </c>
      <c r="F808" s="350"/>
      <c r="G808" s="350"/>
      <c r="H808" s="120"/>
      <c r="I808" s="121"/>
      <c r="J808" s="122"/>
      <c r="K808" s="121"/>
      <c r="L808" s="122"/>
      <c r="M808" s="123"/>
      <c r="N808" s="124"/>
      <c r="O808" s="125"/>
      <c r="P808" s="123"/>
      <c r="Q808" s="124"/>
      <c r="R808" s="126"/>
      <c r="S808" s="287"/>
      <c r="T808" s="364">
        <f t="shared" si="47"/>
        <v>0</v>
      </c>
      <c r="U808" s="360">
        <f t="shared" si="52"/>
        <v>10</v>
      </c>
    </row>
    <row r="809" spans="1:21" ht="18" hidden="1" customHeight="1" outlineLevel="2" collapsed="1" x14ac:dyDescent="0.2">
      <c r="A809" s="1228">
        <v>11</v>
      </c>
      <c r="B809" s="1229"/>
      <c r="C809" s="1207" t="str">
        <f>IF(ISERROR(VLOOKUP($A809,'B-1地域番号②'!$BD:$BF,2,FALSE)),"",VLOOKUP($A809,'B-1地域番号②'!$BD:$BF,2,FALSE))</f>
        <v/>
      </c>
      <c r="D809" s="1207" t="str">
        <f>IF(ISERROR(VLOOKUP($A809,'B-1地域番号②'!$BD:$BF,3,FALSE)),"",VLOOKUP($A809,'B-1地域番号②'!$BD:$BF,3,FALSE))</f>
        <v/>
      </c>
      <c r="E809" s="256">
        <v>1</v>
      </c>
      <c r="F809" s="187"/>
      <c r="G809" s="187"/>
      <c r="H809" s="108"/>
      <c r="I809" s="109"/>
      <c r="J809" s="110"/>
      <c r="K809" s="112"/>
      <c r="L809" s="113"/>
      <c r="M809" s="111"/>
      <c r="N809" s="112"/>
      <c r="O809" s="113"/>
      <c r="P809" s="111"/>
      <c r="Q809" s="112"/>
      <c r="R809" s="114"/>
      <c r="S809" s="275"/>
      <c r="T809" s="308">
        <f t="shared" si="47"/>
        <v>0</v>
      </c>
      <c r="U809" s="360">
        <f>$A$809</f>
        <v>11</v>
      </c>
    </row>
    <row r="810" spans="1:21" ht="18" hidden="1" customHeight="1" outlineLevel="2" x14ac:dyDescent="0.2">
      <c r="A810" s="1230"/>
      <c r="B810" s="1231"/>
      <c r="C810" s="1208"/>
      <c r="D810" s="1208"/>
      <c r="E810" s="256">
        <v>2</v>
      </c>
      <c r="F810" s="187"/>
      <c r="G810" s="187"/>
      <c r="H810" s="89"/>
      <c r="I810" s="74"/>
      <c r="J810" s="69"/>
      <c r="K810" s="75"/>
      <c r="L810" s="70"/>
      <c r="M810" s="2"/>
      <c r="N810" s="75"/>
      <c r="O810" s="70"/>
      <c r="P810" s="2"/>
      <c r="Q810" s="75"/>
      <c r="R810" s="19"/>
      <c r="S810" s="285"/>
      <c r="T810" s="316">
        <f t="shared" si="47"/>
        <v>0</v>
      </c>
      <c r="U810" s="360">
        <f t="shared" ref="U810:U847" si="53">$A$809</f>
        <v>11</v>
      </c>
    </row>
    <row r="811" spans="1:21" ht="18" hidden="1" customHeight="1" outlineLevel="2" x14ac:dyDescent="0.2">
      <c r="A811" s="1230"/>
      <c r="B811" s="1231"/>
      <c r="C811" s="1208"/>
      <c r="D811" s="1208"/>
      <c r="E811" s="256">
        <v>3</v>
      </c>
      <c r="F811" s="187"/>
      <c r="G811" s="187"/>
      <c r="H811" s="89"/>
      <c r="I811" s="74"/>
      <c r="J811" s="69"/>
      <c r="K811" s="75"/>
      <c r="L811" s="70"/>
      <c r="M811" s="2"/>
      <c r="N811" s="75"/>
      <c r="O811" s="70"/>
      <c r="P811" s="2"/>
      <c r="Q811" s="75"/>
      <c r="R811" s="19"/>
      <c r="S811" s="285"/>
      <c r="T811" s="316">
        <f t="shared" si="47"/>
        <v>0</v>
      </c>
      <c r="U811" s="360">
        <f t="shared" si="53"/>
        <v>11</v>
      </c>
    </row>
    <row r="812" spans="1:21" ht="18" hidden="1" customHeight="1" outlineLevel="2" x14ac:dyDescent="0.2">
      <c r="A812" s="1230"/>
      <c r="B812" s="1231"/>
      <c r="C812" s="1208"/>
      <c r="D812" s="1208"/>
      <c r="E812" s="256">
        <v>4</v>
      </c>
      <c r="F812" s="187"/>
      <c r="G812" s="187"/>
      <c r="H812" s="89"/>
      <c r="I812" s="74"/>
      <c r="J812" s="69"/>
      <c r="K812" s="74"/>
      <c r="L812" s="69"/>
      <c r="M812" s="2"/>
      <c r="N812" s="74"/>
      <c r="O812" s="70"/>
      <c r="P812" s="15"/>
      <c r="Q812" s="75"/>
      <c r="R812" s="19"/>
      <c r="S812" s="285"/>
      <c r="T812" s="316">
        <f t="shared" si="47"/>
        <v>0</v>
      </c>
      <c r="U812" s="360">
        <f t="shared" si="53"/>
        <v>11</v>
      </c>
    </row>
    <row r="813" spans="1:21" ht="18" hidden="1" customHeight="1" outlineLevel="2" x14ac:dyDescent="0.2">
      <c r="A813" s="1230"/>
      <c r="B813" s="1231"/>
      <c r="C813" s="1208"/>
      <c r="D813" s="1208"/>
      <c r="E813" s="256">
        <v>5</v>
      </c>
      <c r="F813" s="187"/>
      <c r="G813" s="187"/>
      <c r="H813" s="89"/>
      <c r="I813" s="74"/>
      <c r="J813" s="69"/>
      <c r="K813" s="74"/>
      <c r="L813" s="69"/>
      <c r="M813" s="2"/>
      <c r="N813" s="74"/>
      <c r="O813" s="70"/>
      <c r="P813" s="15"/>
      <c r="Q813" s="75"/>
      <c r="R813" s="19"/>
      <c r="S813" s="285"/>
      <c r="T813" s="316">
        <f t="shared" si="47"/>
        <v>0</v>
      </c>
      <c r="U813" s="360">
        <f t="shared" si="53"/>
        <v>11</v>
      </c>
    </row>
    <row r="814" spans="1:21" ht="18" hidden="1" customHeight="1" outlineLevel="2" x14ac:dyDescent="0.2">
      <c r="A814" s="1230"/>
      <c r="B814" s="1231"/>
      <c r="C814" s="1208"/>
      <c r="D814" s="1208"/>
      <c r="E814" s="256">
        <v>6</v>
      </c>
      <c r="F814" s="187"/>
      <c r="G814" s="187"/>
      <c r="H814" s="89"/>
      <c r="I814" s="74"/>
      <c r="J814" s="69"/>
      <c r="K814" s="74"/>
      <c r="L814" s="69"/>
      <c r="M814" s="2"/>
      <c r="N814" s="74"/>
      <c r="O814" s="70"/>
      <c r="P814" s="15"/>
      <c r="Q814" s="75"/>
      <c r="R814" s="19"/>
      <c r="S814" s="285"/>
      <c r="T814" s="316">
        <f t="shared" si="47"/>
        <v>0</v>
      </c>
      <c r="U814" s="360">
        <f t="shared" si="53"/>
        <v>11</v>
      </c>
    </row>
    <row r="815" spans="1:21" ht="18" hidden="1" customHeight="1" outlineLevel="2" x14ac:dyDescent="0.2">
      <c r="A815" s="1230"/>
      <c r="B815" s="1231"/>
      <c r="C815" s="1208"/>
      <c r="D815" s="1208"/>
      <c r="E815" s="256">
        <v>7</v>
      </c>
      <c r="F815" s="187"/>
      <c r="G815" s="187"/>
      <c r="H815" s="89"/>
      <c r="I815" s="74"/>
      <c r="J815" s="69"/>
      <c r="K815" s="74"/>
      <c r="L815" s="69"/>
      <c r="M815" s="2"/>
      <c r="N815" s="75"/>
      <c r="O815" s="70"/>
      <c r="P815" s="2"/>
      <c r="Q815" s="75"/>
      <c r="R815" s="19"/>
      <c r="S815" s="285"/>
      <c r="T815" s="316">
        <f t="shared" si="47"/>
        <v>0</v>
      </c>
      <c r="U815" s="360">
        <f t="shared" si="53"/>
        <v>11</v>
      </c>
    </row>
    <row r="816" spans="1:21" ht="18" hidden="1" customHeight="1" outlineLevel="2" x14ac:dyDescent="0.2">
      <c r="A816" s="1230"/>
      <c r="B816" s="1231"/>
      <c r="C816" s="1208"/>
      <c r="D816" s="1208"/>
      <c r="E816" s="256">
        <v>8</v>
      </c>
      <c r="F816" s="187"/>
      <c r="G816" s="187"/>
      <c r="H816" s="120"/>
      <c r="I816" s="121"/>
      <c r="J816" s="122"/>
      <c r="K816" s="121"/>
      <c r="L816" s="122"/>
      <c r="M816" s="123"/>
      <c r="N816" s="124"/>
      <c r="O816" s="125"/>
      <c r="P816" s="123"/>
      <c r="Q816" s="124"/>
      <c r="R816" s="126"/>
      <c r="S816" s="287"/>
      <c r="T816" s="364">
        <f t="shared" si="47"/>
        <v>0</v>
      </c>
      <c r="U816" s="360">
        <f t="shared" si="53"/>
        <v>11</v>
      </c>
    </row>
    <row r="817" spans="1:21" ht="18" hidden="1" customHeight="1" outlineLevel="2" x14ac:dyDescent="0.2">
      <c r="A817" s="1230"/>
      <c r="B817" s="1231"/>
      <c r="C817" s="1208"/>
      <c r="D817" s="1208"/>
      <c r="E817" s="256">
        <v>9</v>
      </c>
      <c r="F817" s="187"/>
      <c r="G817" s="187"/>
      <c r="H817" s="120"/>
      <c r="I817" s="121"/>
      <c r="J817" s="122"/>
      <c r="K817" s="121"/>
      <c r="L817" s="122"/>
      <c r="M817" s="123"/>
      <c r="N817" s="124"/>
      <c r="O817" s="125"/>
      <c r="P817" s="123"/>
      <c r="Q817" s="124"/>
      <c r="R817" s="126"/>
      <c r="S817" s="287"/>
      <c r="T817" s="364">
        <f t="shared" si="47"/>
        <v>0</v>
      </c>
      <c r="U817" s="360">
        <f t="shared" si="53"/>
        <v>11</v>
      </c>
    </row>
    <row r="818" spans="1:21" ht="18" hidden="1" customHeight="1" outlineLevel="2" x14ac:dyDescent="0.2">
      <c r="A818" s="1230"/>
      <c r="B818" s="1231"/>
      <c r="C818" s="1208"/>
      <c r="D818" s="1208"/>
      <c r="E818" s="256">
        <v>10</v>
      </c>
      <c r="F818" s="187"/>
      <c r="G818" s="187"/>
      <c r="H818" s="120"/>
      <c r="I818" s="121"/>
      <c r="J818" s="122"/>
      <c r="K818" s="121"/>
      <c r="L818" s="122"/>
      <c r="M818" s="123"/>
      <c r="N818" s="124"/>
      <c r="O818" s="125"/>
      <c r="P818" s="123"/>
      <c r="Q818" s="124"/>
      <c r="R818" s="126"/>
      <c r="S818" s="287"/>
      <c r="T818" s="364">
        <f t="shared" si="47"/>
        <v>0</v>
      </c>
      <c r="U818" s="360">
        <f t="shared" si="53"/>
        <v>11</v>
      </c>
    </row>
    <row r="819" spans="1:21" ht="18" hidden="1" customHeight="1" outlineLevel="2" x14ac:dyDescent="0.2">
      <c r="A819" s="1230"/>
      <c r="B819" s="1231"/>
      <c r="C819" s="1208"/>
      <c r="D819" s="1208"/>
      <c r="E819" s="256">
        <v>11</v>
      </c>
      <c r="F819" s="187"/>
      <c r="G819" s="187"/>
      <c r="H819" s="120"/>
      <c r="I819" s="121"/>
      <c r="J819" s="122"/>
      <c r="K819" s="121"/>
      <c r="L819" s="122"/>
      <c r="M819" s="123"/>
      <c r="N819" s="124"/>
      <c r="O819" s="125"/>
      <c r="P819" s="123"/>
      <c r="Q819" s="124"/>
      <c r="R819" s="126"/>
      <c r="S819" s="287"/>
      <c r="T819" s="364">
        <f t="shared" si="47"/>
        <v>0</v>
      </c>
      <c r="U819" s="360">
        <f t="shared" si="53"/>
        <v>11</v>
      </c>
    </row>
    <row r="820" spans="1:21" ht="18" hidden="1" customHeight="1" outlineLevel="2" x14ac:dyDescent="0.2">
      <c r="A820" s="1230"/>
      <c r="B820" s="1231"/>
      <c r="C820" s="1208"/>
      <c r="D820" s="1208"/>
      <c r="E820" s="256">
        <v>12</v>
      </c>
      <c r="F820" s="187"/>
      <c r="G820" s="187"/>
      <c r="H820" s="120"/>
      <c r="I820" s="121"/>
      <c r="J820" s="122"/>
      <c r="K820" s="121"/>
      <c r="L820" s="122"/>
      <c r="M820" s="123"/>
      <c r="N820" s="124"/>
      <c r="O820" s="125"/>
      <c r="P820" s="123"/>
      <c r="Q820" s="124"/>
      <c r="R820" s="126"/>
      <c r="S820" s="287"/>
      <c r="T820" s="364">
        <f t="shared" si="47"/>
        <v>0</v>
      </c>
      <c r="U820" s="360">
        <f t="shared" si="53"/>
        <v>11</v>
      </c>
    </row>
    <row r="821" spans="1:21" ht="18" hidden="1" customHeight="1" outlineLevel="2" x14ac:dyDescent="0.2">
      <c r="A821" s="1230"/>
      <c r="B821" s="1231"/>
      <c r="C821" s="1208"/>
      <c r="D821" s="1208"/>
      <c r="E821" s="256">
        <v>13</v>
      </c>
      <c r="F821" s="187"/>
      <c r="G821" s="187"/>
      <c r="H821" s="120"/>
      <c r="I821" s="121"/>
      <c r="J821" s="122"/>
      <c r="K821" s="121"/>
      <c r="L821" s="122"/>
      <c r="M821" s="123"/>
      <c r="N821" s="124"/>
      <c r="O821" s="125"/>
      <c r="P821" s="123"/>
      <c r="Q821" s="124"/>
      <c r="R821" s="126"/>
      <c r="S821" s="287"/>
      <c r="T821" s="364">
        <f t="shared" si="47"/>
        <v>0</v>
      </c>
      <c r="U821" s="360">
        <f t="shared" si="53"/>
        <v>11</v>
      </c>
    </row>
    <row r="822" spans="1:21" ht="18" hidden="1" customHeight="1" outlineLevel="2" x14ac:dyDescent="0.2">
      <c r="A822" s="1230"/>
      <c r="B822" s="1231"/>
      <c r="C822" s="1208"/>
      <c r="D822" s="1208"/>
      <c r="E822" s="256">
        <v>14</v>
      </c>
      <c r="F822" s="187"/>
      <c r="G822" s="187"/>
      <c r="H822" s="120"/>
      <c r="I822" s="121"/>
      <c r="J822" s="122"/>
      <c r="K822" s="121"/>
      <c r="L822" s="122"/>
      <c r="M822" s="123"/>
      <c r="N822" s="124"/>
      <c r="O822" s="125"/>
      <c r="P822" s="123"/>
      <c r="Q822" s="124"/>
      <c r="R822" s="126"/>
      <c r="S822" s="287"/>
      <c r="T822" s="364">
        <f t="shared" si="47"/>
        <v>0</v>
      </c>
      <c r="U822" s="360">
        <f t="shared" si="53"/>
        <v>11</v>
      </c>
    </row>
    <row r="823" spans="1:21" ht="18" hidden="1" customHeight="1" outlineLevel="2" x14ac:dyDescent="0.2">
      <c r="A823" s="1230"/>
      <c r="B823" s="1231"/>
      <c r="C823" s="1208"/>
      <c r="D823" s="1208"/>
      <c r="E823" s="256">
        <v>15</v>
      </c>
      <c r="F823" s="187"/>
      <c r="G823" s="187"/>
      <c r="H823" s="120"/>
      <c r="I823" s="121"/>
      <c r="J823" s="122"/>
      <c r="K823" s="121"/>
      <c r="L823" s="122"/>
      <c r="M823" s="123"/>
      <c r="N823" s="124"/>
      <c r="O823" s="125"/>
      <c r="P823" s="123"/>
      <c r="Q823" s="124"/>
      <c r="R823" s="126"/>
      <c r="S823" s="287"/>
      <c r="T823" s="364">
        <f t="shared" si="47"/>
        <v>0</v>
      </c>
      <c r="U823" s="360">
        <f t="shared" si="53"/>
        <v>11</v>
      </c>
    </row>
    <row r="824" spans="1:21" ht="18" hidden="1" customHeight="1" outlineLevel="2" x14ac:dyDescent="0.2">
      <c r="A824" s="1230"/>
      <c r="B824" s="1231"/>
      <c r="C824" s="1208"/>
      <c r="D824" s="1208"/>
      <c r="E824" s="256">
        <v>16</v>
      </c>
      <c r="F824" s="187"/>
      <c r="G824" s="187"/>
      <c r="H824" s="120"/>
      <c r="I824" s="121"/>
      <c r="J824" s="122"/>
      <c r="K824" s="121"/>
      <c r="L824" s="122"/>
      <c r="M824" s="123"/>
      <c r="N824" s="124"/>
      <c r="O824" s="125"/>
      <c r="P824" s="123"/>
      <c r="Q824" s="124"/>
      <c r="R824" s="126"/>
      <c r="S824" s="287"/>
      <c r="T824" s="364">
        <f t="shared" si="47"/>
        <v>0</v>
      </c>
      <c r="U824" s="360">
        <f t="shared" si="53"/>
        <v>11</v>
      </c>
    </row>
    <row r="825" spans="1:21" ht="18" hidden="1" customHeight="1" outlineLevel="2" x14ac:dyDescent="0.2">
      <c r="A825" s="1230"/>
      <c r="B825" s="1231"/>
      <c r="C825" s="1208"/>
      <c r="D825" s="1208"/>
      <c r="E825" s="256">
        <v>17</v>
      </c>
      <c r="F825" s="187"/>
      <c r="G825" s="187"/>
      <c r="H825" s="120"/>
      <c r="I825" s="121"/>
      <c r="J825" s="122"/>
      <c r="K825" s="121"/>
      <c r="L825" s="122"/>
      <c r="M825" s="123"/>
      <c r="N825" s="124"/>
      <c r="O825" s="125"/>
      <c r="P825" s="123"/>
      <c r="Q825" s="124"/>
      <c r="R825" s="126"/>
      <c r="S825" s="287"/>
      <c r="T825" s="364">
        <f t="shared" si="47"/>
        <v>0</v>
      </c>
      <c r="U825" s="360">
        <f t="shared" si="53"/>
        <v>11</v>
      </c>
    </row>
    <row r="826" spans="1:21" ht="18" hidden="1" customHeight="1" outlineLevel="2" x14ac:dyDescent="0.2">
      <c r="A826" s="1230"/>
      <c r="B826" s="1231"/>
      <c r="C826" s="1208"/>
      <c r="D826" s="1208"/>
      <c r="E826" s="256">
        <v>18</v>
      </c>
      <c r="F826" s="187"/>
      <c r="G826" s="187"/>
      <c r="H826" s="120"/>
      <c r="I826" s="121"/>
      <c r="J826" s="122"/>
      <c r="K826" s="121"/>
      <c r="L826" s="122"/>
      <c r="M826" s="123"/>
      <c r="N826" s="124"/>
      <c r="O826" s="125"/>
      <c r="P826" s="123"/>
      <c r="Q826" s="124"/>
      <c r="R826" s="126"/>
      <c r="S826" s="287"/>
      <c r="T826" s="364">
        <f t="shared" si="47"/>
        <v>0</v>
      </c>
      <c r="U826" s="360">
        <f t="shared" si="53"/>
        <v>11</v>
      </c>
    </row>
    <row r="827" spans="1:21" ht="18" hidden="1" customHeight="1" outlineLevel="2" x14ac:dyDescent="0.2">
      <c r="A827" s="1230"/>
      <c r="B827" s="1231"/>
      <c r="C827" s="1208"/>
      <c r="D827" s="1208"/>
      <c r="E827" s="256">
        <v>19</v>
      </c>
      <c r="F827" s="187"/>
      <c r="G827" s="187"/>
      <c r="H827" s="120"/>
      <c r="I827" s="121"/>
      <c r="J827" s="122"/>
      <c r="K827" s="121"/>
      <c r="L827" s="122"/>
      <c r="M827" s="123"/>
      <c r="N827" s="124"/>
      <c r="O827" s="125"/>
      <c r="P827" s="123"/>
      <c r="Q827" s="124"/>
      <c r="R827" s="126"/>
      <c r="S827" s="287"/>
      <c r="T827" s="364">
        <f t="shared" si="47"/>
        <v>0</v>
      </c>
      <c r="U827" s="360">
        <f t="shared" si="53"/>
        <v>11</v>
      </c>
    </row>
    <row r="828" spans="1:21" ht="18" hidden="1" customHeight="1" outlineLevel="2" x14ac:dyDescent="0.2">
      <c r="A828" s="1230"/>
      <c r="B828" s="1231"/>
      <c r="C828" s="1208"/>
      <c r="D828" s="1208"/>
      <c r="E828" s="256">
        <v>20</v>
      </c>
      <c r="F828" s="187"/>
      <c r="G828" s="187"/>
      <c r="H828" s="120"/>
      <c r="I828" s="121"/>
      <c r="J828" s="122"/>
      <c r="K828" s="121"/>
      <c r="L828" s="122"/>
      <c r="M828" s="123"/>
      <c r="N828" s="124"/>
      <c r="O828" s="125"/>
      <c r="P828" s="123"/>
      <c r="Q828" s="124"/>
      <c r="R828" s="126"/>
      <c r="S828" s="287"/>
      <c r="T828" s="364">
        <f t="shared" si="47"/>
        <v>0</v>
      </c>
      <c r="U828" s="360">
        <f t="shared" si="53"/>
        <v>11</v>
      </c>
    </row>
    <row r="829" spans="1:21" ht="18" hidden="1" customHeight="1" outlineLevel="2" x14ac:dyDescent="0.2">
      <c r="A829" s="1230"/>
      <c r="B829" s="1231"/>
      <c r="C829" s="1208"/>
      <c r="D829" s="1208"/>
      <c r="E829" s="256">
        <v>21</v>
      </c>
      <c r="F829" s="187"/>
      <c r="G829" s="187"/>
      <c r="H829" s="120"/>
      <c r="I829" s="121"/>
      <c r="J829" s="122"/>
      <c r="K829" s="121"/>
      <c r="L829" s="122"/>
      <c r="M829" s="123"/>
      <c r="N829" s="124"/>
      <c r="O829" s="125"/>
      <c r="P829" s="123"/>
      <c r="Q829" s="124"/>
      <c r="R829" s="126"/>
      <c r="S829" s="287"/>
      <c r="T829" s="364">
        <f t="shared" si="47"/>
        <v>0</v>
      </c>
      <c r="U829" s="360">
        <f t="shared" si="53"/>
        <v>11</v>
      </c>
    </row>
    <row r="830" spans="1:21" ht="18" hidden="1" customHeight="1" outlineLevel="2" x14ac:dyDescent="0.2">
      <c r="A830" s="1230"/>
      <c r="B830" s="1231"/>
      <c r="C830" s="1208"/>
      <c r="D830" s="1208"/>
      <c r="E830" s="256">
        <v>22</v>
      </c>
      <c r="F830" s="187"/>
      <c r="G830" s="187"/>
      <c r="H830" s="120"/>
      <c r="I830" s="121"/>
      <c r="J830" s="122"/>
      <c r="K830" s="121"/>
      <c r="L830" s="122"/>
      <c r="M830" s="123"/>
      <c r="N830" s="124"/>
      <c r="O830" s="125"/>
      <c r="P830" s="123"/>
      <c r="Q830" s="124"/>
      <c r="R830" s="126"/>
      <c r="S830" s="287"/>
      <c r="T830" s="364">
        <f t="shared" si="47"/>
        <v>0</v>
      </c>
      <c r="U830" s="360">
        <f t="shared" si="53"/>
        <v>11</v>
      </c>
    </row>
    <row r="831" spans="1:21" ht="18" hidden="1" customHeight="1" outlineLevel="2" x14ac:dyDescent="0.2">
      <c r="A831" s="1230"/>
      <c r="B831" s="1231"/>
      <c r="C831" s="1208"/>
      <c r="D831" s="1208"/>
      <c r="E831" s="256">
        <v>23</v>
      </c>
      <c r="F831" s="187"/>
      <c r="G831" s="187"/>
      <c r="H831" s="120"/>
      <c r="I831" s="121"/>
      <c r="J831" s="122"/>
      <c r="K831" s="121"/>
      <c r="L831" s="122"/>
      <c r="M831" s="123"/>
      <c r="N831" s="124"/>
      <c r="O831" s="125"/>
      <c r="P831" s="123"/>
      <c r="Q831" s="124"/>
      <c r="R831" s="126"/>
      <c r="S831" s="287"/>
      <c r="T831" s="364">
        <f t="shared" si="47"/>
        <v>0</v>
      </c>
      <c r="U831" s="360">
        <f t="shared" si="53"/>
        <v>11</v>
      </c>
    </row>
    <row r="832" spans="1:21" ht="18" hidden="1" customHeight="1" outlineLevel="2" x14ac:dyDescent="0.2">
      <c r="A832" s="1230"/>
      <c r="B832" s="1231"/>
      <c r="C832" s="1208"/>
      <c r="D832" s="1208"/>
      <c r="E832" s="256">
        <v>24</v>
      </c>
      <c r="F832" s="187"/>
      <c r="G832" s="187"/>
      <c r="H832" s="120"/>
      <c r="I832" s="121"/>
      <c r="J832" s="122"/>
      <c r="K832" s="121"/>
      <c r="L832" s="122"/>
      <c r="M832" s="123"/>
      <c r="N832" s="124"/>
      <c r="O832" s="125"/>
      <c r="P832" s="123"/>
      <c r="Q832" s="124"/>
      <c r="R832" s="126"/>
      <c r="S832" s="287"/>
      <c r="T832" s="364">
        <f t="shared" si="47"/>
        <v>0</v>
      </c>
      <c r="U832" s="360">
        <f t="shared" si="53"/>
        <v>11</v>
      </c>
    </row>
    <row r="833" spans="1:21" ht="18" hidden="1" customHeight="1" outlineLevel="2" x14ac:dyDescent="0.2">
      <c r="A833" s="1230"/>
      <c r="B833" s="1231"/>
      <c r="C833" s="1208"/>
      <c r="D833" s="1208"/>
      <c r="E833" s="256">
        <v>25</v>
      </c>
      <c r="F833" s="187"/>
      <c r="G833" s="187"/>
      <c r="H833" s="120"/>
      <c r="I833" s="121"/>
      <c r="J833" s="122"/>
      <c r="K833" s="121"/>
      <c r="L833" s="122"/>
      <c r="M833" s="123"/>
      <c r="N833" s="124"/>
      <c r="O833" s="125"/>
      <c r="P833" s="123"/>
      <c r="Q833" s="124"/>
      <c r="R833" s="126"/>
      <c r="S833" s="287"/>
      <c r="T833" s="364">
        <f t="shared" si="47"/>
        <v>0</v>
      </c>
      <c r="U833" s="360">
        <f t="shared" si="53"/>
        <v>11</v>
      </c>
    </row>
    <row r="834" spans="1:21" ht="18" hidden="1" customHeight="1" outlineLevel="2" x14ac:dyDescent="0.2">
      <c r="A834" s="1230"/>
      <c r="B834" s="1231"/>
      <c r="C834" s="1208"/>
      <c r="D834" s="1208"/>
      <c r="E834" s="256">
        <v>26</v>
      </c>
      <c r="F834" s="187"/>
      <c r="G834" s="187"/>
      <c r="H834" s="89"/>
      <c r="I834" s="74"/>
      <c r="J834" s="69"/>
      <c r="K834" s="75"/>
      <c r="L834" s="70"/>
      <c r="M834" s="2"/>
      <c r="N834" s="75"/>
      <c r="O834" s="70"/>
      <c r="P834" s="2"/>
      <c r="Q834" s="75"/>
      <c r="R834" s="19"/>
      <c r="S834" s="285"/>
      <c r="T834" s="316">
        <f t="shared" ref="T834:T847" si="54">IF(J834="",0,INT(SUM(PRODUCT(J834,L834,O834),R834)))</f>
        <v>0</v>
      </c>
      <c r="U834" s="360">
        <f t="shared" si="53"/>
        <v>11</v>
      </c>
    </row>
    <row r="835" spans="1:21" ht="18" hidden="1" customHeight="1" outlineLevel="2" x14ac:dyDescent="0.2">
      <c r="A835" s="1230"/>
      <c r="B835" s="1231"/>
      <c r="C835" s="1208"/>
      <c r="D835" s="1208"/>
      <c r="E835" s="256">
        <v>27</v>
      </c>
      <c r="F835" s="187"/>
      <c r="G835" s="187"/>
      <c r="H835" s="89"/>
      <c r="I835" s="74"/>
      <c r="J835" s="69"/>
      <c r="K835" s="75"/>
      <c r="L835" s="70"/>
      <c r="M835" s="2"/>
      <c r="N835" s="75"/>
      <c r="O835" s="70"/>
      <c r="P835" s="2"/>
      <c r="Q835" s="75"/>
      <c r="R835" s="19"/>
      <c r="S835" s="285"/>
      <c r="T835" s="316">
        <f t="shared" si="54"/>
        <v>0</v>
      </c>
      <c r="U835" s="360">
        <f t="shared" si="53"/>
        <v>11</v>
      </c>
    </row>
    <row r="836" spans="1:21" ht="18" hidden="1" customHeight="1" outlineLevel="2" x14ac:dyDescent="0.2">
      <c r="A836" s="1230"/>
      <c r="B836" s="1231"/>
      <c r="C836" s="1208"/>
      <c r="D836" s="1208"/>
      <c r="E836" s="256">
        <v>28</v>
      </c>
      <c r="F836" s="187"/>
      <c r="G836" s="187"/>
      <c r="H836" s="89"/>
      <c r="I836" s="74"/>
      <c r="J836" s="69"/>
      <c r="K836" s="75"/>
      <c r="L836" s="70"/>
      <c r="M836" s="2"/>
      <c r="N836" s="75"/>
      <c r="O836" s="70"/>
      <c r="P836" s="2"/>
      <c r="Q836" s="75"/>
      <c r="R836" s="19"/>
      <c r="S836" s="285"/>
      <c r="T836" s="316">
        <f t="shared" si="54"/>
        <v>0</v>
      </c>
      <c r="U836" s="360">
        <f t="shared" si="53"/>
        <v>11</v>
      </c>
    </row>
    <row r="837" spans="1:21" ht="18" hidden="1" customHeight="1" outlineLevel="2" x14ac:dyDescent="0.2">
      <c r="A837" s="1230"/>
      <c r="B837" s="1231"/>
      <c r="C837" s="1208"/>
      <c r="D837" s="1208"/>
      <c r="E837" s="256">
        <v>29</v>
      </c>
      <c r="F837" s="187"/>
      <c r="G837" s="187"/>
      <c r="H837" s="89"/>
      <c r="I837" s="74"/>
      <c r="J837" s="69"/>
      <c r="K837" s="75"/>
      <c r="L837" s="70"/>
      <c r="M837" s="2"/>
      <c r="N837" s="75"/>
      <c r="O837" s="70"/>
      <c r="P837" s="2"/>
      <c r="Q837" s="75"/>
      <c r="R837" s="19"/>
      <c r="S837" s="285"/>
      <c r="T837" s="316">
        <f t="shared" si="54"/>
        <v>0</v>
      </c>
      <c r="U837" s="360">
        <f t="shared" si="53"/>
        <v>11</v>
      </c>
    </row>
    <row r="838" spans="1:21" ht="18" hidden="1" customHeight="1" outlineLevel="2" x14ac:dyDescent="0.2">
      <c r="A838" s="1230"/>
      <c r="B838" s="1231"/>
      <c r="C838" s="1208"/>
      <c r="D838" s="1208"/>
      <c r="E838" s="256">
        <v>30</v>
      </c>
      <c r="F838" s="187"/>
      <c r="G838" s="187"/>
      <c r="H838" s="89"/>
      <c r="I838" s="74"/>
      <c r="J838" s="69"/>
      <c r="K838" s="74"/>
      <c r="L838" s="69"/>
      <c r="M838" s="2"/>
      <c r="N838" s="74"/>
      <c r="O838" s="70"/>
      <c r="P838" s="15"/>
      <c r="Q838" s="75"/>
      <c r="R838" s="19"/>
      <c r="S838" s="285"/>
      <c r="T838" s="316">
        <f t="shared" si="54"/>
        <v>0</v>
      </c>
      <c r="U838" s="360">
        <f t="shared" si="53"/>
        <v>11</v>
      </c>
    </row>
    <row r="839" spans="1:21" ht="18" hidden="1" customHeight="1" outlineLevel="3" x14ac:dyDescent="0.2">
      <c r="A839" s="1230"/>
      <c r="B839" s="1231"/>
      <c r="C839" s="1208"/>
      <c r="D839" s="1208"/>
      <c r="E839" s="256">
        <v>31</v>
      </c>
      <c r="F839" s="187"/>
      <c r="G839" s="187"/>
      <c r="H839" s="89"/>
      <c r="I839" s="74"/>
      <c r="J839" s="69"/>
      <c r="K839" s="74"/>
      <c r="L839" s="69"/>
      <c r="M839" s="2"/>
      <c r="N839" s="74"/>
      <c r="O839" s="70"/>
      <c r="P839" s="15"/>
      <c r="Q839" s="75"/>
      <c r="R839" s="19"/>
      <c r="S839" s="285"/>
      <c r="T839" s="316">
        <f t="shared" si="54"/>
        <v>0</v>
      </c>
      <c r="U839" s="360">
        <f t="shared" si="53"/>
        <v>11</v>
      </c>
    </row>
    <row r="840" spans="1:21" ht="18" hidden="1" customHeight="1" outlineLevel="3" x14ac:dyDescent="0.2">
      <c r="A840" s="1230"/>
      <c r="B840" s="1231"/>
      <c r="C840" s="1208"/>
      <c r="D840" s="1208"/>
      <c r="E840" s="256">
        <v>32</v>
      </c>
      <c r="F840" s="187"/>
      <c r="G840" s="187"/>
      <c r="H840" s="89"/>
      <c r="I840" s="74"/>
      <c r="J840" s="69"/>
      <c r="K840" s="74"/>
      <c r="L840" s="69"/>
      <c r="M840" s="2"/>
      <c r="N840" s="74"/>
      <c r="O840" s="70"/>
      <c r="P840" s="15"/>
      <c r="Q840" s="75"/>
      <c r="R840" s="19"/>
      <c r="S840" s="285"/>
      <c r="T840" s="316">
        <f t="shared" si="54"/>
        <v>0</v>
      </c>
      <c r="U840" s="360">
        <f t="shared" si="53"/>
        <v>11</v>
      </c>
    </row>
    <row r="841" spans="1:21" ht="18" hidden="1" customHeight="1" outlineLevel="3" x14ac:dyDescent="0.2">
      <c r="A841" s="1230"/>
      <c r="B841" s="1231"/>
      <c r="C841" s="1208"/>
      <c r="D841" s="1208"/>
      <c r="E841" s="256">
        <v>33</v>
      </c>
      <c r="F841" s="187"/>
      <c r="G841" s="187"/>
      <c r="H841" s="89"/>
      <c r="I841" s="74"/>
      <c r="J841" s="69"/>
      <c r="K841" s="74"/>
      <c r="L841" s="69"/>
      <c r="M841" s="2"/>
      <c r="N841" s="75"/>
      <c r="O841" s="70"/>
      <c r="P841" s="2"/>
      <c r="Q841" s="75"/>
      <c r="R841" s="19"/>
      <c r="S841" s="285"/>
      <c r="T841" s="316">
        <f t="shared" si="54"/>
        <v>0</v>
      </c>
      <c r="U841" s="360">
        <f t="shared" si="53"/>
        <v>11</v>
      </c>
    </row>
    <row r="842" spans="1:21" ht="18" hidden="1" customHeight="1" outlineLevel="3" x14ac:dyDescent="0.2">
      <c r="A842" s="1230"/>
      <c r="B842" s="1231"/>
      <c r="C842" s="1208"/>
      <c r="D842" s="1208"/>
      <c r="E842" s="256">
        <v>34</v>
      </c>
      <c r="F842" s="187"/>
      <c r="G842" s="187"/>
      <c r="H842" s="120"/>
      <c r="I842" s="121"/>
      <c r="J842" s="122"/>
      <c r="K842" s="121"/>
      <c r="L842" s="122"/>
      <c r="M842" s="123"/>
      <c r="N842" s="124"/>
      <c r="O842" s="125"/>
      <c r="P842" s="123"/>
      <c r="Q842" s="124"/>
      <c r="R842" s="126"/>
      <c r="S842" s="287"/>
      <c r="T842" s="364">
        <f t="shared" si="54"/>
        <v>0</v>
      </c>
      <c r="U842" s="360">
        <f t="shared" si="53"/>
        <v>11</v>
      </c>
    </row>
    <row r="843" spans="1:21" ht="18" hidden="1" customHeight="1" outlineLevel="3" x14ac:dyDescent="0.2">
      <c r="A843" s="1230"/>
      <c r="B843" s="1231"/>
      <c r="C843" s="1208"/>
      <c r="D843" s="1208"/>
      <c r="E843" s="256">
        <v>35</v>
      </c>
      <c r="F843" s="187"/>
      <c r="G843" s="187"/>
      <c r="H843" s="120"/>
      <c r="I843" s="121"/>
      <c r="J843" s="122"/>
      <c r="K843" s="121"/>
      <c r="L843" s="122"/>
      <c r="M843" s="123"/>
      <c r="N843" s="124"/>
      <c r="O843" s="125"/>
      <c r="P843" s="123"/>
      <c r="Q843" s="124"/>
      <c r="R843" s="126"/>
      <c r="S843" s="287"/>
      <c r="T843" s="364">
        <f t="shared" si="54"/>
        <v>0</v>
      </c>
      <c r="U843" s="360">
        <f t="shared" si="53"/>
        <v>11</v>
      </c>
    </row>
    <row r="844" spans="1:21" ht="18" hidden="1" customHeight="1" outlineLevel="3" x14ac:dyDescent="0.2">
      <c r="A844" s="1230"/>
      <c r="B844" s="1231"/>
      <c r="C844" s="1208"/>
      <c r="D844" s="1208"/>
      <c r="E844" s="256">
        <v>36</v>
      </c>
      <c r="F844" s="187"/>
      <c r="G844" s="187"/>
      <c r="H844" s="120"/>
      <c r="I844" s="121"/>
      <c r="J844" s="122"/>
      <c r="K844" s="121"/>
      <c r="L844" s="122"/>
      <c r="M844" s="123"/>
      <c r="N844" s="124"/>
      <c r="O844" s="125"/>
      <c r="P844" s="123"/>
      <c r="Q844" s="124"/>
      <c r="R844" s="126"/>
      <c r="S844" s="287"/>
      <c r="T844" s="364">
        <f t="shared" si="54"/>
        <v>0</v>
      </c>
      <c r="U844" s="360">
        <f t="shared" si="53"/>
        <v>11</v>
      </c>
    </row>
    <row r="845" spans="1:21" ht="18" hidden="1" customHeight="1" outlineLevel="3" x14ac:dyDescent="0.2">
      <c r="A845" s="1230"/>
      <c r="B845" s="1231"/>
      <c r="C845" s="1208"/>
      <c r="D845" s="1208"/>
      <c r="E845" s="256">
        <v>37</v>
      </c>
      <c r="F845" s="187"/>
      <c r="G845" s="187"/>
      <c r="H845" s="120"/>
      <c r="I845" s="121"/>
      <c r="J845" s="122"/>
      <c r="K845" s="121"/>
      <c r="L845" s="122"/>
      <c r="M845" s="123"/>
      <c r="N845" s="124"/>
      <c r="O845" s="125"/>
      <c r="P845" s="123"/>
      <c r="Q845" s="124"/>
      <c r="R845" s="126"/>
      <c r="S845" s="287"/>
      <c r="T845" s="364">
        <f t="shared" si="54"/>
        <v>0</v>
      </c>
      <c r="U845" s="360">
        <f t="shared" si="53"/>
        <v>11</v>
      </c>
    </row>
    <row r="846" spans="1:21" ht="18" hidden="1" customHeight="1" outlineLevel="3" x14ac:dyDescent="0.2">
      <c r="A846" s="1230"/>
      <c r="B846" s="1231"/>
      <c r="C846" s="1208"/>
      <c r="D846" s="1208"/>
      <c r="E846" s="256">
        <v>38</v>
      </c>
      <c r="F846" s="187"/>
      <c r="G846" s="187"/>
      <c r="H846" s="120"/>
      <c r="I846" s="121"/>
      <c r="J846" s="122"/>
      <c r="K846" s="121"/>
      <c r="L846" s="122"/>
      <c r="M846" s="123"/>
      <c r="N846" s="124"/>
      <c r="O846" s="125"/>
      <c r="P846" s="123"/>
      <c r="Q846" s="124"/>
      <c r="R846" s="126"/>
      <c r="S846" s="287"/>
      <c r="T846" s="364">
        <f t="shared" si="54"/>
        <v>0</v>
      </c>
      <c r="U846" s="360">
        <f t="shared" si="53"/>
        <v>11</v>
      </c>
    </row>
    <row r="847" spans="1:21" ht="18" hidden="1" customHeight="1" outlineLevel="3" x14ac:dyDescent="0.2">
      <c r="A847" s="1230"/>
      <c r="B847" s="1231"/>
      <c r="C847" s="1208"/>
      <c r="D847" s="1208"/>
      <c r="E847" s="256">
        <v>39</v>
      </c>
      <c r="F847" s="187"/>
      <c r="G847" s="187"/>
      <c r="H847" s="120"/>
      <c r="I847" s="121"/>
      <c r="J847" s="122"/>
      <c r="K847" s="121"/>
      <c r="L847" s="122"/>
      <c r="M847" s="123"/>
      <c r="N847" s="124"/>
      <c r="O847" s="125"/>
      <c r="P847" s="123"/>
      <c r="Q847" s="124"/>
      <c r="R847" s="126"/>
      <c r="S847" s="287"/>
      <c r="T847" s="364">
        <f t="shared" si="54"/>
        <v>0</v>
      </c>
      <c r="U847" s="360">
        <f t="shared" si="53"/>
        <v>11</v>
      </c>
    </row>
    <row r="848" spans="1:21" ht="18" hidden="1" customHeight="1" outlineLevel="3" x14ac:dyDescent="0.2">
      <c r="A848" s="1230"/>
      <c r="B848" s="1231"/>
      <c r="C848" s="1208"/>
      <c r="D848" s="1208"/>
      <c r="E848" s="256">
        <v>40</v>
      </c>
      <c r="F848" s="187"/>
      <c r="G848" s="187"/>
      <c r="H848" s="89"/>
      <c r="I848" s="74"/>
      <c r="J848" s="69"/>
      <c r="K848" s="75"/>
      <c r="L848" s="70"/>
      <c r="M848" s="2"/>
      <c r="N848" s="75"/>
      <c r="O848" s="70"/>
      <c r="P848" s="2"/>
      <c r="Q848" s="75"/>
      <c r="R848" s="19"/>
      <c r="S848" s="285"/>
      <c r="T848" s="316">
        <f t="shared" ref="T848:T872" si="55">IF(J848="",0,INT(SUM(PRODUCT(J848,L848,O848),R848)))</f>
        <v>0</v>
      </c>
      <c r="U848" s="360">
        <f t="shared" ref="U848:U872" si="56">$A$809</f>
        <v>11</v>
      </c>
    </row>
    <row r="849" spans="1:21" ht="18" hidden="1" customHeight="1" outlineLevel="3" x14ac:dyDescent="0.2">
      <c r="A849" s="1230"/>
      <c r="B849" s="1231"/>
      <c r="C849" s="1208"/>
      <c r="D849" s="1208"/>
      <c r="E849" s="256">
        <v>41</v>
      </c>
      <c r="F849" s="187"/>
      <c r="G849" s="187"/>
      <c r="H849" s="89"/>
      <c r="I849" s="74"/>
      <c r="J849" s="69"/>
      <c r="K849" s="75"/>
      <c r="L849" s="70"/>
      <c r="M849" s="2"/>
      <c r="N849" s="75"/>
      <c r="O849" s="70"/>
      <c r="P849" s="2"/>
      <c r="Q849" s="75"/>
      <c r="R849" s="19"/>
      <c r="S849" s="285"/>
      <c r="T849" s="316">
        <f t="shared" si="55"/>
        <v>0</v>
      </c>
      <c r="U849" s="360">
        <f t="shared" si="56"/>
        <v>11</v>
      </c>
    </row>
    <row r="850" spans="1:21" ht="18" hidden="1" customHeight="1" outlineLevel="3" x14ac:dyDescent="0.2">
      <c r="A850" s="1230"/>
      <c r="B850" s="1231"/>
      <c r="C850" s="1208"/>
      <c r="D850" s="1208"/>
      <c r="E850" s="256">
        <v>42</v>
      </c>
      <c r="F850" s="187"/>
      <c r="G850" s="187"/>
      <c r="H850" s="89"/>
      <c r="I850" s="74"/>
      <c r="J850" s="69"/>
      <c r="K850" s="75"/>
      <c r="L850" s="70"/>
      <c r="M850" s="2"/>
      <c r="N850" s="75"/>
      <c r="O850" s="70"/>
      <c r="P850" s="2"/>
      <c r="Q850" s="75"/>
      <c r="R850" s="19"/>
      <c r="S850" s="285"/>
      <c r="T850" s="316">
        <f t="shared" si="55"/>
        <v>0</v>
      </c>
      <c r="U850" s="360">
        <f t="shared" si="56"/>
        <v>11</v>
      </c>
    </row>
    <row r="851" spans="1:21" ht="18" hidden="1" customHeight="1" outlineLevel="3" x14ac:dyDescent="0.2">
      <c r="A851" s="1230"/>
      <c r="B851" s="1231"/>
      <c r="C851" s="1208"/>
      <c r="D851" s="1208"/>
      <c r="E851" s="256">
        <v>43</v>
      </c>
      <c r="F851" s="187"/>
      <c r="G851" s="187"/>
      <c r="H851" s="89"/>
      <c r="I851" s="74"/>
      <c r="J851" s="69"/>
      <c r="K851" s="74"/>
      <c r="L851" s="69"/>
      <c r="M851" s="2"/>
      <c r="N851" s="74"/>
      <c r="O851" s="70"/>
      <c r="P851" s="15"/>
      <c r="Q851" s="75"/>
      <c r="R851" s="19"/>
      <c r="S851" s="285"/>
      <c r="T851" s="316">
        <f t="shared" si="55"/>
        <v>0</v>
      </c>
      <c r="U851" s="360">
        <f t="shared" si="56"/>
        <v>11</v>
      </c>
    </row>
    <row r="852" spans="1:21" ht="18" hidden="1" customHeight="1" outlineLevel="3" x14ac:dyDescent="0.2">
      <c r="A852" s="1230"/>
      <c r="B852" s="1231"/>
      <c r="C852" s="1208"/>
      <c r="D852" s="1208"/>
      <c r="E852" s="256">
        <v>44</v>
      </c>
      <c r="F852" s="187"/>
      <c r="G852" s="187"/>
      <c r="H852" s="89"/>
      <c r="I852" s="74"/>
      <c r="J852" s="69"/>
      <c r="K852" s="74"/>
      <c r="L852" s="69"/>
      <c r="M852" s="2"/>
      <c r="N852" s="74"/>
      <c r="O852" s="70"/>
      <c r="P852" s="15"/>
      <c r="Q852" s="75"/>
      <c r="R852" s="19"/>
      <c r="S852" s="285"/>
      <c r="T852" s="316">
        <f t="shared" si="55"/>
        <v>0</v>
      </c>
      <c r="U852" s="360">
        <f t="shared" si="56"/>
        <v>11</v>
      </c>
    </row>
    <row r="853" spans="1:21" ht="18" hidden="1" customHeight="1" outlineLevel="3" x14ac:dyDescent="0.2">
      <c r="A853" s="1230"/>
      <c r="B853" s="1231"/>
      <c r="C853" s="1208"/>
      <c r="D853" s="1208"/>
      <c r="E853" s="256">
        <v>45</v>
      </c>
      <c r="F853" s="187"/>
      <c r="G853" s="187"/>
      <c r="H853" s="89"/>
      <c r="I853" s="74"/>
      <c r="J853" s="69"/>
      <c r="K853" s="74"/>
      <c r="L853" s="69"/>
      <c r="M853" s="2"/>
      <c r="N853" s="74"/>
      <c r="O853" s="70"/>
      <c r="P853" s="15"/>
      <c r="Q853" s="75"/>
      <c r="R853" s="19"/>
      <c r="S853" s="285"/>
      <c r="T853" s="316">
        <f t="shared" si="55"/>
        <v>0</v>
      </c>
      <c r="U853" s="360">
        <f t="shared" si="56"/>
        <v>11</v>
      </c>
    </row>
    <row r="854" spans="1:21" ht="18" hidden="1" customHeight="1" outlineLevel="3" x14ac:dyDescent="0.2">
      <c r="A854" s="1230"/>
      <c r="B854" s="1231"/>
      <c r="C854" s="1208"/>
      <c r="D854" s="1208"/>
      <c r="E854" s="256">
        <v>46</v>
      </c>
      <c r="F854" s="187"/>
      <c r="G854" s="187"/>
      <c r="H854" s="89"/>
      <c r="I854" s="74"/>
      <c r="J854" s="69"/>
      <c r="K854" s="74"/>
      <c r="L854" s="69"/>
      <c r="M854" s="2"/>
      <c r="N854" s="75"/>
      <c r="O854" s="70"/>
      <c r="P854" s="2"/>
      <c r="Q854" s="75"/>
      <c r="R854" s="19"/>
      <c r="S854" s="285"/>
      <c r="T854" s="316">
        <f t="shared" si="55"/>
        <v>0</v>
      </c>
      <c r="U854" s="360">
        <f t="shared" si="56"/>
        <v>11</v>
      </c>
    </row>
    <row r="855" spans="1:21" ht="18" hidden="1" customHeight="1" outlineLevel="3" x14ac:dyDescent="0.2">
      <c r="A855" s="1230"/>
      <c r="B855" s="1231"/>
      <c r="C855" s="1208"/>
      <c r="D855" s="1208"/>
      <c r="E855" s="256">
        <v>47</v>
      </c>
      <c r="F855" s="187"/>
      <c r="G855" s="187"/>
      <c r="H855" s="120"/>
      <c r="I855" s="121"/>
      <c r="J855" s="122"/>
      <c r="K855" s="121"/>
      <c r="L855" s="122"/>
      <c r="M855" s="123"/>
      <c r="N855" s="124"/>
      <c r="O855" s="125"/>
      <c r="P855" s="123"/>
      <c r="Q855" s="124"/>
      <c r="R855" s="126"/>
      <c r="S855" s="287"/>
      <c r="T855" s="364">
        <f t="shared" si="55"/>
        <v>0</v>
      </c>
      <c r="U855" s="360">
        <f t="shared" si="56"/>
        <v>11</v>
      </c>
    </row>
    <row r="856" spans="1:21" ht="18" hidden="1" customHeight="1" outlineLevel="3" x14ac:dyDescent="0.2">
      <c r="A856" s="1230"/>
      <c r="B856" s="1231"/>
      <c r="C856" s="1208"/>
      <c r="D856" s="1208"/>
      <c r="E856" s="256">
        <v>48</v>
      </c>
      <c r="F856" s="187"/>
      <c r="G856" s="187"/>
      <c r="H856" s="120"/>
      <c r="I856" s="121"/>
      <c r="J856" s="122"/>
      <c r="K856" s="121"/>
      <c r="L856" s="122"/>
      <c r="M856" s="123"/>
      <c r="N856" s="124"/>
      <c r="O856" s="125"/>
      <c r="P856" s="123"/>
      <c r="Q856" s="124"/>
      <c r="R856" s="126"/>
      <c r="S856" s="287"/>
      <c r="T856" s="364">
        <f t="shared" si="55"/>
        <v>0</v>
      </c>
      <c r="U856" s="360">
        <f t="shared" si="56"/>
        <v>11</v>
      </c>
    </row>
    <row r="857" spans="1:21" ht="18" hidden="1" customHeight="1" outlineLevel="3" x14ac:dyDescent="0.2">
      <c r="A857" s="1230"/>
      <c r="B857" s="1231"/>
      <c r="C857" s="1208"/>
      <c r="D857" s="1208"/>
      <c r="E857" s="256">
        <v>49</v>
      </c>
      <c r="F857" s="187"/>
      <c r="G857" s="187"/>
      <c r="H857" s="120"/>
      <c r="I857" s="121"/>
      <c r="J857" s="122"/>
      <c r="K857" s="121"/>
      <c r="L857" s="122"/>
      <c r="M857" s="123"/>
      <c r="N857" s="124"/>
      <c r="O857" s="125"/>
      <c r="P857" s="123"/>
      <c r="Q857" s="124"/>
      <c r="R857" s="126"/>
      <c r="S857" s="287"/>
      <c r="T857" s="364">
        <f t="shared" si="55"/>
        <v>0</v>
      </c>
      <c r="U857" s="360">
        <f t="shared" si="56"/>
        <v>11</v>
      </c>
    </row>
    <row r="858" spans="1:21" ht="18" hidden="1" customHeight="1" outlineLevel="3" x14ac:dyDescent="0.2">
      <c r="A858" s="1230"/>
      <c r="B858" s="1231"/>
      <c r="C858" s="1208"/>
      <c r="D858" s="1208"/>
      <c r="E858" s="256">
        <v>50</v>
      </c>
      <c r="F858" s="187"/>
      <c r="G858" s="187"/>
      <c r="H858" s="120"/>
      <c r="I858" s="121"/>
      <c r="J858" s="122"/>
      <c r="K858" s="121"/>
      <c r="L858" s="122"/>
      <c r="M858" s="123"/>
      <c r="N858" s="124"/>
      <c r="O858" s="125"/>
      <c r="P858" s="123"/>
      <c r="Q858" s="124"/>
      <c r="R858" s="126"/>
      <c r="S858" s="287"/>
      <c r="T858" s="364">
        <f t="shared" si="55"/>
        <v>0</v>
      </c>
      <c r="U858" s="360">
        <f t="shared" si="56"/>
        <v>11</v>
      </c>
    </row>
    <row r="859" spans="1:21" ht="18" hidden="1" customHeight="1" outlineLevel="3" x14ac:dyDescent="0.2">
      <c r="A859" s="1230"/>
      <c r="B859" s="1231"/>
      <c r="C859" s="1208"/>
      <c r="D859" s="1208"/>
      <c r="E859" s="256">
        <v>51</v>
      </c>
      <c r="F859" s="187"/>
      <c r="G859" s="187"/>
      <c r="H859" s="120"/>
      <c r="I859" s="121"/>
      <c r="J859" s="122"/>
      <c r="K859" s="121"/>
      <c r="L859" s="122"/>
      <c r="M859" s="123"/>
      <c r="N859" s="124"/>
      <c r="O859" s="125"/>
      <c r="P859" s="123"/>
      <c r="Q859" s="124"/>
      <c r="R859" s="126"/>
      <c r="S859" s="287"/>
      <c r="T859" s="364">
        <f t="shared" si="55"/>
        <v>0</v>
      </c>
      <c r="U859" s="360">
        <f t="shared" si="56"/>
        <v>11</v>
      </c>
    </row>
    <row r="860" spans="1:21" ht="18" hidden="1" customHeight="1" outlineLevel="3" x14ac:dyDescent="0.2">
      <c r="A860" s="1230"/>
      <c r="B860" s="1231"/>
      <c r="C860" s="1208"/>
      <c r="D860" s="1208"/>
      <c r="E860" s="256">
        <v>52</v>
      </c>
      <c r="F860" s="187"/>
      <c r="G860" s="187"/>
      <c r="H860" s="120"/>
      <c r="I860" s="121"/>
      <c r="J860" s="122"/>
      <c r="K860" s="121"/>
      <c r="L860" s="122"/>
      <c r="M860" s="123"/>
      <c r="N860" s="124"/>
      <c r="O860" s="125"/>
      <c r="P860" s="123"/>
      <c r="Q860" s="124"/>
      <c r="R860" s="126"/>
      <c r="S860" s="287"/>
      <c r="T860" s="364">
        <f t="shared" si="55"/>
        <v>0</v>
      </c>
      <c r="U860" s="360">
        <f t="shared" si="56"/>
        <v>11</v>
      </c>
    </row>
    <row r="861" spans="1:21" ht="18" hidden="1" customHeight="1" outlineLevel="3" x14ac:dyDescent="0.2">
      <c r="A861" s="1230"/>
      <c r="B861" s="1231"/>
      <c r="C861" s="1208"/>
      <c r="D861" s="1208"/>
      <c r="E861" s="256">
        <v>53</v>
      </c>
      <c r="F861" s="187"/>
      <c r="G861" s="187"/>
      <c r="H861" s="120"/>
      <c r="I861" s="121"/>
      <c r="J861" s="122"/>
      <c r="K861" s="121"/>
      <c r="L861" s="122"/>
      <c r="M861" s="123"/>
      <c r="N861" s="124"/>
      <c r="O861" s="125"/>
      <c r="P861" s="123"/>
      <c r="Q861" s="124"/>
      <c r="R861" s="126"/>
      <c r="S861" s="287"/>
      <c r="T861" s="364">
        <f t="shared" si="55"/>
        <v>0</v>
      </c>
      <c r="U861" s="360">
        <f t="shared" si="56"/>
        <v>11</v>
      </c>
    </row>
    <row r="862" spans="1:21" ht="18" hidden="1" customHeight="1" outlineLevel="3" x14ac:dyDescent="0.2">
      <c r="A862" s="1230"/>
      <c r="B862" s="1231"/>
      <c r="C862" s="1208"/>
      <c r="D862" s="1208"/>
      <c r="E862" s="256">
        <v>54</v>
      </c>
      <c r="F862" s="187"/>
      <c r="G862" s="187"/>
      <c r="H862" s="120"/>
      <c r="I862" s="121"/>
      <c r="J862" s="122"/>
      <c r="K862" s="121"/>
      <c r="L862" s="122"/>
      <c r="M862" s="123"/>
      <c r="N862" s="124"/>
      <c r="O862" s="125"/>
      <c r="P862" s="123"/>
      <c r="Q862" s="124"/>
      <c r="R862" s="126"/>
      <c r="S862" s="287"/>
      <c r="T862" s="364">
        <f t="shared" si="55"/>
        <v>0</v>
      </c>
      <c r="U862" s="360">
        <f t="shared" si="56"/>
        <v>11</v>
      </c>
    </row>
    <row r="863" spans="1:21" ht="18" hidden="1" customHeight="1" outlineLevel="3" x14ac:dyDescent="0.2">
      <c r="A863" s="1230"/>
      <c r="B863" s="1231"/>
      <c r="C863" s="1208"/>
      <c r="D863" s="1208"/>
      <c r="E863" s="256">
        <v>55</v>
      </c>
      <c r="F863" s="187"/>
      <c r="G863" s="187"/>
      <c r="H863" s="120"/>
      <c r="I863" s="121"/>
      <c r="J863" s="122"/>
      <c r="K863" s="121"/>
      <c r="L863" s="122"/>
      <c r="M863" s="123"/>
      <c r="N863" s="124"/>
      <c r="O863" s="125"/>
      <c r="P863" s="123"/>
      <c r="Q863" s="124"/>
      <c r="R863" s="126"/>
      <c r="S863" s="287"/>
      <c r="T863" s="364">
        <f t="shared" si="55"/>
        <v>0</v>
      </c>
      <c r="U863" s="360">
        <f t="shared" si="56"/>
        <v>11</v>
      </c>
    </row>
    <row r="864" spans="1:21" ht="18" hidden="1" customHeight="1" outlineLevel="3" x14ac:dyDescent="0.2">
      <c r="A864" s="1230"/>
      <c r="B864" s="1231"/>
      <c r="C864" s="1208"/>
      <c r="D864" s="1208"/>
      <c r="E864" s="256">
        <v>56</v>
      </c>
      <c r="F864" s="187"/>
      <c r="G864" s="187"/>
      <c r="H864" s="120"/>
      <c r="I864" s="121"/>
      <c r="J864" s="122"/>
      <c r="K864" s="121"/>
      <c r="L864" s="122"/>
      <c r="M864" s="123"/>
      <c r="N864" s="124"/>
      <c r="O864" s="125"/>
      <c r="P864" s="123"/>
      <c r="Q864" s="124"/>
      <c r="R864" s="126"/>
      <c r="S864" s="287"/>
      <c r="T864" s="364">
        <f t="shared" si="55"/>
        <v>0</v>
      </c>
      <c r="U864" s="360">
        <f t="shared" si="56"/>
        <v>11</v>
      </c>
    </row>
    <row r="865" spans="1:21" ht="18" hidden="1" customHeight="1" outlineLevel="3" x14ac:dyDescent="0.2">
      <c r="A865" s="1230"/>
      <c r="B865" s="1231"/>
      <c r="C865" s="1208"/>
      <c r="D865" s="1208"/>
      <c r="E865" s="256">
        <v>57</v>
      </c>
      <c r="F865" s="187"/>
      <c r="G865" s="187"/>
      <c r="H865" s="120"/>
      <c r="I865" s="121"/>
      <c r="J865" s="122"/>
      <c r="K865" s="121"/>
      <c r="L865" s="122"/>
      <c r="M865" s="123"/>
      <c r="N865" s="124"/>
      <c r="O865" s="125"/>
      <c r="P865" s="123"/>
      <c r="Q865" s="124"/>
      <c r="R865" s="126"/>
      <c r="S865" s="287"/>
      <c r="T865" s="364">
        <f t="shared" si="55"/>
        <v>0</v>
      </c>
      <c r="U865" s="360">
        <f t="shared" si="56"/>
        <v>11</v>
      </c>
    </row>
    <row r="866" spans="1:21" ht="18" hidden="1" customHeight="1" outlineLevel="3" x14ac:dyDescent="0.2">
      <c r="A866" s="1230"/>
      <c r="B866" s="1231"/>
      <c r="C866" s="1208"/>
      <c r="D866" s="1208"/>
      <c r="E866" s="256">
        <v>58</v>
      </c>
      <c r="F866" s="187"/>
      <c r="G866" s="187"/>
      <c r="H866" s="120"/>
      <c r="I866" s="121"/>
      <c r="J866" s="122"/>
      <c r="K866" s="121"/>
      <c r="L866" s="122"/>
      <c r="M866" s="123"/>
      <c r="N866" s="124"/>
      <c r="O866" s="125"/>
      <c r="P866" s="123"/>
      <c r="Q866" s="124"/>
      <c r="R866" s="126"/>
      <c r="S866" s="287"/>
      <c r="T866" s="364">
        <f t="shared" si="55"/>
        <v>0</v>
      </c>
      <c r="U866" s="360">
        <f t="shared" si="56"/>
        <v>11</v>
      </c>
    </row>
    <row r="867" spans="1:21" ht="18" hidden="1" customHeight="1" outlineLevel="3" x14ac:dyDescent="0.2">
      <c r="A867" s="1230"/>
      <c r="B867" s="1231"/>
      <c r="C867" s="1208"/>
      <c r="D867" s="1208"/>
      <c r="E867" s="256">
        <v>59</v>
      </c>
      <c r="F867" s="187"/>
      <c r="G867" s="187"/>
      <c r="H867" s="120"/>
      <c r="I867" s="121"/>
      <c r="J867" s="122"/>
      <c r="K867" s="121"/>
      <c r="L867" s="122"/>
      <c r="M867" s="123"/>
      <c r="N867" s="124"/>
      <c r="O867" s="125"/>
      <c r="P867" s="123"/>
      <c r="Q867" s="124"/>
      <c r="R867" s="126"/>
      <c r="S867" s="287"/>
      <c r="T867" s="364">
        <f t="shared" si="55"/>
        <v>0</v>
      </c>
      <c r="U867" s="360">
        <f t="shared" si="56"/>
        <v>11</v>
      </c>
    </row>
    <row r="868" spans="1:21" ht="18" hidden="1" customHeight="1" outlineLevel="3" x14ac:dyDescent="0.2">
      <c r="A868" s="1230"/>
      <c r="B868" s="1231"/>
      <c r="C868" s="1208"/>
      <c r="D868" s="1208"/>
      <c r="E868" s="256">
        <v>60</v>
      </c>
      <c r="F868" s="187"/>
      <c r="G868" s="187"/>
      <c r="H868" s="120"/>
      <c r="I868" s="121"/>
      <c r="J868" s="122"/>
      <c r="K868" s="121"/>
      <c r="L868" s="122"/>
      <c r="M868" s="123"/>
      <c r="N868" s="124"/>
      <c r="O868" s="125"/>
      <c r="P868" s="123"/>
      <c r="Q868" s="124"/>
      <c r="R868" s="126"/>
      <c r="S868" s="287"/>
      <c r="T868" s="364">
        <f t="shared" si="55"/>
        <v>0</v>
      </c>
      <c r="U868" s="360">
        <f t="shared" si="56"/>
        <v>11</v>
      </c>
    </row>
    <row r="869" spans="1:21" ht="18" hidden="1" customHeight="1" outlineLevel="3" x14ac:dyDescent="0.2">
      <c r="A869" s="1230"/>
      <c r="B869" s="1231"/>
      <c r="C869" s="1208"/>
      <c r="D869" s="1208"/>
      <c r="E869" s="256">
        <v>61</v>
      </c>
      <c r="F869" s="187"/>
      <c r="G869" s="187"/>
      <c r="H869" s="120"/>
      <c r="I869" s="121"/>
      <c r="J869" s="122"/>
      <c r="K869" s="121"/>
      <c r="L869" s="122"/>
      <c r="M869" s="123"/>
      <c r="N869" s="124"/>
      <c r="O869" s="125"/>
      <c r="P869" s="123"/>
      <c r="Q869" s="124"/>
      <c r="R869" s="126"/>
      <c r="S869" s="287"/>
      <c r="T869" s="364">
        <f t="shared" si="55"/>
        <v>0</v>
      </c>
      <c r="U869" s="360">
        <f t="shared" si="56"/>
        <v>11</v>
      </c>
    </row>
    <row r="870" spans="1:21" ht="18" hidden="1" customHeight="1" outlineLevel="3" x14ac:dyDescent="0.2">
      <c r="A870" s="1230"/>
      <c r="B870" s="1231"/>
      <c r="C870" s="1208"/>
      <c r="D870" s="1208"/>
      <c r="E870" s="256">
        <v>62</v>
      </c>
      <c r="F870" s="187"/>
      <c r="G870" s="187"/>
      <c r="H870" s="120"/>
      <c r="I870" s="121"/>
      <c r="J870" s="122"/>
      <c r="K870" s="121"/>
      <c r="L870" s="122"/>
      <c r="M870" s="123"/>
      <c r="N870" s="124"/>
      <c r="O870" s="125"/>
      <c r="P870" s="123"/>
      <c r="Q870" s="124"/>
      <c r="R870" s="126"/>
      <c r="S870" s="287"/>
      <c r="T870" s="364">
        <f t="shared" si="55"/>
        <v>0</v>
      </c>
      <c r="U870" s="360">
        <f t="shared" si="56"/>
        <v>11</v>
      </c>
    </row>
    <row r="871" spans="1:21" ht="18" hidden="1" customHeight="1" outlineLevel="3" x14ac:dyDescent="0.2">
      <c r="A871" s="1230"/>
      <c r="B871" s="1231"/>
      <c r="C871" s="1208"/>
      <c r="D871" s="1208"/>
      <c r="E871" s="256">
        <v>63</v>
      </c>
      <c r="F871" s="187"/>
      <c r="G871" s="187"/>
      <c r="H871" s="120"/>
      <c r="I871" s="121"/>
      <c r="J871" s="122"/>
      <c r="K871" s="121"/>
      <c r="L871" s="122"/>
      <c r="M871" s="123"/>
      <c r="N871" s="124"/>
      <c r="O871" s="125"/>
      <c r="P871" s="123"/>
      <c r="Q871" s="124"/>
      <c r="R871" s="126"/>
      <c r="S871" s="287"/>
      <c r="T871" s="364">
        <f t="shared" si="55"/>
        <v>0</v>
      </c>
      <c r="U871" s="360">
        <f t="shared" si="56"/>
        <v>11</v>
      </c>
    </row>
    <row r="872" spans="1:21" ht="18" hidden="1" customHeight="1" outlineLevel="3" x14ac:dyDescent="0.2">
      <c r="A872" s="1230"/>
      <c r="B872" s="1231"/>
      <c r="C872" s="1208"/>
      <c r="D872" s="1208"/>
      <c r="E872" s="256">
        <v>64</v>
      </c>
      <c r="F872" s="187"/>
      <c r="G872" s="187"/>
      <c r="H872" s="120"/>
      <c r="I872" s="121"/>
      <c r="J872" s="122"/>
      <c r="K872" s="121"/>
      <c r="L872" s="122"/>
      <c r="M872" s="123"/>
      <c r="N872" s="124"/>
      <c r="O872" s="125"/>
      <c r="P872" s="123"/>
      <c r="Q872" s="124"/>
      <c r="R872" s="126"/>
      <c r="S872" s="287"/>
      <c r="T872" s="364">
        <f t="shared" si="55"/>
        <v>0</v>
      </c>
      <c r="U872" s="360">
        <f t="shared" si="56"/>
        <v>11</v>
      </c>
    </row>
    <row r="873" spans="1:21" ht="18" hidden="1" customHeight="1" outlineLevel="3" x14ac:dyDescent="0.2">
      <c r="A873" s="1230"/>
      <c r="B873" s="1231"/>
      <c r="C873" s="1208"/>
      <c r="D873" s="1208"/>
      <c r="E873" s="256">
        <v>65</v>
      </c>
      <c r="F873" s="187"/>
      <c r="G873" s="187"/>
      <c r="H873" s="89"/>
      <c r="I873" s="74"/>
      <c r="J873" s="69"/>
      <c r="K873" s="75"/>
      <c r="L873" s="70"/>
      <c r="M873" s="2"/>
      <c r="N873" s="75"/>
      <c r="O873" s="70"/>
      <c r="P873" s="2"/>
      <c r="Q873" s="75"/>
      <c r="R873" s="19"/>
      <c r="S873" s="285"/>
      <c r="T873" s="316">
        <f t="shared" si="47"/>
        <v>0</v>
      </c>
      <c r="U873" s="360">
        <f t="shared" ref="U873:U888" si="57">$A$809</f>
        <v>11</v>
      </c>
    </row>
    <row r="874" spans="1:21" ht="18" hidden="1" customHeight="1" outlineLevel="3" x14ac:dyDescent="0.2">
      <c r="A874" s="1230"/>
      <c r="B874" s="1231"/>
      <c r="C874" s="1208"/>
      <c r="D874" s="1208"/>
      <c r="E874" s="256">
        <v>66</v>
      </c>
      <c r="F874" s="187"/>
      <c r="G874" s="187"/>
      <c r="H874" s="89"/>
      <c r="I874" s="74"/>
      <c r="J874" s="69"/>
      <c r="K874" s="75"/>
      <c r="L874" s="70"/>
      <c r="M874" s="2"/>
      <c r="N874" s="75"/>
      <c r="O874" s="70"/>
      <c r="P874" s="2"/>
      <c r="Q874" s="75"/>
      <c r="R874" s="19"/>
      <c r="S874" s="285"/>
      <c r="T874" s="316">
        <f t="shared" si="47"/>
        <v>0</v>
      </c>
      <c r="U874" s="360">
        <f t="shared" si="57"/>
        <v>11</v>
      </c>
    </row>
    <row r="875" spans="1:21" ht="18" hidden="1" customHeight="1" outlineLevel="3" x14ac:dyDescent="0.2">
      <c r="A875" s="1230"/>
      <c r="B875" s="1231"/>
      <c r="C875" s="1208"/>
      <c r="D875" s="1208"/>
      <c r="E875" s="256">
        <v>67</v>
      </c>
      <c r="F875" s="187"/>
      <c r="G875" s="187"/>
      <c r="H875" s="89"/>
      <c r="I875" s="74"/>
      <c r="J875" s="69"/>
      <c r="K875" s="75"/>
      <c r="L875" s="70"/>
      <c r="M875" s="2"/>
      <c r="N875" s="75"/>
      <c r="O875" s="70"/>
      <c r="P875" s="2"/>
      <c r="Q875" s="75"/>
      <c r="R875" s="19"/>
      <c r="S875" s="285"/>
      <c r="T875" s="316">
        <f t="shared" si="47"/>
        <v>0</v>
      </c>
      <c r="U875" s="360">
        <f t="shared" si="57"/>
        <v>11</v>
      </c>
    </row>
    <row r="876" spans="1:21" ht="18" hidden="1" customHeight="1" outlineLevel="3" x14ac:dyDescent="0.2">
      <c r="A876" s="1230"/>
      <c r="B876" s="1231"/>
      <c r="C876" s="1208"/>
      <c r="D876" s="1208"/>
      <c r="E876" s="256">
        <v>68</v>
      </c>
      <c r="F876" s="187"/>
      <c r="G876" s="187"/>
      <c r="H876" s="89"/>
      <c r="I876" s="74"/>
      <c r="J876" s="69"/>
      <c r="K876" s="75"/>
      <c r="L876" s="70"/>
      <c r="M876" s="2"/>
      <c r="N876" s="75"/>
      <c r="O876" s="70"/>
      <c r="P876" s="2"/>
      <c r="Q876" s="75"/>
      <c r="R876" s="19"/>
      <c r="S876" s="285"/>
      <c r="T876" s="316">
        <f t="shared" si="47"/>
        <v>0</v>
      </c>
      <c r="U876" s="360">
        <f t="shared" si="57"/>
        <v>11</v>
      </c>
    </row>
    <row r="877" spans="1:21" ht="18" hidden="1" customHeight="1" outlineLevel="3" x14ac:dyDescent="0.2">
      <c r="A877" s="1230"/>
      <c r="B877" s="1231"/>
      <c r="C877" s="1208"/>
      <c r="D877" s="1208"/>
      <c r="E877" s="256">
        <v>69</v>
      </c>
      <c r="F877" s="187"/>
      <c r="G877" s="187"/>
      <c r="H877" s="89"/>
      <c r="I877" s="74"/>
      <c r="J877" s="69"/>
      <c r="K877" s="74"/>
      <c r="L877" s="69"/>
      <c r="M877" s="2"/>
      <c r="N877" s="74"/>
      <c r="O877" s="70"/>
      <c r="P877" s="15"/>
      <c r="Q877" s="75"/>
      <c r="R877" s="19"/>
      <c r="S877" s="285"/>
      <c r="T877" s="316">
        <f t="shared" si="47"/>
        <v>0</v>
      </c>
      <c r="U877" s="360">
        <f t="shared" si="57"/>
        <v>11</v>
      </c>
    </row>
    <row r="878" spans="1:21" ht="18" hidden="1" customHeight="1" outlineLevel="3" x14ac:dyDescent="0.2">
      <c r="A878" s="1230"/>
      <c r="B878" s="1231"/>
      <c r="C878" s="1208"/>
      <c r="D878" s="1208"/>
      <c r="E878" s="256">
        <v>70</v>
      </c>
      <c r="F878" s="187"/>
      <c r="G878" s="187"/>
      <c r="H878" s="89"/>
      <c r="I878" s="74"/>
      <c r="J878" s="69"/>
      <c r="K878" s="74"/>
      <c r="L878" s="69"/>
      <c r="M878" s="2"/>
      <c r="N878" s="74"/>
      <c r="O878" s="70"/>
      <c r="P878" s="15"/>
      <c r="Q878" s="75"/>
      <c r="R878" s="19"/>
      <c r="S878" s="285"/>
      <c r="T878" s="316">
        <f t="shared" si="47"/>
        <v>0</v>
      </c>
      <c r="U878" s="360">
        <f t="shared" si="57"/>
        <v>11</v>
      </c>
    </row>
    <row r="879" spans="1:21" ht="18" hidden="1" customHeight="1" outlineLevel="3" x14ac:dyDescent="0.2">
      <c r="A879" s="1230"/>
      <c r="B879" s="1231"/>
      <c r="C879" s="1208"/>
      <c r="D879" s="1208"/>
      <c r="E879" s="256">
        <v>71</v>
      </c>
      <c r="F879" s="187"/>
      <c r="G879" s="187"/>
      <c r="H879" s="89"/>
      <c r="I879" s="74"/>
      <c r="J879" s="69"/>
      <c r="K879" s="74"/>
      <c r="L879" s="69"/>
      <c r="M879" s="2"/>
      <c r="N879" s="74"/>
      <c r="O879" s="70"/>
      <c r="P879" s="15"/>
      <c r="Q879" s="75"/>
      <c r="R879" s="19"/>
      <c r="S879" s="285"/>
      <c r="T879" s="316">
        <f t="shared" si="47"/>
        <v>0</v>
      </c>
      <c r="U879" s="360">
        <f t="shared" si="57"/>
        <v>11</v>
      </c>
    </row>
    <row r="880" spans="1:21" ht="18" hidden="1" customHeight="1" outlineLevel="3" x14ac:dyDescent="0.2">
      <c r="A880" s="1230"/>
      <c r="B880" s="1231"/>
      <c r="C880" s="1208"/>
      <c r="D880" s="1208"/>
      <c r="E880" s="256">
        <v>72</v>
      </c>
      <c r="F880" s="187"/>
      <c r="G880" s="187"/>
      <c r="H880" s="89"/>
      <c r="I880" s="74"/>
      <c r="J880" s="69"/>
      <c r="K880" s="74"/>
      <c r="L880" s="69"/>
      <c r="M880" s="2"/>
      <c r="N880" s="75"/>
      <c r="O880" s="70"/>
      <c r="P880" s="2"/>
      <c r="Q880" s="75"/>
      <c r="R880" s="19"/>
      <c r="S880" s="285"/>
      <c r="T880" s="316">
        <f t="shared" si="47"/>
        <v>0</v>
      </c>
      <c r="U880" s="360">
        <f t="shared" si="57"/>
        <v>11</v>
      </c>
    </row>
    <row r="881" spans="1:21" ht="18" hidden="1" customHeight="1" outlineLevel="3" x14ac:dyDescent="0.2">
      <c r="A881" s="1230"/>
      <c r="B881" s="1231"/>
      <c r="C881" s="1208"/>
      <c r="D881" s="1208"/>
      <c r="E881" s="256">
        <v>73</v>
      </c>
      <c r="F881" s="187"/>
      <c r="G881" s="187"/>
      <c r="H881" s="120"/>
      <c r="I881" s="121"/>
      <c r="J881" s="122"/>
      <c r="K881" s="121"/>
      <c r="L881" s="122"/>
      <c r="M881" s="123"/>
      <c r="N881" s="124"/>
      <c r="O881" s="125"/>
      <c r="P881" s="123"/>
      <c r="Q881" s="124"/>
      <c r="R881" s="126"/>
      <c r="S881" s="287"/>
      <c r="T881" s="364">
        <f t="shared" si="47"/>
        <v>0</v>
      </c>
      <c r="U881" s="360">
        <f t="shared" si="57"/>
        <v>11</v>
      </c>
    </row>
    <row r="882" spans="1:21" ht="18" hidden="1" customHeight="1" outlineLevel="3" x14ac:dyDescent="0.2">
      <c r="A882" s="1230"/>
      <c r="B882" s="1231"/>
      <c r="C882" s="1208"/>
      <c r="D882" s="1208"/>
      <c r="E882" s="256">
        <v>74</v>
      </c>
      <c r="F882" s="187"/>
      <c r="G882" s="187"/>
      <c r="H882" s="120"/>
      <c r="I882" s="121"/>
      <c r="J882" s="122"/>
      <c r="K882" s="121"/>
      <c r="L882" s="122"/>
      <c r="M882" s="123"/>
      <c r="N882" s="124"/>
      <c r="O882" s="125"/>
      <c r="P882" s="123"/>
      <c r="Q882" s="124"/>
      <c r="R882" s="126"/>
      <c r="S882" s="287"/>
      <c r="T882" s="364">
        <f t="shared" si="47"/>
        <v>0</v>
      </c>
      <c r="U882" s="360">
        <f t="shared" si="57"/>
        <v>11</v>
      </c>
    </row>
    <row r="883" spans="1:21" ht="18" hidden="1" customHeight="1" outlineLevel="3" x14ac:dyDescent="0.2">
      <c r="A883" s="1230"/>
      <c r="B883" s="1231"/>
      <c r="C883" s="1208"/>
      <c r="D883" s="1208"/>
      <c r="E883" s="256">
        <v>75</v>
      </c>
      <c r="F883" s="187"/>
      <c r="G883" s="187"/>
      <c r="H883" s="120"/>
      <c r="I883" s="121"/>
      <c r="J883" s="122"/>
      <c r="K883" s="121"/>
      <c r="L883" s="122"/>
      <c r="M883" s="123"/>
      <c r="N883" s="124"/>
      <c r="O883" s="125"/>
      <c r="P883" s="123"/>
      <c r="Q883" s="124"/>
      <c r="R883" s="126"/>
      <c r="S883" s="287"/>
      <c r="T883" s="364">
        <f t="shared" si="47"/>
        <v>0</v>
      </c>
      <c r="U883" s="360">
        <f t="shared" si="57"/>
        <v>11</v>
      </c>
    </row>
    <row r="884" spans="1:21" ht="18" hidden="1" customHeight="1" outlineLevel="3" x14ac:dyDescent="0.2">
      <c r="A884" s="1230"/>
      <c r="B884" s="1231"/>
      <c r="C884" s="1208"/>
      <c r="D884" s="1208"/>
      <c r="E884" s="256">
        <v>76</v>
      </c>
      <c r="F884" s="187"/>
      <c r="G884" s="187"/>
      <c r="H884" s="120"/>
      <c r="I884" s="121"/>
      <c r="J884" s="122"/>
      <c r="K884" s="121"/>
      <c r="L884" s="122"/>
      <c r="M884" s="123"/>
      <c r="N884" s="124"/>
      <c r="O884" s="125"/>
      <c r="P884" s="123"/>
      <c r="Q884" s="124"/>
      <c r="R884" s="126"/>
      <c r="S884" s="287"/>
      <c r="T884" s="364">
        <f t="shared" si="47"/>
        <v>0</v>
      </c>
      <c r="U884" s="360">
        <f t="shared" si="57"/>
        <v>11</v>
      </c>
    </row>
    <row r="885" spans="1:21" ht="18" hidden="1" customHeight="1" outlineLevel="3" x14ac:dyDescent="0.2">
      <c r="A885" s="1230"/>
      <c r="B885" s="1231"/>
      <c r="C885" s="1208"/>
      <c r="D885" s="1208"/>
      <c r="E885" s="256">
        <v>77</v>
      </c>
      <c r="F885" s="187"/>
      <c r="G885" s="187"/>
      <c r="H885" s="120"/>
      <c r="I885" s="121"/>
      <c r="J885" s="122"/>
      <c r="K885" s="121"/>
      <c r="L885" s="122"/>
      <c r="M885" s="123"/>
      <c r="N885" s="124"/>
      <c r="O885" s="125"/>
      <c r="P885" s="123"/>
      <c r="Q885" s="124"/>
      <c r="R885" s="126"/>
      <c r="S885" s="287"/>
      <c r="T885" s="364">
        <f t="shared" si="47"/>
        <v>0</v>
      </c>
      <c r="U885" s="360">
        <f t="shared" si="57"/>
        <v>11</v>
      </c>
    </row>
    <row r="886" spans="1:21" ht="18" hidden="1" customHeight="1" outlineLevel="3" x14ac:dyDescent="0.2">
      <c r="A886" s="1230"/>
      <c r="B886" s="1231"/>
      <c r="C886" s="1208"/>
      <c r="D886" s="1208"/>
      <c r="E886" s="256">
        <v>78</v>
      </c>
      <c r="F886" s="187"/>
      <c r="G886" s="187"/>
      <c r="H886" s="120"/>
      <c r="I886" s="121"/>
      <c r="J886" s="122"/>
      <c r="K886" s="121"/>
      <c r="L886" s="122"/>
      <c r="M886" s="123"/>
      <c r="N886" s="124"/>
      <c r="O886" s="125"/>
      <c r="P886" s="123"/>
      <c r="Q886" s="124"/>
      <c r="R886" s="126"/>
      <c r="S886" s="287"/>
      <c r="T886" s="364">
        <f t="shared" si="47"/>
        <v>0</v>
      </c>
      <c r="U886" s="360">
        <f t="shared" si="57"/>
        <v>11</v>
      </c>
    </row>
    <row r="887" spans="1:21" ht="18" hidden="1" customHeight="1" outlineLevel="3" x14ac:dyDescent="0.2">
      <c r="A887" s="1230"/>
      <c r="B887" s="1231"/>
      <c r="C887" s="1208"/>
      <c r="D887" s="1208"/>
      <c r="E887" s="256">
        <v>79</v>
      </c>
      <c r="F887" s="187"/>
      <c r="G887" s="187"/>
      <c r="H887" s="120"/>
      <c r="I887" s="121"/>
      <c r="J887" s="122"/>
      <c r="K887" s="121"/>
      <c r="L887" s="122"/>
      <c r="M887" s="123"/>
      <c r="N887" s="124"/>
      <c r="O887" s="125"/>
      <c r="P887" s="123"/>
      <c r="Q887" s="124"/>
      <c r="R887" s="126"/>
      <c r="S887" s="287"/>
      <c r="T887" s="364">
        <f t="shared" si="47"/>
        <v>0</v>
      </c>
      <c r="U887" s="360">
        <f t="shared" si="57"/>
        <v>11</v>
      </c>
    </row>
    <row r="888" spans="1:21" ht="18" hidden="1" customHeight="1" outlineLevel="3" x14ac:dyDescent="0.2">
      <c r="A888" s="1230"/>
      <c r="B888" s="1231"/>
      <c r="C888" s="1208"/>
      <c r="D888" s="1208"/>
      <c r="E888" s="264">
        <v>80</v>
      </c>
      <c r="F888" s="350"/>
      <c r="G888" s="350"/>
      <c r="H888" s="93"/>
      <c r="I888" s="121"/>
      <c r="J888" s="122"/>
      <c r="K888" s="121"/>
      <c r="L888" s="122"/>
      <c r="M888" s="123"/>
      <c r="N888" s="124"/>
      <c r="O888" s="125"/>
      <c r="P888" s="123"/>
      <c r="Q888" s="124"/>
      <c r="R888" s="126"/>
      <c r="S888" s="287"/>
      <c r="T888" s="364">
        <f t="shared" si="47"/>
        <v>0</v>
      </c>
      <c r="U888" s="360">
        <f t="shared" si="57"/>
        <v>11</v>
      </c>
    </row>
    <row r="889" spans="1:21" ht="18" hidden="1" customHeight="1" outlineLevel="2" collapsed="1" x14ac:dyDescent="0.2">
      <c r="A889" s="1228">
        <v>12</v>
      </c>
      <c r="B889" s="1229"/>
      <c r="C889" s="1207" t="str">
        <f>IF(ISERROR(VLOOKUP($A889,'B-1地域番号②'!$BD:$BF,2,FALSE)),"",VLOOKUP($A889,'B-1地域番号②'!$BD:$BF,2,FALSE))</f>
        <v/>
      </c>
      <c r="D889" s="1207" t="str">
        <f>IF(ISERROR(VLOOKUP($A889,'B-1地域番号②'!$BD:$BF,3,FALSE)),"",VLOOKUP($A889,'B-1地域番号②'!$BD:$BF,3,FALSE))</f>
        <v/>
      </c>
      <c r="E889" s="311">
        <v>1</v>
      </c>
      <c r="F889" s="349"/>
      <c r="G889" s="349"/>
      <c r="H889" s="88"/>
      <c r="I889" s="109"/>
      <c r="J889" s="110"/>
      <c r="K889" s="112"/>
      <c r="L889" s="113"/>
      <c r="M889" s="111"/>
      <c r="N889" s="112"/>
      <c r="O889" s="113"/>
      <c r="P889" s="111"/>
      <c r="Q889" s="112"/>
      <c r="R889" s="114"/>
      <c r="S889" s="275"/>
      <c r="T889" s="308">
        <f t="shared" ref="T889:T1048" si="58">IF(J889="",0,INT(SUM(PRODUCT(J889,L889,O889),R889)))</f>
        <v>0</v>
      </c>
      <c r="U889" s="360">
        <f>$A$889</f>
        <v>12</v>
      </c>
    </row>
    <row r="890" spans="1:21" ht="18" hidden="1" customHeight="1" outlineLevel="2" x14ac:dyDescent="0.2">
      <c r="A890" s="1230"/>
      <c r="B890" s="1231"/>
      <c r="C890" s="1208"/>
      <c r="D890" s="1208"/>
      <c r="E890" s="256">
        <v>2</v>
      </c>
      <c r="F890" s="187"/>
      <c r="G890" s="187"/>
      <c r="H890" s="89"/>
      <c r="I890" s="74"/>
      <c r="J890" s="69"/>
      <c r="K890" s="75"/>
      <c r="L890" s="70"/>
      <c r="M890" s="2"/>
      <c r="N890" s="75"/>
      <c r="O890" s="70"/>
      <c r="P890" s="2"/>
      <c r="Q890" s="75"/>
      <c r="R890" s="19"/>
      <c r="S890" s="285"/>
      <c r="T890" s="316">
        <f t="shared" si="58"/>
        <v>0</v>
      </c>
      <c r="U890" s="360">
        <f t="shared" ref="U890:U923" si="59">$A$889</f>
        <v>12</v>
      </c>
    </row>
    <row r="891" spans="1:21" ht="18" hidden="1" customHeight="1" outlineLevel="2" x14ac:dyDescent="0.2">
      <c r="A891" s="1230"/>
      <c r="B891" s="1231"/>
      <c r="C891" s="1208"/>
      <c r="D891" s="1208"/>
      <c r="E891" s="256">
        <v>3</v>
      </c>
      <c r="F891" s="187"/>
      <c r="G891" s="187"/>
      <c r="H891" s="89"/>
      <c r="I891" s="74"/>
      <c r="J891" s="69"/>
      <c r="K891" s="75"/>
      <c r="L891" s="70"/>
      <c r="M891" s="2"/>
      <c r="N891" s="75"/>
      <c r="O891" s="70"/>
      <c r="P891" s="2"/>
      <c r="Q891" s="75"/>
      <c r="R891" s="19"/>
      <c r="S891" s="285"/>
      <c r="T891" s="316">
        <f t="shared" si="58"/>
        <v>0</v>
      </c>
      <c r="U891" s="360">
        <f t="shared" si="59"/>
        <v>12</v>
      </c>
    </row>
    <row r="892" spans="1:21" ht="18" hidden="1" customHeight="1" outlineLevel="2" x14ac:dyDescent="0.2">
      <c r="A892" s="1230"/>
      <c r="B892" s="1231"/>
      <c r="C892" s="1208"/>
      <c r="D892" s="1208"/>
      <c r="E892" s="256">
        <v>4</v>
      </c>
      <c r="F892" s="187"/>
      <c r="G892" s="187"/>
      <c r="H892" s="89"/>
      <c r="I892" s="74"/>
      <c r="J892" s="69"/>
      <c r="K892" s="74"/>
      <c r="L892" s="69"/>
      <c r="M892" s="2"/>
      <c r="N892" s="74"/>
      <c r="O892" s="70"/>
      <c r="P892" s="15"/>
      <c r="Q892" s="75"/>
      <c r="R892" s="19"/>
      <c r="S892" s="285"/>
      <c r="T892" s="316">
        <f t="shared" si="58"/>
        <v>0</v>
      </c>
      <c r="U892" s="360">
        <f t="shared" si="59"/>
        <v>12</v>
      </c>
    </row>
    <row r="893" spans="1:21" ht="18" hidden="1" customHeight="1" outlineLevel="2" x14ac:dyDescent="0.2">
      <c r="A893" s="1230"/>
      <c r="B893" s="1231"/>
      <c r="C893" s="1208"/>
      <c r="D893" s="1208"/>
      <c r="E893" s="256">
        <v>5</v>
      </c>
      <c r="F893" s="187"/>
      <c r="G893" s="187"/>
      <c r="H893" s="89"/>
      <c r="I893" s="74"/>
      <c r="J893" s="69"/>
      <c r="K893" s="74"/>
      <c r="L893" s="69"/>
      <c r="M893" s="2"/>
      <c r="N893" s="74"/>
      <c r="O893" s="70"/>
      <c r="P893" s="15"/>
      <c r="Q893" s="75"/>
      <c r="R893" s="19"/>
      <c r="S893" s="285"/>
      <c r="T893" s="316">
        <f t="shared" si="58"/>
        <v>0</v>
      </c>
      <c r="U893" s="360">
        <f t="shared" si="59"/>
        <v>12</v>
      </c>
    </row>
    <row r="894" spans="1:21" ht="18" hidden="1" customHeight="1" outlineLevel="2" x14ac:dyDescent="0.2">
      <c r="A894" s="1230"/>
      <c r="B894" s="1231"/>
      <c r="C894" s="1208"/>
      <c r="D894" s="1208"/>
      <c r="E894" s="256">
        <v>6</v>
      </c>
      <c r="F894" s="187"/>
      <c r="G894" s="187"/>
      <c r="H894" s="89"/>
      <c r="I894" s="74"/>
      <c r="J894" s="69"/>
      <c r="K894" s="74"/>
      <c r="L894" s="69"/>
      <c r="M894" s="2"/>
      <c r="N894" s="74"/>
      <c r="O894" s="70"/>
      <c r="P894" s="15"/>
      <c r="Q894" s="75"/>
      <c r="R894" s="19"/>
      <c r="S894" s="285"/>
      <c r="T894" s="316">
        <f t="shared" si="58"/>
        <v>0</v>
      </c>
      <c r="U894" s="360">
        <f t="shared" si="59"/>
        <v>12</v>
      </c>
    </row>
    <row r="895" spans="1:21" ht="18" hidden="1" customHeight="1" outlineLevel="2" x14ac:dyDescent="0.2">
      <c r="A895" s="1230"/>
      <c r="B895" s="1231"/>
      <c r="C895" s="1208"/>
      <c r="D895" s="1208"/>
      <c r="E895" s="256">
        <v>7</v>
      </c>
      <c r="F895" s="187"/>
      <c r="G895" s="187"/>
      <c r="H895" s="89"/>
      <c r="I895" s="74"/>
      <c r="J895" s="69"/>
      <c r="K895" s="74"/>
      <c r="L895" s="69"/>
      <c r="M895" s="2"/>
      <c r="N895" s="75"/>
      <c r="O895" s="70"/>
      <c r="P895" s="2"/>
      <c r="Q895" s="75"/>
      <c r="R895" s="19"/>
      <c r="S895" s="285"/>
      <c r="T895" s="316">
        <f t="shared" si="58"/>
        <v>0</v>
      </c>
      <c r="U895" s="360">
        <f t="shared" si="59"/>
        <v>12</v>
      </c>
    </row>
    <row r="896" spans="1:21" ht="18" hidden="1" customHeight="1" outlineLevel="2" x14ac:dyDescent="0.2">
      <c r="A896" s="1230"/>
      <c r="B896" s="1231"/>
      <c r="C896" s="1208"/>
      <c r="D896" s="1208"/>
      <c r="E896" s="256">
        <v>8</v>
      </c>
      <c r="F896" s="187"/>
      <c r="G896" s="187"/>
      <c r="H896" s="120"/>
      <c r="I896" s="121"/>
      <c r="J896" s="122"/>
      <c r="K896" s="121"/>
      <c r="L896" s="122"/>
      <c r="M896" s="123"/>
      <c r="N896" s="124"/>
      <c r="O896" s="125"/>
      <c r="P896" s="123"/>
      <c r="Q896" s="124"/>
      <c r="R896" s="126"/>
      <c r="S896" s="287"/>
      <c r="T896" s="364">
        <f t="shared" si="58"/>
        <v>0</v>
      </c>
      <c r="U896" s="360">
        <f t="shared" si="59"/>
        <v>12</v>
      </c>
    </row>
    <row r="897" spans="1:21" ht="18" hidden="1" customHeight="1" outlineLevel="2" x14ac:dyDescent="0.2">
      <c r="A897" s="1230"/>
      <c r="B897" s="1231"/>
      <c r="C897" s="1208"/>
      <c r="D897" s="1208"/>
      <c r="E897" s="256">
        <v>9</v>
      </c>
      <c r="F897" s="187"/>
      <c r="G897" s="187"/>
      <c r="H897" s="120"/>
      <c r="I897" s="121"/>
      <c r="J897" s="122"/>
      <c r="K897" s="121"/>
      <c r="L897" s="122"/>
      <c r="M897" s="123"/>
      <c r="N897" s="124"/>
      <c r="O897" s="125"/>
      <c r="P897" s="123"/>
      <c r="Q897" s="124"/>
      <c r="R897" s="126"/>
      <c r="S897" s="287"/>
      <c r="T897" s="364">
        <f t="shared" si="58"/>
        <v>0</v>
      </c>
      <c r="U897" s="360">
        <f t="shared" si="59"/>
        <v>12</v>
      </c>
    </row>
    <row r="898" spans="1:21" ht="18" hidden="1" customHeight="1" outlineLevel="2" x14ac:dyDescent="0.2">
      <c r="A898" s="1230"/>
      <c r="B898" s="1231"/>
      <c r="C898" s="1208"/>
      <c r="D898" s="1208"/>
      <c r="E898" s="256">
        <v>10</v>
      </c>
      <c r="F898" s="187"/>
      <c r="G898" s="187"/>
      <c r="H898" s="120"/>
      <c r="I898" s="121"/>
      <c r="J898" s="122"/>
      <c r="K898" s="121"/>
      <c r="L898" s="122"/>
      <c r="M898" s="123"/>
      <c r="N898" s="124"/>
      <c r="O898" s="125"/>
      <c r="P898" s="123"/>
      <c r="Q898" s="124"/>
      <c r="R898" s="126"/>
      <c r="S898" s="287"/>
      <c r="T898" s="364">
        <f t="shared" si="58"/>
        <v>0</v>
      </c>
      <c r="U898" s="360">
        <f t="shared" si="59"/>
        <v>12</v>
      </c>
    </row>
    <row r="899" spans="1:21" ht="18" hidden="1" customHeight="1" outlineLevel="2" x14ac:dyDescent="0.2">
      <c r="A899" s="1230"/>
      <c r="B899" s="1231"/>
      <c r="C899" s="1208"/>
      <c r="D899" s="1208"/>
      <c r="E899" s="256">
        <v>11</v>
      </c>
      <c r="F899" s="187"/>
      <c r="G899" s="187"/>
      <c r="H899" s="120"/>
      <c r="I899" s="121"/>
      <c r="J899" s="122"/>
      <c r="K899" s="121"/>
      <c r="L899" s="122"/>
      <c r="M899" s="123"/>
      <c r="N899" s="124"/>
      <c r="O899" s="125"/>
      <c r="P899" s="123"/>
      <c r="Q899" s="124"/>
      <c r="R899" s="126"/>
      <c r="S899" s="287"/>
      <c r="T899" s="364">
        <f t="shared" si="58"/>
        <v>0</v>
      </c>
      <c r="U899" s="360">
        <f t="shared" si="59"/>
        <v>12</v>
      </c>
    </row>
    <row r="900" spans="1:21" ht="18" hidden="1" customHeight="1" outlineLevel="2" x14ac:dyDescent="0.2">
      <c r="A900" s="1230"/>
      <c r="B900" s="1231"/>
      <c r="C900" s="1208"/>
      <c r="D900" s="1208"/>
      <c r="E900" s="256">
        <v>12</v>
      </c>
      <c r="F900" s="187"/>
      <c r="G900" s="187"/>
      <c r="H900" s="120"/>
      <c r="I900" s="121"/>
      <c r="J900" s="122"/>
      <c r="K900" s="121"/>
      <c r="L900" s="122"/>
      <c r="M900" s="123"/>
      <c r="N900" s="124"/>
      <c r="O900" s="125"/>
      <c r="P900" s="123"/>
      <c r="Q900" s="124"/>
      <c r="R900" s="126"/>
      <c r="S900" s="287"/>
      <c r="T900" s="364">
        <f t="shared" si="58"/>
        <v>0</v>
      </c>
      <c r="U900" s="360">
        <f t="shared" si="59"/>
        <v>12</v>
      </c>
    </row>
    <row r="901" spans="1:21" ht="18" hidden="1" customHeight="1" outlineLevel="2" x14ac:dyDescent="0.2">
      <c r="A901" s="1230"/>
      <c r="B901" s="1231"/>
      <c r="C901" s="1208"/>
      <c r="D901" s="1208"/>
      <c r="E901" s="256">
        <v>13</v>
      </c>
      <c r="F901" s="187"/>
      <c r="G901" s="187"/>
      <c r="H901" s="120"/>
      <c r="I901" s="121"/>
      <c r="J901" s="122"/>
      <c r="K901" s="121"/>
      <c r="L901" s="122"/>
      <c r="M901" s="123"/>
      <c r="N901" s="124"/>
      <c r="O901" s="125"/>
      <c r="P901" s="123"/>
      <c r="Q901" s="124"/>
      <c r="R901" s="126"/>
      <c r="S901" s="287"/>
      <c r="T901" s="364">
        <f t="shared" si="58"/>
        <v>0</v>
      </c>
      <c r="U901" s="360">
        <f t="shared" si="59"/>
        <v>12</v>
      </c>
    </row>
    <row r="902" spans="1:21" ht="18" hidden="1" customHeight="1" outlineLevel="2" x14ac:dyDescent="0.2">
      <c r="A902" s="1230"/>
      <c r="B902" s="1231"/>
      <c r="C902" s="1208"/>
      <c r="D902" s="1208"/>
      <c r="E902" s="256">
        <v>14</v>
      </c>
      <c r="F902" s="187"/>
      <c r="G902" s="187"/>
      <c r="H902" s="120"/>
      <c r="I902" s="121"/>
      <c r="J902" s="122"/>
      <c r="K902" s="121"/>
      <c r="L902" s="122"/>
      <c r="M902" s="123"/>
      <c r="N902" s="124"/>
      <c r="O902" s="125"/>
      <c r="P902" s="123"/>
      <c r="Q902" s="124"/>
      <c r="R902" s="126"/>
      <c r="S902" s="287"/>
      <c r="T902" s="364">
        <f t="shared" si="58"/>
        <v>0</v>
      </c>
      <c r="U902" s="360">
        <f t="shared" si="59"/>
        <v>12</v>
      </c>
    </row>
    <row r="903" spans="1:21" ht="18" hidden="1" customHeight="1" outlineLevel="2" x14ac:dyDescent="0.2">
      <c r="A903" s="1230"/>
      <c r="B903" s="1231"/>
      <c r="C903" s="1208"/>
      <c r="D903" s="1208"/>
      <c r="E903" s="256">
        <v>15</v>
      </c>
      <c r="F903" s="187"/>
      <c r="G903" s="187"/>
      <c r="H903" s="120"/>
      <c r="I903" s="121"/>
      <c r="J903" s="122"/>
      <c r="K903" s="121"/>
      <c r="L903" s="122"/>
      <c r="M903" s="123"/>
      <c r="N903" s="124"/>
      <c r="O903" s="125"/>
      <c r="P903" s="123"/>
      <c r="Q903" s="124"/>
      <c r="R903" s="126"/>
      <c r="S903" s="287"/>
      <c r="T903" s="364">
        <f t="shared" si="58"/>
        <v>0</v>
      </c>
      <c r="U903" s="360">
        <f t="shared" si="59"/>
        <v>12</v>
      </c>
    </row>
    <row r="904" spans="1:21" ht="18" hidden="1" customHeight="1" outlineLevel="2" x14ac:dyDescent="0.2">
      <c r="A904" s="1230"/>
      <c r="B904" s="1231"/>
      <c r="C904" s="1208"/>
      <c r="D904" s="1208"/>
      <c r="E904" s="256">
        <v>16</v>
      </c>
      <c r="F904" s="187"/>
      <c r="G904" s="187"/>
      <c r="H904" s="120"/>
      <c r="I904" s="121"/>
      <c r="J904" s="122"/>
      <c r="K904" s="121"/>
      <c r="L904" s="122"/>
      <c r="M904" s="123"/>
      <c r="N904" s="124"/>
      <c r="O904" s="125"/>
      <c r="P904" s="123"/>
      <c r="Q904" s="124"/>
      <c r="R904" s="126"/>
      <c r="S904" s="287"/>
      <c r="T904" s="364">
        <f t="shared" si="58"/>
        <v>0</v>
      </c>
      <c r="U904" s="360">
        <f t="shared" si="59"/>
        <v>12</v>
      </c>
    </row>
    <row r="905" spans="1:21" ht="18" hidden="1" customHeight="1" outlineLevel="2" x14ac:dyDescent="0.2">
      <c r="A905" s="1230"/>
      <c r="B905" s="1231"/>
      <c r="C905" s="1208"/>
      <c r="D905" s="1208"/>
      <c r="E905" s="256">
        <v>17</v>
      </c>
      <c r="F905" s="187"/>
      <c r="G905" s="187"/>
      <c r="H905" s="120"/>
      <c r="I905" s="121"/>
      <c r="J905" s="122"/>
      <c r="K905" s="121"/>
      <c r="L905" s="122"/>
      <c r="M905" s="123"/>
      <c r="N905" s="124"/>
      <c r="O905" s="125"/>
      <c r="P905" s="123"/>
      <c r="Q905" s="124"/>
      <c r="R905" s="126"/>
      <c r="S905" s="287"/>
      <c r="T905" s="364">
        <f t="shared" si="58"/>
        <v>0</v>
      </c>
      <c r="U905" s="360">
        <f t="shared" si="59"/>
        <v>12</v>
      </c>
    </row>
    <row r="906" spans="1:21" ht="18" hidden="1" customHeight="1" outlineLevel="2" x14ac:dyDescent="0.2">
      <c r="A906" s="1230"/>
      <c r="B906" s="1231"/>
      <c r="C906" s="1208"/>
      <c r="D906" s="1208"/>
      <c r="E906" s="256">
        <v>18</v>
      </c>
      <c r="F906" s="187"/>
      <c r="G906" s="187"/>
      <c r="H906" s="120"/>
      <c r="I906" s="121"/>
      <c r="J906" s="122"/>
      <c r="K906" s="121"/>
      <c r="L906" s="122"/>
      <c r="M906" s="123"/>
      <c r="N906" s="124"/>
      <c r="O906" s="125"/>
      <c r="P906" s="123"/>
      <c r="Q906" s="124"/>
      <c r="R906" s="126"/>
      <c r="S906" s="287"/>
      <c r="T906" s="364">
        <f t="shared" si="58"/>
        <v>0</v>
      </c>
      <c r="U906" s="360">
        <f t="shared" si="59"/>
        <v>12</v>
      </c>
    </row>
    <row r="907" spans="1:21" ht="18" hidden="1" customHeight="1" outlineLevel="2" x14ac:dyDescent="0.2">
      <c r="A907" s="1230"/>
      <c r="B907" s="1231"/>
      <c r="C907" s="1208"/>
      <c r="D907" s="1208"/>
      <c r="E907" s="256">
        <v>19</v>
      </c>
      <c r="F907" s="187"/>
      <c r="G907" s="187"/>
      <c r="H907" s="120"/>
      <c r="I907" s="121"/>
      <c r="J907" s="122"/>
      <c r="K907" s="121"/>
      <c r="L907" s="122"/>
      <c r="M907" s="123"/>
      <c r="N907" s="124"/>
      <c r="O907" s="125"/>
      <c r="P907" s="123"/>
      <c r="Q907" s="124"/>
      <c r="R907" s="126"/>
      <c r="S907" s="287"/>
      <c r="T907" s="364">
        <f t="shared" si="58"/>
        <v>0</v>
      </c>
      <c r="U907" s="360">
        <f t="shared" si="59"/>
        <v>12</v>
      </c>
    </row>
    <row r="908" spans="1:21" ht="18" hidden="1" customHeight="1" outlineLevel="2" x14ac:dyDescent="0.2">
      <c r="A908" s="1230"/>
      <c r="B908" s="1231"/>
      <c r="C908" s="1208"/>
      <c r="D908" s="1208"/>
      <c r="E908" s="256">
        <v>20</v>
      </c>
      <c r="F908" s="187"/>
      <c r="G908" s="187"/>
      <c r="H908" s="120"/>
      <c r="I908" s="121"/>
      <c r="J908" s="122"/>
      <c r="K908" s="121"/>
      <c r="L908" s="122"/>
      <c r="M908" s="123"/>
      <c r="N908" s="124"/>
      <c r="O908" s="125"/>
      <c r="P908" s="123"/>
      <c r="Q908" s="124"/>
      <c r="R908" s="126"/>
      <c r="S908" s="287"/>
      <c r="T908" s="364">
        <f t="shared" si="58"/>
        <v>0</v>
      </c>
      <c r="U908" s="360">
        <f t="shared" si="59"/>
        <v>12</v>
      </c>
    </row>
    <row r="909" spans="1:21" ht="18" hidden="1" customHeight="1" outlineLevel="2" x14ac:dyDescent="0.2">
      <c r="A909" s="1230"/>
      <c r="B909" s="1231"/>
      <c r="C909" s="1208"/>
      <c r="D909" s="1208"/>
      <c r="E909" s="256">
        <v>21</v>
      </c>
      <c r="F909" s="187"/>
      <c r="G909" s="187"/>
      <c r="H909" s="120"/>
      <c r="I909" s="121"/>
      <c r="J909" s="122"/>
      <c r="K909" s="121"/>
      <c r="L909" s="122"/>
      <c r="M909" s="123"/>
      <c r="N909" s="124"/>
      <c r="O909" s="125"/>
      <c r="P909" s="123"/>
      <c r="Q909" s="124"/>
      <c r="R909" s="126"/>
      <c r="S909" s="287"/>
      <c r="T909" s="364">
        <f t="shared" si="58"/>
        <v>0</v>
      </c>
      <c r="U909" s="360">
        <f t="shared" si="59"/>
        <v>12</v>
      </c>
    </row>
    <row r="910" spans="1:21" ht="18" hidden="1" customHeight="1" outlineLevel="2" x14ac:dyDescent="0.2">
      <c r="A910" s="1230"/>
      <c r="B910" s="1231"/>
      <c r="C910" s="1208"/>
      <c r="D910" s="1208"/>
      <c r="E910" s="256">
        <v>22</v>
      </c>
      <c r="F910" s="187"/>
      <c r="G910" s="187"/>
      <c r="H910" s="120"/>
      <c r="I910" s="121"/>
      <c r="J910" s="122"/>
      <c r="K910" s="121"/>
      <c r="L910" s="122"/>
      <c r="M910" s="123"/>
      <c r="N910" s="124"/>
      <c r="O910" s="125"/>
      <c r="P910" s="123"/>
      <c r="Q910" s="124"/>
      <c r="R910" s="126"/>
      <c r="S910" s="287"/>
      <c r="T910" s="364">
        <f t="shared" si="58"/>
        <v>0</v>
      </c>
      <c r="U910" s="360">
        <f t="shared" si="59"/>
        <v>12</v>
      </c>
    </row>
    <row r="911" spans="1:21" ht="18" hidden="1" customHeight="1" outlineLevel="2" x14ac:dyDescent="0.2">
      <c r="A911" s="1230"/>
      <c r="B911" s="1231"/>
      <c r="C911" s="1208"/>
      <c r="D911" s="1208"/>
      <c r="E911" s="256">
        <v>23</v>
      </c>
      <c r="F911" s="187"/>
      <c r="G911" s="187"/>
      <c r="H911" s="120"/>
      <c r="I911" s="121"/>
      <c r="J911" s="122"/>
      <c r="K911" s="121"/>
      <c r="L911" s="122"/>
      <c r="M911" s="123"/>
      <c r="N911" s="124"/>
      <c r="O911" s="125"/>
      <c r="P911" s="123"/>
      <c r="Q911" s="124"/>
      <c r="R911" s="126"/>
      <c r="S911" s="287"/>
      <c r="T911" s="364">
        <f t="shared" si="58"/>
        <v>0</v>
      </c>
      <c r="U911" s="360">
        <f t="shared" si="59"/>
        <v>12</v>
      </c>
    </row>
    <row r="912" spans="1:21" ht="18" hidden="1" customHeight="1" outlineLevel="2" x14ac:dyDescent="0.2">
      <c r="A912" s="1230"/>
      <c r="B912" s="1231"/>
      <c r="C912" s="1208"/>
      <c r="D912" s="1208"/>
      <c r="E912" s="256">
        <v>24</v>
      </c>
      <c r="F912" s="187"/>
      <c r="G912" s="187"/>
      <c r="H912" s="120"/>
      <c r="I912" s="121"/>
      <c r="J912" s="122"/>
      <c r="K912" s="121"/>
      <c r="L912" s="122"/>
      <c r="M912" s="123"/>
      <c r="N912" s="124"/>
      <c r="O912" s="125"/>
      <c r="P912" s="123"/>
      <c r="Q912" s="124"/>
      <c r="R912" s="126"/>
      <c r="S912" s="287"/>
      <c r="T912" s="364">
        <f t="shared" si="58"/>
        <v>0</v>
      </c>
      <c r="U912" s="360">
        <f t="shared" si="59"/>
        <v>12</v>
      </c>
    </row>
    <row r="913" spans="1:21" ht="18" hidden="1" customHeight="1" outlineLevel="2" x14ac:dyDescent="0.2">
      <c r="A913" s="1230"/>
      <c r="B913" s="1231"/>
      <c r="C913" s="1208"/>
      <c r="D913" s="1208"/>
      <c r="E913" s="256">
        <v>25</v>
      </c>
      <c r="F913" s="187"/>
      <c r="G913" s="187"/>
      <c r="H913" s="120"/>
      <c r="I913" s="121"/>
      <c r="J913" s="122"/>
      <c r="K913" s="121"/>
      <c r="L913" s="122"/>
      <c r="M913" s="123"/>
      <c r="N913" s="124"/>
      <c r="O913" s="125"/>
      <c r="P913" s="123"/>
      <c r="Q913" s="124"/>
      <c r="R913" s="126"/>
      <c r="S913" s="287"/>
      <c r="T913" s="364">
        <f t="shared" si="58"/>
        <v>0</v>
      </c>
      <c r="U913" s="360">
        <f t="shared" si="59"/>
        <v>12</v>
      </c>
    </row>
    <row r="914" spans="1:21" ht="18" hidden="1" customHeight="1" outlineLevel="2" x14ac:dyDescent="0.2">
      <c r="A914" s="1230"/>
      <c r="B914" s="1231"/>
      <c r="C914" s="1208"/>
      <c r="D914" s="1208"/>
      <c r="E914" s="256">
        <v>26</v>
      </c>
      <c r="F914" s="187"/>
      <c r="G914" s="187"/>
      <c r="H914" s="120"/>
      <c r="I914" s="121"/>
      <c r="J914" s="122"/>
      <c r="K914" s="121"/>
      <c r="L914" s="122"/>
      <c r="M914" s="123"/>
      <c r="N914" s="124"/>
      <c r="O914" s="125"/>
      <c r="P914" s="123"/>
      <c r="Q914" s="124"/>
      <c r="R914" s="126"/>
      <c r="S914" s="287"/>
      <c r="T914" s="364">
        <f t="shared" si="58"/>
        <v>0</v>
      </c>
      <c r="U914" s="360">
        <f t="shared" si="59"/>
        <v>12</v>
      </c>
    </row>
    <row r="915" spans="1:21" ht="18" hidden="1" customHeight="1" outlineLevel="2" x14ac:dyDescent="0.2">
      <c r="A915" s="1230"/>
      <c r="B915" s="1231"/>
      <c r="C915" s="1208"/>
      <c r="D915" s="1208"/>
      <c r="E915" s="256">
        <v>27</v>
      </c>
      <c r="F915" s="187"/>
      <c r="G915" s="187"/>
      <c r="H915" s="89"/>
      <c r="I915" s="74"/>
      <c r="J915" s="69"/>
      <c r="K915" s="75"/>
      <c r="L915" s="70"/>
      <c r="M915" s="2"/>
      <c r="N915" s="75"/>
      <c r="O915" s="70"/>
      <c r="P915" s="2"/>
      <c r="Q915" s="75"/>
      <c r="R915" s="19"/>
      <c r="S915" s="285"/>
      <c r="T915" s="316">
        <f t="shared" ref="T915:T923" si="60">IF(J915="",0,INT(SUM(PRODUCT(J915,L915,O915),R915)))</f>
        <v>0</v>
      </c>
      <c r="U915" s="360">
        <f t="shared" si="59"/>
        <v>12</v>
      </c>
    </row>
    <row r="916" spans="1:21" ht="18" hidden="1" customHeight="1" outlineLevel="2" x14ac:dyDescent="0.2">
      <c r="A916" s="1230"/>
      <c r="B916" s="1231"/>
      <c r="C916" s="1208"/>
      <c r="D916" s="1208"/>
      <c r="E916" s="256">
        <v>28</v>
      </c>
      <c r="F916" s="187"/>
      <c r="G916" s="187"/>
      <c r="H916" s="89"/>
      <c r="I916" s="74"/>
      <c r="J916" s="69"/>
      <c r="K916" s="75"/>
      <c r="L916" s="70"/>
      <c r="M916" s="2"/>
      <c r="N916" s="75"/>
      <c r="O916" s="70"/>
      <c r="P916" s="2"/>
      <c r="Q916" s="75"/>
      <c r="R916" s="19"/>
      <c r="S916" s="285"/>
      <c r="T916" s="316">
        <f t="shared" si="60"/>
        <v>0</v>
      </c>
      <c r="U916" s="360">
        <f t="shared" si="59"/>
        <v>12</v>
      </c>
    </row>
    <row r="917" spans="1:21" ht="18" hidden="1" customHeight="1" outlineLevel="2" x14ac:dyDescent="0.2">
      <c r="A917" s="1230"/>
      <c r="B917" s="1231"/>
      <c r="C917" s="1208"/>
      <c r="D917" s="1208"/>
      <c r="E917" s="256">
        <v>29</v>
      </c>
      <c r="F917" s="187"/>
      <c r="G917" s="187"/>
      <c r="H917" s="89"/>
      <c r="I917" s="74"/>
      <c r="J917" s="69"/>
      <c r="K917" s="75"/>
      <c r="L917" s="70"/>
      <c r="M917" s="2"/>
      <c r="N917" s="75"/>
      <c r="O917" s="70"/>
      <c r="P917" s="2"/>
      <c r="Q917" s="75"/>
      <c r="R917" s="19"/>
      <c r="S917" s="285"/>
      <c r="T917" s="316">
        <f t="shared" si="60"/>
        <v>0</v>
      </c>
      <c r="U917" s="360">
        <f t="shared" si="59"/>
        <v>12</v>
      </c>
    </row>
    <row r="918" spans="1:21" ht="18" hidden="1" customHeight="1" outlineLevel="2" x14ac:dyDescent="0.2">
      <c r="A918" s="1230"/>
      <c r="B918" s="1231"/>
      <c r="C918" s="1208"/>
      <c r="D918" s="1208"/>
      <c r="E918" s="256">
        <v>30</v>
      </c>
      <c r="F918" s="187"/>
      <c r="G918" s="187"/>
      <c r="H918" s="89"/>
      <c r="I918" s="74"/>
      <c r="J918" s="69"/>
      <c r="K918" s="75"/>
      <c r="L918" s="70"/>
      <c r="M918" s="2"/>
      <c r="N918" s="75"/>
      <c r="O918" s="70"/>
      <c r="P918" s="2"/>
      <c r="Q918" s="75"/>
      <c r="R918" s="19"/>
      <c r="S918" s="285"/>
      <c r="T918" s="316">
        <f t="shared" si="60"/>
        <v>0</v>
      </c>
      <c r="U918" s="360">
        <f t="shared" si="59"/>
        <v>12</v>
      </c>
    </row>
    <row r="919" spans="1:21" ht="18" hidden="1" customHeight="1" outlineLevel="3" x14ac:dyDescent="0.2">
      <c r="A919" s="1230"/>
      <c r="B919" s="1231"/>
      <c r="C919" s="1208"/>
      <c r="D919" s="1208"/>
      <c r="E919" s="256">
        <v>31</v>
      </c>
      <c r="F919" s="187"/>
      <c r="G919" s="187"/>
      <c r="H919" s="89"/>
      <c r="I919" s="74"/>
      <c r="J919" s="69"/>
      <c r="K919" s="74"/>
      <c r="L919" s="69"/>
      <c r="M919" s="2"/>
      <c r="N919" s="74"/>
      <c r="O919" s="70"/>
      <c r="P919" s="15"/>
      <c r="Q919" s="75"/>
      <c r="R919" s="19"/>
      <c r="S919" s="285"/>
      <c r="T919" s="316">
        <f t="shared" si="60"/>
        <v>0</v>
      </c>
      <c r="U919" s="360">
        <f t="shared" si="59"/>
        <v>12</v>
      </c>
    </row>
    <row r="920" spans="1:21" ht="18" hidden="1" customHeight="1" outlineLevel="3" x14ac:dyDescent="0.2">
      <c r="A920" s="1230"/>
      <c r="B920" s="1231"/>
      <c r="C920" s="1208"/>
      <c r="D920" s="1208"/>
      <c r="E920" s="256">
        <v>32</v>
      </c>
      <c r="F920" s="187"/>
      <c r="G920" s="187"/>
      <c r="H920" s="89"/>
      <c r="I920" s="74"/>
      <c r="J920" s="69"/>
      <c r="K920" s="74"/>
      <c r="L920" s="69"/>
      <c r="M920" s="2"/>
      <c r="N920" s="74"/>
      <c r="O920" s="70"/>
      <c r="P920" s="15"/>
      <c r="Q920" s="75"/>
      <c r="R920" s="19"/>
      <c r="S920" s="285"/>
      <c r="T920" s="316">
        <f t="shared" si="60"/>
        <v>0</v>
      </c>
      <c r="U920" s="360">
        <f t="shared" si="59"/>
        <v>12</v>
      </c>
    </row>
    <row r="921" spans="1:21" ht="18" hidden="1" customHeight="1" outlineLevel="3" x14ac:dyDescent="0.2">
      <c r="A921" s="1230"/>
      <c r="B921" s="1231"/>
      <c r="C921" s="1208"/>
      <c r="D921" s="1208"/>
      <c r="E921" s="256">
        <v>33</v>
      </c>
      <c r="F921" s="187"/>
      <c r="G921" s="187"/>
      <c r="H921" s="89"/>
      <c r="I921" s="74"/>
      <c r="J921" s="69"/>
      <c r="K921" s="74"/>
      <c r="L921" s="69"/>
      <c r="M921" s="2"/>
      <c r="N921" s="74"/>
      <c r="O921" s="70"/>
      <c r="P921" s="15"/>
      <c r="Q921" s="75"/>
      <c r="R921" s="19"/>
      <c r="S921" s="285"/>
      <c r="T921" s="316">
        <f t="shared" si="60"/>
        <v>0</v>
      </c>
      <c r="U921" s="360">
        <f t="shared" si="59"/>
        <v>12</v>
      </c>
    </row>
    <row r="922" spans="1:21" ht="18" hidden="1" customHeight="1" outlineLevel="3" x14ac:dyDescent="0.2">
      <c r="A922" s="1230"/>
      <c r="B922" s="1231"/>
      <c r="C922" s="1208"/>
      <c r="D922" s="1208"/>
      <c r="E922" s="256">
        <v>34</v>
      </c>
      <c r="F922" s="187"/>
      <c r="G922" s="187"/>
      <c r="H922" s="89"/>
      <c r="I922" s="74"/>
      <c r="J922" s="69"/>
      <c r="K922" s="74"/>
      <c r="L922" s="69"/>
      <c r="M922" s="2"/>
      <c r="N922" s="75"/>
      <c r="O922" s="70"/>
      <c r="P922" s="2"/>
      <c r="Q922" s="75"/>
      <c r="R922" s="19"/>
      <c r="S922" s="285"/>
      <c r="T922" s="316">
        <f t="shared" si="60"/>
        <v>0</v>
      </c>
      <c r="U922" s="360">
        <f t="shared" si="59"/>
        <v>12</v>
      </c>
    </row>
    <row r="923" spans="1:21" ht="18" hidden="1" customHeight="1" outlineLevel="3" x14ac:dyDescent="0.2">
      <c r="A923" s="1230"/>
      <c r="B923" s="1231"/>
      <c r="C923" s="1208"/>
      <c r="D923" s="1208"/>
      <c r="E923" s="256">
        <v>35</v>
      </c>
      <c r="F923" s="187"/>
      <c r="G923" s="187"/>
      <c r="H923" s="120"/>
      <c r="I923" s="121"/>
      <c r="J923" s="122"/>
      <c r="K923" s="121"/>
      <c r="L923" s="122"/>
      <c r="M923" s="123"/>
      <c r="N923" s="124"/>
      <c r="O923" s="125"/>
      <c r="P923" s="123"/>
      <c r="Q923" s="124"/>
      <c r="R923" s="126"/>
      <c r="S923" s="287"/>
      <c r="T923" s="364">
        <f t="shared" si="60"/>
        <v>0</v>
      </c>
      <c r="U923" s="360">
        <f t="shared" si="59"/>
        <v>12</v>
      </c>
    </row>
    <row r="924" spans="1:21" ht="18" hidden="1" customHeight="1" outlineLevel="3" x14ac:dyDescent="0.2">
      <c r="A924" s="1230"/>
      <c r="B924" s="1231"/>
      <c r="C924" s="1208"/>
      <c r="D924" s="1208"/>
      <c r="E924" s="256">
        <v>36</v>
      </c>
      <c r="F924" s="187"/>
      <c r="G924" s="187"/>
      <c r="H924" s="89"/>
      <c r="I924" s="74"/>
      <c r="J924" s="69"/>
      <c r="K924" s="75"/>
      <c r="L924" s="70"/>
      <c r="M924" s="2"/>
      <c r="N924" s="75"/>
      <c r="O924" s="70"/>
      <c r="P924" s="2"/>
      <c r="Q924" s="75"/>
      <c r="R924" s="19"/>
      <c r="S924" s="285"/>
      <c r="T924" s="316">
        <f t="shared" ref="T924:T949" si="61">IF(J924="",0,INT(SUM(PRODUCT(J924,L924,O924),R924)))</f>
        <v>0</v>
      </c>
      <c r="U924" s="360">
        <f t="shared" ref="U924:U949" si="62">$A$889</f>
        <v>12</v>
      </c>
    </row>
    <row r="925" spans="1:21" ht="18" hidden="1" customHeight="1" outlineLevel="3" x14ac:dyDescent="0.2">
      <c r="A925" s="1230"/>
      <c r="B925" s="1231"/>
      <c r="C925" s="1208"/>
      <c r="D925" s="1208"/>
      <c r="E925" s="256">
        <v>37</v>
      </c>
      <c r="F925" s="187"/>
      <c r="G925" s="187"/>
      <c r="H925" s="89"/>
      <c r="I925" s="74"/>
      <c r="J925" s="69"/>
      <c r="K925" s="75"/>
      <c r="L925" s="70"/>
      <c r="M925" s="2"/>
      <c r="N925" s="75"/>
      <c r="O925" s="70"/>
      <c r="P925" s="2"/>
      <c r="Q925" s="75"/>
      <c r="R925" s="19"/>
      <c r="S925" s="285"/>
      <c r="T925" s="316">
        <f t="shared" si="61"/>
        <v>0</v>
      </c>
      <c r="U925" s="360">
        <f t="shared" si="62"/>
        <v>12</v>
      </c>
    </row>
    <row r="926" spans="1:21" ht="18" hidden="1" customHeight="1" outlineLevel="3" x14ac:dyDescent="0.2">
      <c r="A926" s="1230"/>
      <c r="B926" s="1231"/>
      <c r="C926" s="1208"/>
      <c r="D926" s="1208"/>
      <c r="E926" s="256">
        <v>38</v>
      </c>
      <c r="F926" s="187"/>
      <c r="G926" s="187"/>
      <c r="H926" s="89"/>
      <c r="I926" s="74"/>
      <c r="J926" s="69"/>
      <c r="K926" s="75"/>
      <c r="L926" s="70"/>
      <c r="M926" s="2"/>
      <c r="N926" s="75"/>
      <c r="O926" s="70"/>
      <c r="P926" s="2"/>
      <c r="Q926" s="75"/>
      <c r="R926" s="19"/>
      <c r="S926" s="285"/>
      <c r="T926" s="316">
        <f t="shared" si="61"/>
        <v>0</v>
      </c>
      <c r="U926" s="360">
        <f t="shared" si="62"/>
        <v>12</v>
      </c>
    </row>
    <row r="927" spans="1:21" ht="18" hidden="1" customHeight="1" outlineLevel="3" x14ac:dyDescent="0.2">
      <c r="A927" s="1230"/>
      <c r="B927" s="1231"/>
      <c r="C927" s="1208"/>
      <c r="D927" s="1208"/>
      <c r="E927" s="256">
        <v>39</v>
      </c>
      <c r="F927" s="187"/>
      <c r="G927" s="187"/>
      <c r="H927" s="89"/>
      <c r="I927" s="74"/>
      <c r="J927" s="69"/>
      <c r="K927" s="74"/>
      <c r="L927" s="69"/>
      <c r="M927" s="2"/>
      <c r="N927" s="74"/>
      <c r="O927" s="70"/>
      <c r="P927" s="15"/>
      <c r="Q927" s="75"/>
      <c r="R927" s="19"/>
      <c r="S927" s="285"/>
      <c r="T927" s="316">
        <f t="shared" si="61"/>
        <v>0</v>
      </c>
      <c r="U927" s="360">
        <f t="shared" si="62"/>
        <v>12</v>
      </c>
    </row>
    <row r="928" spans="1:21" ht="18" hidden="1" customHeight="1" outlineLevel="3" x14ac:dyDescent="0.2">
      <c r="A928" s="1230"/>
      <c r="B928" s="1231"/>
      <c r="C928" s="1208"/>
      <c r="D928" s="1208"/>
      <c r="E928" s="256">
        <v>40</v>
      </c>
      <c r="F928" s="187"/>
      <c r="G928" s="187"/>
      <c r="H928" s="89"/>
      <c r="I928" s="74"/>
      <c r="J928" s="69"/>
      <c r="K928" s="74"/>
      <c r="L928" s="69"/>
      <c r="M928" s="2"/>
      <c r="N928" s="74"/>
      <c r="O928" s="70"/>
      <c r="P928" s="15"/>
      <c r="Q928" s="75"/>
      <c r="R928" s="19"/>
      <c r="S928" s="285"/>
      <c r="T928" s="316">
        <f t="shared" si="61"/>
        <v>0</v>
      </c>
      <c r="U928" s="360">
        <f t="shared" si="62"/>
        <v>12</v>
      </c>
    </row>
    <row r="929" spans="1:21" ht="18" hidden="1" customHeight="1" outlineLevel="3" x14ac:dyDescent="0.2">
      <c r="A929" s="1230"/>
      <c r="B929" s="1231"/>
      <c r="C929" s="1208"/>
      <c r="D929" s="1208"/>
      <c r="E929" s="256">
        <v>41</v>
      </c>
      <c r="F929" s="187"/>
      <c r="G929" s="187"/>
      <c r="H929" s="89"/>
      <c r="I929" s="74"/>
      <c r="J929" s="69"/>
      <c r="K929" s="74"/>
      <c r="L929" s="69"/>
      <c r="M929" s="2"/>
      <c r="N929" s="74"/>
      <c r="O929" s="70"/>
      <c r="P929" s="15"/>
      <c r="Q929" s="75"/>
      <c r="R929" s="19"/>
      <c r="S929" s="285"/>
      <c r="T929" s="316">
        <f t="shared" si="61"/>
        <v>0</v>
      </c>
      <c r="U929" s="360">
        <f t="shared" si="62"/>
        <v>12</v>
      </c>
    </row>
    <row r="930" spans="1:21" ht="18" hidden="1" customHeight="1" outlineLevel="3" x14ac:dyDescent="0.2">
      <c r="A930" s="1230"/>
      <c r="B930" s="1231"/>
      <c r="C930" s="1208"/>
      <c r="D930" s="1208"/>
      <c r="E930" s="256">
        <v>42</v>
      </c>
      <c r="F930" s="187"/>
      <c r="G930" s="187"/>
      <c r="H930" s="89"/>
      <c r="I930" s="74"/>
      <c r="J930" s="69"/>
      <c r="K930" s="74"/>
      <c r="L930" s="69"/>
      <c r="M930" s="2"/>
      <c r="N930" s="75"/>
      <c r="O930" s="70"/>
      <c r="P930" s="2"/>
      <c r="Q930" s="75"/>
      <c r="R930" s="19"/>
      <c r="S930" s="285"/>
      <c r="T930" s="316">
        <f t="shared" si="61"/>
        <v>0</v>
      </c>
      <c r="U930" s="360">
        <f t="shared" si="62"/>
        <v>12</v>
      </c>
    </row>
    <row r="931" spans="1:21" ht="18" hidden="1" customHeight="1" outlineLevel="3" x14ac:dyDescent="0.2">
      <c r="A931" s="1230"/>
      <c r="B931" s="1231"/>
      <c r="C931" s="1208"/>
      <c r="D931" s="1208"/>
      <c r="E931" s="256">
        <v>43</v>
      </c>
      <c r="F931" s="187"/>
      <c r="G931" s="187"/>
      <c r="H931" s="120"/>
      <c r="I931" s="121"/>
      <c r="J931" s="122"/>
      <c r="K931" s="121"/>
      <c r="L931" s="122"/>
      <c r="M931" s="123"/>
      <c r="N931" s="124"/>
      <c r="O931" s="125"/>
      <c r="P931" s="123"/>
      <c r="Q931" s="124"/>
      <c r="R931" s="126"/>
      <c r="S931" s="287"/>
      <c r="T931" s="364">
        <f t="shared" si="61"/>
        <v>0</v>
      </c>
      <c r="U931" s="360">
        <f t="shared" si="62"/>
        <v>12</v>
      </c>
    </row>
    <row r="932" spans="1:21" ht="18" hidden="1" customHeight="1" outlineLevel="3" x14ac:dyDescent="0.2">
      <c r="A932" s="1230"/>
      <c r="B932" s="1231"/>
      <c r="C932" s="1208"/>
      <c r="D932" s="1208"/>
      <c r="E932" s="256">
        <v>44</v>
      </c>
      <c r="F932" s="187"/>
      <c r="G932" s="187"/>
      <c r="H932" s="120"/>
      <c r="I932" s="121"/>
      <c r="J932" s="122"/>
      <c r="K932" s="121"/>
      <c r="L932" s="122"/>
      <c r="M932" s="123"/>
      <c r="N932" s="124"/>
      <c r="O932" s="125"/>
      <c r="P932" s="123"/>
      <c r="Q932" s="124"/>
      <c r="R932" s="126"/>
      <c r="S932" s="287"/>
      <c r="T932" s="364">
        <f t="shared" si="61"/>
        <v>0</v>
      </c>
      <c r="U932" s="360">
        <f t="shared" si="62"/>
        <v>12</v>
      </c>
    </row>
    <row r="933" spans="1:21" ht="18" hidden="1" customHeight="1" outlineLevel="3" x14ac:dyDescent="0.2">
      <c r="A933" s="1230"/>
      <c r="B933" s="1231"/>
      <c r="C933" s="1208"/>
      <c r="D933" s="1208"/>
      <c r="E933" s="256">
        <v>45</v>
      </c>
      <c r="F933" s="187"/>
      <c r="G933" s="187"/>
      <c r="H933" s="120"/>
      <c r="I933" s="121"/>
      <c r="J933" s="122"/>
      <c r="K933" s="121"/>
      <c r="L933" s="122"/>
      <c r="M933" s="123"/>
      <c r="N933" s="124"/>
      <c r="O933" s="125"/>
      <c r="P933" s="123"/>
      <c r="Q933" s="124"/>
      <c r="R933" s="126"/>
      <c r="S933" s="287"/>
      <c r="T933" s="364">
        <f t="shared" si="61"/>
        <v>0</v>
      </c>
      <c r="U933" s="360">
        <f t="shared" si="62"/>
        <v>12</v>
      </c>
    </row>
    <row r="934" spans="1:21" ht="18" hidden="1" customHeight="1" outlineLevel="3" x14ac:dyDescent="0.2">
      <c r="A934" s="1230"/>
      <c r="B934" s="1231"/>
      <c r="C934" s="1208"/>
      <c r="D934" s="1208"/>
      <c r="E934" s="256">
        <v>46</v>
      </c>
      <c r="F934" s="187"/>
      <c r="G934" s="187"/>
      <c r="H934" s="120"/>
      <c r="I934" s="121"/>
      <c r="J934" s="122"/>
      <c r="K934" s="121"/>
      <c r="L934" s="122"/>
      <c r="M934" s="123"/>
      <c r="N934" s="124"/>
      <c r="O934" s="125"/>
      <c r="P934" s="123"/>
      <c r="Q934" s="124"/>
      <c r="R934" s="126"/>
      <c r="S934" s="287"/>
      <c r="T934" s="364">
        <f t="shared" si="61"/>
        <v>0</v>
      </c>
      <c r="U934" s="360">
        <f t="shared" si="62"/>
        <v>12</v>
      </c>
    </row>
    <row r="935" spans="1:21" ht="18" hidden="1" customHeight="1" outlineLevel="3" x14ac:dyDescent="0.2">
      <c r="A935" s="1230"/>
      <c r="B935" s="1231"/>
      <c r="C935" s="1208"/>
      <c r="D935" s="1208"/>
      <c r="E935" s="256">
        <v>47</v>
      </c>
      <c r="F935" s="187"/>
      <c r="G935" s="187"/>
      <c r="H935" s="120"/>
      <c r="I935" s="121"/>
      <c r="J935" s="122"/>
      <c r="K935" s="121"/>
      <c r="L935" s="122"/>
      <c r="M935" s="123"/>
      <c r="N935" s="124"/>
      <c r="O935" s="125"/>
      <c r="P935" s="123"/>
      <c r="Q935" s="124"/>
      <c r="R935" s="126"/>
      <c r="S935" s="287"/>
      <c r="T935" s="364">
        <f t="shared" si="61"/>
        <v>0</v>
      </c>
      <c r="U935" s="360">
        <f t="shared" si="62"/>
        <v>12</v>
      </c>
    </row>
    <row r="936" spans="1:21" ht="18" hidden="1" customHeight="1" outlineLevel="3" x14ac:dyDescent="0.2">
      <c r="A936" s="1230"/>
      <c r="B936" s="1231"/>
      <c r="C936" s="1208"/>
      <c r="D936" s="1208"/>
      <c r="E936" s="256">
        <v>48</v>
      </c>
      <c r="F936" s="187"/>
      <c r="G936" s="187"/>
      <c r="H936" s="120"/>
      <c r="I936" s="121"/>
      <c r="J936" s="122"/>
      <c r="K936" s="121"/>
      <c r="L936" s="122"/>
      <c r="M936" s="123"/>
      <c r="N936" s="124"/>
      <c r="O936" s="125"/>
      <c r="P936" s="123"/>
      <c r="Q936" s="124"/>
      <c r="R936" s="126"/>
      <c r="S936" s="287"/>
      <c r="T936" s="364">
        <f t="shared" si="61"/>
        <v>0</v>
      </c>
      <c r="U936" s="360">
        <f t="shared" si="62"/>
        <v>12</v>
      </c>
    </row>
    <row r="937" spans="1:21" ht="18" hidden="1" customHeight="1" outlineLevel="3" x14ac:dyDescent="0.2">
      <c r="A937" s="1230"/>
      <c r="B937" s="1231"/>
      <c r="C937" s="1208"/>
      <c r="D937" s="1208"/>
      <c r="E937" s="256">
        <v>49</v>
      </c>
      <c r="F937" s="187"/>
      <c r="G937" s="187"/>
      <c r="H937" s="120"/>
      <c r="I937" s="121"/>
      <c r="J937" s="122"/>
      <c r="K937" s="121"/>
      <c r="L937" s="122"/>
      <c r="M937" s="123"/>
      <c r="N937" s="124"/>
      <c r="O937" s="125"/>
      <c r="P937" s="123"/>
      <c r="Q937" s="124"/>
      <c r="R937" s="126"/>
      <c r="S937" s="287"/>
      <c r="T937" s="364">
        <f t="shared" si="61"/>
        <v>0</v>
      </c>
      <c r="U937" s="360">
        <f t="shared" si="62"/>
        <v>12</v>
      </c>
    </row>
    <row r="938" spans="1:21" ht="18" hidden="1" customHeight="1" outlineLevel="3" x14ac:dyDescent="0.2">
      <c r="A938" s="1230"/>
      <c r="B938" s="1231"/>
      <c r="C938" s="1208"/>
      <c r="D938" s="1208"/>
      <c r="E938" s="256">
        <v>50</v>
      </c>
      <c r="F938" s="187"/>
      <c r="G938" s="187"/>
      <c r="H938" s="120"/>
      <c r="I938" s="121"/>
      <c r="J938" s="122"/>
      <c r="K938" s="121"/>
      <c r="L938" s="122"/>
      <c r="M938" s="123"/>
      <c r="N938" s="124"/>
      <c r="O938" s="125"/>
      <c r="P938" s="123"/>
      <c r="Q938" s="124"/>
      <c r="R938" s="126"/>
      <c r="S938" s="287"/>
      <c r="T938" s="364">
        <f t="shared" si="61"/>
        <v>0</v>
      </c>
      <c r="U938" s="360">
        <f t="shared" si="62"/>
        <v>12</v>
      </c>
    </row>
    <row r="939" spans="1:21" ht="18" hidden="1" customHeight="1" outlineLevel="3" x14ac:dyDescent="0.2">
      <c r="A939" s="1230"/>
      <c r="B939" s="1231"/>
      <c r="C939" s="1208"/>
      <c r="D939" s="1208"/>
      <c r="E939" s="256">
        <v>51</v>
      </c>
      <c r="F939" s="187"/>
      <c r="G939" s="187"/>
      <c r="H939" s="120"/>
      <c r="I939" s="121"/>
      <c r="J939" s="122"/>
      <c r="K939" s="121"/>
      <c r="L939" s="122"/>
      <c r="M939" s="123"/>
      <c r="N939" s="124"/>
      <c r="O939" s="125"/>
      <c r="P939" s="123"/>
      <c r="Q939" s="124"/>
      <c r="R939" s="126"/>
      <c r="S939" s="287"/>
      <c r="T939" s="364">
        <f t="shared" si="61"/>
        <v>0</v>
      </c>
      <c r="U939" s="360">
        <f t="shared" si="62"/>
        <v>12</v>
      </c>
    </row>
    <row r="940" spans="1:21" ht="18" hidden="1" customHeight="1" outlineLevel="3" x14ac:dyDescent="0.2">
      <c r="A940" s="1230"/>
      <c r="B940" s="1231"/>
      <c r="C940" s="1208"/>
      <c r="D940" s="1208"/>
      <c r="E940" s="256">
        <v>52</v>
      </c>
      <c r="F940" s="187"/>
      <c r="G940" s="187"/>
      <c r="H940" s="120"/>
      <c r="I940" s="121"/>
      <c r="J940" s="122"/>
      <c r="K940" s="121"/>
      <c r="L940" s="122"/>
      <c r="M940" s="123"/>
      <c r="N940" s="124"/>
      <c r="O940" s="125"/>
      <c r="P940" s="123"/>
      <c r="Q940" s="124"/>
      <c r="R940" s="126"/>
      <c r="S940" s="287"/>
      <c r="T940" s="364">
        <f t="shared" si="61"/>
        <v>0</v>
      </c>
      <c r="U940" s="360">
        <f t="shared" si="62"/>
        <v>12</v>
      </c>
    </row>
    <row r="941" spans="1:21" ht="18" hidden="1" customHeight="1" outlineLevel="3" x14ac:dyDescent="0.2">
      <c r="A941" s="1230"/>
      <c r="B941" s="1231"/>
      <c r="C941" s="1208"/>
      <c r="D941" s="1208"/>
      <c r="E941" s="256">
        <v>53</v>
      </c>
      <c r="F941" s="187"/>
      <c r="G941" s="187"/>
      <c r="H941" s="120"/>
      <c r="I941" s="121"/>
      <c r="J941" s="122"/>
      <c r="K941" s="121"/>
      <c r="L941" s="122"/>
      <c r="M941" s="123"/>
      <c r="N941" s="124"/>
      <c r="O941" s="125"/>
      <c r="P941" s="123"/>
      <c r="Q941" s="124"/>
      <c r="R941" s="126"/>
      <c r="S941" s="287"/>
      <c r="T941" s="364">
        <f t="shared" si="61"/>
        <v>0</v>
      </c>
      <c r="U941" s="360">
        <f t="shared" si="62"/>
        <v>12</v>
      </c>
    </row>
    <row r="942" spans="1:21" ht="18" hidden="1" customHeight="1" outlineLevel="3" x14ac:dyDescent="0.2">
      <c r="A942" s="1230"/>
      <c r="B942" s="1231"/>
      <c r="C942" s="1208"/>
      <c r="D942" s="1208"/>
      <c r="E942" s="256">
        <v>54</v>
      </c>
      <c r="F942" s="187"/>
      <c r="G942" s="187"/>
      <c r="H942" s="120"/>
      <c r="I942" s="121"/>
      <c r="J942" s="122"/>
      <c r="K942" s="121"/>
      <c r="L942" s="122"/>
      <c r="M942" s="123"/>
      <c r="N942" s="124"/>
      <c r="O942" s="125"/>
      <c r="P942" s="123"/>
      <c r="Q942" s="124"/>
      <c r="R942" s="126"/>
      <c r="S942" s="287"/>
      <c r="T942" s="364">
        <f t="shared" si="61"/>
        <v>0</v>
      </c>
      <c r="U942" s="360">
        <f t="shared" si="62"/>
        <v>12</v>
      </c>
    </row>
    <row r="943" spans="1:21" ht="18" hidden="1" customHeight="1" outlineLevel="3" x14ac:dyDescent="0.2">
      <c r="A943" s="1230"/>
      <c r="B943" s="1231"/>
      <c r="C943" s="1208"/>
      <c r="D943" s="1208"/>
      <c r="E943" s="256">
        <v>55</v>
      </c>
      <c r="F943" s="187"/>
      <c r="G943" s="187"/>
      <c r="H943" s="120"/>
      <c r="I943" s="121"/>
      <c r="J943" s="122"/>
      <c r="K943" s="121"/>
      <c r="L943" s="122"/>
      <c r="M943" s="123"/>
      <c r="N943" s="124"/>
      <c r="O943" s="125"/>
      <c r="P943" s="123"/>
      <c r="Q943" s="124"/>
      <c r="R943" s="126"/>
      <c r="S943" s="287"/>
      <c r="T943" s="364">
        <f t="shared" si="61"/>
        <v>0</v>
      </c>
      <c r="U943" s="360">
        <f t="shared" si="62"/>
        <v>12</v>
      </c>
    </row>
    <row r="944" spans="1:21" ht="18" hidden="1" customHeight="1" outlineLevel="3" x14ac:dyDescent="0.2">
      <c r="A944" s="1230"/>
      <c r="B944" s="1231"/>
      <c r="C944" s="1208"/>
      <c r="D944" s="1208"/>
      <c r="E944" s="256">
        <v>56</v>
      </c>
      <c r="F944" s="187"/>
      <c r="G944" s="187"/>
      <c r="H944" s="120"/>
      <c r="I944" s="121"/>
      <c r="J944" s="122"/>
      <c r="K944" s="121"/>
      <c r="L944" s="122"/>
      <c r="M944" s="123"/>
      <c r="N944" s="124"/>
      <c r="O944" s="125"/>
      <c r="P944" s="123"/>
      <c r="Q944" s="124"/>
      <c r="R944" s="126"/>
      <c r="S944" s="287"/>
      <c r="T944" s="364">
        <f t="shared" si="61"/>
        <v>0</v>
      </c>
      <c r="U944" s="360">
        <f t="shared" si="62"/>
        <v>12</v>
      </c>
    </row>
    <row r="945" spans="1:21" ht="18" hidden="1" customHeight="1" outlineLevel="3" x14ac:dyDescent="0.2">
      <c r="A945" s="1230"/>
      <c r="B945" s="1231"/>
      <c r="C945" s="1208"/>
      <c r="D945" s="1208"/>
      <c r="E945" s="256">
        <v>57</v>
      </c>
      <c r="F945" s="187"/>
      <c r="G945" s="187"/>
      <c r="H945" s="120"/>
      <c r="I945" s="121"/>
      <c r="J945" s="122"/>
      <c r="K945" s="121"/>
      <c r="L945" s="122"/>
      <c r="M945" s="123"/>
      <c r="N945" s="124"/>
      <c r="O945" s="125"/>
      <c r="P945" s="123"/>
      <c r="Q945" s="124"/>
      <c r="R945" s="126"/>
      <c r="S945" s="287"/>
      <c r="T945" s="364">
        <f t="shared" si="61"/>
        <v>0</v>
      </c>
      <c r="U945" s="360">
        <f t="shared" si="62"/>
        <v>12</v>
      </c>
    </row>
    <row r="946" spans="1:21" ht="18" hidden="1" customHeight="1" outlineLevel="3" x14ac:dyDescent="0.2">
      <c r="A946" s="1230"/>
      <c r="B946" s="1231"/>
      <c r="C946" s="1208"/>
      <c r="D946" s="1208"/>
      <c r="E946" s="256">
        <v>58</v>
      </c>
      <c r="F946" s="187"/>
      <c r="G946" s="187"/>
      <c r="H946" s="120"/>
      <c r="I946" s="121"/>
      <c r="J946" s="122"/>
      <c r="K946" s="121"/>
      <c r="L946" s="122"/>
      <c r="M946" s="123"/>
      <c r="N946" s="124"/>
      <c r="O946" s="125"/>
      <c r="P946" s="123"/>
      <c r="Q946" s="124"/>
      <c r="R946" s="126"/>
      <c r="S946" s="287"/>
      <c r="T946" s="364">
        <f t="shared" si="61"/>
        <v>0</v>
      </c>
      <c r="U946" s="360">
        <f t="shared" si="62"/>
        <v>12</v>
      </c>
    </row>
    <row r="947" spans="1:21" ht="18" hidden="1" customHeight="1" outlineLevel="3" x14ac:dyDescent="0.2">
      <c r="A947" s="1230"/>
      <c r="B947" s="1231"/>
      <c r="C947" s="1208"/>
      <c r="D947" s="1208"/>
      <c r="E947" s="256">
        <v>59</v>
      </c>
      <c r="F947" s="187"/>
      <c r="G947" s="187"/>
      <c r="H947" s="120"/>
      <c r="I947" s="121"/>
      <c r="J947" s="122"/>
      <c r="K947" s="121"/>
      <c r="L947" s="122"/>
      <c r="M947" s="123"/>
      <c r="N947" s="124"/>
      <c r="O947" s="125"/>
      <c r="P947" s="123"/>
      <c r="Q947" s="124"/>
      <c r="R947" s="126"/>
      <c r="S947" s="287"/>
      <c r="T947" s="364">
        <f t="shared" si="61"/>
        <v>0</v>
      </c>
      <c r="U947" s="360">
        <f t="shared" si="62"/>
        <v>12</v>
      </c>
    </row>
    <row r="948" spans="1:21" ht="18" hidden="1" customHeight="1" outlineLevel="3" x14ac:dyDescent="0.2">
      <c r="A948" s="1230"/>
      <c r="B948" s="1231"/>
      <c r="C948" s="1208"/>
      <c r="D948" s="1208"/>
      <c r="E948" s="256">
        <v>60</v>
      </c>
      <c r="F948" s="187"/>
      <c r="G948" s="187"/>
      <c r="H948" s="120"/>
      <c r="I948" s="121"/>
      <c r="J948" s="122"/>
      <c r="K948" s="121"/>
      <c r="L948" s="122"/>
      <c r="M948" s="123"/>
      <c r="N948" s="124"/>
      <c r="O948" s="125"/>
      <c r="P948" s="123"/>
      <c r="Q948" s="124"/>
      <c r="R948" s="126"/>
      <c r="S948" s="287"/>
      <c r="T948" s="364">
        <f t="shared" si="61"/>
        <v>0</v>
      </c>
      <c r="U948" s="360">
        <f t="shared" si="62"/>
        <v>12</v>
      </c>
    </row>
    <row r="949" spans="1:21" ht="18" hidden="1" customHeight="1" outlineLevel="3" x14ac:dyDescent="0.2">
      <c r="A949" s="1230"/>
      <c r="B949" s="1231"/>
      <c r="C949" s="1208"/>
      <c r="D949" s="1208"/>
      <c r="E949" s="256">
        <v>61</v>
      </c>
      <c r="F949" s="187"/>
      <c r="G949" s="187"/>
      <c r="H949" s="120"/>
      <c r="I949" s="121"/>
      <c r="J949" s="122"/>
      <c r="K949" s="121"/>
      <c r="L949" s="122"/>
      <c r="M949" s="123"/>
      <c r="N949" s="124"/>
      <c r="O949" s="125"/>
      <c r="P949" s="123"/>
      <c r="Q949" s="124"/>
      <c r="R949" s="126"/>
      <c r="S949" s="287"/>
      <c r="T949" s="364">
        <f t="shared" si="61"/>
        <v>0</v>
      </c>
      <c r="U949" s="360">
        <f t="shared" si="62"/>
        <v>12</v>
      </c>
    </row>
    <row r="950" spans="1:21" ht="18" hidden="1" customHeight="1" outlineLevel="3" x14ac:dyDescent="0.2">
      <c r="A950" s="1230"/>
      <c r="B950" s="1231"/>
      <c r="C950" s="1208"/>
      <c r="D950" s="1208"/>
      <c r="E950" s="256">
        <v>62</v>
      </c>
      <c r="F950" s="187"/>
      <c r="G950" s="187"/>
      <c r="H950" s="89"/>
      <c r="I950" s="74"/>
      <c r="J950" s="69"/>
      <c r="K950" s="75"/>
      <c r="L950" s="70"/>
      <c r="M950" s="2"/>
      <c r="N950" s="75"/>
      <c r="O950" s="70"/>
      <c r="P950" s="2"/>
      <c r="Q950" s="75"/>
      <c r="R950" s="19"/>
      <c r="S950" s="285"/>
      <c r="T950" s="316">
        <f t="shared" si="58"/>
        <v>0</v>
      </c>
      <c r="U950" s="360">
        <f t="shared" ref="U950:U968" si="63">$A$889</f>
        <v>12</v>
      </c>
    </row>
    <row r="951" spans="1:21" ht="18" hidden="1" customHeight="1" outlineLevel="3" x14ac:dyDescent="0.2">
      <c r="A951" s="1230"/>
      <c r="B951" s="1231"/>
      <c r="C951" s="1208"/>
      <c r="D951" s="1208"/>
      <c r="E951" s="256">
        <v>63</v>
      </c>
      <c r="F951" s="187"/>
      <c r="G951" s="187"/>
      <c r="H951" s="89"/>
      <c r="I951" s="74"/>
      <c r="J951" s="69"/>
      <c r="K951" s="75"/>
      <c r="L951" s="70"/>
      <c r="M951" s="2"/>
      <c r="N951" s="75"/>
      <c r="O951" s="70"/>
      <c r="P951" s="2"/>
      <c r="Q951" s="75"/>
      <c r="R951" s="19"/>
      <c r="S951" s="285"/>
      <c r="T951" s="316">
        <f t="shared" si="58"/>
        <v>0</v>
      </c>
      <c r="U951" s="360">
        <f t="shared" si="63"/>
        <v>12</v>
      </c>
    </row>
    <row r="952" spans="1:21" ht="18" hidden="1" customHeight="1" outlineLevel="3" x14ac:dyDescent="0.2">
      <c r="A952" s="1230"/>
      <c r="B952" s="1231"/>
      <c r="C952" s="1208"/>
      <c r="D952" s="1208"/>
      <c r="E952" s="256">
        <v>64</v>
      </c>
      <c r="F952" s="187"/>
      <c r="G952" s="187"/>
      <c r="H952" s="89"/>
      <c r="I952" s="74"/>
      <c r="J952" s="69"/>
      <c r="K952" s="75"/>
      <c r="L952" s="70"/>
      <c r="M952" s="2"/>
      <c r="N952" s="75"/>
      <c r="O952" s="70"/>
      <c r="P952" s="2"/>
      <c r="Q952" s="75"/>
      <c r="R952" s="19"/>
      <c r="S952" s="285"/>
      <c r="T952" s="316">
        <f t="shared" si="58"/>
        <v>0</v>
      </c>
      <c r="U952" s="360">
        <f t="shared" si="63"/>
        <v>12</v>
      </c>
    </row>
    <row r="953" spans="1:21" ht="18" hidden="1" customHeight="1" outlineLevel="3" x14ac:dyDescent="0.2">
      <c r="A953" s="1230"/>
      <c r="B953" s="1231"/>
      <c r="C953" s="1208"/>
      <c r="D953" s="1208"/>
      <c r="E953" s="256">
        <v>65</v>
      </c>
      <c r="F953" s="187"/>
      <c r="G953" s="187"/>
      <c r="H953" s="89"/>
      <c r="I953" s="74"/>
      <c r="J953" s="69"/>
      <c r="K953" s="75"/>
      <c r="L953" s="70"/>
      <c r="M953" s="2"/>
      <c r="N953" s="75"/>
      <c r="O953" s="70"/>
      <c r="P953" s="2"/>
      <c r="Q953" s="75"/>
      <c r="R953" s="19"/>
      <c r="S953" s="285"/>
      <c r="T953" s="316">
        <f t="shared" si="58"/>
        <v>0</v>
      </c>
      <c r="U953" s="360">
        <f t="shared" si="63"/>
        <v>12</v>
      </c>
    </row>
    <row r="954" spans="1:21" ht="18" hidden="1" customHeight="1" outlineLevel="3" x14ac:dyDescent="0.2">
      <c r="A954" s="1230"/>
      <c r="B954" s="1231"/>
      <c r="C954" s="1208"/>
      <c r="D954" s="1208"/>
      <c r="E954" s="256">
        <v>66</v>
      </c>
      <c r="F954" s="187"/>
      <c r="G954" s="187"/>
      <c r="H954" s="89"/>
      <c r="I954" s="74"/>
      <c r="J954" s="69"/>
      <c r="K954" s="74"/>
      <c r="L954" s="69"/>
      <c r="M954" s="2"/>
      <c r="N954" s="74"/>
      <c r="O954" s="70"/>
      <c r="P954" s="15"/>
      <c r="Q954" s="75"/>
      <c r="R954" s="19"/>
      <c r="S954" s="285"/>
      <c r="T954" s="316">
        <f t="shared" si="58"/>
        <v>0</v>
      </c>
      <c r="U954" s="360">
        <f t="shared" si="63"/>
        <v>12</v>
      </c>
    </row>
    <row r="955" spans="1:21" ht="18" hidden="1" customHeight="1" outlineLevel="3" x14ac:dyDescent="0.2">
      <c r="A955" s="1230"/>
      <c r="B955" s="1231"/>
      <c r="C955" s="1208"/>
      <c r="D955" s="1208"/>
      <c r="E955" s="256">
        <v>67</v>
      </c>
      <c r="F955" s="187"/>
      <c r="G955" s="187"/>
      <c r="H955" s="89"/>
      <c r="I955" s="74"/>
      <c r="J955" s="69"/>
      <c r="K955" s="74"/>
      <c r="L955" s="69"/>
      <c r="M955" s="2"/>
      <c r="N955" s="74"/>
      <c r="O955" s="70"/>
      <c r="P955" s="15"/>
      <c r="Q955" s="75"/>
      <c r="R955" s="19"/>
      <c r="S955" s="285"/>
      <c r="T955" s="316">
        <f t="shared" si="58"/>
        <v>0</v>
      </c>
      <c r="U955" s="360">
        <f t="shared" si="63"/>
        <v>12</v>
      </c>
    </row>
    <row r="956" spans="1:21" ht="18" hidden="1" customHeight="1" outlineLevel="3" x14ac:dyDescent="0.2">
      <c r="A956" s="1230"/>
      <c r="B956" s="1231"/>
      <c r="C956" s="1208"/>
      <c r="D956" s="1208"/>
      <c r="E956" s="256">
        <v>68</v>
      </c>
      <c r="F956" s="187"/>
      <c r="G956" s="187"/>
      <c r="H956" s="89"/>
      <c r="I956" s="74"/>
      <c r="J956" s="69"/>
      <c r="K956" s="74"/>
      <c r="L956" s="69"/>
      <c r="M956" s="2"/>
      <c r="N956" s="74"/>
      <c r="O956" s="70"/>
      <c r="P956" s="15"/>
      <c r="Q956" s="75"/>
      <c r="R956" s="19"/>
      <c r="S956" s="285"/>
      <c r="T956" s="316">
        <f t="shared" si="58"/>
        <v>0</v>
      </c>
      <c r="U956" s="360">
        <f t="shared" si="63"/>
        <v>12</v>
      </c>
    </row>
    <row r="957" spans="1:21" ht="18" hidden="1" customHeight="1" outlineLevel="3" x14ac:dyDescent="0.2">
      <c r="A957" s="1230"/>
      <c r="B957" s="1231"/>
      <c r="C957" s="1208"/>
      <c r="D957" s="1208"/>
      <c r="E957" s="256">
        <v>69</v>
      </c>
      <c r="F957" s="187"/>
      <c r="G957" s="187"/>
      <c r="H957" s="89"/>
      <c r="I957" s="74"/>
      <c r="J957" s="69"/>
      <c r="K957" s="74"/>
      <c r="L957" s="69"/>
      <c r="M957" s="2"/>
      <c r="N957" s="75"/>
      <c r="O957" s="70"/>
      <c r="P957" s="2"/>
      <c r="Q957" s="75"/>
      <c r="R957" s="19"/>
      <c r="S957" s="285"/>
      <c r="T957" s="316">
        <f t="shared" si="58"/>
        <v>0</v>
      </c>
      <c r="U957" s="360">
        <f t="shared" si="63"/>
        <v>12</v>
      </c>
    </row>
    <row r="958" spans="1:21" ht="18" hidden="1" customHeight="1" outlineLevel="3" x14ac:dyDescent="0.2">
      <c r="A958" s="1230"/>
      <c r="B958" s="1231"/>
      <c r="C958" s="1208"/>
      <c r="D958" s="1208"/>
      <c r="E958" s="256">
        <v>70</v>
      </c>
      <c r="F958" s="187"/>
      <c r="G958" s="187"/>
      <c r="H958" s="120"/>
      <c r="I958" s="121"/>
      <c r="J958" s="122"/>
      <c r="K958" s="121"/>
      <c r="L958" s="122"/>
      <c r="M958" s="123"/>
      <c r="N958" s="124"/>
      <c r="O958" s="125"/>
      <c r="P958" s="123"/>
      <c r="Q958" s="124"/>
      <c r="R958" s="126"/>
      <c r="S958" s="287"/>
      <c r="T958" s="364">
        <f t="shared" si="58"/>
        <v>0</v>
      </c>
      <c r="U958" s="360">
        <f t="shared" si="63"/>
        <v>12</v>
      </c>
    </row>
    <row r="959" spans="1:21" ht="18" hidden="1" customHeight="1" outlineLevel="3" x14ac:dyDescent="0.2">
      <c r="A959" s="1230"/>
      <c r="B959" s="1231"/>
      <c r="C959" s="1208"/>
      <c r="D959" s="1208"/>
      <c r="E959" s="256">
        <v>71</v>
      </c>
      <c r="F959" s="187"/>
      <c r="G959" s="187"/>
      <c r="H959" s="120"/>
      <c r="I959" s="121"/>
      <c r="J959" s="122"/>
      <c r="K959" s="121"/>
      <c r="L959" s="122"/>
      <c r="M959" s="123"/>
      <c r="N959" s="124"/>
      <c r="O959" s="125"/>
      <c r="P959" s="123"/>
      <c r="Q959" s="124"/>
      <c r="R959" s="126"/>
      <c r="S959" s="287"/>
      <c r="T959" s="364">
        <f t="shared" si="58"/>
        <v>0</v>
      </c>
      <c r="U959" s="360">
        <f t="shared" si="63"/>
        <v>12</v>
      </c>
    </row>
    <row r="960" spans="1:21" ht="18" hidden="1" customHeight="1" outlineLevel="3" x14ac:dyDescent="0.2">
      <c r="A960" s="1230"/>
      <c r="B960" s="1231"/>
      <c r="C960" s="1208"/>
      <c r="D960" s="1208"/>
      <c r="E960" s="256">
        <v>72</v>
      </c>
      <c r="F960" s="187"/>
      <c r="G960" s="187"/>
      <c r="H960" s="120"/>
      <c r="I960" s="121"/>
      <c r="J960" s="122"/>
      <c r="K960" s="121"/>
      <c r="L960" s="122"/>
      <c r="M960" s="123"/>
      <c r="N960" s="124"/>
      <c r="O960" s="125"/>
      <c r="P960" s="123"/>
      <c r="Q960" s="124"/>
      <c r="R960" s="126"/>
      <c r="S960" s="287"/>
      <c r="T960" s="364">
        <f t="shared" si="58"/>
        <v>0</v>
      </c>
      <c r="U960" s="360">
        <f t="shared" si="63"/>
        <v>12</v>
      </c>
    </row>
    <row r="961" spans="1:21" ht="18" hidden="1" customHeight="1" outlineLevel="3" x14ac:dyDescent="0.2">
      <c r="A961" s="1230"/>
      <c r="B961" s="1231"/>
      <c r="C961" s="1208"/>
      <c r="D961" s="1208"/>
      <c r="E961" s="256">
        <v>73</v>
      </c>
      <c r="F961" s="187"/>
      <c r="G961" s="187"/>
      <c r="H961" s="120"/>
      <c r="I961" s="121"/>
      <c r="J961" s="122"/>
      <c r="K961" s="121"/>
      <c r="L961" s="122"/>
      <c r="M961" s="123"/>
      <c r="N961" s="124"/>
      <c r="O961" s="125"/>
      <c r="P961" s="123"/>
      <c r="Q961" s="124"/>
      <c r="R961" s="126"/>
      <c r="S961" s="287"/>
      <c r="T961" s="364">
        <f t="shared" si="58"/>
        <v>0</v>
      </c>
      <c r="U961" s="360">
        <f t="shared" si="63"/>
        <v>12</v>
      </c>
    </row>
    <row r="962" spans="1:21" ht="18" hidden="1" customHeight="1" outlineLevel="3" x14ac:dyDescent="0.2">
      <c r="A962" s="1230"/>
      <c r="B962" s="1231"/>
      <c r="C962" s="1208"/>
      <c r="D962" s="1208"/>
      <c r="E962" s="256">
        <v>74</v>
      </c>
      <c r="F962" s="187"/>
      <c r="G962" s="187"/>
      <c r="H962" s="120"/>
      <c r="I962" s="121"/>
      <c r="J962" s="122"/>
      <c r="K962" s="121"/>
      <c r="L962" s="122"/>
      <c r="M962" s="123"/>
      <c r="N962" s="124"/>
      <c r="O962" s="125"/>
      <c r="P962" s="123"/>
      <c r="Q962" s="124"/>
      <c r="R962" s="126"/>
      <c r="S962" s="287"/>
      <c r="T962" s="364">
        <f t="shared" si="58"/>
        <v>0</v>
      </c>
      <c r="U962" s="360">
        <f t="shared" si="63"/>
        <v>12</v>
      </c>
    </row>
    <row r="963" spans="1:21" ht="18" hidden="1" customHeight="1" outlineLevel="3" x14ac:dyDescent="0.2">
      <c r="A963" s="1230"/>
      <c r="B963" s="1231"/>
      <c r="C963" s="1208"/>
      <c r="D963" s="1208"/>
      <c r="E963" s="256">
        <v>75</v>
      </c>
      <c r="F963" s="187"/>
      <c r="G963" s="187"/>
      <c r="H963" s="120"/>
      <c r="I963" s="121"/>
      <c r="J963" s="122"/>
      <c r="K963" s="121"/>
      <c r="L963" s="122"/>
      <c r="M963" s="123"/>
      <c r="N963" s="124"/>
      <c r="O963" s="125"/>
      <c r="P963" s="123"/>
      <c r="Q963" s="124"/>
      <c r="R963" s="126"/>
      <c r="S963" s="287"/>
      <c r="T963" s="364">
        <f t="shared" si="58"/>
        <v>0</v>
      </c>
      <c r="U963" s="360">
        <f t="shared" si="63"/>
        <v>12</v>
      </c>
    </row>
    <row r="964" spans="1:21" ht="18" hidden="1" customHeight="1" outlineLevel="3" x14ac:dyDescent="0.2">
      <c r="A964" s="1230"/>
      <c r="B964" s="1231"/>
      <c r="C964" s="1208"/>
      <c r="D964" s="1208"/>
      <c r="E964" s="256">
        <v>76</v>
      </c>
      <c r="F964" s="187"/>
      <c r="G964" s="187"/>
      <c r="H964" s="120"/>
      <c r="I964" s="121"/>
      <c r="J964" s="122"/>
      <c r="K964" s="121"/>
      <c r="L964" s="122"/>
      <c r="M964" s="123"/>
      <c r="N964" s="124"/>
      <c r="O964" s="125"/>
      <c r="P964" s="123"/>
      <c r="Q964" s="124"/>
      <c r="R964" s="126"/>
      <c r="S964" s="287"/>
      <c r="T964" s="364">
        <f t="shared" si="58"/>
        <v>0</v>
      </c>
      <c r="U964" s="360">
        <f t="shared" si="63"/>
        <v>12</v>
      </c>
    </row>
    <row r="965" spans="1:21" ht="18" hidden="1" customHeight="1" outlineLevel="3" x14ac:dyDescent="0.2">
      <c r="A965" s="1230"/>
      <c r="B965" s="1231"/>
      <c r="C965" s="1208"/>
      <c r="D965" s="1208"/>
      <c r="E965" s="256">
        <v>77</v>
      </c>
      <c r="F965" s="187"/>
      <c r="G965" s="187"/>
      <c r="H965" s="120"/>
      <c r="I965" s="121"/>
      <c r="J965" s="122"/>
      <c r="K965" s="121"/>
      <c r="L965" s="122"/>
      <c r="M965" s="123"/>
      <c r="N965" s="124"/>
      <c r="O965" s="125"/>
      <c r="P965" s="123"/>
      <c r="Q965" s="124"/>
      <c r="R965" s="126"/>
      <c r="S965" s="287"/>
      <c r="T965" s="364">
        <f t="shared" si="58"/>
        <v>0</v>
      </c>
      <c r="U965" s="360">
        <f t="shared" si="63"/>
        <v>12</v>
      </c>
    </row>
    <row r="966" spans="1:21" ht="18" hidden="1" customHeight="1" outlineLevel="3" x14ac:dyDescent="0.2">
      <c r="A966" s="1230"/>
      <c r="B966" s="1231"/>
      <c r="C966" s="1208"/>
      <c r="D966" s="1208"/>
      <c r="E966" s="256">
        <v>78</v>
      </c>
      <c r="F966" s="187"/>
      <c r="G966" s="187"/>
      <c r="H966" s="120"/>
      <c r="I966" s="121"/>
      <c r="J966" s="122"/>
      <c r="K966" s="121"/>
      <c r="L966" s="122"/>
      <c r="M966" s="123"/>
      <c r="N966" s="124"/>
      <c r="O966" s="125"/>
      <c r="P966" s="123"/>
      <c r="Q966" s="124"/>
      <c r="R966" s="126"/>
      <c r="S966" s="287"/>
      <c r="T966" s="364">
        <f t="shared" si="58"/>
        <v>0</v>
      </c>
      <c r="U966" s="360">
        <f t="shared" si="63"/>
        <v>12</v>
      </c>
    </row>
    <row r="967" spans="1:21" ht="18" hidden="1" customHeight="1" outlineLevel="3" x14ac:dyDescent="0.2">
      <c r="A967" s="1230"/>
      <c r="B967" s="1231"/>
      <c r="C967" s="1208"/>
      <c r="D967" s="1208"/>
      <c r="E967" s="256">
        <v>79</v>
      </c>
      <c r="F967" s="187"/>
      <c r="G967" s="187"/>
      <c r="H967" s="120"/>
      <c r="I967" s="121"/>
      <c r="J967" s="122"/>
      <c r="K967" s="121"/>
      <c r="L967" s="122"/>
      <c r="M967" s="123"/>
      <c r="N967" s="124"/>
      <c r="O967" s="125"/>
      <c r="P967" s="123"/>
      <c r="Q967" s="124"/>
      <c r="R967" s="126"/>
      <c r="S967" s="287"/>
      <c r="T967" s="364">
        <f t="shared" si="58"/>
        <v>0</v>
      </c>
      <c r="U967" s="360">
        <f t="shared" si="63"/>
        <v>12</v>
      </c>
    </row>
    <row r="968" spans="1:21" ht="18" hidden="1" customHeight="1" outlineLevel="3" x14ac:dyDescent="0.2">
      <c r="A968" s="1230"/>
      <c r="B968" s="1231"/>
      <c r="C968" s="1208"/>
      <c r="D968" s="1236"/>
      <c r="E968" s="352">
        <v>80</v>
      </c>
      <c r="F968" s="342"/>
      <c r="G968" s="342"/>
      <c r="H968" s="120"/>
      <c r="I968" s="121"/>
      <c r="J968" s="122"/>
      <c r="K968" s="121"/>
      <c r="L968" s="122"/>
      <c r="M968" s="123"/>
      <c r="N968" s="124"/>
      <c r="O968" s="125"/>
      <c r="P968" s="123"/>
      <c r="Q968" s="124"/>
      <c r="R968" s="126"/>
      <c r="S968" s="287"/>
      <c r="T968" s="364">
        <f t="shared" si="58"/>
        <v>0</v>
      </c>
      <c r="U968" s="360">
        <f t="shared" si="63"/>
        <v>12</v>
      </c>
    </row>
    <row r="969" spans="1:21" ht="18" hidden="1" customHeight="1" outlineLevel="2" collapsed="1" x14ac:dyDescent="0.2">
      <c r="A969" s="1228">
        <v>13</v>
      </c>
      <c r="B969" s="1229"/>
      <c r="C969" s="1207" t="str">
        <f>IF(ISERROR(VLOOKUP($A969,'B-1地域番号②'!$BD:$BF,2,FALSE)),"",VLOOKUP($A969,'B-1地域番号②'!$BD:$BF,2,FALSE))</f>
        <v/>
      </c>
      <c r="D969" s="1208" t="str">
        <f>IF(ISERROR(VLOOKUP($A969,'B-1地域番号②'!$BD:$BF,3,FALSE)),"",VLOOKUP($A969,'B-1地域番号②'!$BD:$BF,3,FALSE))</f>
        <v/>
      </c>
      <c r="E969" s="256">
        <v>1</v>
      </c>
      <c r="F969" s="187"/>
      <c r="G969" s="187"/>
      <c r="H969" s="108"/>
      <c r="I969" s="109"/>
      <c r="J969" s="110"/>
      <c r="K969" s="112"/>
      <c r="L969" s="113"/>
      <c r="M969" s="111"/>
      <c r="N969" s="112"/>
      <c r="O969" s="113"/>
      <c r="P969" s="111"/>
      <c r="Q969" s="112"/>
      <c r="R969" s="114"/>
      <c r="S969" s="275"/>
      <c r="T969" s="308">
        <f t="shared" si="58"/>
        <v>0</v>
      </c>
      <c r="U969" s="360">
        <f>$A$969</f>
        <v>13</v>
      </c>
    </row>
    <row r="970" spans="1:21" ht="18" hidden="1" customHeight="1" outlineLevel="2" x14ac:dyDescent="0.2">
      <c r="A970" s="1230"/>
      <c r="B970" s="1231"/>
      <c r="C970" s="1208"/>
      <c r="D970" s="1208"/>
      <c r="E970" s="256">
        <v>2</v>
      </c>
      <c r="F970" s="187"/>
      <c r="G970" s="187"/>
      <c r="H970" s="89"/>
      <c r="I970" s="74"/>
      <c r="J970" s="69"/>
      <c r="K970" s="75"/>
      <c r="L970" s="70"/>
      <c r="M970" s="2"/>
      <c r="N970" s="75"/>
      <c r="O970" s="70"/>
      <c r="P970" s="2"/>
      <c r="Q970" s="75"/>
      <c r="R970" s="19"/>
      <c r="S970" s="285"/>
      <c r="T970" s="316">
        <f t="shared" si="58"/>
        <v>0</v>
      </c>
      <c r="U970" s="360">
        <f t="shared" ref="U970:U1002" si="64">$A$969</f>
        <v>13</v>
      </c>
    </row>
    <row r="971" spans="1:21" ht="18" hidden="1" customHeight="1" outlineLevel="2" x14ac:dyDescent="0.2">
      <c r="A971" s="1230"/>
      <c r="B971" s="1231"/>
      <c r="C971" s="1208"/>
      <c r="D971" s="1208"/>
      <c r="E971" s="256">
        <v>3</v>
      </c>
      <c r="F971" s="187"/>
      <c r="G971" s="187"/>
      <c r="H971" s="89"/>
      <c r="I971" s="74"/>
      <c r="J971" s="69"/>
      <c r="K971" s="75"/>
      <c r="L971" s="70"/>
      <c r="M971" s="2"/>
      <c r="N971" s="75"/>
      <c r="O971" s="70"/>
      <c r="P971" s="2"/>
      <c r="Q971" s="75"/>
      <c r="R971" s="19"/>
      <c r="S971" s="285"/>
      <c r="T971" s="316">
        <f t="shared" si="58"/>
        <v>0</v>
      </c>
      <c r="U971" s="360">
        <f t="shared" si="64"/>
        <v>13</v>
      </c>
    </row>
    <row r="972" spans="1:21" ht="18" hidden="1" customHeight="1" outlineLevel="2" x14ac:dyDescent="0.2">
      <c r="A972" s="1230"/>
      <c r="B972" s="1231"/>
      <c r="C972" s="1208"/>
      <c r="D972" s="1208"/>
      <c r="E972" s="256">
        <v>4</v>
      </c>
      <c r="F972" s="187"/>
      <c r="G972" s="187"/>
      <c r="H972" s="89"/>
      <c r="I972" s="74"/>
      <c r="J972" s="69"/>
      <c r="K972" s="74"/>
      <c r="L972" s="69"/>
      <c r="M972" s="2"/>
      <c r="N972" s="74"/>
      <c r="O972" s="70"/>
      <c r="P972" s="15"/>
      <c r="Q972" s="75"/>
      <c r="R972" s="19"/>
      <c r="S972" s="285"/>
      <c r="T972" s="316">
        <f t="shared" si="58"/>
        <v>0</v>
      </c>
      <c r="U972" s="360">
        <f t="shared" si="64"/>
        <v>13</v>
      </c>
    </row>
    <row r="973" spans="1:21" ht="18" hidden="1" customHeight="1" outlineLevel="2" x14ac:dyDescent="0.2">
      <c r="A973" s="1230"/>
      <c r="B973" s="1231"/>
      <c r="C973" s="1208"/>
      <c r="D973" s="1208"/>
      <c r="E973" s="256">
        <v>5</v>
      </c>
      <c r="F973" s="187"/>
      <c r="G973" s="187"/>
      <c r="H973" s="89"/>
      <c r="I973" s="74"/>
      <c r="J973" s="69"/>
      <c r="K973" s="74"/>
      <c r="L973" s="69"/>
      <c r="M973" s="2"/>
      <c r="N973" s="74"/>
      <c r="O973" s="70"/>
      <c r="P973" s="15"/>
      <c r="Q973" s="75"/>
      <c r="R973" s="19"/>
      <c r="S973" s="285"/>
      <c r="T973" s="316">
        <f t="shared" si="58"/>
        <v>0</v>
      </c>
      <c r="U973" s="360">
        <f t="shared" si="64"/>
        <v>13</v>
      </c>
    </row>
    <row r="974" spans="1:21" ht="18" hidden="1" customHeight="1" outlineLevel="2" x14ac:dyDescent="0.2">
      <c r="A974" s="1230"/>
      <c r="B974" s="1231"/>
      <c r="C974" s="1208"/>
      <c r="D974" s="1208"/>
      <c r="E974" s="256">
        <v>6</v>
      </c>
      <c r="F974" s="187"/>
      <c r="G974" s="187"/>
      <c r="H974" s="89"/>
      <c r="I974" s="74"/>
      <c r="J974" s="69"/>
      <c r="K974" s="74"/>
      <c r="L974" s="69"/>
      <c r="M974" s="2"/>
      <c r="N974" s="74"/>
      <c r="O974" s="70"/>
      <c r="P974" s="15"/>
      <c r="Q974" s="75"/>
      <c r="R974" s="19"/>
      <c r="S974" s="285"/>
      <c r="T974" s="316">
        <f t="shared" si="58"/>
        <v>0</v>
      </c>
      <c r="U974" s="360">
        <f t="shared" si="64"/>
        <v>13</v>
      </c>
    </row>
    <row r="975" spans="1:21" ht="18" hidden="1" customHeight="1" outlineLevel="2" x14ac:dyDescent="0.2">
      <c r="A975" s="1230"/>
      <c r="B975" s="1231"/>
      <c r="C975" s="1208"/>
      <c r="D975" s="1208"/>
      <c r="E975" s="256">
        <v>7</v>
      </c>
      <c r="F975" s="187"/>
      <c r="G975" s="187"/>
      <c r="H975" s="89"/>
      <c r="I975" s="74"/>
      <c r="J975" s="69"/>
      <c r="K975" s="74"/>
      <c r="L975" s="69"/>
      <c r="M975" s="2"/>
      <c r="N975" s="75"/>
      <c r="O975" s="70"/>
      <c r="P975" s="2"/>
      <c r="Q975" s="75"/>
      <c r="R975" s="19"/>
      <c r="S975" s="285"/>
      <c r="T975" s="316">
        <f t="shared" si="58"/>
        <v>0</v>
      </c>
      <c r="U975" s="360">
        <f t="shared" si="64"/>
        <v>13</v>
      </c>
    </row>
    <row r="976" spans="1:21" ht="18" hidden="1" customHeight="1" outlineLevel="2" x14ac:dyDescent="0.2">
      <c r="A976" s="1230"/>
      <c r="B976" s="1231"/>
      <c r="C976" s="1208"/>
      <c r="D976" s="1208"/>
      <c r="E976" s="256">
        <v>8</v>
      </c>
      <c r="F976" s="187"/>
      <c r="G976" s="187"/>
      <c r="H976" s="120"/>
      <c r="I976" s="121"/>
      <c r="J976" s="122"/>
      <c r="K976" s="121"/>
      <c r="L976" s="122"/>
      <c r="M976" s="123"/>
      <c r="N976" s="124"/>
      <c r="O976" s="125"/>
      <c r="P976" s="123"/>
      <c r="Q976" s="124"/>
      <c r="R976" s="126"/>
      <c r="S976" s="287"/>
      <c r="T976" s="364">
        <f t="shared" si="58"/>
        <v>0</v>
      </c>
      <c r="U976" s="360">
        <f t="shared" si="64"/>
        <v>13</v>
      </c>
    </row>
    <row r="977" spans="1:21" ht="18" hidden="1" customHeight="1" outlineLevel="2" x14ac:dyDescent="0.2">
      <c r="A977" s="1230"/>
      <c r="B977" s="1231"/>
      <c r="C977" s="1208"/>
      <c r="D977" s="1208"/>
      <c r="E977" s="256">
        <v>9</v>
      </c>
      <c r="F977" s="187"/>
      <c r="G977" s="187"/>
      <c r="H977" s="120"/>
      <c r="I977" s="121"/>
      <c r="J977" s="122"/>
      <c r="K977" s="121"/>
      <c r="L977" s="122"/>
      <c r="M977" s="123"/>
      <c r="N977" s="124"/>
      <c r="O977" s="125"/>
      <c r="P977" s="123"/>
      <c r="Q977" s="124"/>
      <c r="R977" s="126"/>
      <c r="S977" s="287"/>
      <c r="T977" s="364">
        <f t="shared" si="58"/>
        <v>0</v>
      </c>
      <c r="U977" s="360">
        <f t="shared" si="64"/>
        <v>13</v>
      </c>
    </row>
    <row r="978" spans="1:21" ht="18" hidden="1" customHeight="1" outlineLevel="2" x14ac:dyDescent="0.2">
      <c r="A978" s="1230"/>
      <c r="B978" s="1231"/>
      <c r="C978" s="1208"/>
      <c r="D978" s="1208"/>
      <c r="E978" s="256">
        <v>10</v>
      </c>
      <c r="F978" s="187"/>
      <c r="G978" s="187"/>
      <c r="H978" s="120"/>
      <c r="I978" s="121"/>
      <c r="J978" s="122"/>
      <c r="K978" s="121"/>
      <c r="L978" s="122"/>
      <c r="M978" s="123"/>
      <c r="N978" s="124"/>
      <c r="O978" s="125"/>
      <c r="P978" s="123"/>
      <c r="Q978" s="124"/>
      <c r="R978" s="126"/>
      <c r="S978" s="287"/>
      <c r="T978" s="364">
        <f t="shared" si="58"/>
        <v>0</v>
      </c>
      <c r="U978" s="360">
        <f t="shared" si="64"/>
        <v>13</v>
      </c>
    </row>
    <row r="979" spans="1:21" ht="18" hidden="1" customHeight="1" outlineLevel="2" x14ac:dyDescent="0.2">
      <c r="A979" s="1230"/>
      <c r="B979" s="1231"/>
      <c r="C979" s="1208"/>
      <c r="D979" s="1208"/>
      <c r="E979" s="256">
        <v>11</v>
      </c>
      <c r="F979" s="187"/>
      <c r="G979" s="187"/>
      <c r="H979" s="120"/>
      <c r="I979" s="121"/>
      <c r="J979" s="122"/>
      <c r="K979" s="121"/>
      <c r="L979" s="122"/>
      <c r="M979" s="123"/>
      <c r="N979" s="124"/>
      <c r="O979" s="125"/>
      <c r="P979" s="123"/>
      <c r="Q979" s="124"/>
      <c r="R979" s="126"/>
      <c r="S979" s="287"/>
      <c r="T979" s="364">
        <f t="shared" si="58"/>
        <v>0</v>
      </c>
      <c r="U979" s="360">
        <f t="shared" si="64"/>
        <v>13</v>
      </c>
    </row>
    <row r="980" spans="1:21" ht="18" hidden="1" customHeight="1" outlineLevel="2" x14ac:dyDescent="0.2">
      <c r="A980" s="1230"/>
      <c r="B980" s="1231"/>
      <c r="C980" s="1208"/>
      <c r="D980" s="1208"/>
      <c r="E980" s="256">
        <v>12</v>
      </c>
      <c r="F980" s="187"/>
      <c r="G980" s="187"/>
      <c r="H980" s="120"/>
      <c r="I980" s="121"/>
      <c r="J980" s="122"/>
      <c r="K980" s="121"/>
      <c r="L980" s="122"/>
      <c r="M980" s="123"/>
      <c r="N980" s="124"/>
      <c r="O980" s="125"/>
      <c r="P980" s="123"/>
      <c r="Q980" s="124"/>
      <c r="R980" s="126"/>
      <c r="S980" s="287"/>
      <c r="T980" s="364">
        <f t="shared" si="58"/>
        <v>0</v>
      </c>
      <c r="U980" s="360">
        <f t="shared" si="64"/>
        <v>13</v>
      </c>
    </row>
    <row r="981" spans="1:21" ht="18" hidden="1" customHeight="1" outlineLevel="2" x14ac:dyDescent="0.2">
      <c r="A981" s="1230"/>
      <c r="B981" s="1231"/>
      <c r="C981" s="1208"/>
      <c r="D981" s="1208"/>
      <c r="E981" s="256">
        <v>13</v>
      </c>
      <c r="F981" s="187"/>
      <c r="G981" s="187"/>
      <c r="H981" s="120"/>
      <c r="I981" s="121"/>
      <c r="J981" s="122"/>
      <c r="K981" s="121"/>
      <c r="L981" s="122"/>
      <c r="M981" s="123"/>
      <c r="N981" s="124"/>
      <c r="O981" s="125"/>
      <c r="P981" s="123"/>
      <c r="Q981" s="124"/>
      <c r="R981" s="126"/>
      <c r="S981" s="287"/>
      <c r="T981" s="364">
        <f t="shared" si="58"/>
        <v>0</v>
      </c>
      <c r="U981" s="360">
        <f t="shared" si="64"/>
        <v>13</v>
      </c>
    </row>
    <row r="982" spans="1:21" ht="18" hidden="1" customHeight="1" outlineLevel="2" x14ac:dyDescent="0.2">
      <c r="A982" s="1230"/>
      <c r="B982" s="1231"/>
      <c r="C982" s="1208"/>
      <c r="D982" s="1208"/>
      <c r="E982" s="256">
        <v>14</v>
      </c>
      <c r="F982" s="187"/>
      <c r="G982" s="187"/>
      <c r="H982" s="120"/>
      <c r="I982" s="121"/>
      <c r="J982" s="122"/>
      <c r="K982" s="121"/>
      <c r="L982" s="122"/>
      <c r="M982" s="123"/>
      <c r="N982" s="124"/>
      <c r="O982" s="125"/>
      <c r="P982" s="123"/>
      <c r="Q982" s="124"/>
      <c r="R982" s="126"/>
      <c r="S982" s="287"/>
      <c r="T982" s="364">
        <f t="shared" si="58"/>
        <v>0</v>
      </c>
      <c r="U982" s="360">
        <f t="shared" si="64"/>
        <v>13</v>
      </c>
    </row>
    <row r="983" spans="1:21" ht="18" hidden="1" customHeight="1" outlineLevel="2" x14ac:dyDescent="0.2">
      <c r="A983" s="1230"/>
      <c r="B983" s="1231"/>
      <c r="C983" s="1208"/>
      <c r="D983" s="1208"/>
      <c r="E983" s="256">
        <v>15</v>
      </c>
      <c r="F983" s="187"/>
      <c r="G983" s="187"/>
      <c r="H983" s="120"/>
      <c r="I983" s="121"/>
      <c r="J983" s="122"/>
      <c r="K983" s="121"/>
      <c r="L983" s="122"/>
      <c r="M983" s="123"/>
      <c r="N983" s="124"/>
      <c r="O983" s="125"/>
      <c r="P983" s="123"/>
      <c r="Q983" s="124"/>
      <c r="R983" s="126"/>
      <c r="S983" s="287"/>
      <c r="T983" s="364">
        <f t="shared" si="58"/>
        <v>0</v>
      </c>
      <c r="U983" s="360">
        <f t="shared" si="64"/>
        <v>13</v>
      </c>
    </row>
    <row r="984" spans="1:21" ht="18" hidden="1" customHeight="1" outlineLevel="2" x14ac:dyDescent="0.2">
      <c r="A984" s="1230"/>
      <c r="B984" s="1231"/>
      <c r="C984" s="1208"/>
      <c r="D984" s="1208"/>
      <c r="E984" s="256">
        <v>16</v>
      </c>
      <c r="F984" s="187"/>
      <c r="G984" s="187"/>
      <c r="H984" s="120"/>
      <c r="I984" s="121"/>
      <c r="J984" s="122"/>
      <c r="K984" s="121"/>
      <c r="L984" s="122"/>
      <c r="M984" s="123"/>
      <c r="N984" s="124"/>
      <c r="O984" s="125"/>
      <c r="P984" s="123"/>
      <c r="Q984" s="124"/>
      <c r="R984" s="126"/>
      <c r="S984" s="287"/>
      <c r="T984" s="364">
        <f t="shared" si="58"/>
        <v>0</v>
      </c>
      <c r="U984" s="360">
        <f t="shared" si="64"/>
        <v>13</v>
      </c>
    </row>
    <row r="985" spans="1:21" ht="18" hidden="1" customHeight="1" outlineLevel="2" x14ac:dyDescent="0.2">
      <c r="A985" s="1230"/>
      <c r="B985" s="1231"/>
      <c r="C985" s="1208"/>
      <c r="D985" s="1208"/>
      <c r="E985" s="256">
        <v>17</v>
      </c>
      <c r="F985" s="187"/>
      <c r="G985" s="187"/>
      <c r="H985" s="120"/>
      <c r="I985" s="121"/>
      <c r="J985" s="122"/>
      <c r="K985" s="121"/>
      <c r="L985" s="122"/>
      <c r="M985" s="123"/>
      <c r="N985" s="124"/>
      <c r="O985" s="125"/>
      <c r="P985" s="123"/>
      <c r="Q985" s="124"/>
      <c r="R985" s="126"/>
      <c r="S985" s="287"/>
      <c r="T985" s="364">
        <f t="shared" si="58"/>
        <v>0</v>
      </c>
      <c r="U985" s="360">
        <f t="shared" si="64"/>
        <v>13</v>
      </c>
    </row>
    <row r="986" spans="1:21" ht="18" hidden="1" customHeight="1" outlineLevel="2" x14ac:dyDescent="0.2">
      <c r="A986" s="1230"/>
      <c r="B986" s="1231"/>
      <c r="C986" s="1208"/>
      <c r="D986" s="1208"/>
      <c r="E986" s="256">
        <v>18</v>
      </c>
      <c r="F986" s="187"/>
      <c r="G986" s="187"/>
      <c r="H986" s="120"/>
      <c r="I986" s="121"/>
      <c r="J986" s="122"/>
      <c r="K986" s="121"/>
      <c r="L986" s="122"/>
      <c r="M986" s="123"/>
      <c r="N986" s="124"/>
      <c r="O986" s="125"/>
      <c r="P986" s="123"/>
      <c r="Q986" s="124"/>
      <c r="R986" s="126"/>
      <c r="S986" s="287"/>
      <c r="T986" s="364">
        <f t="shared" si="58"/>
        <v>0</v>
      </c>
      <c r="U986" s="360">
        <f t="shared" si="64"/>
        <v>13</v>
      </c>
    </row>
    <row r="987" spans="1:21" ht="18" hidden="1" customHeight="1" outlineLevel="2" x14ac:dyDescent="0.2">
      <c r="A987" s="1230"/>
      <c r="B987" s="1231"/>
      <c r="C987" s="1208"/>
      <c r="D987" s="1208"/>
      <c r="E987" s="256">
        <v>19</v>
      </c>
      <c r="F987" s="187"/>
      <c r="G987" s="187"/>
      <c r="H987" s="120"/>
      <c r="I987" s="121"/>
      <c r="J987" s="122"/>
      <c r="K987" s="121"/>
      <c r="L987" s="122"/>
      <c r="M987" s="123"/>
      <c r="N987" s="124"/>
      <c r="O987" s="125"/>
      <c r="P987" s="123"/>
      <c r="Q987" s="124"/>
      <c r="R987" s="126"/>
      <c r="S987" s="287"/>
      <c r="T987" s="364">
        <f t="shared" si="58"/>
        <v>0</v>
      </c>
      <c r="U987" s="360">
        <f t="shared" si="64"/>
        <v>13</v>
      </c>
    </row>
    <row r="988" spans="1:21" ht="18" hidden="1" customHeight="1" outlineLevel="2" x14ac:dyDescent="0.2">
      <c r="A988" s="1230"/>
      <c r="B988" s="1231"/>
      <c r="C988" s="1208"/>
      <c r="D988" s="1208"/>
      <c r="E988" s="256">
        <v>20</v>
      </c>
      <c r="F988" s="187"/>
      <c r="G988" s="187"/>
      <c r="H988" s="120"/>
      <c r="I988" s="121"/>
      <c r="J988" s="122"/>
      <c r="K988" s="121"/>
      <c r="L988" s="122"/>
      <c r="M988" s="123"/>
      <c r="N988" s="124"/>
      <c r="O988" s="125"/>
      <c r="P988" s="123"/>
      <c r="Q988" s="124"/>
      <c r="R988" s="126"/>
      <c r="S988" s="287"/>
      <c r="T988" s="364">
        <f t="shared" si="58"/>
        <v>0</v>
      </c>
      <c r="U988" s="360">
        <f t="shared" si="64"/>
        <v>13</v>
      </c>
    </row>
    <row r="989" spans="1:21" ht="18" hidden="1" customHeight="1" outlineLevel="2" x14ac:dyDescent="0.2">
      <c r="A989" s="1230"/>
      <c r="B989" s="1231"/>
      <c r="C989" s="1208"/>
      <c r="D989" s="1208"/>
      <c r="E989" s="256">
        <v>21</v>
      </c>
      <c r="F989" s="187"/>
      <c r="G989" s="187"/>
      <c r="H989" s="120"/>
      <c r="I989" s="121"/>
      <c r="J989" s="122"/>
      <c r="K989" s="121"/>
      <c r="L989" s="122"/>
      <c r="M989" s="123"/>
      <c r="N989" s="124"/>
      <c r="O989" s="125"/>
      <c r="P989" s="123"/>
      <c r="Q989" s="124"/>
      <c r="R989" s="126"/>
      <c r="S989" s="287"/>
      <c r="T989" s="364">
        <f t="shared" si="58"/>
        <v>0</v>
      </c>
      <c r="U989" s="360">
        <f t="shared" si="64"/>
        <v>13</v>
      </c>
    </row>
    <row r="990" spans="1:21" ht="18" hidden="1" customHeight="1" outlineLevel="2" x14ac:dyDescent="0.2">
      <c r="A990" s="1230"/>
      <c r="B990" s="1231"/>
      <c r="C990" s="1208"/>
      <c r="D990" s="1208"/>
      <c r="E990" s="256">
        <v>22</v>
      </c>
      <c r="F990" s="187"/>
      <c r="G990" s="187"/>
      <c r="H990" s="120"/>
      <c r="I990" s="121"/>
      <c r="J990" s="122"/>
      <c r="K990" s="121"/>
      <c r="L990" s="122"/>
      <c r="M990" s="123"/>
      <c r="N990" s="124"/>
      <c r="O990" s="125"/>
      <c r="P990" s="123"/>
      <c r="Q990" s="124"/>
      <c r="R990" s="126"/>
      <c r="S990" s="287"/>
      <c r="T990" s="364">
        <f t="shared" si="58"/>
        <v>0</v>
      </c>
      <c r="U990" s="360">
        <f t="shared" si="64"/>
        <v>13</v>
      </c>
    </row>
    <row r="991" spans="1:21" ht="18" hidden="1" customHeight="1" outlineLevel="2" x14ac:dyDescent="0.2">
      <c r="A991" s="1230"/>
      <c r="B991" s="1231"/>
      <c r="C991" s="1208"/>
      <c r="D991" s="1208"/>
      <c r="E991" s="256">
        <v>23</v>
      </c>
      <c r="F991" s="187"/>
      <c r="G991" s="187"/>
      <c r="H991" s="120"/>
      <c r="I991" s="121"/>
      <c r="J991" s="122"/>
      <c r="K991" s="121"/>
      <c r="L991" s="122"/>
      <c r="M991" s="123"/>
      <c r="N991" s="124"/>
      <c r="O991" s="125"/>
      <c r="P991" s="123"/>
      <c r="Q991" s="124"/>
      <c r="R991" s="126"/>
      <c r="S991" s="287"/>
      <c r="T991" s="364">
        <f t="shared" si="58"/>
        <v>0</v>
      </c>
      <c r="U991" s="360">
        <f t="shared" si="64"/>
        <v>13</v>
      </c>
    </row>
    <row r="992" spans="1:21" ht="18" hidden="1" customHeight="1" outlineLevel="2" x14ac:dyDescent="0.2">
      <c r="A992" s="1230"/>
      <c r="B992" s="1231"/>
      <c r="C992" s="1208"/>
      <c r="D992" s="1208"/>
      <c r="E992" s="256">
        <v>24</v>
      </c>
      <c r="F992" s="187"/>
      <c r="G992" s="187"/>
      <c r="H992" s="120"/>
      <c r="I992" s="121"/>
      <c r="J992" s="122"/>
      <c r="K992" s="121"/>
      <c r="L992" s="122"/>
      <c r="M992" s="123"/>
      <c r="N992" s="124"/>
      <c r="O992" s="125"/>
      <c r="P992" s="123"/>
      <c r="Q992" s="124"/>
      <c r="R992" s="126"/>
      <c r="S992" s="287"/>
      <c r="T992" s="364">
        <f t="shared" si="58"/>
        <v>0</v>
      </c>
      <c r="U992" s="360">
        <f t="shared" si="64"/>
        <v>13</v>
      </c>
    </row>
    <row r="993" spans="1:21" ht="18" hidden="1" customHeight="1" outlineLevel="2" x14ac:dyDescent="0.2">
      <c r="A993" s="1230"/>
      <c r="B993" s="1231"/>
      <c r="C993" s="1208"/>
      <c r="D993" s="1208"/>
      <c r="E993" s="256">
        <v>25</v>
      </c>
      <c r="F993" s="187"/>
      <c r="G993" s="187"/>
      <c r="H993" s="120"/>
      <c r="I993" s="121"/>
      <c r="J993" s="122"/>
      <c r="K993" s="121"/>
      <c r="L993" s="122"/>
      <c r="M993" s="123"/>
      <c r="N993" s="124"/>
      <c r="O993" s="125"/>
      <c r="P993" s="123"/>
      <c r="Q993" s="124"/>
      <c r="R993" s="126"/>
      <c r="S993" s="287"/>
      <c r="T993" s="364">
        <f t="shared" si="58"/>
        <v>0</v>
      </c>
      <c r="U993" s="360">
        <f t="shared" si="64"/>
        <v>13</v>
      </c>
    </row>
    <row r="994" spans="1:21" ht="18" hidden="1" customHeight="1" outlineLevel="2" x14ac:dyDescent="0.2">
      <c r="A994" s="1230"/>
      <c r="B994" s="1231"/>
      <c r="C994" s="1208"/>
      <c r="D994" s="1208"/>
      <c r="E994" s="256">
        <v>26</v>
      </c>
      <c r="F994" s="187"/>
      <c r="G994" s="187"/>
      <c r="H994" s="120"/>
      <c r="I994" s="121"/>
      <c r="J994" s="122"/>
      <c r="K994" s="121"/>
      <c r="L994" s="122"/>
      <c r="M994" s="123"/>
      <c r="N994" s="124"/>
      <c r="O994" s="125"/>
      <c r="P994" s="123"/>
      <c r="Q994" s="124"/>
      <c r="R994" s="126"/>
      <c r="S994" s="287"/>
      <c r="T994" s="364">
        <f t="shared" si="58"/>
        <v>0</v>
      </c>
      <c r="U994" s="360">
        <f t="shared" si="64"/>
        <v>13</v>
      </c>
    </row>
    <row r="995" spans="1:21" ht="18" hidden="1" customHeight="1" outlineLevel="2" x14ac:dyDescent="0.2">
      <c r="A995" s="1230"/>
      <c r="B995" s="1231"/>
      <c r="C995" s="1208"/>
      <c r="D995" s="1208"/>
      <c r="E995" s="256">
        <v>27</v>
      </c>
      <c r="F995" s="187"/>
      <c r="G995" s="187"/>
      <c r="H995" s="89"/>
      <c r="I995" s="74"/>
      <c r="J995" s="69"/>
      <c r="K995" s="75"/>
      <c r="L995" s="70"/>
      <c r="M995" s="2"/>
      <c r="N995" s="75"/>
      <c r="O995" s="70"/>
      <c r="P995" s="2"/>
      <c r="Q995" s="75"/>
      <c r="R995" s="19"/>
      <c r="S995" s="285"/>
      <c r="T995" s="316">
        <f t="shared" ref="T995:T1002" si="65">IF(J995="",0,INT(SUM(PRODUCT(J995,L995,O995),R995)))</f>
        <v>0</v>
      </c>
      <c r="U995" s="360">
        <f t="shared" si="64"/>
        <v>13</v>
      </c>
    </row>
    <row r="996" spans="1:21" ht="18" hidden="1" customHeight="1" outlineLevel="2" x14ac:dyDescent="0.2">
      <c r="A996" s="1230"/>
      <c r="B996" s="1231"/>
      <c r="C996" s="1208"/>
      <c r="D996" s="1208"/>
      <c r="E996" s="256">
        <v>28</v>
      </c>
      <c r="F996" s="187"/>
      <c r="G996" s="187"/>
      <c r="H996" s="89"/>
      <c r="I996" s="74"/>
      <c r="J996" s="69"/>
      <c r="K996" s="75"/>
      <c r="L996" s="70"/>
      <c r="M996" s="2"/>
      <c r="N996" s="75"/>
      <c r="O996" s="70"/>
      <c r="P996" s="2"/>
      <c r="Q996" s="75"/>
      <c r="R996" s="19"/>
      <c r="S996" s="285"/>
      <c r="T996" s="316">
        <f t="shared" si="65"/>
        <v>0</v>
      </c>
      <c r="U996" s="360">
        <f t="shared" si="64"/>
        <v>13</v>
      </c>
    </row>
    <row r="997" spans="1:21" ht="18" hidden="1" customHeight="1" outlineLevel="2" x14ac:dyDescent="0.2">
      <c r="A997" s="1230"/>
      <c r="B997" s="1231"/>
      <c r="C997" s="1208"/>
      <c r="D997" s="1208"/>
      <c r="E997" s="256">
        <v>29</v>
      </c>
      <c r="F997" s="187"/>
      <c r="G997" s="187"/>
      <c r="H997" s="89"/>
      <c r="I997" s="74"/>
      <c r="J997" s="69"/>
      <c r="K997" s="75"/>
      <c r="L997" s="70"/>
      <c r="M997" s="2"/>
      <c r="N997" s="75"/>
      <c r="O997" s="70"/>
      <c r="P997" s="2"/>
      <c r="Q997" s="75"/>
      <c r="R997" s="19"/>
      <c r="S997" s="285"/>
      <c r="T997" s="316">
        <f t="shared" si="65"/>
        <v>0</v>
      </c>
      <c r="U997" s="360">
        <f t="shared" si="64"/>
        <v>13</v>
      </c>
    </row>
    <row r="998" spans="1:21" ht="18" hidden="1" customHeight="1" outlineLevel="2" x14ac:dyDescent="0.2">
      <c r="A998" s="1230"/>
      <c r="B998" s="1231"/>
      <c r="C998" s="1208"/>
      <c r="D998" s="1208"/>
      <c r="E998" s="256">
        <v>30</v>
      </c>
      <c r="F998" s="187"/>
      <c r="G998" s="187"/>
      <c r="H998" s="89"/>
      <c r="I998" s="74"/>
      <c r="J998" s="69"/>
      <c r="K998" s="75"/>
      <c r="L998" s="70"/>
      <c r="M998" s="2"/>
      <c r="N998" s="75"/>
      <c r="O998" s="70"/>
      <c r="P998" s="2"/>
      <c r="Q998" s="75"/>
      <c r="R998" s="19"/>
      <c r="S998" s="285"/>
      <c r="T998" s="316">
        <f t="shared" si="65"/>
        <v>0</v>
      </c>
      <c r="U998" s="360">
        <f t="shared" si="64"/>
        <v>13</v>
      </c>
    </row>
    <row r="999" spans="1:21" ht="18" hidden="1" customHeight="1" outlineLevel="3" x14ac:dyDescent="0.2">
      <c r="A999" s="1230"/>
      <c r="B999" s="1231"/>
      <c r="C999" s="1208"/>
      <c r="D999" s="1208"/>
      <c r="E999" s="256">
        <v>31</v>
      </c>
      <c r="F999" s="187"/>
      <c r="G999" s="187"/>
      <c r="H999" s="89"/>
      <c r="I999" s="74"/>
      <c r="J999" s="69"/>
      <c r="K999" s="74"/>
      <c r="L999" s="69"/>
      <c r="M999" s="2"/>
      <c r="N999" s="74"/>
      <c r="O999" s="70"/>
      <c r="P999" s="15"/>
      <c r="Q999" s="75"/>
      <c r="R999" s="19"/>
      <c r="S999" s="285"/>
      <c r="T999" s="316">
        <f t="shared" si="65"/>
        <v>0</v>
      </c>
      <c r="U999" s="360">
        <f t="shared" si="64"/>
        <v>13</v>
      </c>
    </row>
    <row r="1000" spans="1:21" ht="18" hidden="1" customHeight="1" outlineLevel="3" x14ac:dyDescent="0.2">
      <c r="A1000" s="1230"/>
      <c r="B1000" s="1231"/>
      <c r="C1000" s="1208"/>
      <c r="D1000" s="1208"/>
      <c r="E1000" s="256">
        <v>32</v>
      </c>
      <c r="F1000" s="187"/>
      <c r="G1000" s="187"/>
      <c r="H1000" s="89"/>
      <c r="I1000" s="74"/>
      <c r="J1000" s="69"/>
      <c r="K1000" s="74"/>
      <c r="L1000" s="69"/>
      <c r="M1000" s="2"/>
      <c r="N1000" s="74"/>
      <c r="O1000" s="70"/>
      <c r="P1000" s="15"/>
      <c r="Q1000" s="75"/>
      <c r="R1000" s="19"/>
      <c r="S1000" s="285"/>
      <c r="T1000" s="316">
        <f t="shared" si="65"/>
        <v>0</v>
      </c>
      <c r="U1000" s="360">
        <f t="shared" si="64"/>
        <v>13</v>
      </c>
    </row>
    <row r="1001" spans="1:21" ht="18" hidden="1" customHeight="1" outlineLevel="3" x14ac:dyDescent="0.2">
      <c r="A1001" s="1230"/>
      <c r="B1001" s="1231"/>
      <c r="C1001" s="1208"/>
      <c r="D1001" s="1208"/>
      <c r="E1001" s="256">
        <v>33</v>
      </c>
      <c r="F1001" s="187"/>
      <c r="G1001" s="187"/>
      <c r="H1001" s="89"/>
      <c r="I1001" s="74"/>
      <c r="J1001" s="69"/>
      <c r="K1001" s="74"/>
      <c r="L1001" s="69"/>
      <c r="M1001" s="2"/>
      <c r="N1001" s="74"/>
      <c r="O1001" s="70"/>
      <c r="P1001" s="15"/>
      <c r="Q1001" s="75"/>
      <c r="R1001" s="19"/>
      <c r="S1001" s="285"/>
      <c r="T1001" s="316">
        <f t="shared" si="65"/>
        <v>0</v>
      </c>
      <c r="U1001" s="360">
        <f t="shared" si="64"/>
        <v>13</v>
      </c>
    </row>
    <row r="1002" spans="1:21" ht="18" hidden="1" customHeight="1" outlineLevel="3" x14ac:dyDescent="0.2">
      <c r="A1002" s="1230"/>
      <c r="B1002" s="1231"/>
      <c r="C1002" s="1208"/>
      <c r="D1002" s="1208"/>
      <c r="E1002" s="256">
        <v>34</v>
      </c>
      <c r="F1002" s="187"/>
      <c r="G1002" s="187"/>
      <c r="H1002" s="89"/>
      <c r="I1002" s="74"/>
      <c r="J1002" s="69"/>
      <c r="K1002" s="74"/>
      <c r="L1002" s="69"/>
      <c r="M1002" s="2"/>
      <c r="N1002" s="75"/>
      <c r="O1002" s="70"/>
      <c r="P1002" s="2"/>
      <c r="Q1002" s="75"/>
      <c r="R1002" s="19"/>
      <c r="S1002" s="285"/>
      <c r="T1002" s="316">
        <f t="shared" si="65"/>
        <v>0</v>
      </c>
      <c r="U1002" s="360">
        <f t="shared" si="64"/>
        <v>13</v>
      </c>
    </row>
    <row r="1003" spans="1:21" ht="18" hidden="1" customHeight="1" outlineLevel="3" x14ac:dyDescent="0.2">
      <c r="A1003" s="1230"/>
      <c r="B1003" s="1231"/>
      <c r="C1003" s="1208"/>
      <c r="D1003" s="1208"/>
      <c r="E1003" s="256">
        <v>35</v>
      </c>
      <c r="F1003" s="187"/>
      <c r="G1003" s="187"/>
      <c r="H1003" s="89"/>
      <c r="I1003" s="74"/>
      <c r="J1003" s="69"/>
      <c r="K1003" s="75"/>
      <c r="L1003" s="70"/>
      <c r="M1003" s="2"/>
      <c r="N1003" s="75"/>
      <c r="O1003" s="70"/>
      <c r="P1003" s="2"/>
      <c r="Q1003" s="75"/>
      <c r="R1003" s="19"/>
      <c r="S1003" s="285"/>
      <c r="T1003" s="316">
        <f t="shared" ref="T1003:T1028" si="66">IF(J1003="",0,INT(SUM(PRODUCT(J1003,L1003,O1003),R1003)))</f>
        <v>0</v>
      </c>
      <c r="U1003" s="360">
        <f t="shared" ref="U1003:U1028" si="67">$A$969</f>
        <v>13</v>
      </c>
    </row>
    <row r="1004" spans="1:21" ht="18" hidden="1" customHeight="1" outlineLevel="3" x14ac:dyDescent="0.2">
      <c r="A1004" s="1230"/>
      <c r="B1004" s="1231"/>
      <c r="C1004" s="1208"/>
      <c r="D1004" s="1208"/>
      <c r="E1004" s="256">
        <v>36</v>
      </c>
      <c r="F1004" s="187"/>
      <c r="G1004" s="187"/>
      <c r="H1004" s="89"/>
      <c r="I1004" s="74"/>
      <c r="J1004" s="69"/>
      <c r="K1004" s="75"/>
      <c r="L1004" s="70"/>
      <c r="M1004" s="2"/>
      <c r="N1004" s="75"/>
      <c r="O1004" s="70"/>
      <c r="P1004" s="2"/>
      <c r="Q1004" s="75"/>
      <c r="R1004" s="19"/>
      <c r="S1004" s="285"/>
      <c r="T1004" s="316">
        <f t="shared" si="66"/>
        <v>0</v>
      </c>
      <c r="U1004" s="360">
        <f t="shared" si="67"/>
        <v>13</v>
      </c>
    </row>
    <row r="1005" spans="1:21" ht="18" hidden="1" customHeight="1" outlineLevel="3" x14ac:dyDescent="0.2">
      <c r="A1005" s="1230"/>
      <c r="B1005" s="1231"/>
      <c r="C1005" s="1208"/>
      <c r="D1005" s="1208"/>
      <c r="E1005" s="256">
        <v>37</v>
      </c>
      <c r="F1005" s="187"/>
      <c r="G1005" s="187"/>
      <c r="H1005" s="89"/>
      <c r="I1005" s="74"/>
      <c r="J1005" s="69"/>
      <c r="K1005" s="75"/>
      <c r="L1005" s="70"/>
      <c r="M1005" s="2"/>
      <c r="N1005" s="75"/>
      <c r="O1005" s="70"/>
      <c r="P1005" s="2"/>
      <c r="Q1005" s="75"/>
      <c r="R1005" s="19"/>
      <c r="S1005" s="285"/>
      <c r="T1005" s="316">
        <f t="shared" si="66"/>
        <v>0</v>
      </c>
      <c r="U1005" s="360">
        <f t="shared" si="67"/>
        <v>13</v>
      </c>
    </row>
    <row r="1006" spans="1:21" ht="18" hidden="1" customHeight="1" outlineLevel="3" x14ac:dyDescent="0.2">
      <c r="A1006" s="1230"/>
      <c r="B1006" s="1231"/>
      <c r="C1006" s="1208"/>
      <c r="D1006" s="1208"/>
      <c r="E1006" s="256">
        <v>38</v>
      </c>
      <c r="F1006" s="187"/>
      <c r="G1006" s="187"/>
      <c r="H1006" s="89"/>
      <c r="I1006" s="74"/>
      <c r="J1006" s="69"/>
      <c r="K1006" s="74"/>
      <c r="L1006" s="69"/>
      <c r="M1006" s="2"/>
      <c r="N1006" s="74"/>
      <c r="O1006" s="70"/>
      <c r="P1006" s="15"/>
      <c r="Q1006" s="75"/>
      <c r="R1006" s="19"/>
      <c r="S1006" s="285"/>
      <c r="T1006" s="316">
        <f t="shared" si="66"/>
        <v>0</v>
      </c>
      <c r="U1006" s="360">
        <f t="shared" si="67"/>
        <v>13</v>
      </c>
    </row>
    <row r="1007" spans="1:21" ht="18" hidden="1" customHeight="1" outlineLevel="3" x14ac:dyDescent="0.2">
      <c r="A1007" s="1230"/>
      <c r="B1007" s="1231"/>
      <c r="C1007" s="1208"/>
      <c r="D1007" s="1208"/>
      <c r="E1007" s="256">
        <v>39</v>
      </c>
      <c r="F1007" s="187"/>
      <c r="G1007" s="187"/>
      <c r="H1007" s="89"/>
      <c r="I1007" s="74"/>
      <c r="J1007" s="69"/>
      <c r="K1007" s="74"/>
      <c r="L1007" s="69"/>
      <c r="M1007" s="2"/>
      <c r="N1007" s="74"/>
      <c r="O1007" s="70"/>
      <c r="P1007" s="15"/>
      <c r="Q1007" s="75"/>
      <c r="R1007" s="19"/>
      <c r="S1007" s="285"/>
      <c r="T1007" s="316">
        <f t="shared" si="66"/>
        <v>0</v>
      </c>
      <c r="U1007" s="360">
        <f t="shared" si="67"/>
        <v>13</v>
      </c>
    </row>
    <row r="1008" spans="1:21" ht="18" hidden="1" customHeight="1" outlineLevel="3" x14ac:dyDescent="0.2">
      <c r="A1008" s="1230"/>
      <c r="B1008" s="1231"/>
      <c r="C1008" s="1208"/>
      <c r="D1008" s="1208"/>
      <c r="E1008" s="256">
        <v>40</v>
      </c>
      <c r="F1008" s="187"/>
      <c r="G1008" s="187"/>
      <c r="H1008" s="89"/>
      <c r="I1008" s="74"/>
      <c r="J1008" s="69"/>
      <c r="K1008" s="74"/>
      <c r="L1008" s="69"/>
      <c r="M1008" s="2"/>
      <c r="N1008" s="74"/>
      <c r="O1008" s="70"/>
      <c r="P1008" s="15"/>
      <c r="Q1008" s="75"/>
      <c r="R1008" s="19"/>
      <c r="S1008" s="285"/>
      <c r="T1008" s="316">
        <f t="shared" si="66"/>
        <v>0</v>
      </c>
      <c r="U1008" s="360">
        <f t="shared" si="67"/>
        <v>13</v>
      </c>
    </row>
    <row r="1009" spans="1:21" ht="18" hidden="1" customHeight="1" outlineLevel="3" x14ac:dyDescent="0.2">
      <c r="A1009" s="1230"/>
      <c r="B1009" s="1231"/>
      <c r="C1009" s="1208"/>
      <c r="D1009" s="1208"/>
      <c r="E1009" s="256">
        <v>41</v>
      </c>
      <c r="F1009" s="187"/>
      <c r="G1009" s="187"/>
      <c r="H1009" s="89"/>
      <c r="I1009" s="74"/>
      <c r="J1009" s="69"/>
      <c r="K1009" s="74"/>
      <c r="L1009" s="69"/>
      <c r="M1009" s="2"/>
      <c r="N1009" s="75"/>
      <c r="O1009" s="70"/>
      <c r="P1009" s="2"/>
      <c r="Q1009" s="75"/>
      <c r="R1009" s="19"/>
      <c r="S1009" s="285"/>
      <c r="T1009" s="316">
        <f t="shared" si="66"/>
        <v>0</v>
      </c>
      <c r="U1009" s="360">
        <f t="shared" si="67"/>
        <v>13</v>
      </c>
    </row>
    <row r="1010" spans="1:21" ht="18" hidden="1" customHeight="1" outlineLevel="3" x14ac:dyDescent="0.2">
      <c r="A1010" s="1230"/>
      <c r="B1010" s="1231"/>
      <c r="C1010" s="1208"/>
      <c r="D1010" s="1208"/>
      <c r="E1010" s="256">
        <v>42</v>
      </c>
      <c r="F1010" s="187"/>
      <c r="G1010" s="187"/>
      <c r="H1010" s="120"/>
      <c r="I1010" s="121"/>
      <c r="J1010" s="122"/>
      <c r="K1010" s="121"/>
      <c r="L1010" s="122"/>
      <c r="M1010" s="123"/>
      <c r="N1010" s="124"/>
      <c r="O1010" s="125"/>
      <c r="P1010" s="123"/>
      <c r="Q1010" s="124"/>
      <c r="R1010" s="126"/>
      <c r="S1010" s="287"/>
      <c r="T1010" s="364">
        <f t="shared" si="66"/>
        <v>0</v>
      </c>
      <c r="U1010" s="360">
        <f t="shared" si="67"/>
        <v>13</v>
      </c>
    </row>
    <row r="1011" spans="1:21" ht="18" hidden="1" customHeight="1" outlineLevel="3" x14ac:dyDescent="0.2">
      <c r="A1011" s="1230"/>
      <c r="B1011" s="1231"/>
      <c r="C1011" s="1208"/>
      <c r="D1011" s="1208"/>
      <c r="E1011" s="256">
        <v>43</v>
      </c>
      <c r="F1011" s="187"/>
      <c r="G1011" s="187"/>
      <c r="H1011" s="120"/>
      <c r="I1011" s="121"/>
      <c r="J1011" s="122"/>
      <c r="K1011" s="121"/>
      <c r="L1011" s="122"/>
      <c r="M1011" s="123"/>
      <c r="N1011" s="124"/>
      <c r="O1011" s="125"/>
      <c r="P1011" s="123"/>
      <c r="Q1011" s="124"/>
      <c r="R1011" s="126"/>
      <c r="S1011" s="287"/>
      <c r="T1011" s="364">
        <f t="shared" si="66"/>
        <v>0</v>
      </c>
      <c r="U1011" s="360">
        <f t="shared" si="67"/>
        <v>13</v>
      </c>
    </row>
    <row r="1012" spans="1:21" ht="18" hidden="1" customHeight="1" outlineLevel="3" x14ac:dyDescent="0.2">
      <c r="A1012" s="1230"/>
      <c r="B1012" s="1231"/>
      <c r="C1012" s="1208"/>
      <c r="D1012" s="1208"/>
      <c r="E1012" s="256">
        <v>44</v>
      </c>
      <c r="F1012" s="187"/>
      <c r="G1012" s="187"/>
      <c r="H1012" s="120"/>
      <c r="I1012" s="121"/>
      <c r="J1012" s="122"/>
      <c r="K1012" s="121"/>
      <c r="L1012" s="122"/>
      <c r="M1012" s="123"/>
      <c r="N1012" s="124"/>
      <c r="O1012" s="125"/>
      <c r="P1012" s="123"/>
      <c r="Q1012" s="124"/>
      <c r="R1012" s="126"/>
      <c r="S1012" s="287"/>
      <c r="T1012" s="364">
        <f t="shared" si="66"/>
        <v>0</v>
      </c>
      <c r="U1012" s="360">
        <f t="shared" si="67"/>
        <v>13</v>
      </c>
    </row>
    <row r="1013" spans="1:21" ht="18" hidden="1" customHeight="1" outlineLevel="3" x14ac:dyDescent="0.2">
      <c r="A1013" s="1230"/>
      <c r="B1013" s="1231"/>
      <c r="C1013" s="1208"/>
      <c r="D1013" s="1208"/>
      <c r="E1013" s="256">
        <v>45</v>
      </c>
      <c r="F1013" s="187"/>
      <c r="G1013" s="187"/>
      <c r="H1013" s="120"/>
      <c r="I1013" s="121"/>
      <c r="J1013" s="122"/>
      <c r="K1013" s="121"/>
      <c r="L1013" s="122"/>
      <c r="M1013" s="123"/>
      <c r="N1013" s="124"/>
      <c r="O1013" s="125"/>
      <c r="P1013" s="123"/>
      <c r="Q1013" s="124"/>
      <c r="R1013" s="126"/>
      <c r="S1013" s="287"/>
      <c r="T1013" s="364">
        <f t="shared" si="66"/>
        <v>0</v>
      </c>
      <c r="U1013" s="360">
        <f t="shared" si="67"/>
        <v>13</v>
      </c>
    </row>
    <row r="1014" spans="1:21" ht="18" hidden="1" customHeight="1" outlineLevel="3" x14ac:dyDescent="0.2">
      <c r="A1014" s="1230"/>
      <c r="B1014" s="1231"/>
      <c r="C1014" s="1208"/>
      <c r="D1014" s="1208"/>
      <c r="E1014" s="256">
        <v>46</v>
      </c>
      <c r="F1014" s="187"/>
      <c r="G1014" s="187"/>
      <c r="H1014" s="120"/>
      <c r="I1014" s="121"/>
      <c r="J1014" s="122"/>
      <c r="K1014" s="121"/>
      <c r="L1014" s="122"/>
      <c r="M1014" s="123"/>
      <c r="N1014" s="124"/>
      <c r="O1014" s="125"/>
      <c r="P1014" s="123"/>
      <c r="Q1014" s="124"/>
      <c r="R1014" s="126"/>
      <c r="S1014" s="287"/>
      <c r="T1014" s="364">
        <f t="shared" si="66"/>
        <v>0</v>
      </c>
      <c r="U1014" s="360">
        <f t="shared" si="67"/>
        <v>13</v>
      </c>
    </row>
    <row r="1015" spans="1:21" ht="18" hidden="1" customHeight="1" outlineLevel="3" x14ac:dyDescent="0.2">
      <c r="A1015" s="1230"/>
      <c r="B1015" s="1231"/>
      <c r="C1015" s="1208"/>
      <c r="D1015" s="1208"/>
      <c r="E1015" s="256">
        <v>47</v>
      </c>
      <c r="F1015" s="187"/>
      <c r="G1015" s="187"/>
      <c r="H1015" s="120"/>
      <c r="I1015" s="121"/>
      <c r="J1015" s="122"/>
      <c r="K1015" s="121"/>
      <c r="L1015" s="122"/>
      <c r="M1015" s="123"/>
      <c r="N1015" s="124"/>
      <c r="O1015" s="125"/>
      <c r="P1015" s="123"/>
      <c r="Q1015" s="124"/>
      <c r="R1015" s="126"/>
      <c r="S1015" s="287"/>
      <c r="T1015" s="364">
        <f t="shared" si="66"/>
        <v>0</v>
      </c>
      <c r="U1015" s="360">
        <f t="shared" si="67"/>
        <v>13</v>
      </c>
    </row>
    <row r="1016" spans="1:21" ht="18" hidden="1" customHeight="1" outlineLevel="3" x14ac:dyDescent="0.2">
      <c r="A1016" s="1230"/>
      <c r="B1016" s="1231"/>
      <c r="C1016" s="1208"/>
      <c r="D1016" s="1208"/>
      <c r="E1016" s="256">
        <v>48</v>
      </c>
      <c r="F1016" s="187"/>
      <c r="G1016" s="187"/>
      <c r="H1016" s="120"/>
      <c r="I1016" s="121"/>
      <c r="J1016" s="122"/>
      <c r="K1016" s="121"/>
      <c r="L1016" s="122"/>
      <c r="M1016" s="123"/>
      <c r="N1016" s="124"/>
      <c r="O1016" s="125"/>
      <c r="P1016" s="123"/>
      <c r="Q1016" s="124"/>
      <c r="R1016" s="126"/>
      <c r="S1016" s="287"/>
      <c r="T1016" s="364">
        <f t="shared" si="66"/>
        <v>0</v>
      </c>
      <c r="U1016" s="360">
        <f t="shared" si="67"/>
        <v>13</v>
      </c>
    </row>
    <row r="1017" spans="1:21" ht="18" hidden="1" customHeight="1" outlineLevel="3" x14ac:dyDescent="0.2">
      <c r="A1017" s="1230"/>
      <c r="B1017" s="1231"/>
      <c r="C1017" s="1208"/>
      <c r="D1017" s="1208"/>
      <c r="E1017" s="256">
        <v>49</v>
      </c>
      <c r="F1017" s="187"/>
      <c r="G1017" s="187"/>
      <c r="H1017" s="120"/>
      <c r="I1017" s="121"/>
      <c r="J1017" s="122"/>
      <c r="K1017" s="121"/>
      <c r="L1017" s="122"/>
      <c r="M1017" s="123"/>
      <c r="N1017" s="124"/>
      <c r="O1017" s="125"/>
      <c r="P1017" s="123"/>
      <c r="Q1017" s="124"/>
      <c r="R1017" s="126"/>
      <c r="S1017" s="287"/>
      <c r="T1017" s="364">
        <f t="shared" si="66"/>
        <v>0</v>
      </c>
      <c r="U1017" s="360">
        <f t="shared" si="67"/>
        <v>13</v>
      </c>
    </row>
    <row r="1018" spans="1:21" ht="18" hidden="1" customHeight="1" outlineLevel="3" x14ac:dyDescent="0.2">
      <c r="A1018" s="1230"/>
      <c r="B1018" s="1231"/>
      <c r="C1018" s="1208"/>
      <c r="D1018" s="1208"/>
      <c r="E1018" s="256">
        <v>50</v>
      </c>
      <c r="F1018" s="187"/>
      <c r="G1018" s="187"/>
      <c r="H1018" s="120"/>
      <c r="I1018" s="121"/>
      <c r="J1018" s="122"/>
      <c r="K1018" s="121"/>
      <c r="L1018" s="122"/>
      <c r="M1018" s="123"/>
      <c r="N1018" s="124"/>
      <c r="O1018" s="125"/>
      <c r="P1018" s="123"/>
      <c r="Q1018" s="124"/>
      <c r="R1018" s="126"/>
      <c r="S1018" s="287"/>
      <c r="T1018" s="364">
        <f t="shared" si="66"/>
        <v>0</v>
      </c>
      <c r="U1018" s="360">
        <f t="shared" si="67"/>
        <v>13</v>
      </c>
    </row>
    <row r="1019" spans="1:21" ht="18" hidden="1" customHeight="1" outlineLevel="3" x14ac:dyDescent="0.2">
      <c r="A1019" s="1230"/>
      <c r="B1019" s="1231"/>
      <c r="C1019" s="1208"/>
      <c r="D1019" s="1208"/>
      <c r="E1019" s="256">
        <v>51</v>
      </c>
      <c r="F1019" s="187"/>
      <c r="G1019" s="187"/>
      <c r="H1019" s="120"/>
      <c r="I1019" s="121"/>
      <c r="J1019" s="122"/>
      <c r="K1019" s="121"/>
      <c r="L1019" s="122"/>
      <c r="M1019" s="123"/>
      <c r="N1019" s="124"/>
      <c r="O1019" s="125"/>
      <c r="P1019" s="123"/>
      <c r="Q1019" s="124"/>
      <c r="R1019" s="126"/>
      <c r="S1019" s="287"/>
      <c r="T1019" s="364">
        <f t="shared" si="66"/>
        <v>0</v>
      </c>
      <c r="U1019" s="360">
        <f t="shared" si="67"/>
        <v>13</v>
      </c>
    </row>
    <row r="1020" spans="1:21" ht="18" hidden="1" customHeight="1" outlineLevel="3" x14ac:dyDescent="0.2">
      <c r="A1020" s="1230"/>
      <c r="B1020" s="1231"/>
      <c r="C1020" s="1208"/>
      <c r="D1020" s="1208"/>
      <c r="E1020" s="256">
        <v>52</v>
      </c>
      <c r="F1020" s="187"/>
      <c r="G1020" s="187"/>
      <c r="H1020" s="120"/>
      <c r="I1020" s="121"/>
      <c r="J1020" s="122"/>
      <c r="K1020" s="121"/>
      <c r="L1020" s="122"/>
      <c r="M1020" s="123"/>
      <c r="N1020" s="124"/>
      <c r="O1020" s="125"/>
      <c r="P1020" s="123"/>
      <c r="Q1020" s="124"/>
      <c r="R1020" s="126"/>
      <c r="S1020" s="287"/>
      <c r="T1020" s="364">
        <f t="shared" si="66"/>
        <v>0</v>
      </c>
      <c r="U1020" s="360">
        <f t="shared" si="67"/>
        <v>13</v>
      </c>
    </row>
    <row r="1021" spans="1:21" ht="18" hidden="1" customHeight="1" outlineLevel="3" x14ac:dyDescent="0.2">
      <c r="A1021" s="1230"/>
      <c r="B1021" s="1231"/>
      <c r="C1021" s="1208"/>
      <c r="D1021" s="1208"/>
      <c r="E1021" s="256">
        <v>53</v>
      </c>
      <c r="F1021" s="187"/>
      <c r="G1021" s="187"/>
      <c r="H1021" s="120"/>
      <c r="I1021" s="121"/>
      <c r="J1021" s="122"/>
      <c r="K1021" s="121"/>
      <c r="L1021" s="122"/>
      <c r="M1021" s="123"/>
      <c r="N1021" s="124"/>
      <c r="O1021" s="125"/>
      <c r="P1021" s="123"/>
      <c r="Q1021" s="124"/>
      <c r="R1021" s="126"/>
      <c r="S1021" s="287"/>
      <c r="T1021" s="364">
        <f t="shared" si="66"/>
        <v>0</v>
      </c>
      <c r="U1021" s="360">
        <f t="shared" si="67"/>
        <v>13</v>
      </c>
    </row>
    <row r="1022" spans="1:21" ht="18" hidden="1" customHeight="1" outlineLevel="3" x14ac:dyDescent="0.2">
      <c r="A1022" s="1230"/>
      <c r="B1022" s="1231"/>
      <c r="C1022" s="1208"/>
      <c r="D1022" s="1208"/>
      <c r="E1022" s="256">
        <v>54</v>
      </c>
      <c r="F1022" s="187"/>
      <c r="G1022" s="187"/>
      <c r="H1022" s="120"/>
      <c r="I1022" s="121"/>
      <c r="J1022" s="122"/>
      <c r="K1022" s="121"/>
      <c r="L1022" s="122"/>
      <c r="M1022" s="123"/>
      <c r="N1022" s="124"/>
      <c r="O1022" s="125"/>
      <c r="P1022" s="123"/>
      <c r="Q1022" s="124"/>
      <c r="R1022" s="126"/>
      <c r="S1022" s="287"/>
      <c r="T1022" s="364">
        <f t="shared" si="66"/>
        <v>0</v>
      </c>
      <c r="U1022" s="360">
        <f t="shared" si="67"/>
        <v>13</v>
      </c>
    </row>
    <row r="1023" spans="1:21" ht="18" hidden="1" customHeight="1" outlineLevel="3" x14ac:dyDescent="0.2">
      <c r="A1023" s="1230"/>
      <c r="B1023" s="1231"/>
      <c r="C1023" s="1208"/>
      <c r="D1023" s="1208"/>
      <c r="E1023" s="256">
        <v>55</v>
      </c>
      <c r="F1023" s="187"/>
      <c r="G1023" s="187"/>
      <c r="H1023" s="120"/>
      <c r="I1023" s="121"/>
      <c r="J1023" s="122"/>
      <c r="K1023" s="121"/>
      <c r="L1023" s="122"/>
      <c r="M1023" s="123"/>
      <c r="N1023" s="124"/>
      <c r="O1023" s="125"/>
      <c r="P1023" s="123"/>
      <c r="Q1023" s="124"/>
      <c r="R1023" s="126"/>
      <c r="S1023" s="287"/>
      <c r="T1023" s="364">
        <f t="shared" si="66"/>
        <v>0</v>
      </c>
      <c r="U1023" s="360">
        <f t="shared" si="67"/>
        <v>13</v>
      </c>
    </row>
    <row r="1024" spans="1:21" ht="18" hidden="1" customHeight="1" outlineLevel="3" x14ac:dyDescent="0.2">
      <c r="A1024" s="1230"/>
      <c r="B1024" s="1231"/>
      <c r="C1024" s="1208"/>
      <c r="D1024" s="1208"/>
      <c r="E1024" s="256">
        <v>56</v>
      </c>
      <c r="F1024" s="187"/>
      <c r="G1024" s="187"/>
      <c r="H1024" s="120"/>
      <c r="I1024" s="121"/>
      <c r="J1024" s="122"/>
      <c r="K1024" s="121"/>
      <c r="L1024" s="122"/>
      <c r="M1024" s="123"/>
      <c r="N1024" s="124"/>
      <c r="O1024" s="125"/>
      <c r="P1024" s="123"/>
      <c r="Q1024" s="124"/>
      <c r="R1024" s="126"/>
      <c r="S1024" s="287"/>
      <c r="T1024" s="364">
        <f t="shared" si="66"/>
        <v>0</v>
      </c>
      <c r="U1024" s="360">
        <f t="shared" si="67"/>
        <v>13</v>
      </c>
    </row>
    <row r="1025" spans="1:21" ht="18" hidden="1" customHeight="1" outlineLevel="3" x14ac:dyDescent="0.2">
      <c r="A1025" s="1230"/>
      <c r="B1025" s="1231"/>
      <c r="C1025" s="1208"/>
      <c r="D1025" s="1208"/>
      <c r="E1025" s="256">
        <v>57</v>
      </c>
      <c r="F1025" s="187"/>
      <c r="G1025" s="187"/>
      <c r="H1025" s="120"/>
      <c r="I1025" s="121"/>
      <c r="J1025" s="122"/>
      <c r="K1025" s="121"/>
      <c r="L1025" s="122"/>
      <c r="M1025" s="123"/>
      <c r="N1025" s="124"/>
      <c r="O1025" s="125"/>
      <c r="P1025" s="123"/>
      <c r="Q1025" s="124"/>
      <c r="R1025" s="126"/>
      <c r="S1025" s="287"/>
      <c r="T1025" s="364">
        <f t="shared" si="66"/>
        <v>0</v>
      </c>
      <c r="U1025" s="360">
        <f t="shared" si="67"/>
        <v>13</v>
      </c>
    </row>
    <row r="1026" spans="1:21" ht="18" hidden="1" customHeight="1" outlineLevel="3" x14ac:dyDescent="0.2">
      <c r="A1026" s="1230"/>
      <c r="B1026" s="1231"/>
      <c r="C1026" s="1208"/>
      <c r="D1026" s="1208"/>
      <c r="E1026" s="256">
        <v>58</v>
      </c>
      <c r="F1026" s="187"/>
      <c r="G1026" s="187"/>
      <c r="H1026" s="120"/>
      <c r="I1026" s="121"/>
      <c r="J1026" s="122"/>
      <c r="K1026" s="121"/>
      <c r="L1026" s="122"/>
      <c r="M1026" s="123"/>
      <c r="N1026" s="124"/>
      <c r="O1026" s="125"/>
      <c r="P1026" s="123"/>
      <c r="Q1026" s="124"/>
      <c r="R1026" s="126"/>
      <c r="S1026" s="287"/>
      <c r="T1026" s="364">
        <f t="shared" si="66"/>
        <v>0</v>
      </c>
      <c r="U1026" s="360">
        <f t="shared" si="67"/>
        <v>13</v>
      </c>
    </row>
    <row r="1027" spans="1:21" ht="18" hidden="1" customHeight="1" outlineLevel="3" x14ac:dyDescent="0.2">
      <c r="A1027" s="1230"/>
      <c r="B1027" s="1231"/>
      <c r="C1027" s="1208"/>
      <c r="D1027" s="1208"/>
      <c r="E1027" s="256">
        <v>59</v>
      </c>
      <c r="F1027" s="187"/>
      <c r="G1027" s="187"/>
      <c r="H1027" s="120"/>
      <c r="I1027" s="121"/>
      <c r="J1027" s="122"/>
      <c r="K1027" s="121"/>
      <c r="L1027" s="122"/>
      <c r="M1027" s="123"/>
      <c r="N1027" s="124"/>
      <c r="O1027" s="125"/>
      <c r="P1027" s="123"/>
      <c r="Q1027" s="124"/>
      <c r="R1027" s="126"/>
      <c r="S1027" s="287"/>
      <c r="T1027" s="364">
        <f t="shared" si="66"/>
        <v>0</v>
      </c>
      <c r="U1027" s="360">
        <f t="shared" si="67"/>
        <v>13</v>
      </c>
    </row>
    <row r="1028" spans="1:21" ht="18" hidden="1" customHeight="1" outlineLevel="3" x14ac:dyDescent="0.2">
      <c r="A1028" s="1230"/>
      <c r="B1028" s="1231"/>
      <c r="C1028" s="1208"/>
      <c r="D1028" s="1208"/>
      <c r="E1028" s="256">
        <v>60</v>
      </c>
      <c r="F1028" s="187"/>
      <c r="G1028" s="187"/>
      <c r="H1028" s="120"/>
      <c r="I1028" s="121"/>
      <c r="J1028" s="122"/>
      <c r="K1028" s="121"/>
      <c r="L1028" s="122"/>
      <c r="M1028" s="123"/>
      <c r="N1028" s="124"/>
      <c r="O1028" s="125"/>
      <c r="P1028" s="123"/>
      <c r="Q1028" s="124"/>
      <c r="R1028" s="126"/>
      <c r="S1028" s="287"/>
      <c r="T1028" s="364">
        <f t="shared" si="66"/>
        <v>0</v>
      </c>
      <c r="U1028" s="360">
        <f t="shared" si="67"/>
        <v>13</v>
      </c>
    </row>
    <row r="1029" spans="1:21" ht="18" hidden="1" customHeight="1" outlineLevel="3" x14ac:dyDescent="0.2">
      <c r="A1029" s="1230"/>
      <c r="B1029" s="1231"/>
      <c r="C1029" s="1208"/>
      <c r="D1029" s="1208"/>
      <c r="E1029" s="256">
        <v>61</v>
      </c>
      <c r="F1029" s="187"/>
      <c r="G1029" s="187"/>
      <c r="H1029" s="89"/>
      <c r="I1029" s="74"/>
      <c r="J1029" s="69"/>
      <c r="K1029" s="75"/>
      <c r="L1029" s="70"/>
      <c r="M1029" s="2"/>
      <c r="N1029" s="75"/>
      <c r="O1029" s="70"/>
      <c r="P1029" s="2"/>
      <c r="Q1029" s="75"/>
      <c r="R1029" s="19"/>
      <c r="S1029" s="285"/>
      <c r="T1029" s="316">
        <f t="shared" si="58"/>
        <v>0</v>
      </c>
      <c r="U1029" s="360">
        <f t="shared" ref="U1029:U1048" si="68">$A$969</f>
        <v>13</v>
      </c>
    </row>
    <row r="1030" spans="1:21" ht="18" hidden="1" customHeight="1" outlineLevel="3" x14ac:dyDescent="0.2">
      <c r="A1030" s="1230"/>
      <c r="B1030" s="1231"/>
      <c r="C1030" s="1208"/>
      <c r="D1030" s="1208"/>
      <c r="E1030" s="256">
        <v>62</v>
      </c>
      <c r="F1030" s="187"/>
      <c r="G1030" s="187"/>
      <c r="H1030" s="89"/>
      <c r="I1030" s="74"/>
      <c r="J1030" s="69"/>
      <c r="K1030" s="75"/>
      <c r="L1030" s="70"/>
      <c r="M1030" s="2"/>
      <c r="N1030" s="75"/>
      <c r="O1030" s="70"/>
      <c r="P1030" s="2"/>
      <c r="Q1030" s="75"/>
      <c r="R1030" s="19"/>
      <c r="S1030" s="285"/>
      <c r="T1030" s="316">
        <f t="shared" si="58"/>
        <v>0</v>
      </c>
      <c r="U1030" s="360">
        <f t="shared" si="68"/>
        <v>13</v>
      </c>
    </row>
    <row r="1031" spans="1:21" ht="18" hidden="1" customHeight="1" outlineLevel="3" x14ac:dyDescent="0.2">
      <c r="A1031" s="1230"/>
      <c r="B1031" s="1231"/>
      <c r="C1031" s="1208"/>
      <c r="D1031" s="1208"/>
      <c r="E1031" s="256">
        <v>63</v>
      </c>
      <c r="F1031" s="187"/>
      <c r="G1031" s="187"/>
      <c r="H1031" s="89"/>
      <c r="I1031" s="74"/>
      <c r="J1031" s="69"/>
      <c r="K1031" s="75"/>
      <c r="L1031" s="70"/>
      <c r="M1031" s="2"/>
      <c r="N1031" s="75"/>
      <c r="O1031" s="70"/>
      <c r="P1031" s="2"/>
      <c r="Q1031" s="75"/>
      <c r="R1031" s="19"/>
      <c r="S1031" s="285"/>
      <c r="T1031" s="316">
        <f t="shared" si="58"/>
        <v>0</v>
      </c>
      <c r="U1031" s="360">
        <f t="shared" si="68"/>
        <v>13</v>
      </c>
    </row>
    <row r="1032" spans="1:21" ht="18" hidden="1" customHeight="1" outlineLevel="3" x14ac:dyDescent="0.2">
      <c r="A1032" s="1230"/>
      <c r="B1032" s="1231"/>
      <c r="C1032" s="1208"/>
      <c r="D1032" s="1208"/>
      <c r="E1032" s="256">
        <v>64</v>
      </c>
      <c r="F1032" s="187"/>
      <c r="G1032" s="187"/>
      <c r="H1032" s="89"/>
      <c r="I1032" s="74"/>
      <c r="J1032" s="69"/>
      <c r="K1032" s="75"/>
      <c r="L1032" s="70"/>
      <c r="M1032" s="2"/>
      <c r="N1032" s="75"/>
      <c r="O1032" s="70"/>
      <c r="P1032" s="2"/>
      <c r="Q1032" s="75"/>
      <c r="R1032" s="19"/>
      <c r="S1032" s="285"/>
      <c r="T1032" s="316">
        <f t="shared" si="58"/>
        <v>0</v>
      </c>
      <c r="U1032" s="360">
        <f t="shared" si="68"/>
        <v>13</v>
      </c>
    </row>
    <row r="1033" spans="1:21" ht="18" hidden="1" customHeight="1" outlineLevel="3" x14ac:dyDescent="0.2">
      <c r="A1033" s="1230"/>
      <c r="B1033" s="1231"/>
      <c r="C1033" s="1208"/>
      <c r="D1033" s="1208"/>
      <c r="E1033" s="256">
        <v>65</v>
      </c>
      <c r="F1033" s="187"/>
      <c r="G1033" s="187"/>
      <c r="H1033" s="89"/>
      <c r="I1033" s="74"/>
      <c r="J1033" s="69"/>
      <c r="K1033" s="74"/>
      <c r="L1033" s="69"/>
      <c r="M1033" s="2"/>
      <c r="N1033" s="74"/>
      <c r="O1033" s="70"/>
      <c r="P1033" s="15"/>
      <c r="Q1033" s="75"/>
      <c r="R1033" s="19"/>
      <c r="S1033" s="285"/>
      <c r="T1033" s="316">
        <f t="shared" si="58"/>
        <v>0</v>
      </c>
      <c r="U1033" s="360">
        <f t="shared" si="68"/>
        <v>13</v>
      </c>
    </row>
    <row r="1034" spans="1:21" ht="18" hidden="1" customHeight="1" outlineLevel="3" x14ac:dyDescent="0.2">
      <c r="A1034" s="1230"/>
      <c r="B1034" s="1231"/>
      <c r="C1034" s="1208"/>
      <c r="D1034" s="1208"/>
      <c r="E1034" s="256">
        <v>66</v>
      </c>
      <c r="F1034" s="187"/>
      <c r="G1034" s="187"/>
      <c r="H1034" s="89"/>
      <c r="I1034" s="74"/>
      <c r="J1034" s="69"/>
      <c r="K1034" s="74"/>
      <c r="L1034" s="69"/>
      <c r="M1034" s="2"/>
      <c r="N1034" s="74"/>
      <c r="O1034" s="70"/>
      <c r="P1034" s="15"/>
      <c r="Q1034" s="75"/>
      <c r="R1034" s="19"/>
      <c r="S1034" s="285"/>
      <c r="T1034" s="316">
        <f t="shared" si="58"/>
        <v>0</v>
      </c>
      <c r="U1034" s="360">
        <f t="shared" si="68"/>
        <v>13</v>
      </c>
    </row>
    <row r="1035" spans="1:21" ht="18" hidden="1" customHeight="1" outlineLevel="3" x14ac:dyDescent="0.2">
      <c r="A1035" s="1230"/>
      <c r="B1035" s="1231"/>
      <c r="C1035" s="1208"/>
      <c r="D1035" s="1208"/>
      <c r="E1035" s="256">
        <v>67</v>
      </c>
      <c r="F1035" s="187"/>
      <c r="G1035" s="187"/>
      <c r="H1035" s="89"/>
      <c r="I1035" s="74"/>
      <c r="J1035" s="69"/>
      <c r="K1035" s="74"/>
      <c r="L1035" s="69"/>
      <c r="M1035" s="2"/>
      <c r="N1035" s="74"/>
      <c r="O1035" s="70"/>
      <c r="P1035" s="15"/>
      <c r="Q1035" s="75"/>
      <c r="R1035" s="19"/>
      <c r="S1035" s="285"/>
      <c r="T1035" s="316">
        <f t="shared" si="58"/>
        <v>0</v>
      </c>
      <c r="U1035" s="360">
        <f t="shared" si="68"/>
        <v>13</v>
      </c>
    </row>
    <row r="1036" spans="1:21" ht="18" hidden="1" customHeight="1" outlineLevel="3" x14ac:dyDescent="0.2">
      <c r="A1036" s="1230"/>
      <c r="B1036" s="1231"/>
      <c r="C1036" s="1208"/>
      <c r="D1036" s="1208"/>
      <c r="E1036" s="256">
        <v>68</v>
      </c>
      <c r="F1036" s="187"/>
      <c r="G1036" s="187"/>
      <c r="H1036" s="89"/>
      <c r="I1036" s="74"/>
      <c r="J1036" s="69"/>
      <c r="K1036" s="74"/>
      <c r="L1036" s="69"/>
      <c r="M1036" s="2"/>
      <c r="N1036" s="75"/>
      <c r="O1036" s="70"/>
      <c r="P1036" s="2"/>
      <c r="Q1036" s="75"/>
      <c r="R1036" s="19"/>
      <c r="S1036" s="285"/>
      <c r="T1036" s="316">
        <f t="shared" si="58"/>
        <v>0</v>
      </c>
      <c r="U1036" s="360">
        <f t="shared" si="68"/>
        <v>13</v>
      </c>
    </row>
    <row r="1037" spans="1:21" ht="18" hidden="1" customHeight="1" outlineLevel="3" x14ac:dyDescent="0.2">
      <c r="A1037" s="1230"/>
      <c r="B1037" s="1231"/>
      <c r="C1037" s="1208"/>
      <c r="D1037" s="1208"/>
      <c r="E1037" s="256">
        <v>69</v>
      </c>
      <c r="F1037" s="187"/>
      <c r="G1037" s="187"/>
      <c r="H1037" s="120"/>
      <c r="I1037" s="121"/>
      <c r="J1037" s="122"/>
      <c r="K1037" s="121"/>
      <c r="L1037" s="122"/>
      <c r="M1037" s="123"/>
      <c r="N1037" s="124"/>
      <c r="O1037" s="125"/>
      <c r="P1037" s="123"/>
      <c r="Q1037" s="124"/>
      <c r="R1037" s="126"/>
      <c r="S1037" s="287"/>
      <c r="T1037" s="364">
        <f t="shared" si="58"/>
        <v>0</v>
      </c>
      <c r="U1037" s="360">
        <f t="shared" si="68"/>
        <v>13</v>
      </c>
    </row>
    <row r="1038" spans="1:21" ht="18" hidden="1" customHeight="1" outlineLevel="3" x14ac:dyDescent="0.2">
      <c r="A1038" s="1230"/>
      <c r="B1038" s="1231"/>
      <c r="C1038" s="1208"/>
      <c r="D1038" s="1208"/>
      <c r="E1038" s="256">
        <v>70</v>
      </c>
      <c r="F1038" s="187"/>
      <c r="G1038" s="187"/>
      <c r="H1038" s="120"/>
      <c r="I1038" s="121"/>
      <c r="J1038" s="122"/>
      <c r="K1038" s="121"/>
      <c r="L1038" s="122"/>
      <c r="M1038" s="123"/>
      <c r="N1038" s="124"/>
      <c r="O1038" s="125"/>
      <c r="P1038" s="123"/>
      <c r="Q1038" s="124"/>
      <c r="R1038" s="126"/>
      <c r="S1038" s="287"/>
      <c r="T1038" s="364">
        <f t="shared" si="58"/>
        <v>0</v>
      </c>
      <c r="U1038" s="360">
        <f t="shared" si="68"/>
        <v>13</v>
      </c>
    </row>
    <row r="1039" spans="1:21" ht="18" hidden="1" customHeight="1" outlineLevel="3" x14ac:dyDescent="0.2">
      <c r="A1039" s="1230"/>
      <c r="B1039" s="1231"/>
      <c r="C1039" s="1208"/>
      <c r="D1039" s="1208"/>
      <c r="E1039" s="256">
        <v>71</v>
      </c>
      <c r="F1039" s="187"/>
      <c r="G1039" s="187"/>
      <c r="H1039" s="120"/>
      <c r="I1039" s="121"/>
      <c r="J1039" s="122"/>
      <c r="K1039" s="121"/>
      <c r="L1039" s="122"/>
      <c r="M1039" s="123"/>
      <c r="N1039" s="124"/>
      <c r="O1039" s="125"/>
      <c r="P1039" s="123"/>
      <c r="Q1039" s="124"/>
      <c r="R1039" s="126"/>
      <c r="S1039" s="287"/>
      <c r="T1039" s="364">
        <f t="shared" si="58"/>
        <v>0</v>
      </c>
      <c r="U1039" s="360">
        <f t="shared" si="68"/>
        <v>13</v>
      </c>
    </row>
    <row r="1040" spans="1:21" ht="18" hidden="1" customHeight="1" outlineLevel="3" x14ac:dyDescent="0.2">
      <c r="A1040" s="1230"/>
      <c r="B1040" s="1231"/>
      <c r="C1040" s="1208"/>
      <c r="D1040" s="1208"/>
      <c r="E1040" s="256">
        <v>72</v>
      </c>
      <c r="F1040" s="187"/>
      <c r="G1040" s="187"/>
      <c r="H1040" s="120"/>
      <c r="I1040" s="121"/>
      <c r="J1040" s="122"/>
      <c r="K1040" s="121"/>
      <c r="L1040" s="122"/>
      <c r="M1040" s="123"/>
      <c r="N1040" s="124"/>
      <c r="O1040" s="125"/>
      <c r="P1040" s="123"/>
      <c r="Q1040" s="124"/>
      <c r="R1040" s="126"/>
      <c r="S1040" s="287"/>
      <c r="T1040" s="364">
        <f t="shared" si="58"/>
        <v>0</v>
      </c>
      <c r="U1040" s="360">
        <f t="shared" si="68"/>
        <v>13</v>
      </c>
    </row>
    <row r="1041" spans="1:21" ht="18" hidden="1" customHeight="1" outlineLevel="3" x14ac:dyDescent="0.2">
      <c r="A1041" s="1230"/>
      <c r="B1041" s="1231"/>
      <c r="C1041" s="1208"/>
      <c r="D1041" s="1208"/>
      <c r="E1041" s="256">
        <v>73</v>
      </c>
      <c r="F1041" s="187"/>
      <c r="G1041" s="187"/>
      <c r="H1041" s="120"/>
      <c r="I1041" s="121"/>
      <c r="J1041" s="122"/>
      <c r="K1041" s="121"/>
      <c r="L1041" s="122"/>
      <c r="M1041" s="123"/>
      <c r="N1041" s="124"/>
      <c r="O1041" s="125"/>
      <c r="P1041" s="123"/>
      <c r="Q1041" s="124"/>
      <c r="R1041" s="126"/>
      <c r="S1041" s="287"/>
      <c r="T1041" s="364">
        <f t="shared" si="58"/>
        <v>0</v>
      </c>
      <c r="U1041" s="360">
        <f t="shared" si="68"/>
        <v>13</v>
      </c>
    </row>
    <row r="1042" spans="1:21" ht="18" hidden="1" customHeight="1" outlineLevel="3" x14ac:dyDescent="0.2">
      <c r="A1042" s="1230"/>
      <c r="B1042" s="1231"/>
      <c r="C1042" s="1208"/>
      <c r="D1042" s="1208"/>
      <c r="E1042" s="256">
        <v>74</v>
      </c>
      <c r="F1042" s="187"/>
      <c r="G1042" s="187"/>
      <c r="H1042" s="120"/>
      <c r="I1042" s="121"/>
      <c r="J1042" s="122"/>
      <c r="K1042" s="121"/>
      <c r="L1042" s="122"/>
      <c r="M1042" s="123"/>
      <c r="N1042" s="124"/>
      <c r="O1042" s="125"/>
      <c r="P1042" s="123"/>
      <c r="Q1042" s="124"/>
      <c r="R1042" s="126"/>
      <c r="S1042" s="287"/>
      <c r="T1042" s="364">
        <f t="shared" si="58"/>
        <v>0</v>
      </c>
      <c r="U1042" s="360">
        <f t="shared" si="68"/>
        <v>13</v>
      </c>
    </row>
    <row r="1043" spans="1:21" ht="18" hidden="1" customHeight="1" outlineLevel="3" x14ac:dyDescent="0.2">
      <c r="A1043" s="1230"/>
      <c r="B1043" s="1231"/>
      <c r="C1043" s="1208"/>
      <c r="D1043" s="1208"/>
      <c r="E1043" s="256">
        <v>75</v>
      </c>
      <c r="F1043" s="187"/>
      <c r="G1043" s="187"/>
      <c r="H1043" s="120"/>
      <c r="I1043" s="121"/>
      <c r="J1043" s="122"/>
      <c r="K1043" s="121"/>
      <c r="L1043" s="122"/>
      <c r="M1043" s="123"/>
      <c r="N1043" s="124"/>
      <c r="O1043" s="125"/>
      <c r="P1043" s="123"/>
      <c r="Q1043" s="124"/>
      <c r="R1043" s="126"/>
      <c r="S1043" s="287"/>
      <c r="T1043" s="364">
        <f t="shared" si="58"/>
        <v>0</v>
      </c>
      <c r="U1043" s="360">
        <f t="shared" si="68"/>
        <v>13</v>
      </c>
    </row>
    <row r="1044" spans="1:21" ht="18" hidden="1" customHeight="1" outlineLevel="3" x14ac:dyDescent="0.2">
      <c r="A1044" s="1230"/>
      <c r="B1044" s="1231"/>
      <c r="C1044" s="1208"/>
      <c r="D1044" s="1208"/>
      <c r="E1044" s="256">
        <v>76</v>
      </c>
      <c r="F1044" s="187"/>
      <c r="G1044" s="187"/>
      <c r="H1044" s="120"/>
      <c r="I1044" s="121"/>
      <c r="J1044" s="122"/>
      <c r="K1044" s="121"/>
      <c r="L1044" s="122"/>
      <c r="M1044" s="123"/>
      <c r="N1044" s="124"/>
      <c r="O1044" s="125"/>
      <c r="P1044" s="123"/>
      <c r="Q1044" s="124"/>
      <c r="R1044" s="126"/>
      <c r="S1044" s="287"/>
      <c r="T1044" s="364">
        <f t="shared" si="58"/>
        <v>0</v>
      </c>
      <c r="U1044" s="360">
        <f t="shared" si="68"/>
        <v>13</v>
      </c>
    </row>
    <row r="1045" spans="1:21" ht="18" hidden="1" customHeight="1" outlineLevel="3" x14ac:dyDescent="0.2">
      <c r="A1045" s="1230"/>
      <c r="B1045" s="1231"/>
      <c r="C1045" s="1208"/>
      <c r="D1045" s="1208"/>
      <c r="E1045" s="256">
        <v>77</v>
      </c>
      <c r="F1045" s="187"/>
      <c r="G1045" s="187"/>
      <c r="H1045" s="120"/>
      <c r="I1045" s="121"/>
      <c r="J1045" s="122"/>
      <c r="K1045" s="121"/>
      <c r="L1045" s="122"/>
      <c r="M1045" s="123"/>
      <c r="N1045" s="124"/>
      <c r="O1045" s="125"/>
      <c r="P1045" s="123"/>
      <c r="Q1045" s="124"/>
      <c r="R1045" s="126"/>
      <c r="S1045" s="287"/>
      <c r="T1045" s="364">
        <f t="shared" si="58"/>
        <v>0</v>
      </c>
      <c r="U1045" s="360">
        <f t="shared" si="68"/>
        <v>13</v>
      </c>
    </row>
    <row r="1046" spans="1:21" ht="18" hidden="1" customHeight="1" outlineLevel="3" x14ac:dyDescent="0.2">
      <c r="A1046" s="1230"/>
      <c r="B1046" s="1231"/>
      <c r="C1046" s="1208"/>
      <c r="D1046" s="1208"/>
      <c r="E1046" s="256">
        <v>78</v>
      </c>
      <c r="F1046" s="187"/>
      <c r="G1046" s="187"/>
      <c r="H1046" s="120"/>
      <c r="I1046" s="121"/>
      <c r="J1046" s="122"/>
      <c r="K1046" s="121"/>
      <c r="L1046" s="122"/>
      <c r="M1046" s="123"/>
      <c r="N1046" s="124"/>
      <c r="O1046" s="125"/>
      <c r="P1046" s="123"/>
      <c r="Q1046" s="124"/>
      <c r="R1046" s="126"/>
      <c r="S1046" s="287"/>
      <c r="T1046" s="364">
        <f t="shared" si="58"/>
        <v>0</v>
      </c>
      <c r="U1046" s="360">
        <f t="shared" si="68"/>
        <v>13</v>
      </c>
    </row>
    <row r="1047" spans="1:21" ht="18" hidden="1" customHeight="1" outlineLevel="3" x14ac:dyDescent="0.2">
      <c r="A1047" s="1230"/>
      <c r="B1047" s="1231"/>
      <c r="C1047" s="1208"/>
      <c r="D1047" s="1208"/>
      <c r="E1047" s="276">
        <v>79</v>
      </c>
      <c r="F1047" s="358"/>
      <c r="G1047" s="358"/>
      <c r="H1047" s="120"/>
      <c r="I1047" s="121"/>
      <c r="J1047" s="122"/>
      <c r="K1047" s="121"/>
      <c r="L1047" s="122"/>
      <c r="M1047" s="123"/>
      <c r="N1047" s="124"/>
      <c r="O1047" s="125"/>
      <c r="P1047" s="123"/>
      <c r="Q1047" s="124"/>
      <c r="R1047" s="126"/>
      <c r="S1047" s="287"/>
      <c r="T1047" s="364">
        <f t="shared" si="58"/>
        <v>0</v>
      </c>
      <c r="U1047" s="360">
        <f t="shared" si="68"/>
        <v>13</v>
      </c>
    </row>
    <row r="1048" spans="1:21" ht="18" hidden="1" customHeight="1" outlineLevel="3" x14ac:dyDescent="0.2">
      <c r="A1048" s="1230"/>
      <c r="B1048" s="1231"/>
      <c r="C1048" s="1208"/>
      <c r="D1048" s="1208"/>
      <c r="E1048" s="353">
        <v>80</v>
      </c>
      <c r="F1048" s="342"/>
      <c r="G1048" s="342"/>
      <c r="H1048" s="120"/>
      <c r="I1048" s="121"/>
      <c r="J1048" s="122"/>
      <c r="K1048" s="121"/>
      <c r="L1048" s="122"/>
      <c r="M1048" s="123"/>
      <c r="N1048" s="124"/>
      <c r="O1048" s="125"/>
      <c r="P1048" s="123"/>
      <c r="Q1048" s="124"/>
      <c r="R1048" s="126"/>
      <c r="S1048" s="287"/>
      <c r="T1048" s="364">
        <f t="shared" si="58"/>
        <v>0</v>
      </c>
      <c r="U1048" s="360">
        <f t="shared" si="68"/>
        <v>13</v>
      </c>
    </row>
    <row r="1049" spans="1:21" ht="18" hidden="1" customHeight="1" outlineLevel="2" collapsed="1" x14ac:dyDescent="0.2">
      <c r="A1049" s="1228">
        <v>14</v>
      </c>
      <c r="B1049" s="1229"/>
      <c r="C1049" s="1207" t="str">
        <f>IF(ISERROR(VLOOKUP($A1049,'B-1地域番号②'!$BD:$BF,2,FALSE)),"",VLOOKUP($A1049,'B-1地域番号②'!$BD:$BF,2,FALSE))</f>
        <v/>
      </c>
      <c r="D1049" s="1207" t="str">
        <f>IF(ISERROR(VLOOKUP($A1049,'B-1地域番号②'!$BD:$BF,3,FALSE)),"",VLOOKUP($A1049,'B-1地域番号②'!$BD:$BF,3,FALSE))</f>
        <v/>
      </c>
      <c r="E1049" s="256">
        <v>1</v>
      </c>
      <c r="F1049" s="187"/>
      <c r="G1049" s="187"/>
      <c r="H1049" s="108"/>
      <c r="I1049" s="109"/>
      <c r="J1049" s="110"/>
      <c r="K1049" s="112"/>
      <c r="L1049" s="113"/>
      <c r="M1049" s="111"/>
      <c r="N1049" s="112"/>
      <c r="O1049" s="113"/>
      <c r="P1049" s="111"/>
      <c r="Q1049" s="112"/>
      <c r="R1049" s="114"/>
      <c r="S1049" s="275"/>
      <c r="T1049" s="308">
        <f t="shared" ref="T1049:T1208" si="69">IF(J1049="",0,INT(SUM(PRODUCT(J1049,L1049,O1049),R1049)))</f>
        <v>0</v>
      </c>
      <c r="U1049" s="360">
        <f>$A$1049</f>
        <v>14</v>
      </c>
    </row>
    <row r="1050" spans="1:21" ht="18" hidden="1" customHeight="1" outlineLevel="2" x14ac:dyDescent="0.2">
      <c r="A1050" s="1230"/>
      <c r="B1050" s="1231"/>
      <c r="C1050" s="1208"/>
      <c r="D1050" s="1208"/>
      <c r="E1050" s="256">
        <v>2</v>
      </c>
      <c r="F1050" s="187"/>
      <c r="G1050" s="187"/>
      <c r="H1050" s="89"/>
      <c r="I1050" s="74"/>
      <c r="J1050" s="69"/>
      <c r="K1050" s="75"/>
      <c r="L1050" s="70"/>
      <c r="M1050" s="2"/>
      <c r="N1050" s="75"/>
      <c r="O1050" s="70"/>
      <c r="P1050" s="2"/>
      <c r="Q1050" s="75"/>
      <c r="R1050" s="19"/>
      <c r="S1050" s="285"/>
      <c r="T1050" s="316">
        <f t="shared" si="69"/>
        <v>0</v>
      </c>
      <c r="U1050" s="360">
        <f t="shared" ref="U1050:U1093" si="70">$A$1049</f>
        <v>14</v>
      </c>
    </row>
    <row r="1051" spans="1:21" ht="18" hidden="1" customHeight="1" outlineLevel="2" x14ac:dyDescent="0.2">
      <c r="A1051" s="1230"/>
      <c r="B1051" s="1231"/>
      <c r="C1051" s="1208"/>
      <c r="D1051" s="1208"/>
      <c r="E1051" s="256">
        <v>3</v>
      </c>
      <c r="F1051" s="187"/>
      <c r="G1051" s="187"/>
      <c r="H1051" s="89"/>
      <c r="I1051" s="74"/>
      <c r="J1051" s="69"/>
      <c r="K1051" s="75"/>
      <c r="L1051" s="70"/>
      <c r="M1051" s="2"/>
      <c r="N1051" s="75"/>
      <c r="O1051" s="70"/>
      <c r="P1051" s="2"/>
      <c r="Q1051" s="75"/>
      <c r="R1051" s="19"/>
      <c r="S1051" s="285"/>
      <c r="T1051" s="316">
        <f t="shared" si="69"/>
        <v>0</v>
      </c>
      <c r="U1051" s="360">
        <f t="shared" si="70"/>
        <v>14</v>
      </c>
    </row>
    <row r="1052" spans="1:21" ht="18" hidden="1" customHeight="1" outlineLevel="2" x14ac:dyDescent="0.2">
      <c r="A1052" s="1230"/>
      <c r="B1052" s="1231"/>
      <c r="C1052" s="1208"/>
      <c r="D1052" s="1208"/>
      <c r="E1052" s="256">
        <v>4</v>
      </c>
      <c r="F1052" s="187"/>
      <c r="G1052" s="187"/>
      <c r="H1052" s="89"/>
      <c r="I1052" s="74"/>
      <c r="J1052" s="69"/>
      <c r="K1052" s="74"/>
      <c r="L1052" s="69"/>
      <c r="M1052" s="2"/>
      <c r="N1052" s="74"/>
      <c r="O1052" s="70"/>
      <c r="P1052" s="15"/>
      <c r="Q1052" s="75"/>
      <c r="R1052" s="19"/>
      <c r="S1052" s="285"/>
      <c r="T1052" s="316">
        <f t="shared" si="69"/>
        <v>0</v>
      </c>
      <c r="U1052" s="360">
        <f t="shared" si="70"/>
        <v>14</v>
      </c>
    </row>
    <row r="1053" spans="1:21" ht="18" hidden="1" customHeight="1" outlineLevel="2" x14ac:dyDescent="0.2">
      <c r="A1053" s="1230"/>
      <c r="B1053" s="1231"/>
      <c r="C1053" s="1208"/>
      <c r="D1053" s="1208"/>
      <c r="E1053" s="256">
        <v>5</v>
      </c>
      <c r="F1053" s="187"/>
      <c r="G1053" s="187"/>
      <c r="H1053" s="89"/>
      <c r="I1053" s="74"/>
      <c r="J1053" s="69"/>
      <c r="K1053" s="74"/>
      <c r="L1053" s="69"/>
      <c r="M1053" s="2"/>
      <c r="N1053" s="74"/>
      <c r="O1053" s="70"/>
      <c r="P1053" s="15"/>
      <c r="Q1053" s="75"/>
      <c r="R1053" s="19"/>
      <c r="S1053" s="285"/>
      <c r="T1053" s="316">
        <f t="shared" si="69"/>
        <v>0</v>
      </c>
      <c r="U1053" s="360">
        <f t="shared" si="70"/>
        <v>14</v>
      </c>
    </row>
    <row r="1054" spans="1:21" ht="18" hidden="1" customHeight="1" outlineLevel="2" x14ac:dyDescent="0.2">
      <c r="A1054" s="1230"/>
      <c r="B1054" s="1231"/>
      <c r="C1054" s="1208"/>
      <c r="D1054" s="1208"/>
      <c r="E1054" s="256">
        <v>6</v>
      </c>
      <c r="F1054" s="187"/>
      <c r="G1054" s="187"/>
      <c r="H1054" s="89"/>
      <c r="I1054" s="74"/>
      <c r="J1054" s="69"/>
      <c r="K1054" s="74"/>
      <c r="L1054" s="69"/>
      <c r="M1054" s="2"/>
      <c r="N1054" s="74"/>
      <c r="O1054" s="70"/>
      <c r="P1054" s="15"/>
      <c r="Q1054" s="75"/>
      <c r="R1054" s="19"/>
      <c r="S1054" s="285"/>
      <c r="T1054" s="316">
        <f t="shared" si="69"/>
        <v>0</v>
      </c>
      <c r="U1054" s="360">
        <f t="shared" si="70"/>
        <v>14</v>
      </c>
    </row>
    <row r="1055" spans="1:21" ht="18" hidden="1" customHeight="1" outlineLevel="2" x14ac:dyDescent="0.2">
      <c r="A1055" s="1230"/>
      <c r="B1055" s="1231"/>
      <c r="C1055" s="1208"/>
      <c r="D1055" s="1208"/>
      <c r="E1055" s="256">
        <v>7</v>
      </c>
      <c r="F1055" s="187"/>
      <c r="G1055" s="187"/>
      <c r="H1055" s="89"/>
      <c r="I1055" s="74"/>
      <c r="J1055" s="69"/>
      <c r="K1055" s="74"/>
      <c r="L1055" s="69"/>
      <c r="M1055" s="2"/>
      <c r="N1055" s="75"/>
      <c r="O1055" s="70"/>
      <c r="P1055" s="2"/>
      <c r="Q1055" s="75"/>
      <c r="R1055" s="19"/>
      <c r="S1055" s="285"/>
      <c r="T1055" s="316">
        <f t="shared" si="69"/>
        <v>0</v>
      </c>
      <c r="U1055" s="360">
        <f t="shared" si="70"/>
        <v>14</v>
      </c>
    </row>
    <row r="1056" spans="1:21" ht="18" hidden="1" customHeight="1" outlineLevel="2" x14ac:dyDescent="0.2">
      <c r="A1056" s="1230"/>
      <c r="B1056" s="1231"/>
      <c r="C1056" s="1208"/>
      <c r="D1056" s="1208"/>
      <c r="E1056" s="256">
        <v>8</v>
      </c>
      <c r="F1056" s="187"/>
      <c r="G1056" s="187"/>
      <c r="H1056" s="120"/>
      <c r="I1056" s="121"/>
      <c r="J1056" s="122"/>
      <c r="K1056" s="121"/>
      <c r="L1056" s="122"/>
      <c r="M1056" s="123"/>
      <c r="N1056" s="124"/>
      <c r="O1056" s="125"/>
      <c r="P1056" s="123"/>
      <c r="Q1056" s="124"/>
      <c r="R1056" s="126"/>
      <c r="S1056" s="287"/>
      <c r="T1056" s="364">
        <f t="shared" si="69"/>
        <v>0</v>
      </c>
      <c r="U1056" s="360">
        <f t="shared" si="70"/>
        <v>14</v>
      </c>
    </row>
    <row r="1057" spans="1:21" ht="18" hidden="1" customHeight="1" outlineLevel="2" x14ac:dyDescent="0.2">
      <c r="A1057" s="1230"/>
      <c r="B1057" s="1231"/>
      <c r="C1057" s="1208"/>
      <c r="D1057" s="1208"/>
      <c r="E1057" s="256">
        <v>9</v>
      </c>
      <c r="F1057" s="187"/>
      <c r="G1057" s="187"/>
      <c r="H1057" s="120"/>
      <c r="I1057" s="121"/>
      <c r="J1057" s="122"/>
      <c r="K1057" s="121"/>
      <c r="L1057" s="122"/>
      <c r="M1057" s="123"/>
      <c r="N1057" s="124"/>
      <c r="O1057" s="125"/>
      <c r="P1057" s="123"/>
      <c r="Q1057" s="124"/>
      <c r="R1057" s="126"/>
      <c r="S1057" s="287"/>
      <c r="T1057" s="364">
        <f t="shared" si="69"/>
        <v>0</v>
      </c>
      <c r="U1057" s="360">
        <f t="shared" si="70"/>
        <v>14</v>
      </c>
    </row>
    <row r="1058" spans="1:21" ht="18" hidden="1" customHeight="1" outlineLevel="2" x14ac:dyDescent="0.2">
      <c r="A1058" s="1230"/>
      <c r="B1058" s="1231"/>
      <c r="C1058" s="1208"/>
      <c r="D1058" s="1208"/>
      <c r="E1058" s="256">
        <v>10</v>
      </c>
      <c r="F1058" s="187"/>
      <c r="G1058" s="187"/>
      <c r="H1058" s="120"/>
      <c r="I1058" s="121"/>
      <c r="J1058" s="122"/>
      <c r="K1058" s="121"/>
      <c r="L1058" s="122"/>
      <c r="M1058" s="123"/>
      <c r="N1058" s="124"/>
      <c r="O1058" s="125"/>
      <c r="P1058" s="123"/>
      <c r="Q1058" s="124"/>
      <c r="R1058" s="126"/>
      <c r="S1058" s="287"/>
      <c r="T1058" s="364">
        <f t="shared" si="69"/>
        <v>0</v>
      </c>
      <c r="U1058" s="360">
        <f t="shared" si="70"/>
        <v>14</v>
      </c>
    </row>
    <row r="1059" spans="1:21" ht="18" hidden="1" customHeight="1" outlineLevel="2" x14ac:dyDescent="0.2">
      <c r="A1059" s="1230"/>
      <c r="B1059" s="1231"/>
      <c r="C1059" s="1208"/>
      <c r="D1059" s="1208"/>
      <c r="E1059" s="256">
        <v>11</v>
      </c>
      <c r="F1059" s="187"/>
      <c r="G1059" s="187"/>
      <c r="H1059" s="120"/>
      <c r="I1059" s="121"/>
      <c r="J1059" s="122"/>
      <c r="K1059" s="121"/>
      <c r="L1059" s="122"/>
      <c r="M1059" s="123"/>
      <c r="N1059" s="124"/>
      <c r="O1059" s="125"/>
      <c r="P1059" s="123"/>
      <c r="Q1059" s="124"/>
      <c r="R1059" s="126"/>
      <c r="S1059" s="287"/>
      <c r="T1059" s="364">
        <f t="shared" si="69"/>
        <v>0</v>
      </c>
      <c r="U1059" s="360">
        <f t="shared" si="70"/>
        <v>14</v>
      </c>
    </row>
    <row r="1060" spans="1:21" ht="18" hidden="1" customHeight="1" outlineLevel="2" x14ac:dyDescent="0.2">
      <c r="A1060" s="1230"/>
      <c r="B1060" s="1231"/>
      <c r="C1060" s="1208"/>
      <c r="D1060" s="1208"/>
      <c r="E1060" s="256">
        <v>12</v>
      </c>
      <c r="F1060" s="187"/>
      <c r="G1060" s="187"/>
      <c r="H1060" s="120"/>
      <c r="I1060" s="121"/>
      <c r="J1060" s="122"/>
      <c r="K1060" s="121"/>
      <c r="L1060" s="122"/>
      <c r="M1060" s="123"/>
      <c r="N1060" s="124"/>
      <c r="O1060" s="125"/>
      <c r="P1060" s="123"/>
      <c r="Q1060" s="124"/>
      <c r="R1060" s="126"/>
      <c r="S1060" s="287"/>
      <c r="T1060" s="364">
        <f t="shared" si="69"/>
        <v>0</v>
      </c>
      <c r="U1060" s="360">
        <f t="shared" si="70"/>
        <v>14</v>
      </c>
    </row>
    <row r="1061" spans="1:21" ht="18" hidden="1" customHeight="1" outlineLevel="2" x14ac:dyDescent="0.2">
      <c r="A1061" s="1230"/>
      <c r="B1061" s="1231"/>
      <c r="C1061" s="1208"/>
      <c r="D1061" s="1208"/>
      <c r="E1061" s="256">
        <v>13</v>
      </c>
      <c r="F1061" s="187"/>
      <c r="G1061" s="187"/>
      <c r="H1061" s="120"/>
      <c r="I1061" s="121"/>
      <c r="J1061" s="122"/>
      <c r="K1061" s="121"/>
      <c r="L1061" s="122"/>
      <c r="M1061" s="123"/>
      <c r="N1061" s="124"/>
      <c r="O1061" s="125"/>
      <c r="P1061" s="123"/>
      <c r="Q1061" s="124"/>
      <c r="R1061" s="126"/>
      <c r="S1061" s="287"/>
      <c r="T1061" s="364">
        <f t="shared" si="69"/>
        <v>0</v>
      </c>
      <c r="U1061" s="360">
        <f t="shared" si="70"/>
        <v>14</v>
      </c>
    </row>
    <row r="1062" spans="1:21" ht="18" hidden="1" customHeight="1" outlineLevel="2" x14ac:dyDescent="0.2">
      <c r="A1062" s="1230"/>
      <c r="B1062" s="1231"/>
      <c r="C1062" s="1208"/>
      <c r="D1062" s="1208"/>
      <c r="E1062" s="256">
        <v>14</v>
      </c>
      <c r="F1062" s="187"/>
      <c r="G1062" s="187"/>
      <c r="H1062" s="120"/>
      <c r="I1062" s="121"/>
      <c r="J1062" s="122"/>
      <c r="K1062" s="121"/>
      <c r="L1062" s="122"/>
      <c r="M1062" s="123"/>
      <c r="N1062" s="124"/>
      <c r="O1062" s="125"/>
      <c r="P1062" s="123"/>
      <c r="Q1062" s="124"/>
      <c r="R1062" s="126"/>
      <c r="S1062" s="287"/>
      <c r="T1062" s="364">
        <f t="shared" si="69"/>
        <v>0</v>
      </c>
      <c r="U1062" s="360">
        <f t="shared" si="70"/>
        <v>14</v>
      </c>
    </row>
    <row r="1063" spans="1:21" ht="18" hidden="1" customHeight="1" outlineLevel="2" x14ac:dyDescent="0.2">
      <c r="A1063" s="1230"/>
      <c r="B1063" s="1231"/>
      <c r="C1063" s="1208"/>
      <c r="D1063" s="1208"/>
      <c r="E1063" s="256">
        <v>15</v>
      </c>
      <c r="F1063" s="187"/>
      <c r="G1063" s="187"/>
      <c r="H1063" s="120"/>
      <c r="I1063" s="121"/>
      <c r="J1063" s="122"/>
      <c r="K1063" s="121"/>
      <c r="L1063" s="122"/>
      <c r="M1063" s="123"/>
      <c r="N1063" s="124"/>
      <c r="O1063" s="125"/>
      <c r="P1063" s="123"/>
      <c r="Q1063" s="124"/>
      <c r="R1063" s="126"/>
      <c r="S1063" s="287"/>
      <c r="T1063" s="364">
        <f t="shared" si="69"/>
        <v>0</v>
      </c>
      <c r="U1063" s="360">
        <f t="shared" si="70"/>
        <v>14</v>
      </c>
    </row>
    <row r="1064" spans="1:21" ht="18" hidden="1" customHeight="1" outlineLevel="2" x14ac:dyDescent="0.2">
      <c r="A1064" s="1230"/>
      <c r="B1064" s="1231"/>
      <c r="C1064" s="1208"/>
      <c r="D1064" s="1208"/>
      <c r="E1064" s="256">
        <v>16</v>
      </c>
      <c r="F1064" s="187"/>
      <c r="G1064" s="187"/>
      <c r="H1064" s="120"/>
      <c r="I1064" s="121"/>
      <c r="J1064" s="122"/>
      <c r="K1064" s="121"/>
      <c r="L1064" s="122"/>
      <c r="M1064" s="123"/>
      <c r="N1064" s="124"/>
      <c r="O1064" s="125"/>
      <c r="P1064" s="123"/>
      <c r="Q1064" s="124"/>
      <c r="R1064" s="126"/>
      <c r="S1064" s="287"/>
      <c r="T1064" s="364">
        <f t="shared" si="69"/>
        <v>0</v>
      </c>
      <c r="U1064" s="360">
        <f t="shared" si="70"/>
        <v>14</v>
      </c>
    </row>
    <row r="1065" spans="1:21" ht="18" hidden="1" customHeight="1" outlineLevel="2" x14ac:dyDescent="0.2">
      <c r="A1065" s="1230"/>
      <c r="B1065" s="1231"/>
      <c r="C1065" s="1208"/>
      <c r="D1065" s="1208"/>
      <c r="E1065" s="256">
        <v>17</v>
      </c>
      <c r="F1065" s="187"/>
      <c r="G1065" s="187"/>
      <c r="H1065" s="120"/>
      <c r="I1065" s="121"/>
      <c r="J1065" s="122"/>
      <c r="K1065" s="121"/>
      <c r="L1065" s="122"/>
      <c r="M1065" s="123"/>
      <c r="N1065" s="124"/>
      <c r="O1065" s="125"/>
      <c r="P1065" s="123"/>
      <c r="Q1065" s="124"/>
      <c r="R1065" s="126"/>
      <c r="S1065" s="287"/>
      <c r="T1065" s="364">
        <f t="shared" si="69"/>
        <v>0</v>
      </c>
      <c r="U1065" s="360">
        <f t="shared" si="70"/>
        <v>14</v>
      </c>
    </row>
    <row r="1066" spans="1:21" ht="18" hidden="1" customHeight="1" outlineLevel="2" x14ac:dyDescent="0.2">
      <c r="A1066" s="1230"/>
      <c r="B1066" s="1231"/>
      <c r="C1066" s="1208"/>
      <c r="D1066" s="1208"/>
      <c r="E1066" s="256">
        <v>18</v>
      </c>
      <c r="F1066" s="187"/>
      <c r="G1066" s="187"/>
      <c r="H1066" s="120"/>
      <c r="I1066" s="121"/>
      <c r="J1066" s="122"/>
      <c r="K1066" s="121"/>
      <c r="L1066" s="122"/>
      <c r="M1066" s="123"/>
      <c r="N1066" s="124"/>
      <c r="O1066" s="125"/>
      <c r="P1066" s="123"/>
      <c r="Q1066" s="124"/>
      <c r="R1066" s="126"/>
      <c r="S1066" s="287"/>
      <c r="T1066" s="364">
        <f t="shared" si="69"/>
        <v>0</v>
      </c>
      <c r="U1066" s="360">
        <f t="shared" si="70"/>
        <v>14</v>
      </c>
    </row>
    <row r="1067" spans="1:21" ht="18" hidden="1" customHeight="1" outlineLevel="2" x14ac:dyDescent="0.2">
      <c r="A1067" s="1230"/>
      <c r="B1067" s="1231"/>
      <c r="C1067" s="1208"/>
      <c r="D1067" s="1208"/>
      <c r="E1067" s="256">
        <v>19</v>
      </c>
      <c r="F1067" s="187"/>
      <c r="G1067" s="187"/>
      <c r="H1067" s="120"/>
      <c r="I1067" s="121"/>
      <c r="J1067" s="122"/>
      <c r="K1067" s="121"/>
      <c r="L1067" s="122"/>
      <c r="M1067" s="123"/>
      <c r="N1067" s="124"/>
      <c r="O1067" s="125"/>
      <c r="P1067" s="123"/>
      <c r="Q1067" s="124"/>
      <c r="R1067" s="126"/>
      <c r="S1067" s="287"/>
      <c r="T1067" s="364">
        <f t="shared" si="69"/>
        <v>0</v>
      </c>
      <c r="U1067" s="360">
        <f t="shared" si="70"/>
        <v>14</v>
      </c>
    </row>
    <row r="1068" spans="1:21" ht="18" hidden="1" customHeight="1" outlineLevel="2" x14ac:dyDescent="0.2">
      <c r="A1068" s="1230"/>
      <c r="B1068" s="1231"/>
      <c r="C1068" s="1208"/>
      <c r="D1068" s="1208"/>
      <c r="E1068" s="256">
        <v>20</v>
      </c>
      <c r="F1068" s="187"/>
      <c r="G1068" s="187"/>
      <c r="H1068" s="120"/>
      <c r="I1068" s="121"/>
      <c r="J1068" s="122"/>
      <c r="K1068" s="121"/>
      <c r="L1068" s="122"/>
      <c r="M1068" s="123"/>
      <c r="N1068" s="124"/>
      <c r="O1068" s="125"/>
      <c r="P1068" s="123"/>
      <c r="Q1068" s="124"/>
      <c r="R1068" s="126"/>
      <c r="S1068" s="287"/>
      <c r="T1068" s="364">
        <f t="shared" si="69"/>
        <v>0</v>
      </c>
      <c r="U1068" s="360">
        <f t="shared" si="70"/>
        <v>14</v>
      </c>
    </row>
    <row r="1069" spans="1:21" ht="18" hidden="1" customHeight="1" outlineLevel="2" x14ac:dyDescent="0.2">
      <c r="A1069" s="1230"/>
      <c r="B1069" s="1231"/>
      <c r="C1069" s="1208"/>
      <c r="D1069" s="1208"/>
      <c r="E1069" s="256">
        <v>21</v>
      </c>
      <c r="F1069" s="187"/>
      <c r="G1069" s="187"/>
      <c r="H1069" s="120"/>
      <c r="I1069" s="121"/>
      <c r="J1069" s="122"/>
      <c r="K1069" s="121"/>
      <c r="L1069" s="122"/>
      <c r="M1069" s="123"/>
      <c r="N1069" s="124"/>
      <c r="O1069" s="125"/>
      <c r="P1069" s="123"/>
      <c r="Q1069" s="124"/>
      <c r="R1069" s="126"/>
      <c r="S1069" s="287"/>
      <c r="T1069" s="364">
        <f t="shared" si="69"/>
        <v>0</v>
      </c>
      <c r="U1069" s="360">
        <f t="shared" si="70"/>
        <v>14</v>
      </c>
    </row>
    <row r="1070" spans="1:21" ht="18" hidden="1" customHeight="1" outlineLevel="2" x14ac:dyDescent="0.2">
      <c r="A1070" s="1230"/>
      <c r="B1070" s="1231"/>
      <c r="C1070" s="1208"/>
      <c r="D1070" s="1208"/>
      <c r="E1070" s="256">
        <v>22</v>
      </c>
      <c r="F1070" s="187"/>
      <c r="G1070" s="187"/>
      <c r="H1070" s="120"/>
      <c r="I1070" s="121"/>
      <c r="J1070" s="122"/>
      <c r="K1070" s="121"/>
      <c r="L1070" s="122"/>
      <c r="M1070" s="123"/>
      <c r="N1070" s="124"/>
      <c r="O1070" s="125"/>
      <c r="P1070" s="123"/>
      <c r="Q1070" s="124"/>
      <c r="R1070" s="126"/>
      <c r="S1070" s="287"/>
      <c r="T1070" s="364">
        <f t="shared" si="69"/>
        <v>0</v>
      </c>
      <c r="U1070" s="360">
        <f t="shared" si="70"/>
        <v>14</v>
      </c>
    </row>
    <row r="1071" spans="1:21" ht="18" hidden="1" customHeight="1" outlineLevel="2" x14ac:dyDescent="0.2">
      <c r="A1071" s="1230"/>
      <c r="B1071" s="1231"/>
      <c r="C1071" s="1208"/>
      <c r="D1071" s="1208"/>
      <c r="E1071" s="256">
        <v>23</v>
      </c>
      <c r="F1071" s="187"/>
      <c r="G1071" s="187"/>
      <c r="H1071" s="120"/>
      <c r="I1071" s="121"/>
      <c r="J1071" s="122"/>
      <c r="K1071" s="121"/>
      <c r="L1071" s="122"/>
      <c r="M1071" s="123"/>
      <c r="N1071" s="124"/>
      <c r="O1071" s="125"/>
      <c r="P1071" s="123"/>
      <c r="Q1071" s="124"/>
      <c r="R1071" s="126"/>
      <c r="S1071" s="287"/>
      <c r="T1071" s="364">
        <f t="shared" si="69"/>
        <v>0</v>
      </c>
      <c r="U1071" s="360">
        <f t="shared" si="70"/>
        <v>14</v>
      </c>
    </row>
    <row r="1072" spans="1:21" ht="18" hidden="1" customHeight="1" outlineLevel="2" x14ac:dyDescent="0.2">
      <c r="A1072" s="1230"/>
      <c r="B1072" s="1231"/>
      <c r="C1072" s="1208"/>
      <c r="D1072" s="1208"/>
      <c r="E1072" s="256">
        <v>24</v>
      </c>
      <c r="F1072" s="187"/>
      <c r="G1072" s="187"/>
      <c r="H1072" s="120"/>
      <c r="I1072" s="121"/>
      <c r="J1072" s="122"/>
      <c r="K1072" s="121"/>
      <c r="L1072" s="122"/>
      <c r="M1072" s="123"/>
      <c r="N1072" s="124"/>
      <c r="O1072" s="125"/>
      <c r="P1072" s="123"/>
      <c r="Q1072" s="124"/>
      <c r="R1072" s="126"/>
      <c r="S1072" s="287"/>
      <c r="T1072" s="364">
        <f t="shared" si="69"/>
        <v>0</v>
      </c>
      <c r="U1072" s="360">
        <f t="shared" si="70"/>
        <v>14</v>
      </c>
    </row>
    <row r="1073" spans="1:21" ht="18" hidden="1" customHeight="1" outlineLevel="2" x14ac:dyDescent="0.2">
      <c r="A1073" s="1230"/>
      <c r="B1073" s="1231"/>
      <c r="C1073" s="1208"/>
      <c r="D1073" s="1208"/>
      <c r="E1073" s="256">
        <v>25</v>
      </c>
      <c r="F1073" s="187"/>
      <c r="G1073" s="187"/>
      <c r="H1073" s="120"/>
      <c r="I1073" s="121"/>
      <c r="J1073" s="122"/>
      <c r="K1073" s="121"/>
      <c r="L1073" s="122"/>
      <c r="M1073" s="123"/>
      <c r="N1073" s="124"/>
      <c r="O1073" s="125"/>
      <c r="P1073" s="123"/>
      <c r="Q1073" s="124"/>
      <c r="R1073" s="126"/>
      <c r="S1073" s="287"/>
      <c r="T1073" s="364">
        <f t="shared" si="69"/>
        <v>0</v>
      </c>
      <c r="U1073" s="360">
        <f t="shared" si="70"/>
        <v>14</v>
      </c>
    </row>
    <row r="1074" spans="1:21" ht="18" hidden="1" customHeight="1" outlineLevel="2" x14ac:dyDescent="0.2">
      <c r="A1074" s="1230"/>
      <c r="B1074" s="1231"/>
      <c r="C1074" s="1208"/>
      <c r="D1074" s="1208"/>
      <c r="E1074" s="256">
        <v>26</v>
      </c>
      <c r="F1074" s="187"/>
      <c r="G1074" s="187"/>
      <c r="H1074" s="120"/>
      <c r="I1074" s="121"/>
      <c r="J1074" s="122"/>
      <c r="K1074" s="121"/>
      <c r="L1074" s="122"/>
      <c r="M1074" s="123"/>
      <c r="N1074" s="124"/>
      <c r="O1074" s="125"/>
      <c r="P1074" s="123"/>
      <c r="Q1074" s="124"/>
      <c r="R1074" s="126"/>
      <c r="S1074" s="287"/>
      <c r="T1074" s="364">
        <f t="shared" si="69"/>
        <v>0</v>
      </c>
      <c r="U1074" s="360">
        <f t="shared" si="70"/>
        <v>14</v>
      </c>
    </row>
    <row r="1075" spans="1:21" ht="18" hidden="1" customHeight="1" outlineLevel="2" x14ac:dyDescent="0.2">
      <c r="A1075" s="1230"/>
      <c r="B1075" s="1231"/>
      <c r="C1075" s="1208"/>
      <c r="D1075" s="1208"/>
      <c r="E1075" s="256">
        <v>27</v>
      </c>
      <c r="F1075" s="187"/>
      <c r="G1075" s="187"/>
      <c r="H1075" s="89"/>
      <c r="I1075" s="74"/>
      <c r="J1075" s="69"/>
      <c r="K1075" s="75"/>
      <c r="L1075" s="70"/>
      <c r="M1075" s="2"/>
      <c r="N1075" s="75"/>
      <c r="O1075" s="70"/>
      <c r="P1075" s="2"/>
      <c r="Q1075" s="75"/>
      <c r="R1075" s="19"/>
      <c r="S1075" s="285"/>
      <c r="T1075" s="316">
        <f t="shared" ref="T1075:T1093" si="71">IF(J1075="",0,INT(SUM(PRODUCT(J1075,L1075,O1075),R1075)))</f>
        <v>0</v>
      </c>
      <c r="U1075" s="360">
        <f t="shared" si="70"/>
        <v>14</v>
      </c>
    </row>
    <row r="1076" spans="1:21" ht="18" hidden="1" customHeight="1" outlineLevel="2" x14ac:dyDescent="0.2">
      <c r="A1076" s="1230"/>
      <c r="B1076" s="1231"/>
      <c r="C1076" s="1208"/>
      <c r="D1076" s="1208"/>
      <c r="E1076" s="256">
        <v>28</v>
      </c>
      <c r="F1076" s="187"/>
      <c r="G1076" s="187"/>
      <c r="H1076" s="89"/>
      <c r="I1076" s="74"/>
      <c r="J1076" s="69"/>
      <c r="K1076" s="75"/>
      <c r="L1076" s="70"/>
      <c r="M1076" s="2"/>
      <c r="N1076" s="75"/>
      <c r="O1076" s="70"/>
      <c r="P1076" s="2"/>
      <c r="Q1076" s="75"/>
      <c r="R1076" s="19"/>
      <c r="S1076" s="285"/>
      <c r="T1076" s="316">
        <f t="shared" si="71"/>
        <v>0</v>
      </c>
      <c r="U1076" s="360">
        <f t="shared" si="70"/>
        <v>14</v>
      </c>
    </row>
    <row r="1077" spans="1:21" ht="18" hidden="1" customHeight="1" outlineLevel="2" x14ac:dyDescent="0.2">
      <c r="A1077" s="1230"/>
      <c r="B1077" s="1231"/>
      <c r="C1077" s="1208"/>
      <c r="D1077" s="1208"/>
      <c r="E1077" s="256">
        <v>29</v>
      </c>
      <c r="F1077" s="187"/>
      <c r="G1077" s="187"/>
      <c r="H1077" s="89"/>
      <c r="I1077" s="74"/>
      <c r="J1077" s="69"/>
      <c r="K1077" s="75"/>
      <c r="L1077" s="70"/>
      <c r="M1077" s="2"/>
      <c r="N1077" s="75"/>
      <c r="O1077" s="70"/>
      <c r="P1077" s="2"/>
      <c r="Q1077" s="75"/>
      <c r="R1077" s="19"/>
      <c r="S1077" s="285"/>
      <c r="T1077" s="316">
        <f t="shared" si="71"/>
        <v>0</v>
      </c>
      <c r="U1077" s="360">
        <f t="shared" si="70"/>
        <v>14</v>
      </c>
    </row>
    <row r="1078" spans="1:21" ht="18" hidden="1" customHeight="1" outlineLevel="2" x14ac:dyDescent="0.2">
      <c r="A1078" s="1230"/>
      <c r="B1078" s="1231"/>
      <c r="C1078" s="1208"/>
      <c r="D1078" s="1208"/>
      <c r="E1078" s="256">
        <v>30</v>
      </c>
      <c r="F1078" s="187"/>
      <c r="G1078" s="187"/>
      <c r="H1078" s="89"/>
      <c r="I1078" s="74"/>
      <c r="J1078" s="69"/>
      <c r="K1078" s="74"/>
      <c r="L1078" s="69"/>
      <c r="M1078" s="2"/>
      <c r="N1078" s="74"/>
      <c r="O1078" s="70"/>
      <c r="P1078" s="15"/>
      <c r="Q1078" s="75"/>
      <c r="R1078" s="19"/>
      <c r="S1078" s="285"/>
      <c r="T1078" s="316">
        <f t="shared" si="71"/>
        <v>0</v>
      </c>
      <c r="U1078" s="360">
        <f t="shared" si="70"/>
        <v>14</v>
      </c>
    </row>
    <row r="1079" spans="1:21" ht="18" hidden="1" customHeight="1" outlineLevel="3" x14ac:dyDescent="0.2">
      <c r="A1079" s="1230"/>
      <c r="B1079" s="1231"/>
      <c r="C1079" s="1208"/>
      <c r="D1079" s="1208"/>
      <c r="E1079" s="256">
        <v>31</v>
      </c>
      <c r="F1079" s="187"/>
      <c r="G1079" s="187"/>
      <c r="H1079" s="89"/>
      <c r="I1079" s="74"/>
      <c r="J1079" s="69"/>
      <c r="K1079" s="74"/>
      <c r="L1079" s="69"/>
      <c r="M1079" s="2"/>
      <c r="N1079" s="74"/>
      <c r="O1079" s="70"/>
      <c r="P1079" s="15"/>
      <c r="Q1079" s="75"/>
      <c r="R1079" s="19"/>
      <c r="S1079" s="285"/>
      <c r="T1079" s="316">
        <f t="shared" si="71"/>
        <v>0</v>
      </c>
      <c r="U1079" s="360">
        <f t="shared" si="70"/>
        <v>14</v>
      </c>
    </row>
    <row r="1080" spans="1:21" ht="18" hidden="1" customHeight="1" outlineLevel="3" x14ac:dyDescent="0.2">
      <c r="A1080" s="1230"/>
      <c r="B1080" s="1231"/>
      <c r="C1080" s="1208"/>
      <c r="D1080" s="1208"/>
      <c r="E1080" s="256">
        <v>32</v>
      </c>
      <c r="F1080" s="187"/>
      <c r="G1080" s="187"/>
      <c r="H1080" s="89"/>
      <c r="I1080" s="74"/>
      <c r="J1080" s="69"/>
      <c r="K1080" s="74"/>
      <c r="L1080" s="69"/>
      <c r="M1080" s="2"/>
      <c r="N1080" s="74"/>
      <c r="O1080" s="70"/>
      <c r="P1080" s="15"/>
      <c r="Q1080" s="75"/>
      <c r="R1080" s="19"/>
      <c r="S1080" s="285"/>
      <c r="T1080" s="316">
        <f t="shared" si="71"/>
        <v>0</v>
      </c>
      <c r="U1080" s="360">
        <f t="shared" si="70"/>
        <v>14</v>
      </c>
    </row>
    <row r="1081" spans="1:21" ht="18" hidden="1" customHeight="1" outlineLevel="3" x14ac:dyDescent="0.2">
      <c r="A1081" s="1230"/>
      <c r="B1081" s="1231"/>
      <c r="C1081" s="1208"/>
      <c r="D1081" s="1208"/>
      <c r="E1081" s="256">
        <v>33</v>
      </c>
      <c r="F1081" s="187"/>
      <c r="G1081" s="187"/>
      <c r="H1081" s="89"/>
      <c r="I1081" s="74"/>
      <c r="J1081" s="69"/>
      <c r="K1081" s="74"/>
      <c r="L1081" s="69"/>
      <c r="M1081" s="2"/>
      <c r="N1081" s="75"/>
      <c r="O1081" s="70"/>
      <c r="P1081" s="2"/>
      <c r="Q1081" s="75"/>
      <c r="R1081" s="19"/>
      <c r="S1081" s="285"/>
      <c r="T1081" s="316">
        <f t="shared" si="71"/>
        <v>0</v>
      </c>
      <c r="U1081" s="360">
        <f t="shared" si="70"/>
        <v>14</v>
      </c>
    </row>
    <row r="1082" spans="1:21" ht="18" hidden="1" customHeight="1" outlineLevel="3" x14ac:dyDescent="0.2">
      <c r="A1082" s="1230"/>
      <c r="B1082" s="1231"/>
      <c r="C1082" s="1208"/>
      <c r="D1082" s="1208"/>
      <c r="E1082" s="256">
        <v>34</v>
      </c>
      <c r="F1082" s="187"/>
      <c r="G1082" s="187"/>
      <c r="H1082" s="120"/>
      <c r="I1082" s="121"/>
      <c r="J1082" s="122"/>
      <c r="K1082" s="121"/>
      <c r="L1082" s="122"/>
      <c r="M1082" s="123"/>
      <c r="N1082" s="124"/>
      <c r="O1082" s="125"/>
      <c r="P1082" s="123"/>
      <c r="Q1082" s="124"/>
      <c r="R1082" s="126"/>
      <c r="S1082" s="287"/>
      <c r="T1082" s="364">
        <f t="shared" si="71"/>
        <v>0</v>
      </c>
      <c r="U1082" s="360">
        <f t="shared" si="70"/>
        <v>14</v>
      </c>
    </row>
    <row r="1083" spans="1:21" ht="18" hidden="1" customHeight="1" outlineLevel="3" x14ac:dyDescent="0.2">
      <c r="A1083" s="1230"/>
      <c r="B1083" s="1231"/>
      <c r="C1083" s="1208"/>
      <c r="D1083" s="1208"/>
      <c r="E1083" s="256">
        <v>35</v>
      </c>
      <c r="F1083" s="187"/>
      <c r="G1083" s="187"/>
      <c r="H1083" s="120"/>
      <c r="I1083" s="121"/>
      <c r="J1083" s="122"/>
      <c r="K1083" s="121"/>
      <c r="L1083" s="122"/>
      <c r="M1083" s="123"/>
      <c r="N1083" s="124"/>
      <c r="O1083" s="125"/>
      <c r="P1083" s="123"/>
      <c r="Q1083" s="124"/>
      <c r="R1083" s="126"/>
      <c r="S1083" s="287"/>
      <c r="T1083" s="364">
        <f t="shared" si="71"/>
        <v>0</v>
      </c>
      <c r="U1083" s="360">
        <f t="shared" si="70"/>
        <v>14</v>
      </c>
    </row>
    <row r="1084" spans="1:21" ht="18" hidden="1" customHeight="1" outlineLevel="3" x14ac:dyDescent="0.2">
      <c r="A1084" s="1230"/>
      <c r="B1084" s="1231"/>
      <c r="C1084" s="1208"/>
      <c r="D1084" s="1208"/>
      <c r="E1084" s="256">
        <v>36</v>
      </c>
      <c r="F1084" s="187"/>
      <c r="G1084" s="187"/>
      <c r="H1084" s="120"/>
      <c r="I1084" s="121"/>
      <c r="J1084" s="122"/>
      <c r="K1084" s="121"/>
      <c r="L1084" s="122"/>
      <c r="M1084" s="123"/>
      <c r="N1084" s="124"/>
      <c r="O1084" s="125"/>
      <c r="P1084" s="123"/>
      <c r="Q1084" s="124"/>
      <c r="R1084" s="126"/>
      <c r="S1084" s="287"/>
      <c r="T1084" s="364">
        <f t="shared" si="71"/>
        <v>0</v>
      </c>
      <c r="U1084" s="360">
        <f t="shared" si="70"/>
        <v>14</v>
      </c>
    </row>
    <row r="1085" spans="1:21" ht="18" hidden="1" customHeight="1" outlineLevel="3" x14ac:dyDescent="0.2">
      <c r="A1085" s="1230"/>
      <c r="B1085" s="1231"/>
      <c r="C1085" s="1208"/>
      <c r="D1085" s="1208"/>
      <c r="E1085" s="256">
        <v>37</v>
      </c>
      <c r="F1085" s="187"/>
      <c r="G1085" s="187"/>
      <c r="H1085" s="120"/>
      <c r="I1085" s="121"/>
      <c r="J1085" s="122"/>
      <c r="K1085" s="121"/>
      <c r="L1085" s="122"/>
      <c r="M1085" s="123"/>
      <c r="N1085" s="124"/>
      <c r="O1085" s="125"/>
      <c r="P1085" s="123"/>
      <c r="Q1085" s="124"/>
      <c r="R1085" s="126"/>
      <c r="S1085" s="287"/>
      <c r="T1085" s="364">
        <f t="shared" si="71"/>
        <v>0</v>
      </c>
      <c r="U1085" s="360">
        <f t="shared" si="70"/>
        <v>14</v>
      </c>
    </row>
    <row r="1086" spans="1:21" ht="18" hidden="1" customHeight="1" outlineLevel="3" x14ac:dyDescent="0.2">
      <c r="A1086" s="1230"/>
      <c r="B1086" s="1231"/>
      <c r="C1086" s="1208"/>
      <c r="D1086" s="1208"/>
      <c r="E1086" s="256">
        <v>38</v>
      </c>
      <c r="F1086" s="187"/>
      <c r="G1086" s="187"/>
      <c r="H1086" s="120"/>
      <c r="I1086" s="121"/>
      <c r="J1086" s="122"/>
      <c r="K1086" s="121"/>
      <c r="L1086" s="122"/>
      <c r="M1086" s="123"/>
      <c r="N1086" s="124"/>
      <c r="O1086" s="125"/>
      <c r="P1086" s="123"/>
      <c r="Q1086" s="124"/>
      <c r="R1086" s="126"/>
      <c r="S1086" s="287"/>
      <c r="T1086" s="364">
        <f t="shared" si="71"/>
        <v>0</v>
      </c>
      <c r="U1086" s="360">
        <f t="shared" si="70"/>
        <v>14</v>
      </c>
    </row>
    <row r="1087" spans="1:21" ht="18" hidden="1" customHeight="1" outlineLevel="3" x14ac:dyDescent="0.2">
      <c r="A1087" s="1230"/>
      <c r="B1087" s="1231"/>
      <c r="C1087" s="1208"/>
      <c r="D1087" s="1208"/>
      <c r="E1087" s="256">
        <v>39</v>
      </c>
      <c r="F1087" s="187"/>
      <c r="G1087" s="187"/>
      <c r="H1087" s="120"/>
      <c r="I1087" s="121"/>
      <c r="J1087" s="122"/>
      <c r="K1087" s="121"/>
      <c r="L1087" s="122"/>
      <c r="M1087" s="123"/>
      <c r="N1087" s="124"/>
      <c r="O1087" s="125"/>
      <c r="P1087" s="123"/>
      <c r="Q1087" s="124"/>
      <c r="R1087" s="126"/>
      <c r="S1087" s="287"/>
      <c r="T1087" s="364">
        <f t="shared" si="71"/>
        <v>0</v>
      </c>
      <c r="U1087" s="360">
        <f t="shared" si="70"/>
        <v>14</v>
      </c>
    </row>
    <row r="1088" spans="1:21" ht="18" hidden="1" customHeight="1" outlineLevel="3" x14ac:dyDescent="0.2">
      <c r="A1088" s="1230"/>
      <c r="B1088" s="1231"/>
      <c r="C1088" s="1208"/>
      <c r="D1088" s="1208"/>
      <c r="E1088" s="256">
        <v>40</v>
      </c>
      <c r="F1088" s="187"/>
      <c r="G1088" s="187"/>
      <c r="H1088" s="120"/>
      <c r="I1088" s="121"/>
      <c r="J1088" s="122"/>
      <c r="K1088" s="121"/>
      <c r="L1088" s="122"/>
      <c r="M1088" s="123"/>
      <c r="N1088" s="124"/>
      <c r="O1088" s="125"/>
      <c r="P1088" s="123"/>
      <c r="Q1088" s="124"/>
      <c r="R1088" s="126"/>
      <c r="S1088" s="287"/>
      <c r="T1088" s="364">
        <f t="shared" si="71"/>
        <v>0</v>
      </c>
      <c r="U1088" s="360">
        <f t="shared" si="70"/>
        <v>14</v>
      </c>
    </row>
    <row r="1089" spans="1:21" ht="18" hidden="1" customHeight="1" outlineLevel="3" x14ac:dyDescent="0.2">
      <c r="A1089" s="1230"/>
      <c r="B1089" s="1231"/>
      <c r="C1089" s="1208"/>
      <c r="D1089" s="1208"/>
      <c r="E1089" s="256">
        <v>41</v>
      </c>
      <c r="F1089" s="187"/>
      <c r="G1089" s="187"/>
      <c r="H1089" s="120"/>
      <c r="I1089" s="121"/>
      <c r="J1089" s="122"/>
      <c r="K1089" s="121"/>
      <c r="L1089" s="122"/>
      <c r="M1089" s="123"/>
      <c r="N1089" s="124"/>
      <c r="O1089" s="125"/>
      <c r="P1089" s="123"/>
      <c r="Q1089" s="124"/>
      <c r="R1089" s="126"/>
      <c r="S1089" s="287"/>
      <c r="T1089" s="364">
        <f t="shared" si="71"/>
        <v>0</v>
      </c>
      <c r="U1089" s="360">
        <f t="shared" si="70"/>
        <v>14</v>
      </c>
    </row>
    <row r="1090" spans="1:21" ht="18" hidden="1" customHeight="1" outlineLevel="3" x14ac:dyDescent="0.2">
      <c r="A1090" s="1230"/>
      <c r="B1090" s="1231"/>
      <c r="C1090" s="1208"/>
      <c r="D1090" s="1208"/>
      <c r="E1090" s="256">
        <v>42</v>
      </c>
      <c r="F1090" s="187"/>
      <c r="G1090" s="187"/>
      <c r="H1090" s="120"/>
      <c r="I1090" s="121"/>
      <c r="J1090" s="122"/>
      <c r="K1090" s="121"/>
      <c r="L1090" s="122"/>
      <c r="M1090" s="123"/>
      <c r="N1090" s="124"/>
      <c r="O1090" s="125"/>
      <c r="P1090" s="123"/>
      <c r="Q1090" s="124"/>
      <c r="R1090" s="126"/>
      <c r="S1090" s="287"/>
      <c r="T1090" s="364">
        <f t="shared" si="71"/>
        <v>0</v>
      </c>
      <c r="U1090" s="360">
        <f t="shared" si="70"/>
        <v>14</v>
      </c>
    </row>
    <row r="1091" spans="1:21" ht="18" hidden="1" customHeight="1" outlineLevel="3" x14ac:dyDescent="0.2">
      <c r="A1091" s="1230"/>
      <c r="B1091" s="1231"/>
      <c r="C1091" s="1208"/>
      <c r="D1091" s="1208"/>
      <c r="E1091" s="256">
        <v>43</v>
      </c>
      <c r="F1091" s="187"/>
      <c r="G1091" s="187"/>
      <c r="H1091" s="120"/>
      <c r="I1091" s="121"/>
      <c r="J1091" s="122"/>
      <c r="K1091" s="121"/>
      <c r="L1091" s="122"/>
      <c r="M1091" s="123"/>
      <c r="N1091" s="124"/>
      <c r="O1091" s="125"/>
      <c r="P1091" s="123"/>
      <c r="Q1091" s="124"/>
      <c r="R1091" s="126"/>
      <c r="S1091" s="287"/>
      <c r="T1091" s="364">
        <f t="shared" si="71"/>
        <v>0</v>
      </c>
      <c r="U1091" s="360">
        <f t="shared" si="70"/>
        <v>14</v>
      </c>
    </row>
    <row r="1092" spans="1:21" ht="18" hidden="1" customHeight="1" outlineLevel="3" x14ac:dyDescent="0.2">
      <c r="A1092" s="1230"/>
      <c r="B1092" s="1231"/>
      <c r="C1092" s="1208"/>
      <c r="D1092" s="1208"/>
      <c r="E1092" s="256">
        <v>44</v>
      </c>
      <c r="F1092" s="187"/>
      <c r="G1092" s="187"/>
      <c r="H1092" s="120"/>
      <c r="I1092" s="121"/>
      <c r="J1092" s="122"/>
      <c r="K1092" s="121"/>
      <c r="L1092" s="122"/>
      <c r="M1092" s="123"/>
      <c r="N1092" s="124"/>
      <c r="O1092" s="125"/>
      <c r="P1092" s="123"/>
      <c r="Q1092" s="124"/>
      <c r="R1092" s="126"/>
      <c r="S1092" s="287"/>
      <c r="T1092" s="364">
        <f t="shared" si="71"/>
        <v>0</v>
      </c>
      <c r="U1092" s="360">
        <f t="shared" si="70"/>
        <v>14</v>
      </c>
    </row>
    <row r="1093" spans="1:21" ht="18" hidden="1" customHeight="1" outlineLevel="3" x14ac:dyDescent="0.2">
      <c r="A1093" s="1230"/>
      <c r="B1093" s="1231"/>
      <c r="C1093" s="1208"/>
      <c r="D1093" s="1208"/>
      <c r="E1093" s="256">
        <v>45</v>
      </c>
      <c r="F1093" s="187"/>
      <c r="G1093" s="187"/>
      <c r="H1093" s="120"/>
      <c r="I1093" s="121"/>
      <c r="J1093" s="122"/>
      <c r="K1093" s="121"/>
      <c r="L1093" s="122"/>
      <c r="M1093" s="123"/>
      <c r="N1093" s="124"/>
      <c r="O1093" s="125"/>
      <c r="P1093" s="123"/>
      <c r="Q1093" s="124"/>
      <c r="R1093" s="126"/>
      <c r="S1093" s="287"/>
      <c r="T1093" s="364">
        <f t="shared" si="71"/>
        <v>0</v>
      </c>
      <c r="U1093" s="360">
        <f t="shared" si="70"/>
        <v>14</v>
      </c>
    </row>
    <row r="1094" spans="1:21" ht="18" hidden="1" customHeight="1" outlineLevel="3" x14ac:dyDescent="0.2">
      <c r="A1094" s="1230"/>
      <c r="B1094" s="1231"/>
      <c r="C1094" s="1208"/>
      <c r="D1094" s="1208"/>
      <c r="E1094" s="256">
        <v>46</v>
      </c>
      <c r="F1094" s="187"/>
      <c r="G1094" s="187"/>
      <c r="H1094" s="89"/>
      <c r="I1094" s="74"/>
      <c r="J1094" s="69"/>
      <c r="K1094" s="75"/>
      <c r="L1094" s="70"/>
      <c r="M1094" s="2"/>
      <c r="N1094" s="75"/>
      <c r="O1094" s="70"/>
      <c r="P1094" s="2"/>
      <c r="Q1094" s="75"/>
      <c r="R1094" s="19"/>
      <c r="S1094" s="285"/>
      <c r="T1094" s="316">
        <f t="shared" si="69"/>
        <v>0</v>
      </c>
      <c r="U1094" s="360">
        <f t="shared" ref="U1094:U1128" si="72">$A$1049</f>
        <v>14</v>
      </c>
    </row>
    <row r="1095" spans="1:21" ht="18" hidden="1" customHeight="1" outlineLevel="3" x14ac:dyDescent="0.2">
      <c r="A1095" s="1230"/>
      <c r="B1095" s="1231"/>
      <c r="C1095" s="1208"/>
      <c r="D1095" s="1208"/>
      <c r="E1095" s="256">
        <v>47</v>
      </c>
      <c r="F1095" s="187"/>
      <c r="G1095" s="187"/>
      <c r="H1095" s="89"/>
      <c r="I1095" s="74"/>
      <c r="J1095" s="69"/>
      <c r="K1095" s="75"/>
      <c r="L1095" s="70"/>
      <c r="M1095" s="2"/>
      <c r="N1095" s="75"/>
      <c r="O1095" s="70"/>
      <c r="P1095" s="2"/>
      <c r="Q1095" s="75"/>
      <c r="R1095" s="19"/>
      <c r="S1095" s="285"/>
      <c r="T1095" s="316">
        <f t="shared" ref="T1095:T1119" si="73">IF(J1095="",0,INT(SUM(PRODUCT(J1095,L1095,O1095),R1095)))</f>
        <v>0</v>
      </c>
      <c r="U1095" s="360">
        <f t="shared" si="72"/>
        <v>14</v>
      </c>
    </row>
    <row r="1096" spans="1:21" ht="18" hidden="1" customHeight="1" outlineLevel="3" x14ac:dyDescent="0.2">
      <c r="A1096" s="1230"/>
      <c r="B1096" s="1231"/>
      <c r="C1096" s="1208"/>
      <c r="D1096" s="1208"/>
      <c r="E1096" s="256">
        <v>48</v>
      </c>
      <c r="F1096" s="187"/>
      <c r="G1096" s="187"/>
      <c r="H1096" s="89"/>
      <c r="I1096" s="74"/>
      <c r="J1096" s="69"/>
      <c r="K1096" s="75"/>
      <c r="L1096" s="70"/>
      <c r="M1096" s="2"/>
      <c r="N1096" s="75"/>
      <c r="O1096" s="70"/>
      <c r="P1096" s="2"/>
      <c r="Q1096" s="75"/>
      <c r="R1096" s="19"/>
      <c r="S1096" s="285"/>
      <c r="T1096" s="316">
        <f t="shared" si="73"/>
        <v>0</v>
      </c>
      <c r="U1096" s="360">
        <f t="shared" si="72"/>
        <v>14</v>
      </c>
    </row>
    <row r="1097" spans="1:21" ht="18" hidden="1" customHeight="1" outlineLevel="3" x14ac:dyDescent="0.2">
      <c r="A1097" s="1230"/>
      <c r="B1097" s="1231"/>
      <c r="C1097" s="1208"/>
      <c r="D1097" s="1208"/>
      <c r="E1097" s="256">
        <v>49</v>
      </c>
      <c r="F1097" s="187"/>
      <c r="G1097" s="187"/>
      <c r="H1097" s="89"/>
      <c r="I1097" s="74"/>
      <c r="J1097" s="69"/>
      <c r="K1097" s="74"/>
      <c r="L1097" s="69"/>
      <c r="M1097" s="2"/>
      <c r="N1097" s="74"/>
      <c r="O1097" s="70"/>
      <c r="P1097" s="15"/>
      <c r="Q1097" s="75"/>
      <c r="R1097" s="19"/>
      <c r="S1097" s="285"/>
      <c r="T1097" s="316">
        <f t="shared" si="73"/>
        <v>0</v>
      </c>
      <c r="U1097" s="360">
        <f t="shared" si="72"/>
        <v>14</v>
      </c>
    </row>
    <row r="1098" spans="1:21" ht="18" hidden="1" customHeight="1" outlineLevel="3" x14ac:dyDescent="0.2">
      <c r="A1098" s="1230"/>
      <c r="B1098" s="1231"/>
      <c r="C1098" s="1208"/>
      <c r="D1098" s="1208"/>
      <c r="E1098" s="256">
        <v>50</v>
      </c>
      <c r="F1098" s="187"/>
      <c r="G1098" s="187"/>
      <c r="H1098" s="89"/>
      <c r="I1098" s="74"/>
      <c r="J1098" s="69"/>
      <c r="K1098" s="74"/>
      <c r="L1098" s="69"/>
      <c r="M1098" s="2"/>
      <c r="N1098" s="74"/>
      <c r="O1098" s="70"/>
      <c r="P1098" s="15"/>
      <c r="Q1098" s="75"/>
      <c r="R1098" s="19"/>
      <c r="S1098" s="285"/>
      <c r="T1098" s="316">
        <f t="shared" si="73"/>
        <v>0</v>
      </c>
      <c r="U1098" s="360">
        <f t="shared" si="72"/>
        <v>14</v>
      </c>
    </row>
    <row r="1099" spans="1:21" ht="18" hidden="1" customHeight="1" outlineLevel="3" x14ac:dyDescent="0.2">
      <c r="A1099" s="1230"/>
      <c r="B1099" s="1231"/>
      <c r="C1099" s="1208"/>
      <c r="D1099" s="1208"/>
      <c r="E1099" s="256">
        <v>51</v>
      </c>
      <c r="F1099" s="187"/>
      <c r="G1099" s="187"/>
      <c r="H1099" s="89"/>
      <c r="I1099" s="74"/>
      <c r="J1099" s="69"/>
      <c r="K1099" s="74"/>
      <c r="L1099" s="69"/>
      <c r="M1099" s="2"/>
      <c r="N1099" s="74"/>
      <c r="O1099" s="70"/>
      <c r="P1099" s="15"/>
      <c r="Q1099" s="75"/>
      <c r="R1099" s="19"/>
      <c r="S1099" s="285"/>
      <c r="T1099" s="316">
        <f t="shared" si="73"/>
        <v>0</v>
      </c>
      <c r="U1099" s="360">
        <f t="shared" si="72"/>
        <v>14</v>
      </c>
    </row>
    <row r="1100" spans="1:21" ht="18" hidden="1" customHeight="1" outlineLevel="3" x14ac:dyDescent="0.2">
      <c r="A1100" s="1230"/>
      <c r="B1100" s="1231"/>
      <c r="C1100" s="1208"/>
      <c r="D1100" s="1208"/>
      <c r="E1100" s="256">
        <v>52</v>
      </c>
      <c r="F1100" s="187"/>
      <c r="G1100" s="187"/>
      <c r="H1100" s="89"/>
      <c r="I1100" s="74"/>
      <c r="J1100" s="69"/>
      <c r="K1100" s="74"/>
      <c r="L1100" s="69"/>
      <c r="M1100" s="2"/>
      <c r="N1100" s="75"/>
      <c r="O1100" s="70"/>
      <c r="P1100" s="2"/>
      <c r="Q1100" s="75"/>
      <c r="R1100" s="19"/>
      <c r="S1100" s="285"/>
      <c r="T1100" s="316">
        <f t="shared" si="73"/>
        <v>0</v>
      </c>
      <c r="U1100" s="360">
        <f t="shared" si="72"/>
        <v>14</v>
      </c>
    </row>
    <row r="1101" spans="1:21" ht="18" hidden="1" customHeight="1" outlineLevel="3" x14ac:dyDescent="0.2">
      <c r="A1101" s="1230"/>
      <c r="B1101" s="1231"/>
      <c r="C1101" s="1208"/>
      <c r="D1101" s="1208"/>
      <c r="E1101" s="256">
        <v>53</v>
      </c>
      <c r="F1101" s="187"/>
      <c r="G1101" s="187"/>
      <c r="H1101" s="120"/>
      <c r="I1101" s="121"/>
      <c r="J1101" s="122"/>
      <c r="K1101" s="121"/>
      <c r="L1101" s="122"/>
      <c r="M1101" s="123"/>
      <c r="N1101" s="124"/>
      <c r="O1101" s="125"/>
      <c r="P1101" s="123"/>
      <c r="Q1101" s="124"/>
      <c r="R1101" s="126"/>
      <c r="S1101" s="287"/>
      <c r="T1101" s="364">
        <f t="shared" si="73"/>
        <v>0</v>
      </c>
      <c r="U1101" s="360">
        <f t="shared" si="72"/>
        <v>14</v>
      </c>
    </row>
    <row r="1102" spans="1:21" ht="18" hidden="1" customHeight="1" outlineLevel="3" x14ac:dyDescent="0.2">
      <c r="A1102" s="1230"/>
      <c r="B1102" s="1231"/>
      <c r="C1102" s="1208"/>
      <c r="D1102" s="1208"/>
      <c r="E1102" s="256">
        <v>54</v>
      </c>
      <c r="F1102" s="187"/>
      <c r="G1102" s="187"/>
      <c r="H1102" s="120"/>
      <c r="I1102" s="121"/>
      <c r="J1102" s="122"/>
      <c r="K1102" s="121"/>
      <c r="L1102" s="122"/>
      <c r="M1102" s="123"/>
      <c r="N1102" s="124"/>
      <c r="O1102" s="125"/>
      <c r="P1102" s="123"/>
      <c r="Q1102" s="124"/>
      <c r="R1102" s="126"/>
      <c r="S1102" s="287"/>
      <c r="T1102" s="364">
        <f t="shared" si="73"/>
        <v>0</v>
      </c>
      <c r="U1102" s="360">
        <f t="shared" si="72"/>
        <v>14</v>
      </c>
    </row>
    <row r="1103" spans="1:21" ht="18" hidden="1" customHeight="1" outlineLevel="3" x14ac:dyDescent="0.2">
      <c r="A1103" s="1230"/>
      <c r="B1103" s="1231"/>
      <c r="C1103" s="1208"/>
      <c r="D1103" s="1208"/>
      <c r="E1103" s="256">
        <v>55</v>
      </c>
      <c r="F1103" s="187"/>
      <c r="G1103" s="187"/>
      <c r="H1103" s="120"/>
      <c r="I1103" s="121"/>
      <c r="J1103" s="122"/>
      <c r="K1103" s="121"/>
      <c r="L1103" s="122"/>
      <c r="M1103" s="123"/>
      <c r="N1103" s="124"/>
      <c r="O1103" s="125"/>
      <c r="P1103" s="123"/>
      <c r="Q1103" s="124"/>
      <c r="R1103" s="126"/>
      <c r="S1103" s="287"/>
      <c r="T1103" s="364">
        <f t="shared" si="73"/>
        <v>0</v>
      </c>
      <c r="U1103" s="360">
        <f t="shared" si="72"/>
        <v>14</v>
      </c>
    </row>
    <row r="1104" spans="1:21" ht="18" hidden="1" customHeight="1" outlineLevel="3" x14ac:dyDescent="0.2">
      <c r="A1104" s="1230"/>
      <c r="B1104" s="1231"/>
      <c r="C1104" s="1208"/>
      <c r="D1104" s="1208"/>
      <c r="E1104" s="256">
        <v>56</v>
      </c>
      <c r="F1104" s="187"/>
      <c r="G1104" s="187"/>
      <c r="H1104" s="120"/>
      <c r="I1104" s="121"/>
      <c r="J1104" s="122"/>
      <c r="K1104" s="121"/>
      <c r="L1104" s="122"/>
      <c r="M1104" s="123"/>
      <c r="N1104" s="124"/>
      <c r="O1104" s="125"/>
      <c r="P1104" s="123"/>
      <c r="Q1104" s="124"/>
      <c r="R1104" s="126"/>
      <c r="S1104" s="287"/>
      <c r="T1104" s="364">
        <f t="shared" si="73"/>
        <v>0</v>
      </c>
      <c r="U1104" s="360">
        <f t="shared" si="72"/>
        <v>14</v>
      </c>
    </row>
    <row r="1105" spans="1:21" ht="18" hidden="1" customHeight="1" outlineLevel="3" x14ac:dyDescent="0.2">
      <c r="A1105" s="1230"/>
      <c r="B1105" s="1231"/>
      <c r="C1105" s="1208"/>
      <c r="D1105" s="1208"/>
      <c r="E1105" s="256">
        <v>57</v>
      </c>
      <c r="F1105" s="187"/>
      <c r="G1105" s="187"/>
      <c r="H1105" s="120"/>
      <c r="I1105" s="121"/>
      <c r="J1105" s="122"/>
      <c r="K1105" s="121"/>
      <c r="L1105" s="122"/>
      <c r="M1105" s="123"/>
      <c r="N1105" s="124"/>
      <c r="O1105" s="125"/>
      <c r="P1105" s="123"/>
      <c r="Q1105" s="124"/>
      <c r="R1105" s="126"/>
      <c r="S1105" s="287"/>
      <c r="T1105" s="364">
        <f t="shared" si="73"/>
        <v>0</v>
      </c>
      <c r="U1105" s="360">
        <f t="shared" si="72"/>
        <v>14</v>
      </c>
    </row>
    <row r="1106" spans="1:21" ht="18" hidden="1" customHeight="1" outlineLevel="3" x14ac:dyDescent="0.2">
      <c r="A1106" s="1230"/>
      <c r="B1106" s="1231"/>
      <c r="C1106" s="1208"/>
      <c r="D1106" s="1208"/>
      <c r="E1106" s="256">
        <v>58</v>
      </c>
      <c r="F1106" s="187"/>
      <c r="G1106" s="187"/>
      <c r="H1106" s="120"/>
      <c r="I1106" s="121"/>
      <c r="J1106" s="122"/>
      <c r="K1106" s="121"/>
      <c r="L1106" s="122"/>
      <c r="M1106" s="123"/>
      <c r="N1106" s="124"/>
      <c r="O1106" s="125"/>
      <c r="P1106" s="123"/>
      <c r="Q1106" s="124"/>
      <c r="R1106" s="126"/>
      <c r="S1106" s="287"/>
      <c r="T1106" s="364">
        <f t="shared" si="73"/>
        <v>0</v>
      </c>
      <c r="U1106" s="360">
        <f t="shared" si="72"/>
        <v>14</v>
      </c>
    </row>
    <row r="1107" spans="1:21" ht="18" hidden="1" customHeight="1" outlineLevel="3" x14ac:dyDescent="0.2">
      <c r="A1107" s="1230"/>
      <c r="B1107" s="1231"/>
      <c r="C1107" s="1208"/>
      <c r="D1107" s="1208"/>
      <c r="E1107" s="256">
        <v>59</v>
      </c>
      <c r="F1107" s="187"/>
      <c r="G1107" s="187"/>
      <c r="H1107" s="120"/>
      <c r="I1107" s="121"/>
      <c r="J1107" s="122"/>
      <c r="K1107" s="121"/>
      <c r="L1107" s="122"/>
      <c r="M1107" s="123"/>
      <c r="N1107" s="124"/>
      <c r="O1107" s="125"/>
      <c r="P1107" s="123"/>
      <c r="Q1107" s="124"/>
      <c r="R1107" s="126"/>
      <c r="S1107" s="287"/>
      <c r="T1107" s="364">
        <f t="shared" si="73"/>
        <v>0</v>
      </c>
      <c r="U1107" s="360">
        <f t="shared" si="72"/>
        <v>14</v>
      </c>
    </row>
    <row r="1108" spans="1:21" ht="18" hidden="1" customHeight="1" outlineLevel="3" x14ac:dyDescent="0.2">
      <c r="A1108" s="1230"/>
      <c r="B1108" s="1231"/>
      <c r="C1108" s="1208"/>
      <c r="D1108" s="1208"/>
      <c r="E1108" s="256">
        <v>60</v>
      </c>
      <c r="F1108" s="187"/>
      <c r="G1108" s="187"/>
      <c r="H1108" s="120"/>
      <c r="I1108" s="121"/>
      <c r="J1108" s="122"/>
      <c r="K1108" s="121"/>
      <c r="L1108" s="122"/>
      <c r="M1108" s="123"/>
      <c r="N1108" s="124"/>
      <c r="O1108" s="125"/>
      <c r="P1108" s="123"/>
      <c r="Q1108" s="124"/>
      <c r="R1108" s="126"/>
      <c r="S1108" s="287"/>
      <c r="T1108" s="364">
        <f t="shared" si="73"/>
        <v>0</v>
      </c>
      <c r="U1108" s="360">
        <f t="shared" si="72"/>
        <v>14</v>
      </c>
    </row>
    <row r="1109" spans="1:21" ht="18" hidden="1" customHeight="1" outlineLevel="3" x14ac:dyDescent="0.2">
      <c r="A1109" s="1230"/>
      <c r="B1109" s="1231"/>
      <c r="C1109" s="1208"/>
      <c r="D1109" s="1208"/>
      <c r="E1109" s="256">
        <v>61</v>
      </c>
      <c r="F1109" s="187"/>
      <c r="G1109" s="187"/>
      <c r="H1109" s="120"/>
      <c r="I1109" s="121"/>
      <c r="J1109" s="122"/>
      <c r="K1109" s="121"/>
      <c r="L1109" s="122"/>
      <c r="M1109" s="123"/>
      <c r="N1109" s="124"/>
      <c r="O1109" s="125"/>
      <c r="P1109" s="123"/>
      <c r="Q1109" s="124"/>
      <c r="R1109" s="126"/>
      <c r="S1109" s="287"/>
      <c r="T1109" s="364">
        <f t="shared" si="73"/>
        <v>0</v>
      </c>
      <c r="U1109" s="360">
        <f t="shared" si="72"/>
        <v>14</v>
      </c>
    </row>
    <row r="1110" spans="1:21" ht="18" hidden="1" customHeight="1" outlineLevel="3" x14ac:dyDescent="0.2">
      <c r="A1110" s="1230"/>
      <c r="B1110" s="1231"/>
      <c r="C1110" s="1208"/>
      <c r="D1110" s="1208"/>
      <c r="E1110" s="256">
        <v>62</v>
      </c>
      <c r="F1110" s="187"/>
      <c r="G1110" s="187"/>
      <c r="H1110" s="120"/>
      <c r="I1110" s="121"/>
      <c r="J1110" s="122"/>
      <c r="K1110" s="121"/>
      <c r="L1110" s="122"/>
      <c r="M1110" s="123"/>
      <c r="N1110" s="124"/>
      <c r="O1110" s="125"/>
      <c r="P1110" s="123"/>
      <c r="Q1110" s="124"/>
      <c r="R1110" s="126"/>
      <c r="S1110" s="287"/>
      <c r="T1110" s="364">
        <f t="shared" si="73"/>
        <v>0</v>
      </c>
      <c r="U1110" s="360">
        <f t="shared" si="72"/>
        <v>14</v>
      </c>
    </row>
    <row r="1111" spans="1:21" ht="18" hidden="1" customHeight="1" outlineLevel="3" x14ac:dyDescent="0.2">
      <c r="A1111" s="1230"/>
      <c r="B1111" s="1231"/>
      <c r="C1111" s="1208"/>
      <c r="D1111" s="1208"/>
      <c r="E1111" s="256">
        <v>63</v>
      </c>
      <c r="F1111" s="187"/>
      <c r="G1111" s="187"/>
      <c r="H1111" s="120"/>
      <c r="I1111" s="121"/>
      <c r="J1111" s="122"/>
      <c r="K1111" s="121"/>
      <c r="L1111" s="122"/>
      <c r="M1111" s="123"/>
      <c r="N1111" s="124"/>
      <c r="O1111" s="125"/>
      <c r="P1111" s="123"/>
      <c r="Q1111" s="124"/>
      <c r="R1111" s="126"/>
      <c r="S1111" s="287"/>
      <c r="T1111" s="364">
        <f t="shared" si="73"/>
        <v>0</v>
      </c>
      <c r="U1111" s="360">
        <f t="shared" si="72"/>
        <v>14</v>
      </c>
    </row>
    <row r="1112" spans="1:21" ht="18" hidden="1" customHeight="1" outlineLevel="3" x14ac:dyDescent="0.2">
      <c r="A1112" s="1230"/>
      <c r="B1112" s="1231"/>
      <c r="C1112" s="1208"/>
      <c r="D1112" s="1208"/>
      <c r="E1112" s="256">
        <v>64</v>
      </c>
      <c r="F1112" s="187"/>
      <c r="G1112" s="187"/>
      <c r="H1112" s="120"/>
      <c r="I1112" s="121"/>
      <c r="J1112" s="122"/>
      <c r="K1112" s="121"/>
      <c r="L1112" s="122"/>
      <c r="M1112" s="123"/>
      <c r="N1112" s="124"/>
      <c r="O1112" s="125"/>
      <c r="P1112" s="123"/>
      <c r="Q1112" s="124"/>
      <c r="R1112" s="126"/>
      <c r="S1112" s="287"/>
      <c r="T1112" s="364">
        <f t="shared" si="73"/>
        <v>0</v>
      </c>
      <c r="U1112" s="360">
        <f t="shared" si="72"/>
        <v>14</v>
      </c>
    </row>
    <row r="1113" spans="1:21" ht="18" hidden="1" customHeight="1" outlineLevel="3" x14ac:dyDescent="0.2">
      <c r="A1113" s="1230"/>
      <c r="B1113" s="1231"/>
      <c r="C1113" s="1208"/>
      <c r="D1113" s="1208"/>
      <c r="E1113" s="256">
        <v>65</v>
      </c>
      <c r="F1113" s="187"/>
      <c r="G1113" s="187"/>
      <c r="H1113" s="120"/>
      <c r="I1113" s="121"/>
      <c r="J1113" s="122"/>
      <c r="K1113" s="121"/>
      <c r="L1113" s="122"/>
      <c r="M1113" s="123"/>
      <c r="N1113" s="124"/>
      <c r="O1113" s="125"/>
      <c r="P1113" s="123"/>
      <c r="Q1113" s="124"/>
      <c r="R1113" s="126"/>
      <c r="S1113" s="287"/>
      <c r="T1113" s="364">
        <f t="shared" si="73"/>
        <v>0</v>
      </c>
      <c r="U1113" s="360">
        <f t="shared" si="72"/>
        <v>14</v>
      </c>
    </row>
    <row r="1114" spans="1:21" ht="18" hidden="1" customHeight="1" outlineLevel="3" x14ac:dyDescent="0.2">
      <c r="A1114" s="1230"/>
      <c r="B1114" s="1231"/>
      <c r="C1114" s="1208"/>
      <c r="D1114" s="1208"/>
      <c r="E1114" s="256">
        <v>66</v>
      </c>
      <c r="F1114" s="187"/>
      <c r="G1114" s="187"/>
      <c r="H1114" s="120"/>
      <c r="I1114" s="121"/>
      <c r="J1114" s="122"/>
      <c r="K1114" s="121"/>
      <c r="L1114" s="122"/>
      <c r="M1114" s="123"/>
      <c r="N1114" s="124"/>
      <c r="O1114" s="125"/>
      <c r="P1114" s="123"/>
      <c r="Q1114" s="124"/>
      <c r="R1114" s="126"/>
      <c r="S1114" s="287"/>
      <c r="T1114" s="364">
        <f t="shared" si="73"/>
        <v>0</v>
      </c>
      <c r="U1114" s="360">
        <f t="shared" si="72"/>
        <v>14</v>
      </c>
    </row>
    <row r="1115" spans="1:21" ht="18" hidden="1" customHeight="1" outlineLevel="3" x14ac:dyDescent="0.2">
      <c r="A1115" s="1230"/>
      <c r="B1115" s="1231"/>
      <c r="C1115" s="1208"/>
      <c r="D1115" s="1208"/>
      <c r="E1115" s="256">
        <v>67</v>
      </c>
      <c r="F1115" s="187"/>
      <c r="G1115" s="187"/>
      <c r="H1115" s="120"/>
      <c r="I1115" s="121"/>
      <c r="J1115" s="122"/>
      <c r="K1115" s="121"/>
      <c r="L1115" s="122"/>
      <c r="M1115" s="123"/>
      <c r="N1115" s="124"/>
      <c r="O1115" s="125"/>
      <c r="P1115" s="123"/>
      <c r="Q1115" s="124"/>
      <c r="R1115" s="126"/>
      <c r="S1115" s="287"/>
      <c r="T1115" s="364">
        <f t="shared" si="73"/>
        <v>0</v>
      </c>
      <c r="U1115" s="360">
        <f t="shared" si="72"/>
        <v>14</v>
      </c>
    </row>
    <row r="1116" spans="1:21" ht="18" hidden="1" customHeight="1" outlineLevel="3" x14ac:dyDescent="0.2">
      <c r="A1116" s="1230"/>
      <c r="B1116" s="1231"/>
      <c r="C1116" s="1208"/>
      <c r="D1116" s="1208"/>
      <c r="E1116" s="256">
        <v>68</v>
      </c>
      <c r="F1116" s="187"/>
      <c r="G1116" s="187"/>
      <c r="H1116" s="120"/>
      <c r="I1116" s="121"/>
      <c r="J1116" s="122"/>
      <c r="K1116" s="121"/>
      <c r="L1116" s="122"/>
      <c r="M1116" s="123"/>
      <c r="N1116" s="124"/>
      <c r="O1116" s="125"/>
      <c r="P1116" s="123"/>
      <c r="Q1116" s="124"/>
      <c r="R1116" s="126"/>
      <c r="S1116" s="287"/>
      <c r="T1116" s="364">
        <f t="shared" si="73"/>
        <v>0</v>
      </c>
      <c r="U1116" s="360">
        <f t="shared" si="72"/>
        <v>14</v>
      </c>
    </row>
    <row r="1117" spans="1:21" ht="18" hidden="1" customHeight="1" outlineLevel="3" x14ac:dyDescent="0.2">
      <c r="A1117" s="1230"/>
      <c r="B1117" s="1231"/>
      <c r="C1117" s="1208"/>
      <c r="D1117" s="1208"/>
      <c r="E1117" s="256">
        <v>69</v>
      </c>
      <c r="F1117" s="187"/>
      <c r="G1117" s="187"/>
      <c r="H1117" s="120"/>
      <c r="I1117" s="121"/>
      <c r="J1117" s="122"/>
      <c r="K1117" s="121"/>
      <c r="L1117" s="122"/>
      <c r="M1117" s="123"/>
      <c r="N1117" s="124"/>
      <c r="O1117" s="125"/>
      <c r="P1117" s="123"/>
      <c r="Q1117" s="124"/>
      <c r="R1117" s="126"/>
      <c r="S1117" s="287"/>
      <c r="T1117" s="364">
        <f t="shared" si="73"/>
        <v>0</v>
      </c>
      <c r="U1117" s="360">
        <f t="shared" si="72"/>
        <v>14</v>
      </c>
    </row>
    <row r="1118" spans="1:21" ht="18" hidden="1" customHeight="1" outlineLevel="3" x14ac:dyDescent="0.2">
      <c r="A1118" s="1230"/>
      <c r="B1118" s="1231"/>
      <c r="C1118" s="1208"/>
      <c r="D1118" s="1208"/>
      <c r="E1118" s="256">
        <v>70</v>
      </c>
      <c r="F1118" s="187"/>
      <c r="G1118" s="187"/>
      <c r="H1118" s="120"/>
      <c r="I1118" s="121"/>
      <c r="J1118" s="122"/>
      <c r="K1118" s="121"/>
      <c r="L1118" s="122"/>
      <c r="M1118" s="123"/>
      <c r="N1118" s="124"/>
      <c r="O1118" s="125"/>
      <c r="P1118" s="123"/>
      <c r="Q1118" s="124"/>
      <c r="R1118" s="126"/>
      <c r="S1118" s="287"/>
      <c r="T1118" s="364">
        <f t="shared" si="73"/>
        <v>0</v>
      </c>
      <c r="U1118" s="360">
        <f t="shared" si="72"/>
        <v>14</v>
      </c>
    </row>
    <row r="1119" spans="1:21" ht="18" hidden="1" customHeight="1" outlineLevel="3" x14ac:dyDescent="0.2">
      <c r="A1119" s="1230"/>
      <c r="B1119" s="1231"/>
      <c r="C1119" s="1208"/>
      <c r="D1119" s="1208"/>
      <c r="E1119" s="256">
        <v>71</v>
      </c>
      <c r="F1119" s="187"/>
      <c r="G1119" s="187"/>
      <c r="H1119" s="120"/>
      <c r="I1119" s="121"/>
      <c r="J1119" s="122"/>
      <c r="K1119" s="121"/>
      <c r="L1119" s="122"/>
      <c r="M1119" s="123"/>
      <c r="N1119" s="124"/>
      <c r="O1119" s="125"/>
      <c r="P1119" s="123"/>
      <c r="Q1119" s="124"/>
      <c r="R1119" s="126"/>
      <c r="S1119" s="287"/>
      <c r="T1119" s="364">
        <f t="shared" si="73"/>
        <v>0</v>
      </c>
      <c r="U1119" s="360">
        <f t="shared" si="72"/>
        <v>14</v>
      </c>
    </row>
    <row r="1120" spans="1:21" ht="18" hidden="1" customHeight="1" outlineLevel="3" x14ac:dyDescent="0.2">
      <c r="A1120" s="1230"/>
      <c r="B1120" s="1231"/>
      <c r="C1120" s="1208"/>
      <c r="D1120" s="1208"/>
      <c r="E1120" s="256">
        <v>72</v>
      </c>
      <c r="F1120" s="187"/>
      <c r="G1120" s="187"/>
      <c r="H1120" s="89"/>
      <c r="I1120" s="74"/>
      <c r="J1120" s="69"/>
      <c r="K1120" s="75"/>
      <c r="L1120" s="70"/>
      <c r="M1120" s="2"/>
      <c r="N1120" s="75"/>
      <c r="O1120" s="70"/>
      <c r="P1120" s="2"/>
      <c r="Q1120" s="75"/>
      <c r="R1120" s="19"/>
      <c r="S1120" s="285"/>
      <c r="T1120" s="316">
        <f t="shared" si="69"/>
        <v>0</v>
      </c>
      <c r="U1120" s="360">
        <f t="shared" si="72"/>
        <v>14</v>
      </c>
    </row>
    <row r="1121" spans="1:21" ht="18" hidden="1" customHeight="1" outlineLevel="3" x14ac:dyDescent="0.2">
      <c r="A1121" s="1230"/>
      <c r="B1121" s="1231"/>
      <c r="C1121" s="1208"/>
      <c r="D1121" s="1208"/>
      <c r="E1121" s="256">
        <v>73</v>
      </c>
      <c r="F1121" s="187"/>
      <c r="G1121" s="187"/>
      <c r="H1121" s="89"/>
      <c r="I1121" s="74"/>
      <c r="J1121" s="69"/>
      <c r="K1121" s="75"/>
      <c r="L1121" s="70"/>
      <c r="M1121" s="2"/>
      <c r="N1121" s="75"/>
      <c r="O1121" s="70"/>
      <c r="P1121" s="2"/>
      <c r="Q1121" s="75"/>
      <c r="R1121" s="19"/>
      <c r="S1121" s="285"/>
      <c r="T1121" s="316">
        <f t="shared" si="69"/>
        <v>0</v>
      </c>
      <c r="U1121" s="360">
        <f t="shared" si="72"/>
        <v>14</v>
      </c>
    </row>
    <row r="1122" spans="1:21" ht="18" hidden="1" customHeight="1" outlineLevel="3" x14ac:dyDescent="0.2">
      <c r="A1122" s="1230"/>
      <c r="B1122" s="1231"/>
      <c r="C1122" s="1208"/>
      <c r="D1122" s="1208"/>
      <c r="E1122" s="256">
        <v>74</v>
      </c>
      <c r="F1122" s="187"/>
      <c r="G1122" s="187"/>
      <c r="H1122" s="89"/>
      <c r="I1122" s="74"/>
      <c r="J1122" s="69"/>
      <c r="K1122" s="75"/>
      <c r="L1122" s="70"/>
      <c r="M1122" s="2"/>
      <c r="N1122" s="75"/>
      <c r="O1122" s="70"/>
      <c r="P1122" s="2"/>
      <c r="Q1122" s="75"/>
      <c r="R1122" s="19"/>
      <c r="S1122" s="285"/>
      <c r="T1122" s="316">
        <f t="shared" si="69"/>
        <v>0</v>
      </c>
      <c r="U1122" s="360">
        <f t="shared" si="72"/>
        <v>14</v>
      </c>
    </row>
    <row r="1123" spans="1:21" ht="18" hidden="1" customHeight="1" outlineLevel="3" x14ac:dyDescent="0.2">
      <c r="A1123" s="1230"/>
      <c r="B1123" s="1231"/>
      <c r="C1123" s="1208"/>
      <c r="D1123" s="1208"/>
      <c r="E1123" s="256">
        <v>75</v>
      </c>
      <c r="F1123" s="187"/>
      <c r="G1123" s="187"/>
      <c r="H1123" s="89"/>
      <c r="I1123" s="74"/>
      <c r="J1123" s="69"/>
      <c r="K1123" s="74"/>
      <c r="L1123" s="69"/>
      <c r="M1123" s="2"/>
      <c r="N1123" s="74"/>
      <c r="O1123" s="70"/>
      <c r="P1123" s="15"/>
      <c r="Q1123" s="75"/>
      <c r="R1123" s="19"/>
      <c r="S1123" s="285"/>
      <c r="T1123" s="316">
        <f t="shared" si="69"/>
        <v>0</v>
      </c>
      <c r="U1123" s="360">
        <f t="shared" si="72"/>
        <v>14</v>
      </c>
    </row>
    <row r="1124" spans="1:21" ht="18" hidden="1" customHeight="1" outlineLevel="3" x14ac:dyDescent="0.2">
      <c r="A1124" s="1230"/>
      <c r="B1124" s="1231"/>
      <c r="C1124" s="1208"/>
      <c r="D1124" s="1208"/>
      <c r="E1124" s="256">
        <v>76</v>
      </c>
      <c r="F1124" s="187"/>
      <c r="G1124" s="187"/>
      <c r="H1124" s="89"/>
      <c r="I1124" s="74"/>
      <c r="J1124" s="69"/>
      <c r="K1124" s="74"/>
      <c r="L1124" s="69"/>
      <c r="M1124" s="2"/>
      <c r="N1124" s="74"/>
      <c r="O1124" s="70"/>
      <c r="P1124" s="15"/>
      <c r="Q1124" s="75"/>
      <c r="R1124" s="19"/>
      <c r="S1124" s="285"/>
      <c r="T1124" s="316">
        <f t="shared" si="69"/>
        <v>0</v>
      </c>
      <c r="U1124" s="360">
        <f t="shared" si="72"/>
        <v>14</v>
      </c>
    </row>
    <row r="1125" spans="1:21" ht="18" hidden="1" customHeight="1" outlineLevel="3" x14ac:dyDescent="0.2">
      <c r="A1125" s="1230"/>
      <c r="B1125" s="1231"/>
      <c r="C1125" s="1208"/>
      <c r="D1125" s="1208"/>
      <c r="E1125" s="256">
        <v>77</v>
      </c>
      <c r="F1125" s="187"/>
      <c r="G1125" s="187"/>
      <c r="H1125" s="89"/>
      <c r="I1125" s="74"/>
      <c r="J1125" s="69"/>
      <c r="K1125" s="74"/>
      <c r="L1125" s="69"/>
      <c r="M1125" s="2"/>
      <c r="N1125" s="74"/>
      <c r="O1125" s="70"/>
      <c r="P1125" s="15"/>
      <c r="Q1125" s="75"/>
      <c r="R1125" s="19"/>
      <c r="S1125" s="285"/>
      <c r="T1125" s="316">
        <f t="shared" si="69"/>
        <v>0</v>
      </c>
      <c r="U1125" s="360">
        <f t="shared" si="72"/>
        <v>14</v>
      </c>
    </row>
    <row r="1126" spans="1:21" ht="18" hidden="1" customHeight="1" outlineLevel="3" x14ac:dyDescent="0.2">
      <c r="A1126" s="1230"/>
      <c r="B1126" s="1231"/>
      <c r="C1126" s="1208"/>
      <c r="D1126" s="1208"/>
      <c r="E1126" s="256">
        <v>78</v>
      </c>
      <c r="F1126" s="187"/>
      <c r="G1126" s="187"/>
      <c r="H1126" s="89"/>
      <c r="I1126" s="74"/>
      <c r="J1126" s="69"/>
      <c r="K1126" s="74"/>
      <c r="L1126" s="69"/>
      <c r="M1126" s="2"/>
      <c r="N1126" s="75"/>
      <c r="O1126" s="70"/>
      <c r="P1126" s="2"/>
      <c r="Q1126" s="75"/>
      <c r="R1126" s="19"/>
      <c r="S1126" s="285"/>
      <c r="T1126" s="316">
        <f t="shared" si="69"/>
        <v>0</v>
      </c>
      <c r="U1126" s="360">
        <f t="shared" si="72"/>
        <v>14</v>
      </c>
    </row>
    <row r="1127" spans="1:21" ht="18" hidden="1" customHeight="1" outlineLevel="3" x14ac:dyDescent="0.2">
      <c r="A1127" s="1230"/>
      <c r="B1127" s="1231"/>
      <c r="C1127" s="1208"/>
      <c r="D1127" s="1208"/>
      <c r="E1127" s="276">
        <v>79</v>
      </c>
      <c r="F1127" s="358"/>
      <c r="G1127" s="358"/>
      <c r="H1127" s="120"/>
      <c r="I1127" s="121"/>
      <c r="J1127" s="122"/>
      <c r="K1127" s="121"/>
      <c r="L1127" s="122"/>
      <c r="M1127" s="123"/>
      <c r="N1127" s="124"/>
      <c r="O1127" s="125"/>
      <c r="P1127" s="123"/>
      <c r="Q1127" s="124"/>
      <c r="R1127" s="126"/>
      <c r="S1127" s="287"/>
      <c r="T1127" s="364">
        <f t="shared" si="69"/>
        <v>0</v>
      </c>
      <c r="U1127" s="360">
        <f t="shared" si="72"/>
        <v>14</v>
      </c>
    </row>
    <row r="1128" spans="1:21" ht="18" hidden="1" customHeight="1" outlineLevel="3" x14ac:dyDescent="0.2">
      <c r="A1128" s="1230"/>
      <c r="B1128" s="1231"/>
      <c r="C1128" s="1208"/>
      <c r="D1128" s="1208"/>
      <c r="E1128" s="353">
        <v>80</v>
      </c>
      <c r="F1128" s="342"/>
      <c r="G1128" s="342"/>
      <c r="H1128" s="120"/>
      <c r="I1128" s="121"/>
      <c r="J1128" s="122"/>
      <c r="K1128" s="121"/>
      <c r="L1128" s="122"/>
      <c r="M1128" s="123"/>
      <c r="N1128" s="124"/>
      <c r="O1128" s="125"/>
      <c r="P1128" s="123"/>
      <c r="Q1128" s="124"/>
      <c r="R1128" s="126"/>
      <c r="S1128" s="287"/>
      <c r="T1128" s="364">
        <f t="shared" si="69"/>
        <v>0</v>
      </c>
      <c r="U1128" s="360">
        <f t="shared" si="72"/>
        <v>14</v>
      </c>
    </row>
    <row r="1129" spans="1:21" ht="18" hidden="1" customHeight="1" outlineLevel="2" collapsed="1" x14ac:dyDescent="0.2">
      <c r="A1129" s="1228">
        <v>15</v>
      </c>
      <c r="B1129" s="1229"/>
      <c r="C1129" s="1207" t="str">
        <f>IF(ISERROR(VLOOKUP($A1129,'B-1地域番号②'!$BD:$BF,2,FALSE)),"",VLOOKUP($A1129,'B-1地域番号②'!$BD:$BF,2,FALSE))</f>
        <v/>
      </c>
      <c r="D1129" s="1207" t="str">
        <f>IF(ISERROR(VLOOKUP($A1129,'B-1地域番号②'!$BD:$BF,3,FALSE)),"",VLOOKUP($A1129,'B-1地域番号②'!$BD:$BF,3,FALSE))</f>
        <v/>
      </c>
      <c r="E1129" s="256">
        <v>1</v>
      </c>
      <c r="F1129" s="187"/>
      <c r="G1129" s="187"/>
      <c r="H1129" s="108"/>
      <c r="I1129" s="109"/>
      <c r="J1129" s="110"/>
      <c r="K1129" s="112"/>
      <c r="L1129" s="113"/>
      <c r="M1129" s="111"/>
      <c r="N1129" s="112"/>
      <c r="O1129" s="113"/>
      <c r="P1129" s="111"/>
      <c r="Q1129" s="112"/>
      <c r="R1129" s="114"/>
      <c r="S1129" s="275"/>
      <c r="T1129" s="308">
        <f t="shared" si="69"/>
        <v>0</v>
      </c>
      <c r="U1129" s="360">
        <f>$A$1129</f>
        <v>15</v>
      </c>
    </row>
    <row r="1130" spans="1:21" ht="18" hidden="1" customHeight="1" outlineLevel="2" x14ac:dyDescent="0.2">
      <c r="A1130" s="1230"/>
      <c r="B1130" s="1231"/>
      <c r="C1130" s="1208"/>
      <c r="D1130" s="1208"/>
      <c r="E1130" s="256">
        <v>2</v>
      </c>
      <c r="F1130" s="187"/>
      <c r="G1130" s="187"/>
      <c r="H1130" s="89"/>
      <c r="I1130" s="74"/>
      <c r="J1130" s="69"/>
      <c r="K1130" s="75"/>
      <c r="L1130" s="70"/>
      <c r="M1130" s="2"/>
      <c r="N1130" s="75"/>
      <c r="O1130" s="70"/>
      <c r="P1130" s="2"/>
      <c r="Q1130" s="75"/>
      <c r="R1130" s="19"/>
      <c r="S1130" s="285"/>
      <c r="T1130" s="316">
        <f t="shared" si="69"/>
        <v>0</v>
      </c>
      <c r="U1130" s="360">
        <f t="shared" ref="U1130:U1169" si="74">$A$1129</f>
        <v>15</v>
      </c>
    </row>
    <row r="1131" spans="1:21" ht="18" hidden="1" customHeight="1" outlineLevel="2" x14ac:dyDescent="0.2">
      <c r="A1131" s="1230"/>
      <c r="B1131" s="1231"/>
      <c r="C1131" s="1208"/>
      <c r="D1131" s="1208"/>
      <c r="E1131" s="256">
        <v>3</v>
      </c>
      <c r="F1131" s="187"/>
      <c r="G1131" s="187"/>
      <c r="H1131" s="89"/>
      <c r="I1131" s="74"/>
      <c r="J1131" s="69"/>
      <c r="K1131" s="75"/>
      <c r="L1131" s="70"/>
      <c r="M1131" s="2"/>
      <c r="N1131" s="75"/>
      <c r="O1131" s="70"/>
      <c r="P1131" s="2"/>
      <c r="Q1131" s="75"/>
      <c r="R1131" s="19"/>
      <c r="S1131" s="285"/>
      <c r="T1131" s="316">
        <f t="shared" si="69"/>
        <v>0</v>
      </c>
      <c r="U1131" s="360">
        <f t="shared" si="74"/>
        <v>15</v>
      </c>
    </row>
    <row r="1132" spans="1:21" ht="18" hidden="1" customHeight="1" outlineLevel="2" x14ac:dyDescent="0.2">
      <c r="A1132" s="1230"/>
      <c r="B1132" s="1231"/>
      <c r="C1132" s="1208"/>
      <c r="D1132" s="1208"/>
      <c r="E1132" s="256">
        <v>4</v>
      </c>
      <c r="F1132" s="187"/>
      <c r="G1132" s="187"/>
      <c r="H1132" s="89"/>
      <c r="I1132" s="74"/>
      <c r="J1132" s="69"/>
      <c r="K1132" s="74"/>
      <c r="L1132" s="69"/>
      <c r="M1132" s="2"/>
      <c r="N1132" s="74"/>
      <c r="O1132" s="70"/>
      <c r="P1132" s="15"/>
      <c r="Q1132" s="75"/>
      <c r="R1132" s="19"/>
      <c r="S1132" s="285"/>
      <c r="T1132" s="316">
        <f t="shared" si="69"/>
        <v>0</v>
      </c>
      <c r="U1132" s="360">
        <f t="shared" si="74"/>
        <v>15</v>
      </c>
    </row>
    <row r="1133" spans="1:21" ht="18" hidden="1" customHeight="1" outlineLevel="2" x14ac:dyDescent="0.2">
      <c r="A1133" s="1230"/>
      <c r="B1133" s="1231"/>
      <c r="C1133" s="1208"/>
      <c r="D1133" s="1208"/>
      <c r="E1133" s="256">
        <v>5</v>
      </c>
      <c r="F1133" s="187"/>
      <c r="G1133" s="187"/>
      <c r="H1133" s="89"/>
      <c r="I1133" s="74"/>
      <c r="J1133" s="69"/>
      <c r="K1133" s="74"/>
      <c r="L1133" s="69"/>
      <c r="M1133" s="2"/>
      <c r="N1133" s="74"/>
      <c r="O1133" s="70"/>
      <c r="P1133" s="15"/>
      <c r="Q1133" s="75"/>
      <c r="R1133" s="19"/>
      <c r="S1133" s="285"/>
      <c r="T1133" s="316">
        <f t="shared" si="69"/>
        <v>0</v>
      </c>
      <c r="U1133" s="360">
        <f t="shared" si="74"/>
        <v>15</v>
      </c>
    </row>
    <row r="1134" spans="1:21" ht="18" hidden="1" customHeight="1" outlineLevel="2" x14ac:dyDescent="0.2">
      <c r="A1134" s="1230"/>
      <c r="B1134" s="1231"/>
      <c r="C1134" s="1208"/>
      <c r="D1134" s="1208"/>
      <c r="E1134" s="256">
        <v>6</v>
      </c>
      <c r="F1134" s="187"/>
      <c r="G1134" s="187"/>
      <c r="H1134" s="89"/>
      <c r="I1134" s="74"/>
      <c r="J1134" s="69"/>
      <c r="K1134" s="74"/>
      <c r="L1134" s="69"/>
      <c r="M1134" s="2"/>
      <c r="N1134" s="74"/>
      <c r="O1134" s="70"/>
      <c r="P1134" s="15"/>
      <c r="Q1134" s="75"/>
      <c r="R1134" s="19"/>
      <c r="S1134" s="285"/>
      <c r="T1134" s="316">
        <f t="shared" si="69"/>
        <v>0</v>
      </c>
      <c r="U1134" s="360">
        <f t="shared" si="74"/>
        <v>15</v>
      </c>
    </row>
    <row r="1135" spans="1:21" ht="18" hidden="1" customHeight="1" outlineLevel="2" x14ac:dyDescent="0.2">
      <c r="A1135" s="1230"/>
      <c r="B1135" s="1231"/>
      <c r="C1135" s="1208"/>
      <c r="D1135" s="1208"/>
      <c r="E1135" s="256">
        <v>7</v>
      </c>
      <c r="F1135" s="187"/>
      <c r="G1135" s="187"/>
      <c r="H1135" s="89"/>
      <c r="I1135" s="74"/>
      <c r="J1135" s="69"/>
      <c r="K1135" s="74"/>
      <c r="L1135" s="69"/>
      <c r="M1135" s="2"/>
      <c r="N1135" s="75"/>
      <c r="O1135" s="70"/>
      <c r="P1135" s="2"/>
      <c r="Q1135" s="75"/>
      <c r="R1135" s="19"/>
      <c r="S1135" s="285"/>
      <c r="T1135" s="316">
        <f t="shared" si="69"/>
        <v>0</v>
      </c>
      <c r="U1135" s="360">
        <f t="shared" si="74"/>
        <v>15</v>
      </c>
    </row>
    <row r="1136" spans="1:21" ht="18" hidden="1" customHeight="1" outlineLevel="2" x14ac:dyDescent="0.2">
      <c r="A1136" s="1230"/>
      <c r="B1136" s="1231"/>
      <c r="C1136" s="1208"/>
      <c r="D1136" s="1208"/>
      <c r="E1136" s="256">
        <v>8</v>
      </c>
      <c r="F1136" s="187"/>
      <c r="G1136" s="187"/>
      <c r="H1136" s="120"/>
      <c r="I1136" s="121"/>
      <c r="J1136" s="122"/>
      <c r="K1136" s="121"/>
      <c r="L1136" s="122"/>
      <c r="M1136" s="123"/>
      <c r="N1136" s="124"/>
      <c r="O1136" s="125"/>
      <c r="P1136" s="123"/>
      <c r="Q1136" s="124"/>
      <c r="R1136" s="126"/>
      <c r="S1136" s="287"/>
      <c r="T1136" s="364">
        <f t="shared" si="69"/>
        <v>0</v>
      </c>
      <c r="U1136" s="360">
        <f t="shared" si="74"/>
        <v>15</v>
      </c>
    </row>
    <row r="1137" spans="1:21" ht="18" hidden="1" customHeight="1" outlineLevel="2" x14ac:dyDescent="0.2">
      <c r="A1137" s="1230"/>
      <c r="B1137" s="1231"/>
      <c r="C1137" s="1208"/>
      <c r="D1137" s="1208"/>
      <c r="E1137" s="256">
        <v>9</v>
      </c>
      <c r="F1137" s="187"/>
      <c r="G1137" s="187"/>
      <c r="H1137" s="120"/>
      <c r="I1137" s="121"/>
      <c r="J1137" s="122"/>
      <c r="K1137" s="121"/>
      <c r="L1137" s="122"/>
      <c r="M1137" s="123"/>
      <c r="N1137" s="124"/>
      <c r="O1137" s="125"/>
      <c r="P1137" s="123"/>
      <c r="Q1137" s="124"/>
      <c r="R1137" s="126"/>
      <c r="S1137" s="287"/>
      <c r="T1137" s="364">
        <f t="shared" si="69"/>
        <v>0</v>
      </c>
      <c r="U1137" s="360">
        <f t="shared" si="74"/>
        <v>15</v>
      </c>
    </row>
    <row r="1138" spans="1:21" ht="18" hidden="1" customHeight="1" outlineLevel="2" x14ac:dyDescent="0.2">
      <c r="A1138" s="1230"/>
      <c r="B1138" s="1231"/>
      <c r="C1138" s="1208"/>
      <c r="D1138" s="1208"/>
      <c r="E1138" s="256">
        <v>10</v>
      </c>
      <c r="F1138" s="187"/>
      <c r="G1138" s="187"/>
      <c r="H1138" s="120"/>
      <c r="I1138" s="121"/>
      <c r="J1138" s="122"/>
      <c r="K1138" s="121"/>
      <c r="L1138" s="122"/>
      <c r="M1138" s="123"/>
      <c r="N1138" s="124"/>
      <c r="O1138" s="125"/>
      <c r="P1138" s="123"/>
      <c r="Q1138" s="124"/>
      <c r="R1138" s="126"/>
      <c r="S1138" s="287"/>
      <c r="T1138" s="364">
        <f t="shared" si="69"/>
        <v>0</v>
      </c>
      <c r="U1138" s="360">
        <f t="shared" si="74"/>
        <v>15</v>
      </c>
    </row>
    <row r="1139" spans="1:21" ht="18" hidden="1" customHeight="1" outlineLevel="2" x14ac:dyDescent="0.2">
      <c r="A1139" s="1230"/>
      <c r="B1139" s="1231"/>
      <c r="C1139" s="1208"/>
      <c r="D1139" s="1208"/>
      <c r="E1139" s="256">
        <v>11</v>
      </c>
      <c r="F1139" s="187"/>
      <c r="G1139" s="187"/>
      <c r="H1139" s="120"/>
      <c r="I1139" s="121"/>
      <c r="J1139" s="122"/>
      <c r="K1139" s="121"/>
      <c r="L1139" s="122"/>
      <c r="M1139" s="123"/>
      <c r="N1139" s="124"/>
      <c r="O1139" s="125"/>
      <c r="P1139" s="123"/>
      <c r="Q1139" s="124"/>
      <c r="R1139" s="126"/>
      <c r="S1139" s="287"/>
      <c r="T1139" s="364">
        <f t="shared" si="69"/>
        <v>0</v>
      </c>
      <c r="U1139" s="360">
        <f t="shared" si="74"/>
        <v>15</v>
      </c>
    </row>
    <row r="1140" spans="1:21" ht="18" hidden="1" customHeight="1" outlineLevel="2" x14ac:dyDescent="0.2">
      <c r="A1140" s="1230"/>
      <c r="B1140" s="1231"/>
      <c r="C1140" s="1208"/>
      <c r="D1140" s="1208"/>
      <c r="E1140" s="256">
        <v>12</v>
      </c>
      <c r="F1140" s="187"/>
      <c r="G1140" s="187"/>
      <c r="H1140" s="120"/>
      <c r="I1140" s="121"/>
      <c r="J1140" s="122"/>
      <c r="K1140" s="121"/>
      <c r="L1140" s="122"/>
      <c r="M1140" s="123"/>
      <c r="N1140" s="124"/>
      <c r="O1140" s="125"/>
      <c r="P1140" s="123"/>
      <c r="Q1140" s="124"/>
      <c r="R1140" s="126"/>
      <c r="S1140" s="287"/>
      <c r="T1140" s="364">
        <f t="shared" si="69"/>
        <v>0</v>
      </c>
      <c r="U1140" s="360">
        <f t="shared" si="74"/>
        <v>15</v>
      </c>
    </row>
    <row r="1141" spans="1:21" ht="18" hidden="1" customHeight="1" outlineLevel="2" x14ac:dyDescent="0.2">
      <c r="A1141" s="1230"/>
      <c r="B1141" s="1231"/>
      <c r="C1141" s="1208"/>
      <c r="D1141" s="1208"/>
      <c r="E1141" s="256">
        <v>13</v>
      </c>
      <c r="F1141" s="187"/>
      <c r="G1141" s="187"/>
      <c r="H1141" s="120"/>
      <c r="I1141" s="121"/>
      <c r="J1141" s="122"/>
      <c r="K1141" s="121"/>
      <c r="L1141" s="122"/>
      <c r="M1141" s="123"/>
      <c r="N1141" s="124"/>
      <c r="O1141" s="125"/>
      <c r="P1141" s="123"/>
      <c r="Q1141" s="124"/>
      <c r="R1141" s="126"/>
      <c r="S1141" s="287"/>
      <c r="T1141" s="364">
        <f t="shared" si="69"/>
        <v>0</v>
      </c>
      <c r="U1141" s="360">
        <f t="shared" si="74"/>
        <v>15</v>
      </c>
    </row>
    <row r="1142" spans="1:21" ht="18" hidden="1" customHeight="1" outlineLevel="2" x14ac:dyDescent="0.2">
      <c r="A1142" s="1230"/>
      <c r="B1142" s="1231"/>
      <c r="C1142" s="1208"/>
      <c r="D1142" s="1208"/>
      <c r="E1142" s="256">
        <v>14</v>
      </c>
      <c r="F1142" s="187"/>
      <c r="G1142" s="187"/>
      <c r="H1142" s="120"/>
      <c r="I1142" s="121"/>
      <c r="J1142" s="122"/>
      <c r="K1142" s="121"/>
      <c r="L1142" s="122"/>
      <c r="M1142" s="123"/>
      <c r="N1142" s="124"/>
      <c r="O1142" s="125"/>
      <c r="P1142" s="123"/>
      <c r="Q1142" s="124"/>
      <c r="R1142" s="126"/>
      <c r="S1142" s="287"/>
      <c r="T1142" s="364">
        <f t="shared" si="69"/>
        <v>0</v>
      </c>
      <c r="U1142" s="360">
        <f t="shared" si="74"/>
        <v>15</v>
      </c>
    </row>
    <row r="1143" spans="1:21" ht="18" hidden="1" customHeight="1" outlineLevel="2" x14ac:dyDescent="0.2">
      <c r="A1143" s="1230"/>
      <c r="B1143" s="1231"/>
      <c r="C1143" s="1208"/>
      <c r="D1143" s="1208"/>
      <c r="E1143" s="256">
        <v>15</v>
      </c>
      <c r="F1143" s="187"/>
      <c r="G1143" s="187"/>
      <c r="H1143" s="120"/>
      <c r="I1143" s="121"/>
      <c r="J1143" s="122"/>
      <c r="K1143" s="121"/>
      <c r="L1143" s="122"/>
      <c r="M1143" s="123"/>
      <c r="N1143" s="124"/>
      <c r="O1143" s="125"/>
      <c r="P1143" s="123"/>
      <c r="Q1143" s="124"/>
      <c r="R1143" s="126"/>
      <c r="S1143" s="287"/>
      <c r="T1143" s="364">
        <f t="shared" si="69"/>
        <v>0</v>
      </c>
      <c r="U1143" s="360">
        <f t="shared" si="74"/>
        <v>15</v>
      </c>
    </row>
    <row r="1144" spans="1:21" ht="18" hidden="1" customHeight="1" outlineLevel="2" x14ac:dyDescent="0.2">
      <c r="A1144" s="1230"/>
      <c r="B1144" s="1231"/>
      <c r="C1144" s="1208"/>
      <c r="D1144" s="1208"/>
      <c r="E1144" s="256">
        <v>16</v>
      </c>
      <c r="F1144" s="187"/>
      <c r="G1144" s="187"/>
      <c r="H1144" s="120"/>
      <c r="I1144" s="121"/>
      <c r="J1144" s="122"/>
      <c r="K1144" s="121"/>
      <c r="L1144" s="122"/>
      <c r="M1144" s="123"/>
      <c r="N1144" s="124"/>
      <c r="O1144" s="125"/>
      <c r="P1144" s="123"/>
      <c r="Q1144" s="124"/>
      <c r="R1144" s="126"/>
      <c r="S1144" s="287"/>
      <c r="T1144" s="364">
        <f t="shared" si="69"/>
        <v>0</v>
      </c>
      <c r="U1144" s="360">
        <f t="shared" si="74"/>
        <v>15</v>
      </c>
    </row>
    <row r="1145" spans="1:21" ht="18" hidden="1" customHeight="1" outlineLevel="2" x14ac:dyDescent="0.2">
      <c r="A1145" s="1230"/>
      <c r="B1145" s="1231"/>
      <c r="C1145" s="1208"/>
      <c r="D1145" s="1208"/>
      <c r="E1145" s="256">
        <v>17</v>
      </c>
      <c r="F1145" s="187"/>
      <c r="G1145" s="187"/>
      <c r="H1145" s="120"/>
      <c r="I1145" s="121"/>
      <c r="J1145" s="122"/>
      <c r="K1145" s="121"/>
      <c r="L1145" s="122"/>
      <c r="M1145" s="123"/>
      <c r="N1145" s="124"/>
      <c r="O1145" s="125"/>
      <c r="P1145" s="123"/>
      <c r="Q1145" s="124"/>
      <c r="R1145" s="126"/>
      <c r="S1145" s="287"/>
      <c r="T1145" s="364">
        <f t="shared" si="69"/>
        <v>0</v>
      </c>
      <c r="U1145" s="360">
        <f t="shared" si="74"/>
        <v>15</v>
      </c>
    </row>
    <row r="1146" spans="1:21" ht="18" hidden="1" customHeight="1" outlineLevel="2" x14ac:dyDescent="0.2">
      <c r="A1146" s="1230"/>
      <c r="B1146" s="1231"/>
      <c r="C1146" s="1208"/>
      <c r="D1146" s="1208"/>
      <c r="E1146" s="256">
        <v>18</v>
      </c>
      <c r="F1146" s="187"/>
      <c r="G1146" s="187"/>
      <c r="H1146" s="120"/>
      <c r="I1146" s="121"/>
      <c r="J1146" s="122"/>
      <c r="K1146" s="121"/>
      <c r="L1146" s="122"/>
      <c r="M1146" s="123"/>
      <c r="N1146" s="124"/>
      <c r="O1146" s="125"/>
      <c r="P1146" s="123"/>
      <c r="Q1146" s="124"/>
      <c r="R1146" s="126"/>
      <c r="S1146" s="287"/>
      <c r="T1146" s="364">
        <f t="shared" si="69"/>
        <v>0</v>
      </c>
      <c r="U1146" s="360">
        <f t="shared" si="74"/>
        <v>15</v>
      </c>
    </row>
    <row r="1147" spans="1:21" ht="18" hidden="1" customHeight="1" outlineLevel="2" x14ac:dyDescent="0.2">
      <c r="A1147" s="1230"/>
      <c r="B1147" s="1231"/>
      <c r="C1147" s="1208"/>
      <c r="D1147" s="1208"/>
      <c r="E1147" s="256">
        <v>19</v>
      </c>
      <c r="F1147" s="187"/>
      <c r="G1147" s="187"/>
      <c r="H1147" s="120"/>
      <c r="I1147" s="121"/>
      <c r="J1147" s="122"/>
      <c r="K1147" s="121"/>
      <c r="L1147" s="122"/>
      <c r="M1147" s="123"/>
      <c r="N1147" s="124"/>
      <c r="O1147" s="125"/>
      <c r="P1147" s="123"/>
      <c r="Q1147" s="124"/>
      <c r="R1147" s="126"/>
      <c r="S1147" s="287"/>
      <c r="T1147" s="364">
        <f t="shared" si="69"/>
        <v>0</v>
      </c>
      <c r="U1147" s="360">
        <f t="shared" si="74"/>
        <v>15</v>
      </c>
    </row>
    <row r="1148" spans="1:21" ht="18" hidden="1" customHeight="1" outlineLevel="2" x14ac:dyDescent="0.2">
      <c r="A1148" s="1230"/>
      <c r="B1148" s="1231"/>
      <c r="C1148" s="1208"/>
      <c r="D1148" s="1208"/>
      <c r="E1148" s="256">
        <v>20</v>
      </c>
      <c r="F1148" s="187"/>
      <c r="G1148" s="187"/>
      <c r="H1148" s="120"/>
      <c r="I1148" s="121"/>
      <c r="J1148" s="122"/>
      <c r="K1148" s="121"/>
      <c r="L1148" s="122"/>
      <c r="M1148" s="123"/>
      <c r="N1148" s="124"/>
      <c r="O1148" s="125"/>
      <c r="P1148" s="123"/>
      <c r="Q1148" s="124"/>
      <c r="R1148" s="126"/>
      <c r="S1148" s="287"/>
      <c r="T1148" s="364">
        <f t="shared" si="69"/>
        <v>0</v>
      </c>
      <c r="U1148" s="360">
        <f t="shared" si="74"/>
        <v>15</v>
      </c>
    </row>
    <row r="1149" spans="1:21" ht="18" hidden="1" customHeight="1" outlineLevel="2" x14ac:dyDescent="0.2">
      <c r="A1149" s="1230"/>
      <c r="B1149" s="1231"/>
      <c r="C1149" s="1208"/>
      <c r="D1149" s="1208"/>
      <c r="E1149" s="256">
        <v>21</v>
      </c>
      <c r="F1149" s="187"/>
      <c r="G1149" s="187"/>
      <c r="H1149" s="120"/>
      <c r="I1149" s="121"/>
      <c r="J1149" s="122"/>
      <c r="K1149" s="121"/>
      <c r="L1149" s="122"/>
      <c r="M1149" s="123"/>
      <c r="N1149" s="124"/>
      <c r="O1149" s="125"/>
      <c r="P1149" s="123"/>
      <c r="Q1149" s="124"/>
      <c r="R1149" s="126"/>
      <c r="S1149" s="287"/>
      <c r="T1149" s="364">
        <f t="shared" si="69"/>
        <v>0</v>
      </c>
      <c r="U1149" s="360">
        <f t="shared" si="74"/>
        <v>15</v>
      </c>
    </row>
    <row r="1150" spans="1:21" ht="18" hidden="1" customHeight="1" outlineLevel="2" x14ac:dyDescent="0.2">
      <c r="A1150" s="1230"/>
      <c r="B1150" s="1231"/>
      <c r="C1150" s="1208"/>
      <c r="D1150" s="1208"/>
      <c r="E1150" s="256">
        <v>22</v>
      </c>
      <c r="F1150" s="187"/>
      <c r="G1150" s="187"/>
      <c r="H1150" s="120"/>
      <c r="I1150" s="121"/>
      <c r="J1150" s="122"/>
      <c r="K1150" s="121"/>
      <c r="L1150" s="122"/>
      <c r="M1150" s="123"/>
      <c r="N1150" s="124"/>
      <c r="O1150" s="125"/>
      <c r="P1150" s="123"/>
      <c r="Q1150" s="124"/>
      <c r="R1150" s="126"/>
      <c r="S1150" s="287"/>
      <c r="T1150" s="364">
        <f t="shared" si="69"/>
        <v>0</v>
      </c>
      <c r="U1150" s="360">
        <f t="shared" si="74"/>
        <v>15</v>
      </c>
    </row>
    <row r="1151" spans="1:21" ht="18" hidden="1" customHeight="1" outlineLevel="2" x14ac:dyDescent="0.2">
      <c r="A1151" s="1230"/>
      <c r="B1151" s="1231"/>
      <c r="C1151" s="1208"/>
      <c r="D1151" s="1208"/>
      <c r="E1151" s="256">
        <v>23</v>
      </c>
      <c r="F1151" s="187"/>
      <c r="G1151" s="187"/>
      <c r="H1151" s="120"/>
      <c r="I1151" s="121"/>
      <c r="J1151" s="122"/>
      <c r="K1151" s="121"/>
      <c r="L1151" s="122"/>
      <c r="M1151" s="123"/>
      <c r="N1151" s="124"/>
      <c r="O1151" s="125"/>
      <c r="P1151" s="123"/>
      <c r="Q1151" s="124"/>
      <c r="R1151" s="126"/>
      <c r="S1151" s="287"/>
      <c r="T1151" s="364">
        <f t="shared" si="69"/>
        <v>0</v>
      </c>
      <c r="U1151" s="360">
        <f t="shared" si="74"/>
        <v>15</v>
      </c>
    </row>
    <row r="1152" spans="1:21" ht="18" hidden="1" customHeight="1" outlineLevel="2" x14ac:dyDescent="0.2">
      <c r="A1152" s="1230"/>
      <c r="B1152" s="1231"/>
      <c r="C1152" s="1208"/>
      <c r="D1152" s="1208"/>
      <c r="E1152" s="256">
        <v>24</v>
      </c>
      <c r="F1152" s="187"/>
      <c r="G1152" s="187"/>
      <c r="H1152" s="120"/>
      <c r="I1152" s="121"/>
      <c r="J1152" s="122"/>
      <c r="K1152" s="121"/>
      <c r="L1152" s="122"/>
      <c r="M1152" s="123"/>
      <c r="N1152" s="124"/>
      <c r="O1152" s="125"/>
      <c r="P1152" s="123"/>
      <c r="Q1152" s="124"/>
      <c r="R1152" s="126"/>
      <c r="S1152" s="287"/>
      <c r="T1152" s="364">
        <f t="shared" si="69"/>
        <v>0</v>
      </c>
      <c r="U1152" s="360">
        <f t="shared" si="74"/>
        <v>15</v>
      </c>
    </row>
    <row r="1153" spans="1:21" ht="18" hidden="1" customHeight="1" outlineLevel="2" x14ac:dyDescent="0.2">
      <c r="A1153" s="1230"/>
      <c r="B1153" s="1231"/>
      <c r="C1153" s="1208"/>
      <c r="D1153" s="1208"/>
      <c r="E1153" s="256">
        <v>25</v>
      </c>
      <c r="F1153" s="187"/>
      <c r="G1153" s="187"/>
      <c r="H1153" s="120"/>
      <c r="I1153" s="121"/>
      <c r="J1153" s="122"/>
      <c r="K1153" s="121"/>
      <c r="L1153" s="122"/>
      <c r="M1153" s="123"/>
      <c r="N1153" s="124"/>
      <c r="O1153" s="125"/>
      <c r="P1153" s="123"/>
      <c r="Q1153" s="124"/>
      <c r="R1153" s="126"/>
      <c r="S1153" s="287"/>
      <c r="T1153" s="364">
        <f t="shared" si="69"/>
        <v>0</v>
      </c>
      <c r="U1153" s="360">
        <f t="shared" si="74"/>
        <v>15</v>
      </c>
    </row>
    <row r="1154" spans="1:21" ht="18" hidden="1" customHeight="1" outlineLevel="2" x14ac:dyDescent="0.2">
      <c r="A1154" s="1230"/>
      <c r="B1154" s="1231"/>
      <c r="C1154" s="1208"/>
      <c r="D1154" s="1208"/>
      <c r="E1154" s="256">
        <v>26</v>
      </c>
      <c r="F1154" s="187"/>
      <c r="G1154" s="187"/>
      <c r="H1154" s="120"/>
      <c r="I1154" s="121"/>
      <c r="J1154" s="122"/>
      <c r="K1154" s="121"/>
      <c r="L1154" s="122"/>
      <c r="M1154" s="123"/>
      <c r="N1154" s="124"/>
      <c r="O1154" s="125"/>
      <c r="P1154" s="123"/>
      <c r="Q1154" s="124"/>
      <c r="R1154" s="126"/>
      <c r="S1154" s="287"/>
      <c r="T1154" s="364">
        <f t="shared" si="69"/>
        <v>0</v>
      </c>
      <c r="U1154" s="360">
        <f t="shared" si="74"/>
        <v>15</v>
      </c>
    </row>
    <row r="1155" spans="1:21" ht="18" hidden="1" customHeight="1" outlineLevel="2" x14ac:dyDescent="0.2">
      <c r="A1155" s="1230"/>
      <c r="B1155" s="1231"/>
      <c r="C1155" s="1208"/>
      <c r="D1155" s="1208"/>
      <c r="E1155" s="256">
        <v>27</v>
      </c>
      <c r="F1155" s="187"/>
      <c r="G1155" s="187"/>
      <c r="H1155" s="89"/>
      <c r="I1155" s="74"/>
      <c r="J1155" s="69"/>
      <c r="K1155" s="75"/>
      <c r="L1155" s="70"/>
      <c r="M1155" s="2"/>
      <c r="N1155" s="75"/>
      <c r="O1155" s="70"/>
      <c r="P1155" s="2"/>
      <c r="Q1155" s="75"/>
      <c r="R1155" s="19"/>
      <c r="S1155" s="285"/>
      <c r="T1155" s="316">
        <f t="shared" ref="T1155:T1169" si="75">IF(J1155="",0,INT(SUM(PRODUCT(J1155,L1155,O1155),R1155)))</f>
        <v>0</v>
      </c>
      <c r="U1155" s="360">
        <f t="shared" si="74"/>
        <v>15</v>
      </c>
    </row>
    <row r="1156" spans="1:21" ht="18" hidden="1" customHeight="1" outlineLevel="2" x14ac:dyDescent="0.2">
      <c r="A1156" s="1230"/>
      <c r="B1156" s="1231"/>
      <c r="C1156" s="1208"/>
      <c r="D1156" s="1208"/>
      <c r="E1156" s="256">
        <v>28</v>
      </c>
      <c r="F1156" s="187"/>
      <c r="G1156" s="187"/>
      <c r="H1156" s="89"/>
      <c r="I1156" s="74"/>
      <c r="J1156" s="69"/>
      <c r="K1156" s="75"/>
      <c r="L1156" s="70"/>
      <c r="M1156" s="2"/>
      <c r="N1156" s="75"/>
      <c r="O1156" s="70"/>
      <c r="P1156" s="2"/>
      <c r="Q1156" s="75"/>
      <c r="R1156" s="19"/>
      <c r="S1156" s="285"/>
      <c r="T1156" s="316">
        <f t="shared" si="75"/>
        <v>0</v>
      </c>
      <c r="U1156" s="360">
        <f t="shared" si="74"/>
        <v>15</v>
      </c>
    </row>
    <row r="1157" spans="1:21" ht="18" hidden="1" customHeight="1" outlineLevel="2" x14ac:dyDescent="0.2">
      <c r="A1157" s="1230"/>
      <c r="B1157" s="1231"/>
      <c r="C1157" s="1208"/>
      <c r="D1157" s="1208"/>
      <c r="E1157" s="256">
        <v>29</v>
      </c>
      <c r="F1157" s="187"/>
      <c r="G1157" s="187"/>
      <c r="H1157" s="89"/>
      <c r="I1157" s="74"/>
      <c r="J1157" s="69"/>
      <c r="K1157" s="75"/>
      <c r="L1157" s="70"/>
      <c r="M1157" s="2"/>
      <c r="N1157" s="75"/>
      <c r="O1157" s="70"/>
      <c r="P1157" s="2"/>
      <c r="Q1157" s="75"/>
      <c r="R1157" s="19"/>
      <c r="S1157" s="285"/>
      <c r="T1157" s="316">
        <f t="shared" si="75"/>
        <v>0</v>
      </c>
      <c r="U1157" s="360">
        <f t="shared" si="74"/>
        <v>15</v>
      </c>
    </row>
    <row r="1158" spans="1:21" ht="18" hidden="1" customHeight="1" outlineLevel="2" x14ac:dyDescent="0.2">
      <c r="A1158" s="1230"/>
      <c r="B1158" s="1231"/>
      <c r="C1158" s="1208"/>
      <c r="D1158" s="1208"/>
      <c r="E1158" s="256">
        <v>30</v>
      </c>
      <c r="F1158" s="187"/>
      <c r="G1158" s="187"/>
      <c r="H1158" s="89"/>
      <c r="I1158" s="74"/>
      <c r="J1158" s="69"/>
      <c r="K1158" s="75"/>
      <c r="L1158" s="70"/>
      <c r="M1158" s="2"/>
      <c r="N1158" s="75"/>
      <c r="O1158" s="70"/>
      <c r="P1158" s="2"/>
      <c r="Q1158" s="75"/>
      <c r="R1158" s="19"/>
      <c r="S1158" s="285"/>
      <c r="T1158" s="316">
        <f t="shared" si="75"/>
        <v>0</v>
      </c>
      <c r="U1158" s="360">
        <f t="shared" si="74"/>
        <v>15</v>
      </c>
    </row>
    <row r="1159" spans="1:21" ht="18" hidden="1" customHeight="1" outlineLevel="3" x14ac:dyDescent="0.2">
      <c r="A1159" s="1230"/>
      <c r="B1159" s="1231"/>
      <c r="C1159" s="1208"/>
      <c r="D1159" s="1208"/>
      <c r="E1159" s="256">
        <v>31</v>
      </c>
      <c r="F1159" s="187"/>
      <c r="G1159" s="187"/>
      <c r="H1159" s="89"/>
      <c r="I1159" s="74"/>
      <c r="J1159" s="69"/>
      <c r="K1159" s="74"/>
      <c r="L1159" s="69"/>
      <c r="M1159" s="2"/>
      <c r="N1159" s="74"/>
      <c r="O1159" s="70"/>
      <c r="P1159" s="15"/>
      <c r="Q1159" s="75"/>
      <c r="R1159" s="19"/>
      <c r="S1159" s="285"/>
      <c r="T1159" s="316">
        <f t="shared" si="75"/>
        <v>0</v>
      </c>
      <c r="U1159" s="360">
        <f t="shared" si="74"/>
        <v>15</v>
      </c>
    </row>
    <row r="1160" spans="1:21" ht="18" hidden="1" customHeight="1" outlineLevel="3" x14ac:dyDescent="0.2">
      <c r="A1160" s="1230"/>
      <c r="B1160" s="1231"/>
      <c r="C1160" s="1208"/>
      <c r="D1160" s="1208"/>
      <c r="E1160" s="256">
        <v>32</v>
      </c>
      <c r="F1160" s="187"/>
      <c r="G1160" s="187"/>
      <c r="H1160" s="89"/>
      <c r="I1160" s="74"/>
      <c r="J1160" s="69"/>
      <c r="K1160" s="74"/>
      <c r="L1160" s="69"/>
      <c r="M1160" s="2"/>
      <c r="N1160" s="74"/>
      <c r="O1160" s="70"/>
      <c r="P1160" s="15"/>
      <c r="Q1160" s="75"/>
      <c r="R1160" s="19"/>
      <c r="S1160" s="285"/>
      <c r="T1160" s="316">
        <f t="shared" si="75"/>
        <v>0</v>
      </c>
      <c r="U1160" s="360">
        <f t="shared" si="74"/>
        <v>15</v>
      </c>
    </row>
    <row r="1161" spans="1:21" ht="18" hidden="1" customHeight="1" outlineLevel="3" x14ac:dyDescent="0.2">
      <c r="A1161" s="1230"/>
      <c r="B1161" s="1231"/>
      <c r="C1161" s="1208"/>
      <c r="D1161" s="1208"/>
      <c r="E1161" s="256">
        <v>33</v>
      </c>
      <c r="F1161" s="187"/>
      <c r="G1161" s="187"/>
      <c r="H1161" s="89"/>
      <c r="I1161" s="74"/>
      <c r="J1161" s="69"/>
      <c r="K1161" s="74"/>
      <c r="L1161" s="69"/>
      <c r="M1161" s="2"/>
      <c r="N1161" s="74"/>
      <c r="O1161" s="70"/>
      <c r="P1161" s="15"/>
      <c r="Q1161" s="75"/>
      <c r="R1161" s="19"/>
      <c r="S1161" s="285"/>
      <c r="T1161" s="316">
        <f t="shared" si="75"/>
        <v>0</v>
      </c>
      <c r="U1161" s="360">
        <f t="shared" si="74"/>
        <v>15</v>
      </c>
    </row>
    <row r="1162" spans="1:21" ht="18" hidden="1" customHeight="1" outlineLevel="3" x14ac:dyDescent="0.2">
      <c r="A1162" s="1230"/>
      <c r="B1162" s="1231"/>
      <c r="C1162" s="1208"/>
      <c r="D1162" s="1208"/>
      <c r="E1162" s="256">
        <v>34</v>
      </c>
      <c r="F1162" s="187"/>
      <c r="G1162" s="187"/>
      <c r="H1162" s="89"/>
      <c r="I1162" s="74"/>
      <c r="J1162" s="69"/>
      <c r="K1162" s="74"/>
      <c r="L1162" s="69"/>
      <c r="M1162" s="2"/>
      <c r="N1162" s="75"/>
      <c r="O1162" s="70"/>
      <c r="P1162" s="2"/>
      <c r="Q1162" s="75"/>
      <c r="R1162" s="19"/>
      <c r="S1162" s="285"/>
      <c r="T1162" s="316">
        <f t="shared" si="75"/>
        <v>0</v>
      </c>
      <c r="U1162" s="360">
        <f t="shared" si="74"/>
        <v>15</v>
      </c>
    </row>
    <row r="1163" spans="1:21" ht="18" hidden="1" customHeight="1" outlineLevel="3" x14ac:dyDescent="0.2">
      <c r="A1163" s="1230"/>
      <c r="B1163" s="1231"/>
      <c r="C1163" s="1208"/>
      <c r="D1163" s="1208"/>
      <c r="E1163" s="256">
        <v>35</v>
      </c>
      <c r="F1163" s="187"/>
      <c r="G1163" s="187"/>
      <c r="H1163" s="120"/>
      <c r="I1163" s="121"/>
      <c r="J1163" s="122"/>
      <c r="K1163" s="121"/>
      <c r="L1163" s="122"/>
      <c r="M1163" s="123"/>
      <c r="N1163" s="124"/>
      <c r="O1163" s="125"/>
      <c r="P1163" s="123"/>
      <c r="Q1163" s="124"/>
      <c r="R1163" s="126"/>
      <c r="S1163" s="287"/>
      <c r="T1163" s="364">
        <f t="shared" si="75"/>
        <v>0</v>
      </c>
      <c r="U1163" s="360">
        <f t="shared" si="74"/>
        <v>15</v>
      </c>
    </row>
    <row r="1164" spans="1:21" ht="18" hidden="1" customHeight="1" outlineLevel="3" x14ac:dyDescent="0.2">
      <c r="A1164" s="1230"/>
      <c r="B1164" s="1231"/>
      <c r="C1164" s="1208"/>
      <c r="D1164" s="1208"/>
      <c r="E1164" s="256">
        <v>36</v>
      </c>
      <c r="F1164" s="187"/>
      <c r="G1164" s="187"/>
      <c r="H1164" s="120"/>
      <c r="I1164" s="121"/>
      <c r="J1164" s="122"/>
      <c r="K1164" s="121"/>
      <c r="L1164" s="122"/>
      <c r="M1164" s="123"/>
      <c r="N1164" s="124"/>
      <c r="O1164" s="125"/>
      <c r="P1164" s="123"/>
      <c r="Q1164" s="124"/>
      <c r="R1164" s="126"/>
      <c r="S1164" s="287"/>
      <c r="T1164" s="364">
        <f t="shared" si="75"/>
        <v>0</v>
      </c>
      <c r="U1164" s="360">
        <f t="shared" si="74"/>
        <v>15</v>
      </c>
    </row>
    <row r="1165" spans="1:21" ht="18" hidden="1" customHeight="1" outlineLevel="3" x14ac:dyDescent="0.2">
      <c r="A1165" s="1230"/>
      <c r="B1165" s="1231"/>
      <c r="C1165" s="1208"/>
      <c r="D1165" s="1208"/>
      <c r="E1165" s="256">
        <v>37</v>
      </c>
      <c r="F1165" s="187"/>
      <c r="G1165" s="187"/>
      <c r="H1165" s="120"/>
      <c r="I1165" s="121"/>
      <c r="J1165" s="122"/>
      <c r="K1165" s="121"/>
      <c r="L1165" s="122"/>
      <c r="M1165" s="123"/>
      <c r="N1165" s="124"/>
      <c r="O1165" s="125"/>
      <c r="P1165" s="123"/>
      <c r="Q1165" s="124"/>
      <c r="R1165" s="126"/>
      <c r="S1165" s="287"/>
      <c r="T1165" s="364">
        <f t="shared" si="75"/>
        <v>0</v>
      </c>
      <c r="U1165" s="360">
        <f t="shared" si="74"/>
        <v>15</v>
      </c>
    </row>
    <row r="1166" spans="1:21" ht="18" hidden="1" customHeight="1" outlineLevel="3" x14ac:dyDescent="0.2">
      <c r="A1166" s="1230"/>
      <c r="B1166" s="1231"/>
      <c r="C1166" s="1208"/>
      <c r="D1166" s="1208"/>
      <c r="E1166" s="256">
        <v>38</v>
      </c>
      <c r="F1166" s="187"/>
      <c r="G1166" s="187"/>
      <c r="H1166" s="120"/>
      <c r="I1166" s="121"/>
      <c r="J1166" s="122"/>
      <c r="K1166" s="121"/>
      <c r="L1166" s="122"/>
      <c r="M1166" s="123"/>
      <c r="N1166" s="124"/>
      <c r="O1166" s="125"/>
      <c r="P1166" s="123"/>
      <c r="Q1166" s="124"/>
      <c r="R1166" s="126"/>
      <c r="S1166" s="287"/>
      <c r="T1166" s="364">
        <f t="shared" si="75"/>
        <v>0</v>
      </c>
      <c r="U1166" s="360">
        <f t="shared" si="74"/>
        <v>15</v>
      </c>
    </row>
    <row r="1167" spans="1:21" ht="18" hidden="1" customHeight="1" outlineLevel="3" x14ac:dyDescent="0.2">
      <c r="A1167" s="1230"/>
      <c r="B1167" s="1231"/>
      <c r="C1167" s="1208"/>
      <c r="D1167" s="1208"/>
      <c r="E1167" s="256">
        <v>39</v>
      </c>
      <c r="F1167" s="187"/>
      <c r="G1167" s="187"/>
      <c r="H1167" s="120"/>
      <c r="I1167" s="121"/>
      <c r="J1167" s="122"/>
      <c r="K1167" s="121"/>
      <c r="L1167" s="122"/>
      <c r="M1167" s="123"/>
      <c r="N1167" s="124"/>
      <c r="O1167" s="125"/>
      <c r="P1167" s="123"/>
      <c r="Q1167" s="124"/>
      <c r="R1167" s="126"/>
      <c r="S1167" s="287"/>
      <c r="T1167" s="364">
        <f t="shared" si="75"/>
        <v>0</v>
      </c>
      <c r="U1167" s="360">
        <f t="shared" si="74"/>
        <v>15</v>
      </c>
    </row>
    <row r="1168" spans="1:21" ht="18" hidden="1" customHeight="1" outlineLevel="3" x14ac:dyDescent="0.2">
      <c r="A1168" s="1230"/>
      <c r="B1168" s="1231"/>
      <c r="C1168" s="1208"/>
      <c r="D1168" s="1208"/>
      <c r="E1168" s="256">
        <v>40</v>
      </c>
      <c r="F1168" s="187"/>
      <c r="G1168" s="187"/>
      <c r="H1168" s="120"/>
      <c r="I1168" s="121"/>
      <c r="J1168" s="122"/>
      <c r="K1168" s="121"/>
      <c r="L1168" s="122"/>
      <c r="M1168" s="123"/>
      <c r="N1168" s="124"/>
      <c r="O1168" s="125"/>
      <c r="P1168" s="123"/>
      <c r="Q1168" s="124"/>
      <c r="R1168" s="126"/>
      <c r="S1168" s="287"/>
      <c r="T1168" s="364">
        <f t="shared" si="75"/>
        <v>0</v>
      </c>
      <c r="U1168" s="360">
        <f t="shared" si="74"/>
        <v>15</v>
      </c>
    </row>
    <row r="1169" spans="1:21" ht="18" hidden="1" customHeight="1" outlineLevel="3" x14ac:dyDescent="0.2">
      <c r="A1169" s="1230"/>
      <c r="B1169" s="1231"/>
      <c r="C1169" s="1208"/>
      <c r="D1169" s="1208"/>
      <c r="E1169" s="256">
        <v>41</v>
      </c>
      <c r="F1169" s="187"/>
      <c r="G1169" s="187"/>
      <c r="H1169" s="120"/>
      <c r="I1169" s="121"/>
      <c r="J1169" s="122"/>
      <c r="K1169" s="121"/>
      <c r="L1169" s="122"/>
      <c r="M1169" s="123"/>
      <c r="N1169" s="124"/>
      <c r="O1169" s="125"/>
      <c r="P1169" s="123"/>
      <c r="Q1169" s="124"/>
      <c r="R1169" s="126"/>
      <c r="S1169" s="287"/>
      <c r="T1169" s="364">
        <f t="shared" si="75"/>
        <v>0</v>
      </c>
      <c r="U1169" s="360">
        <f t="shared" si="74"/>
        <v>15</v>
      </c>
    </row>
    <row r="1170" spans="1:21" ht="18" hidden="1" customHeight="1" outlineLevel="3" x14ac:dyDescent="0.2">
      <c r="A1170" s="1230"/>
      <c r="B1170" s="1231"/>
      <c r="C1170" s="1208"/>
      <c r="D1170" s="1208"/>
      <c r="E1170" s="256">
        <v>42</v>
      </c>
      <c r="F1170" s="187"/>
      <c r="G1170" s="187"/>
      <c r="H1170" s="89"/>
      <c r="I1170" s="74"/>
      <c r="J1170" s="69"/>
      <c r="K1170" s="75"/>
      <c r="L1170" s="70"/>
      <c r="M1170" s="2"/>
      <c r="N1170" s="75"/>
      <c r="O1170" s="70"/>
      <c r="P1170" s="2"/>
      <c r="Q1170" s="75"/>
      <c r="R1170" s="19"/>
      <c r="S1170" s="285"/>
      <c r="T1170" s="316">
        <f t="shared" ref="T1170:T1195" si="76">IF(J1170="",0,INT(SUM(PRODUCT(J1170,L1170,O1170),R1170)))</f>
        <v>0</v>
      </c>
      <c r="U1170" s="360">
        <f t="shared" ref="U1170:U1195" si="77">$A$1129</f>
        <v>15</v>
      </c>
    </row>
    <row r="1171" spans="1:21" ht="18" hidden="1" customHeight="1" outlineLevel="3" x14ac:dyDescent="0.2">
      <c r="A1171" s="1230"/>
      <c r="B1171" s="1231"/>
      <c r="C1171" s="1208"/>
      <c r="D1171" s="1208"/>
      <c r="E1171" s="256">
        <v>43</v>
      </c>
      <c r="F1171" s="187"/>
      <c r="G1171" s="187"/>
      <c r="H1171" s="89"/>
      <c r="I1171" s="74"/>
      <c r="J1171" s="69"/>
      <c r="K1171" s="75"/>
      <c r="L1171" s="70"/>
      <c r="M1171" s="2"/>
      <c r="N1171" s="75"/>
      <c r="O1171" s="70"/>
      <c r="P1171" s="2"/>
      <c r="Q1171" s="75"/>
      <c r="R1171" s="19"/>
      <c r="S1171" s="285"/>
      <c r="T1171" s="316">
        <f t="shared" si="76"/>
        <v>0</v>
      </c>
      <c r="U1171" s="360">
        <f t="shared" si="77"/>
        <v>15</v>
      </c>
    </row>
    <row r="1172" spans="1:21" ht="18" hidden="1" customHeight="1" outlineLevel="3" x14ac:dyDescent="0.2">
      <c r="A1172" s="1230"/>
      <c r="B1172" s="1231"/>
      <c r="C1172" s="1208"/>
      <c r="D1172" s="1208"/>
      <c r="E1172" s="256">
        <v>44</v>
      </c>
      <c r="F1172" s="187"/>
      <c r="G1172" s="187"/>
      <c r="H1172" s="89"/>
      <c r="I1172" s="74"/>
      <c r="J1172" s="69"/>
      <c r="K1172" s="75"/>
      <c r="L1172" s="70"/>
      <c r="M1172" s="2"/>
      <c r="N1172" s="75"/>
      <c r="O1172" s="70"/>
      <c r="P1172" s="2"/>
      <c r="Q1172" s="75"/>
      <c r="R1172" s="19"/>
      <c r="S1172" s="285"/>
      <c r="T1172" s="316">
        <f t="shared" si="76"/>
        <v>0</v>
      </c>
      <c r="U1172" s="360">
        <f t="shared" si="77"/>
        <v>15</v>
      </c>
    </row>
    <row r="1173" spans="1:21" ht="18" hidden="1" customHeight="1" outlineLevel="3" x14ac:dyDescent="0.2">
      <c r="A1173" s="1230"/>
      <c r="B1173" s="1231"/>
      <c r="C1173" s="1208"/>
      <c r="D1173" s="1208"/>
      <c r="E1173" s="256">
        <v>45</v>
      </c>
      <c r="F1173" s="187"/>
      <c r="G1173" s="187"/>
      <c r="H1173" s="89"/>
      <c r="I1173" s="74"/>
      <c r="J1173" s="69"/>
      <c r="K1173" s="74"/>
      <c r="L1173" s="69"/>
      <c r="M1173" s="2"/>
      <c r="N1173" s="74"/>
      <c r="O1173" s="70"/>
      <c r="P1173" s="15"/>
      <c r="Q1173" s="75"/>
      <c r="R1173" s="19"/>
      <c r="S1173" s="285"/>
      <c r="T1173" s="316">
        <f t="shared" si="76"/>
        <v>0</v>
      </c>
      <c r="U1173" s="360">
        <f t="shared" si="77"/>
        <v>15</v>
      </c>
    </row>
    <row r="1174" spans="1:21" ht="18" hidden="1" customHeight="1" outlineLevel="3" x14ac:dyDescent="0.2">
      <c r="A1174" s="1230"/>
      <c r="B1174" s="1231"/>
      <c r="C1174" s="1208"/>
      <c r="D1174" s="1208"/>
      <c r="E1174" s="256">
        <v>46</v>
      </c>
      <c r="F1174" s="187"/>
      <c r="G1174" s="187"/>
      <c r="H1174" s="89"/>
      <c r="I1174" s="74"/>
      <c r="J1174" s="69"/>
      <c r="K1174" s="74"/>
      <c r="L1174" s="69"/>
      <c r="M1174" s="2"/>
      <c r="N1174" s="74"/>
      <c r="O1174" s="70"/>
      <c r="P1174" s="15"/>
      <c r="Q1174" s="75"/>
      <c r="R1174" s="19"/>
      <c r="S1174" s="285"/>
      <c r="T1174" s="316">
        <f t="shared" si="76"/>
        <v>0</v>
      </c>
      <c r="U1174" s="360">
        <f t="shared" si="77"/>
        <v>15</v>
      </c>
    </row>
    <row r="1175" spans="1:21" ht="18" hidden="1" customHeight="1" outlineLevel="3" x14ac:dyDescent="0.2">
      <c r="A1175" s="1230"/>
      <c r="B1175" s="1231"/>
      <c r="C1175" s="1208"/>
      <c r="D1175" s="1208"/>
      <c r="E1175" s="256">
        <v>47</v>
      </c>
      <c r="F1175" s="187"/>
      <c r="G1175" s="187"/>
      <c r="H1175" s="89"/>
      <c r="I1175" s="74"/>
      <c r="J1175" s="69"/>
      <c r="K1175" s="74"/>
      <c r="L1175" s="69"/>
      <c r="M1175" s="2"/>
      <c r="N1175" s="74"/>
      <c r="O1175" s="70"/>
      <c r="P1175" s="15"/>
      <c r="Q1175" s="75"/>
      <c r="R1175" s="19"/>
      <c r="S1175" s="285"/>
      <c r="T1175" s="316">
        <f t="shared" si="76"/>
        <v>0</v>
      </c>
      <c r="U1175" s="360">
        <f t="shared" si="77"/>
        <v>15</v>
      </c>
    </row>
    <row r="1176" spans="1:21" ht="18" hidden="1" customHeight="1" outlineLevel="3" x14ac:dyDescent="0.2">
      <c r="A1176" s="1230"/>
      <c r="B1176" s="1231"/>
      <c r="C1176" s="1208"/>
      <c r="D1176" s="1208"/>
      <c r="E1176" s="256">
        <v>48</v>
      </c>
      <c r="F1176" s="187"/>
      <c r="G1176" s="187"/>
      <c r="H1176" s="89"/>
      <c r="I1176" s="74"/>
      <c r="J1176" s="69"/>
      <c r="K1176" s="74"/>
      <c r="L1176" s="69"/>
      <c r="M1176" s="2"/>
      <c r="N1176" s="75"/>
      <c r="O1176" s="70"/>
      <c r="P1176" s="2"/>
      <c r="Q1176" s="75"/>
      <c r="R1176" s="19"/>
      <c r="S1176" s="285"/>
      <c r="T1176" s="316">
        <f t="shared" si="76"/>
        <v>0</v>
      </c>
      <c r="U1176" s="360">
        <f t="shared" si="77"/>
        <v>15</v>
      </c>
    </row>
    <row r="1177" spans="1:21" ht="18" hidden="1" customHeight="1" outlineLevel="3" x14ac:dyDescent="0.2">
      <c r="A1177" s="1230"/>
      <c r="B1177" s="1231"/>
      <c r="C1177" s="1208"/>
      <c r="D1177" s="1208"/>
      <c r="E1177" s="256">
        <v>49</v>
      </c>
      <c r="F1177" s="187"/>
      <c r="G1177" s="187"/>
      <c r="H1177" s="120"/>
      <c r="I1177" s="121"/>
      <c r="J1177" s="122"/>
      <c r="K1177" s="121"/>
      <c r="L1177" s="122"/>
      <c r="M1177" s="123"/>
      <c r="N1177" s="124"/>
      <c r="O1177" s="125"/>
      <c r="P1177" s="123"/>
      <c r="Q1177" s="124"/>
      <c r="R1177" s="126"/>
      <c r="S1177" s="287"/>
      <c r="T1177" s="364">
        <f t="shared" si="76"/>
        <v>0</v>
      </c>
      <c r="U1177" s="360">
        <f t="shared" si="77"/>
        <v>15</v>
      </c>
    </row>
    <row r="1178" spans="1:21" ht="18" hidden="1" customHeight="1" outlineLevel="3" x14ac:dyDescent="0.2">
      <c r="A1178" s="1230"/>
      <c r="B1178" s="1231"/>
      <c r="C1178" s="1208"/>
      <c r="D1178" s="1208"/>
      <c r="E1178" s="256">
        <v>50</v>
      </c>
      <c r="F1178" s="187"/>
      <c r="G1178" s="187"/>
      <c r="H1178" s="120"/>
      <c r="I1178" s="121"/>
      <c r="J1178" s="122"/>
      <c r="K1178" s="121"/>
      <c r="L1178" s="122"/>
      <c r="M1178" s="123"/>
      <c r="N1178" s="124"/>
      <c r="O1178" s="125"/>
      <c r="P1178" s="123"/>
      <c r="Q1178" s="124"/>
      <c r="R1178" s="126"/>
      <c r="S1178" s="287"/>
      <c r="T1178" s="364">
        <f t="shared" si="76"/>
        <v>0</v>
      </c>
      <c r="U1178" s="360">
        <f t="shared" si="77"/>
        <v>15</v>
      </c>
    </row>
    <row r="1179" spans="1:21" ht="18" hidden="1" customHeight="1" outlineLevel="3" x14ac:dyDescent="0.2">
      <c r="A1179" s="1230"/>
      <c r="B1179" s="1231"/>
      <c r="C1179" s="1208"/>
      <c r="D1179" s="1208"/>
      <c r="E1179" s="256">
        <v>51</v>
      </c>
      <c r="F1179" s="187"/>
      <c r="G1179" s="187"/>
      <c r="H1179" s="120"/>
      <c r="I1179" s="121"/>
      <c r="J1179" s="122"/>
      <c r="K1179" s="121"/>
      <c r="L1179" s="122"/>
      <c r="M1179" s="123"/>
      <c r="N1179" s="124"/>
      <c r="O1179" s="125"/>
      <c r="P1179" s="123"/>
      <c r="Q1179" s="124"/>
      <c r="R1179" s="126"/>
      <c r="S1179" s="287"/>
      <c r="T1179" s="364">
        <f t="shared" si="76"/>
        <v>0</v>
      </c>
      <c r="U1179" s="360">
        <f t="shared" si="77"/>
        <v>15</v>
      </c>
    </row>
    <row r="1180" spans="1:21" ht="18" hidden="1" customHeight="1" outlineLevel="3" x14ac:dyDescent="0.2">
      <c r="A1180" s="1230"/>
      <c r="B1180" s="1231"/>
      <c r="C1180" s="1208"/>
      <c r="D1180" s="1208"/>
      <c r="E1180" s="256">
        <v>52</v>
      </c>
      <c r="F1180" s="187"/>
      <c r="G1180" s="187"/>
      <c r="H1180" s="120"/>
      <c r="I1180" s="121"/>
      <c r="J1180" s="122"/>
      <c r="K1180" s="121"/>
      <c r="L1180" s="122"/>
      <c r="M1180" s="123"/>
      <c r="N1180" s="124"/>
      <c r="O1180" s="125"/>
      <c r="P1180" s="123"/>
      <c r="Q1180" s="124"/>
      <c r="R1180" s="126"/>
      <c r="S1180" s="287"/>
      <c r="T1180" s="364">
        <f t="shared" si="76"/>
        <v>0</v>
      </c>
      <c r="U1180" s="360">
        <f t="shared" si="77"/>
        <v>15</v>
      </c>
    </row>
    <row r="1181" spans="1:21" ht="18" hidden="1" customHeight="1" outlineLevel="3" x14ac:dyDescent="0.2">
      <c r="A1181" s="1230"/>
      <c r="B1181" s="1231"/>
      <c r="C1181" s="1208"/>
      <c r="D1181" s="1208"/>
      <c r="E1181" s="256">
        <v>53</v>
      </c>
      <c r="F1181" s="187"/>
      <c r="G1181" s="187"/>
      <c r="H1181" s="120"/>
      <c r="I1181" s="121"/>
      <c r="J1181" s="122"/>
      <c r="K1181" s="121"/>
      <c r="L1181" s="122"/>
      <c r="M1181" s="123"/>
      <c r="N1181" s="124"/>
      <c r="O1181" s="125"/>
      <c r="P1181" s="123"/>
      <c r="Q1181" s="124"/>
      <c r="R1181" s="126"/>
      <c r="S1181" s="287"/>
      <c r="T1181" s="364">
        <f t="shared" si="76"/>
        <v>0</v>
      </c>
      <c r="U1181" s="360">
        <f t="shared" si="77"/>
        <v>15</v>
      </c>
    </row>
    <row r="1182" spans="1:21" ht="18" hidden="1" customHeight="1" outlineLevel="3" x14ac:dyDescent="0.2">
      <c r="A1182" s="1230"/>
      <c r="B1182" s="1231"/>
      <c r="C1182" s="1208"/>
      <c r="D1182" s="1208"/>
      <c r="E1182" s="256">
        <v>54</v>
      </c>
      <c r="F1182" s="187"/>
      <c r="G1182" s="187"/>
      <c r="H1182" s="120"/>
      <c r="I1182" s="121"/>
      <c r="J1182" s="122"/>
      <c r="K1182" s="121"/>
      <c r="L1182" s="122"/>
      <c r="M1182" s="123"/>
      <c r="N1182" s="124"/>
      <c r="O1182" s="125"/>
      <c r="P1182" s="123"/>
      <c r="Q1182" s="124"/>
      <c r="R1182" s="126"/>
      <c r="S1182" s="287"/>
      <c r="T1182" s="364">
        <f t="shared" si="76"/>
        <v>0</v>
      </c>
      <c r="U1182" s="360">
        <f t="shared" si="77"/>
        <v>15</v>
      </c>
    </row>
    <row r="1183" spans="1:21" ht="18" hidden="1" customHeight="1" outlineLevel="3" x14ac:dyDescent="0.2">
      <c r="A1183" s="1230"/>
      <c r="B1183" s="1231"/>
      <c r="C1183" s="1208"/>
      <c r="D1183" s="1208"/>
      <c r="E1183" s="256">
        <v>55</v>
      </c>
      <c r="F1183" s="187"/>
      <c r="G1183" s="187"/>
      <c r="H1183" s="120"/>
      <c r="I1183" s="121"/>
      <c r="J1183" s="122"/>
      <c r="K1183" s="121"/>
      <c r="L1183" s="122"/>
      <c r="M1183" s="123"/>
      <c r="N1183" s="124"/>
      <c r="O1183" s="125"/>
      <c r="P1183" s="123"/>
      <c r="Q1183" s="124"/>
      <c r="R1183" s="126"/>
      <c r="S1183" s="287"/>
      <c r="T1183" s="364">
        <f t="shared" si="76"/>
        <v>0</v>
      </c>
      <c r="U1183" s="360">
        <f t="shared" si="77"/>
        <v>15</v>
      </c>
    </row>
    <row r="1184" spans="1:21" ht="18" hidden="1" customHeight="1" outlineLevel="3" x14ac:dyDescent="0.2">
      <c r="A1184" s="1230"/>
      <c r="B1184" s="1231"/>
      <c r="C1184" s="1208"/>
      <c r="D1184" s="1208"/>
      <c r="E1184" s="256">
        <v>56</v>
      </c>
      <c r="F1184" s="187"/>
      <c r="G1184" s="187"/>
      <c r="H1184" s="120"/>
      <c r="I1184" s="121"/>
      <c r="J1184" s="122"/>
      <c r="K1184" s="121"/>
      <c r="L1184" s="122"/>
      <c r="M1184" s="123"/>
      <c r="N1184" s="124"/>
      <c r="O1184" s="125"/>
      <c r="P1184" s="123"/>
      <c r="Q1184" s="124"/>
      <c r="R1184" s="126"/>
      <c r="S1184" s="287"/>
      <c r="T1184" s="364">
        <f t="shared" si="76"/>
        <v>0</v>
      </c>
      <c r="U1184" s="360">
        <f t="shared" si="77"/>
        <v>15</v>
      </c>
    </row>
    <row r="1185" spans="1:21" ht="18" hidden="1" customHeight="1" outlineLevel="3" x14ac:dyDescent="0.2">
      <c r="A1185" s="1230"/>
      <c r="B1185" s="1231"/>
      <c r="C1185" s="1208"/>
      <c r="D1185" s="1208"/>
      <c r="E1185" s="256">
        <v>57</v>
      </c>
      <c r="F1185" s="187"/>
      <c r="G1185" s="187"/>
      <c r="H1185" s="120"/>
      <c r="I1185" s="121"/>
      <c r="J1185" s="122"/>
      <c r="K1185" s="121"/>
      <c r="L1185" s="122"/>
      <c r="M1185" s="123"/>
      <c r="N1185" s="124"/>
      <c r="O1185" s="125"/>
      <c r="P1185" s="123"/>
      <c r="Q1185" s="124"/>
      <c r="R1185" s="126"/>
      <c r="S1185" s="287"/>
      <c r="T1185" s="364">
        <f t="shared" si="76"/>
        <v>0</v>
      </c>
      <c r="U1185" s="360">
        <f t="shared" si="77"/>
        <v>15</v>
      </c>
    </row>
    <row r="1186" spans="1:21" ht="18" hidden="1" customHeight="1" outlineLevel="3" x14ac:dyDescent="0.2">
      <c r="A1186" s="1230"/>
      <c r="B1186" s="1231"/>
      <c r="C1186" s="1208"/>
      <c r="D1186" s="1208"/>
      <c r="E1186" s="256">
        <v>58</v>
      </c>
      <c r="F1186" s="187"/>
      <c r="G1186" s="187"/>
      <c r="H1186" s="120"/>
      <c r="I1186" s="121"/>
      <c r="J1186" s="122"/>
      <c r="K1186" s="121"/>
      <c r="L1186" s="122"/>
      <c r="M1186" s="123"/>
      <c r="N1186" s="124"/>
      <c r="O1186" s="125"/>
      <c r="P1186" s="123"/>
      <c r="Q1186" s="124"/>
      <c r="R1186" s="126"/>
      <c r="S1186" s="287"/>
      <c r="T1186" s="364">
        <f t="shared" si="76"/>
        <v>0</v>
      </c>
      <c r="U1186" s="360">
        <f t="shared" si="77"/>
        <v>15</v>
      </c>
    </row>
    <row r="1187" spans="1:21" ht="18" hidden="1" customHeight="1" outlineLevel="3" x14ac:dyDescent="0.2">
      <c r="A1187" s="1230"/>
      <c r="B1187" s="1231"/>
      <c r="C1187" s="1208"/>
      <c r="D1187" s="1208"/>
      <c r="E1187" s="256">
        <v>59</v>
      </c>
      <c r="F1187" s="187"/>
      <c r="G1187" s="187"/>
      <c r="H1187" s="120"/>
      <c r="I1187" s="121"/>
      <c r="J1187" s="122"/>
      <c r="K1187" s="121"/>
      <c r="L1187" s="122"/>
      <c r="M1187" s="123"/>
      <c r="N1187" s="124"/>
      <c r="O1187" s="125"/>
      <c r="P1187" s="123"/>
      <c r="Q1187" s="124"/>
      <c r="R1187" s="126"/>
      <c r="S1187" s="287"/>
      <c r="T1187" s="364">
        <f t="shared" si="76"/>
        <v>0</v>
      </c>
      <c r="U1187" s="360">
        <f t="shared" si="77"/>
        <v>15</v>
      </c>
    </row>
    <row r="1188" spans="1:21" ht="18" hidden="1" customHeight="1" outlineLevel="3" x14ac:dyDescent="0.2">
      <c r="A1188" s="1230"/>
      <c r="B1188" s="1231"/>
      <c r="C1188" s="1208"/>
      <c r="D1188" s="1208"/>
      <c r="E1188" s="256">
        <v>60</v>
      </c>
      <c r="F1188" s="187"/>
      <c r="G1188" s="187"/>
      <c r="H1188" s="120"/>
      <c r="I1188" s="121"/>
      <c r="J1188" s="122"/>
      <c r="K1188" s="121"/>
      <c r="L1188" s="122"/>
      <c r="M1188" s="123"/>
      <c r="N1188" s="124"/>
      <c r="O1188" s="125"/>
      <c r="P1188" s="123"/>
      <c r="Q1188" s="124"/>
      <c r="R1188" s="126"/>
      <c r="S1188" s="287"/>
      <c r="T1188" s="364">
        <f t="shared" si="76"/>
        <v>0</v>
      </c>
      <c r="U1188" s="360">
        <f t="shared" si="77"/>
        <v>15</v>
      </c>
    </row>
    <row r="1189" spans="1:21" ht="18" hidden="1" customHeight="1" outlineLevel="3" x14ac:dyDescent="0.2">
      <c r="A1189" s="1230"/>
      <c r="B1189" s="1231"/>
      <c r="C1189" s="1208"/>
      <c r="D1189" s="1208"/>
      <c r="E1189" s="256">
        <v>61</v>
      </c>
      <c r="F1189" s="187"/>
      <c r="G1189" s="187"/>
      <c r="H1189" s="120"/>
      <c r="I1189" s="121"/>
      <c r="J1189" s="122"/>
      <c r="K1189" s="121"/>
      <c r="L1189" s="122"/>
      <c r="M1189" s="123"/>
      <c r="N1189" s="124"/>
      <c r="O1189" s="125"/>
      <c r="P1189" s="123"/>
      <c r="Q1189" s="124"/>
      <c r="R1189" s="126"/>
      <c r="S1189" s="287"/>
      <c r="T1189" s="364">
        <f t="shared" si="76"/>
        <v>0</v>
      </c>
      <c r="U1189" s="360">
        <f t="shared" si="77"/>
        <v>15</v>
      </c>
    </row>
    <row r="1190" spans="1:21" ht="18" hidden="1" customHeight="1" outlineLevel="3" x14ac:dyDescent="0.2">
      <c r="A1190" s="1230"/>
      <c r="B1190" s="1231"/>
      <c r="C1190" s="1208"/>
      <c r="D1190" s="1208"/>
      <c r="E1190" s="256">
        <v>62</v>
      </c>
      <c r="F1190" s="187"/>
      <c r="G1190" s="187"/>
      <c r="H1190" s="120"/>
      <c r="I1190" s="121"/>
      <c r="J1190" s="122"/>
      <c r="K1190" s="121"/>
      <c r="L1190" s="122"/>
      <c r="M1190" s="123"/>
      <c r="N1190" s="124"/>
      <c r="O1190" s="125"/>
      <c r="P1190" s="123"/>
      <c r="Q1190" s="124"/>
      <c r="R1190" s="126"/>
      <c r="S1190" s="287"/>
      <c r="T1190" s="364">
        <f t="shared" si="76"/>
        <v>0</v>
      </c>
      <c r="U1190" s="360">
        <f t="shared" si="77"/>
        <v>15</v>
      </c>
    </row>
    <row r="1191" spans="1:21" ht="18" hidden="1" customHeight="1" outlineLevel="3" x14ac:dyDescent="0.2">
      <c r="A1191" s="1230"/>
      <c r="B1191" s="1231"/>
      <c r="C1191" s="1208"/>
      <c r="D1191" s="1208"/>
      <c r="E1191" s="256">
        <v>63</v>
      </c>
      <c r="F1191" s="187"/>
      <c r="G1191" s="187"/>
      <c r="H1191" s="120"/>
      <c r="I1191" s="121"/>
      <c r="J1191" s="122"/>
      <c r="K1191" s="121"/>
      <c r="L1191" s="122"/>
      <c r="M1191" s="123"/>
      <c r="N1191" s="124"/>
      <c r="O1191" s="125"/>
      <c r="P1191" s="123"/>
      <c r="Q1191" s="124"/>
      <c r="R1191" s="126"/>
      <c r="S1191" s="287"/>
      <c r="T1191" s="364">
        <f t="shared" si="76"/>
        <v>0</v>
      </c>
      <c r="U1191" s="360">
        <f t="shared" si="77"/>
        <v>15</v>
      </c>
    </row>
    <row r="1192" spans="1:21" ht="18" hidden="1" customHeight="1" outlineLevel="3" x14ac:dyDescent="0.2">
      <c r="A1192" s="1230"/>
      <c r="B1192" s="1231"/>
      <c r="C1192" s="1208"/>
      <c r="D1192" s="1208"/>
      <c r="E1192" s="256">
        <v>64</v>
      </c>
      <c r="F1192" s="187"/>
      <c r="G1192" s="187"/>
      <c r="H1192" s="120"/>
      <c r="I1192" s="121"/>
      <c r="J1192" s="122"/>
      <c r="K1192" s="121"/>
      <c r="L1192" s="122"/>
      <c r="M1192" s="123"/>
      <c r="N1192" s="124"/>
      <c r="O1192" s="125"/>
      <c r="P1192" s="123"/>
      <c r="Q1192" s="124"/>
      <c r="R1192" s="126"/>
      <c r="S1192" s="287"/>
      <c r="T1192" s="364">
        <f t="shared" si="76"/>
        <v>0</v>
      </c>
      <c r="U1192" s="360">
        <f t="shared" si="77"/>
        <v>15</v>
      </c>
    </row>
    <row r="1193" spans="1:21" ht="18" hidden="1" customHeight="1" outlineLevel="3" x14ac:dyDescent="0.2">
      <c r="A1193" s="1230"/>
      <c r="B1193" s="1231"/>
      <c r="C1193" s="1208"/>
      <c r="D1193" s="1208"/>
      <c r="E1193" s="256">
        <v>65</v>
      </c>
      <c r="F1193" s="187"/>
      <c r="G1193" s="187"/>
      <c r="H1193" s="120"/>
      <c r="I1193" s="121"/>
      <c r="J1193" s="122"/>
      <c r="K1193" s="121"/>
      <c r="L1193" s="122"/>
      <c r="M1193" s="123"/>
      <c r="N1193" s="124"/>
      <c r="O1193" s="125"/>
      <c r="P1193" s="123"/>
      <c r="Q1193" s="124"/>
      <c r="R1193" s="126"/>
      <c r="S1193" s="287"/>
      <c r="T1193" s="364">
        <f t="shared" si="76"/>
        <v>0</v>
      </c>
      <c r="U1193" s="360">
        <f t="shared" si="77"/>
        <v>15</v>
      </c>
    </row>
    <row r="1194" spans="1:21" ht="18" hidden="1" customHeight="1" outlineLevel="3" x14ac:dyDescent="0.2">
      <c r="A1194" s="1230"/>
      <c r="B1194" s="1231"/>
      <c r="C1194" s="1208"/>
      <c r="D1194" s="1208"/>
      <c r="E1194" s="256">
        <v>66</v>
      </c>
      <c r="F1194" s="187"/>
      <c r="G1194" s="187"/>
      <c r="H1194" s="120"/>
      <c r="I1194" s="121"/>
      <c r="J1194" s="122"/>
      <c r="K1194" s="121"/>
      <c r="L1194" s="122"/>
      <c r="M1194" s="123"/>
      <c r="N1194" s="124"/>
      <c r="O1194" s="125"/>
      <c r="P1194" s="123"/>
      <c r="Q1194" s="124"/>
      <c r="R1194" s="126"/>
      <c r="S1194" s="287"/>
      <c r="T1194" s="364">
        <f t="shared" si="76"/>
        <v>0</v>
      </c>
      <c r="U1194" s="360">
        <f t="shared" si="77"/>
        <v>15</v>
      </c>
    </row>
    <row r="1195" spans="1:21" ht="18" hidden="1" customHeight="1" outlineLevel="3" x14ac:dyDescent="0.2">
      <c r="A1195" s="1230"/>
      <c r="B1195" s="1231"/>
      <c r="C1195" s="1208"/>
      <c r="D1195" s="1208"/>
      <c r="E1195" s="256">
        <v>67</v>
      </c>
      <c r="F1195" s="187"/>
      <c r="G1195" s="187"/>
      <c r="H1195" s="120"/>
      <c r="I1195" s="121"/>
      <c r="J1195" s="122"/>
      <c r="K1195" s="121"/>
      <c r="L1195" s="122"/>
      <c r="M1195" s="123"/>
      <c r="N1195" s="124"/>
      <c r="O1195" s="125"/>
      <c r="P1195" s="123"/>
      <c r="Q1195" s="124"/>
      <c r="R1195" s="126"/>
      <c r="S1195" s="287"/>
      <c r="T1195" s="364">
        <f t="shared" si="76"/>
        <v>0</v>
      </c>
      <c r="U1195" s="360">
        <f t="shared" si="77"/>
        <v>15</v>
      </c>
    </row>
    <row r="1196" spans="1:21" ht="18" hidden="1" customHeight="1" outlineLevel="3" x14ac:dyDescent="0.2">
      <c r="A1196" s="1230"/>
      <c r="B1196" s="1231"/>
      <c r="C1196" s="1208"/>
      <c r="D1196" s="1208"/>
      <c r="E1196" s="256">
        <v>68</v>
      </c>
      <c r="F1196" s="187"/>
      <c r="G1196" s="187"/>
      <c r="H1196" s="89"/>
      <c r="I1196" s="74"/>
      <c r="J1196" s="69"/>
      <c r="K1196" s="75"/>
      <c r="L1196" s="70"/>
      <c r="M1196" s="2"/>
      <c r="N1196" s="75"/>
      <c r="O1196" s="70"/>
      <c r="P1196" s="2"/>
      <c r="Q1196" s="75"/>
      <c r="R1196" s="19"/>
      <c r="S1196" s="285"/>
      <c r="T1196" s="316">
        <f t="shared" si="69"/>
        <v>0</v>
      </c>
      <c r="U1196" s="360">
        <f t="shared" ref="U1196:U1208" si="78">$A$1129</f>
        <v>15</v>
      </c>
    </row>
    <row r="1197" spans="1:21" ht="18" hidden="1" customHeight="1" outlineLevel="3" x14ac:dyDescent="0.2">
      <c r="A1197" s="1230"/>
      <c r="B1197" s="1231"/>
      <c r="C1197" s="1208"/>
      <c r="D1197" s="1208"/>
      <c r="E1197" s="256">
        <v>69</v>
      </c>
      <c r="F1197" s="187"/>
      <c r="G1197" s="187"/>
      <c r="H1197" s="89"/>
      <c r="I1197" s="74"/>
      <c r="J1197" s="69"/>
      <c r="K1197" s="75"/>
      <c r="L1197" s="70"/>
      <c r="M1197" s="2"/>
      <c r="N1197" s="75"/>
      <c r="O1197" s="70"/>
      <c r="P1197" s="2"/>
      <c r="Q1197" s="75"/>
      <c r="R1197" s="19"/>
      <c r="S1197" s="285"/>
      <c r="T1197" s="316">
        <f t="shared" si="69"/>
        <v>0</v>
      </c>
      <c r="U1197" s="360">
        <f t="shared" si="78"/>
        <v>15</v>
      </c>
    </row>
    <row r="1198" spans="1:21" ht="18" hidden="1" customHeight="1" outlineLevel="3" x14ac:dyDescent="0.2">
      <c r="A1198" s="1230"/>
      <c r="B1198" s="1231"/>
      <c r="C1198" s="1208"/>
      <c r="D1198" s="1208"/>
      <c r="E1198" s="256">
        <v>70</v>
      </c>
      <c r="F1198" s="187"/>
      <c r="G1198" s="187"/>
      <c r="H1198" s="89"/>
      <c r="I1198" s="74"/>
      <c r="J1198" s="69"/>
      <c r="K1198" s="75"/>
      <c r="L1198" s="70"/>
      <c r="M1198" s="2"/>
      <c r="N1198" s="75"/>
      <c r="O1198" s="70"/>
      <c r="P1198" s="2"/>
      <c r="Q1198" s="75"/>
      <c r="R1198" s="19"/>
      <c r="S1198" s="285"/>
      <c r="T1198" s="316">
        <f t="shared" si="69"/>
        <v>0</v>
      </c>
      <c r="U1198" s="360">
        <f t="shared" si="78"/>
        <v>15</v>
      </c>
    </row>
    <row r="1199" spans="1:21" ht="18" hidden="1" customHeight="1" outlineLevel="3" x14ac:dyDescent="0.2">
      <c r="A1199" s="1230"/>
      <c r="B1199" s="1231"/>
      <c r="C1199" s="1208"/>
      <c r="D1199" s="1208"/>
      <c r="E1199" s="256">
        <v>71</v>
      </c>
      <c r="F1199" s="187"/>
      <c r="G1199" s="187"/>
      <c r="H1199" s="89"/>
      <c r="I1199" s="74"/>
      <c r="J1199" s="69"/>
      <c r="K1199" s="75"/>
      <c r="L1199" s="70"/>
      <c r="M1199" s="2"/>
      <c r="N1199" s="75"/>
      <c r="O1199" s="70"/>
      <c r="P1199" s="2"/>
      <c r="Q1199" s="75"/>
      <c r="R1199" s="19"/>
      <c r="S1199" s="285"/>
      <c r="T1199" s="316">
        <f t="shared" si="69"/>
        <v>0</v>
      </c>
      <c r="U1199" s="360">
        <f t="shared" si="78"/>
        <v>15</v>
      </c>
    </row>
    <row r="1200" spans="1:21" ht="18" hidden="1" customHeight="1" outlineLevel="3" x14ac:dyDescent="0.2">
      <c r="A1200" s="1230"/>
      <c r="B1200" s="1231"/>
      <c r="C1200" s="1208"/>
      <c r="D1200" s="1208"/>
      <c r="E1200" s="256">
        <v>72</v>
      </c>
      <c r="F1200" s="187"/>
      <c r="G1200" s="187"/>
      <c r="H1200" s="89"/>
      <c r="I1200" s="74"/>
      <c r="J1200" s="69"/>
      <c r="K1200" s="74"/>
      <c r="L1200" s="69"/>
      <c r="M1200" s="2"/>
      <c r="N1200" s="74"/>
      <c r="O1200" s="70"/>
      <c r="P1200" s="15"/>
      <c r="Q1200" s="75"/>
      <c r="R1200" s="19"/>
      <c r="S1200" s="285"/>
      <c r="T1200" s="316">
        <f t="shared" si="69"/>
        <v>0</v>
      </c>
      <c r="U1200" s="360">
        <f t="shared" si="78"/>
        <v>15</v>
      </c>
    </row>
    <row r="1201" spans="1:21" ht="18" hidden="1" customHeight="1" outlineLevel="3" x14ac:dyDescent="0.2">
      <c r="A1201" s="1230"/>
      <c r="B1201" s="1231"/>
      <c r="C1201" s="1208"/>
      <c r="D1201" s="1208"/>
      <c r="E1201" s="256">
        <v>73</v>
      </c>
      <c r="F1201" s="187"/>
      <c r="G1201" s="187"/>
      <c r="H1201" s="89"/>
      <c r="I1201" s="74"/>
      <c r="J1201" s="69"/>
      <c r="K1201" s="74"/>
      <c r="L1201" s="69"/>
      <c r="M1201" s="2"/>
      <c r="N1201" s="74"/>
      <c r="O1201" s="70"/>
      <c r="P1201" s="15"/>
      <c r="Q1201" s="75"/>
      <c r="R1201" s="19"/>
      <c r="S1201" s="285"/>
      <c r="T1201" s="316">
        <f t="shared" si="69"/>
        <v>0</v>
      </c>
      <c r="U1201" s="360">
        <f t="shared" si="78"/>
        <v>15</v>
      </c>
    </row>
    <row r="1202" spans="1:21" ht="18" hidden="1" customHeight="1" outlineLevel="3" x14ac:dyDescent="0.2">
      <c r="A1202" s="1230"/>
      <c r="B1202" s="1231"/>
      <c r="C1202" s="1208"/>
      <c r="D1202" s="1208"/>
      <c r="E1202" s="256">
        <v>74</v>
      </c>
      <c r="F1202" s="187"/>
      <c r="G1202" s="187"/>
      <c r="H1202" s="89"/>
      <c r="I1202" s="74"/>
      <c r="J1202" s="69"/>
      <c r="K1202" s="74"/>
      <c r="L1202" s="69"/>
      <c r="M1202" s="2"/>
      <c r="N1202" s="74"/>
      <c r="O1202" s="70"/>
      <c r="P1202" s="15"/>
      <c r="Q1202" s="75"/>
      <c r="R1202" s="19"/>
      <c r="S1202" s="285"/>
      <c r="T1202" s="316">
        <f t="shared" si="69"/>
        <v>0</v>
      </c>
      <c r="U1202" s="360">
        <f t="shared" si="78"/>
        <v>15</v>
      </c>
    </row>
    <row r="1203" spans="1:21" ht="18" hidden="1" customHeight="1" outlineLevel="3" x14ac:dyDescent="0.2">
      <c r="A1203" s="1230"/>
      <c r="B1203" s="1231"/>
      <c r="C1203" s="1208"/>
      <c r="D1203" s="1208"/>
      <c r="E1203" s="256">
        <v>75</v>
      </c>
      <c r="F1203" s="187"/>
      <c r="G1203" s="187"/>
      <c r="H1203" s="89"/>
      <c r="I1203" s="74"/>
      <c r="J1203" s="69"/>
      <c r="K1203" s="74"/>
      <c r="L1203" s="69"/>
      <c r="M1203" s="2"/>
      <c r="N1203" s="75"/>
      <c r="O1203" s="70"/>
      <c r="P1203" s="2"/>
      <c r="Q1203" s="75"/>
      <c r="R1203" s="19"/>
      <c r="S1203" s="285"/>
      <c r="T1203" s="316">
        <f t="shared" si="69"/>
        <v>0</v>
      </c>
      <c r="U1203" s="360">
        <f t="shared" si="78"/>
        <v>15</v>
      </c>
    </row>
    <row r="1204" spans="1:21" ht="18" hidden="1" customHeight="1" outlineLevel="3" x14ac:dyDescent="0.2">
      <c r="A1204" s="1230"/>
      <c r="B1204" s="1231"/>
      <c r="C1204" s="1208"/>
      <c r="D1204" s="1208"/>
      <c r="E1204" s="256">
        <v>76</v>
      </c>
      <c r="F1204" s="187"/>
      <c r="G1204" s="187"/>
      <c r="H1204" s="120"/>
      <c r="I1204" s="121"/>
      <c r="J1204" s="122"/>
      <c r="K1204" s="121"/>
      <c r="L1204" s="122"/>
      <c r="M1204" s="123"/>
      <c r="N1204" s="124"/>
      <c r="O1204" s="125"/>
      <c r="P1204" s="123"/>
      <c r="Q1204" s="124"/>
      <c r="R1204" s="126"/>
      <c r="S1204" s="287"/>
      <c r="T1204" s="364">
        <f t="shared" si="69"/>
        <v>0</v>
      </c>
      <c r="U1204" s="360">
        <f t="shared" si="78"/>
        <v>15</v>
      </c>
    </row>
    <row r="1205" spans="1:21" ht="18" hidden="1" customHeight="1" outlineLevel="3" x14ac:dyDescent="0.2">
      <c r="A1205" s="1230"/>
      <c r="B1205" s="1231"/>
      <c r="C1205" s="1208"/>
      <c r="D1205" s="1208"/>
      <c r="E1205" s="256">
        <v>77</v>
      </c>
      <c r="F1205" s="187"/>
      <c r="G1205" s="187"/>
      <c r="H1205" s="120"/>
      <c r="I1205" s="121"/>
      <c r="J1205" s="122"/>
      <c r="K1205" s="121"/>
      <c r="L1205" s="122"/>
      <c r="M1205" s="123"/>
      <c r="N1205" s="124"/>
      <c r="O1205" s="125"/>
      <c r="P1205" s="123"/>
      <c r="Q1205" s="124"/>
      <c r="R1205" s="126"/>
      <c r="S1205" s="287"/>
      <c r="T1205" s="364">
        <f t="shared" si="69"/>
        <v>0</v>
      </c>
      <c r="U1205" s="360">
        <f t="shared" si="78"/>
        <v>15</v>
      </c>
    </row>
    <row r="1206" spans="1:21" ht="18" hidden="1" customHeight="1" outlineLevel="3" x14ac:dyDescent="0.2">
      <c r="A1206" s="1230"/>
      <c r="B1206" s="1231"/>
      <c r="C1206" s="1208"/>
      <c r="D1206" s="1208"/>
      <c r="E1206" s="256">
        <v>78</v>
      </c>
      <c r="F1206" s="187"/>
      <c r="G1206" s="187"/>
      <c r="H1206" s="120"/>
      <c r="I1206" s="121"/>
      <c r="J1206" s="122"/>
      <c r="K1206" s="121"/>
      <c r="L1206" s="122"/>
      <c r="M1206" s="123"/>
      <c r="N1206" s="124"/>
      <c r="O1206" s="125"/>
      <c r="P1206" s="123"/>
      <c r="Q1206" s="124"/>
      <c r="R1206" s="126"/>
      <c r="S1206" s="287"/>
      <c r="T1206" s="364">
        <f t="shared" si="69"/>
        <v>0</v>
      </c>
      <c r="U1206" s="360">
        <f t="shared" si="78"/>
        <v>15</v>
      </c>
    </row>
    <row r="1207" spans="1:21" ht="18" hidden="1" customHeight="1" outlineLevel="3" x14ac:dyDescent="0.2">
      <c r="A1207" s="1230"/>
      <c r="B1207" s="1231"/>
      <c r="C1207" s="1208"/>
      <c r="D1207" s="1208"/>
      <c r="E1207" s="256">
        <v>79</v>
      </c>
      <c r="F1207" s="187"/>
      <c r="G1207" s="187"/>
      <c r="H1207" s="120"/>
      <c r="I1207" s="121"/>
      <c r="J1207" s="122"/>
      <c r="K1207" s="121"/>
      <c r="L1207" s="122"/>
      <c r="M1207" s="123"/>
      <c r="N1207" s="124"/>
      <c r="O1207" s="125"/>
      <c r="P1207" s="123"/>
      <c r="Q1207" s="124"/>
      <c r="R1207" s="126"/>
      <c r="S1207" s="287"/>
      <c r="T1207" s="364">
        <f t="shared" si="69"/>
        <v>0</v>
      </c>
      <c r="U1207" s="360">
        <f t="shared" si="78"/>
        <v>15</v>
      </c>
    </row>
    <row r="1208" spans="1:21" ht="18" hidden="1" customHeight="1" outlineLevel="3" x14ac:dyDescent="0.2">
      <c r="A1208" s="1230"/>
      <c r="B1208" s="1231"/>
      <c r="C1208" s="1208"/>
      <c r="D1208" s="1208"/>
      <c r="E1208" s="264">
        <v>80</v>
      </c>
      <c r="F1208" s="350"/>
      <c r="G1208" s="350"/>
      <c r="H1208" s="93"/>
      <c r="I1208" s="121"/>
      <c r="J1208" s="122"/>
      <c r="K1208" s="121"/>
      <c r="L1208" s="122"/>
      <c r="M1208" s="123"/>
      <c r="N1208" s="124"/>
      <c r="O1208" s="125"/>
      <c r="P1208" s="123"/>
      <c r="Q1208" s="124"/>
      <c r="R1208" s="126"/>
      <c r="S1208" s="287"/>
      <c r="T1208" s="364">
        <f t="shared" si="69"/>
        <v>0</v>
      </c>
      <c r="U1208" s="360">
        <f t="shared" si="78"/>
        <v>15</v>
      </c>
    </row>
    <row r="1209" spans="1:21" ht="18" hidden="1" customHeight="1" outlineLevel="2" collapsed="1" x14ac:dyDescent="0.2">
      <c r="A1209" s="1228">
        <v>16</v>
      </c>
      <c r="B1209" s="1229"/>
      <c r="C1209" s="1207" t="str">
        <f>IF(ISERROR(VLOOKUP($A1209,'B-1地域番号②'!$BD:$BF,2,FALSE)),"",VLOOKUP($A1209,'B-1地域番号②'!$BD:$BF,2,FALSE))</f>
        <v/>
      </c>
      <c r="D1209" s="1207" t="str">
        <f>IF(ISERROR(VLOOKUP($A1209,'B-1地域番号②'!$BD:$BF,3,FALSE)),"",VLOOKUP($A1209,'B-1地域番号②'!$BD:$BF,3,FALSE))</f>
        <v/>
      </c>
      <c r="E1209" s="256">
        <v>1</v>
      </c>
      <c r="F1209" s="187"/>
      <c r="G1209" s="187"/>
      <c r="H1209" s="88"/>
      <c r="I1209" s="109"/>
      <c r="J1209" s="110"/>
      <c r="K1209" s="112"/>
      <c r="L1209" s="113"/>
      <c r="M1209" s="111"/>
      <c r="N1209" s="112"/>
      <c r="O1209" s="113"/>
      <c r="P1209" s="111"/>
      <c r="Q1209" s="112"/>
      <c r="R1209" s="114"/>
      <c r="S1209" s="275"/>
      <c r="T1209" s="308">
        <f t="shared" ref="T1209:T1431" si="79">IF(J1209="",0,INT(SUM(PRODUCT(J1209,L1209,O1209),R1209)))</f>
        <v>0</v>
      </c>
      <c r="U1209" s="360">
        <f>$A$1209</f>
        <v>16</v>
      </c>
    </row>
    <row r="1210" spans="1:21" ht="18" hidden="1" customHeight="1" outlineLevel="2" x14ac:dyDescent="0.2">
      <c r="A1210" s="1230"/>
      <c r="B1210" s="1231"/>
      <c r="C1210" s="1208"/>
      <c r="D1210" s="1208"/>
      <c r="E1210" s="256">
        <v>2</v>
      </c>
      <c r="F1210" s="187"/>
      <c r="G1210" s="187"/>
      <c r="H1210" s="89"/>
      <c r="I1210" s="74"/>
      <c r="J1210" s="69"/>
      <c r="K1210" s="75"/>
      <c r="L1210" s="70"/>
      <c r="M1210" s="2"/>
      <c r="N1210" s="75"/>
      <c r="O1210" s="70"/>
      <c r="P1210" s="2"/>
      <c r="Q1210" s="75"/>
      <c r="R1210" s="19"/>
      <c r="S1210" s="285"/>
      <c r="T1210" s="316">
        <f t="shared" si="79"/>
        <v>0</v>
      </c>
      <c r="U1210" s="360">
        <f t="shared" ref="U1210:U1245" si="80">$A$1209</f>
        <v>16</v>
      </c>
    </row>
    <row r="1211" spans="1:21" ht="18" hidden="1" customHeight="1" outlineLevel="2" x14ac:dyDescent="0.2">
      <c r="A1211" s="1230"/>
      <c r="B1211" s="1231"/>
      <c r="C1211" s="1208"/>
      <c r="D1211" s="1208"/>
      <c r="E1211" s="256">
        <v>3</v>
      </c>
      <c r="F1211" s="187"/>
      <c r="G1211" s="187"/>
      <c r="H1211" s="89"/>
      <c r="I1211" s="74"/>
      <c r="J1211" s="69"/>
      <c r="K1211" s="75"/>
      <c r="L1211" s="70"/>
      <c r="M1211" s="2"/>
      <c r="N1211" s="75"/>
      <c r="O1211" s="70"/>
      <c r="P1211" s="2"/>
      <c r="Q1211" s="75"/>
      <c r="R1211" s="19"/>
      <c r="S1211" s="285"/>
      <c r="T1211" s="316">
        <f t="shared" si="79"/>
        <v>0</v>
      </c>
      <c r="U1211" s="360">
        <f t="shared" si="80"/>
        <v>16</v>
      </c>
    </row>
    <row r="1212" spans="1:21" ht="18" hidden="1" customHeight="1" outlineLevel="2" x14ac:dyDescent="0.2">
      <c r="A1212" s="1230"/>
      <c r="B1212" s="1231"/>
      <c r="C1212" s="1208"/>
      <c r="D1212" s="1208"/>
      <c r="E1212" s="256">
        <v>4</v>
      </c>
      <c r="F1212" s="187"/>
      <c r="G1212" s="187"/>
      <c r="H1212" s="89"/>
      <c r="I1212" s="74"/>
      <c r="J1212" s="69"/>
      <c r="K1212" s="74"/>
      <c r="L1212" s="69"/>
      <c r="M1212" s="2"/>
      <c r="N1212" s="74"/>
      <c r="O1212" s="70"/>
      <c r="P1212" s="15"/>
      <c r="Q1212" s="75"/>
      <c r="R1212" s="19"/>
      <c r="S1212" s="285"/>
      <c r="T1212" s="316">
        <f t="shared" si="79"/>
        <v>0</v>
      </c>
      <c r="U1212" s="360">
        <f t="shared" si="80"/>
        <v>16</v>
      </c>
    </row>
    <row r="1213" spans="1:21" ht="18" hidden="1" customHeight="1" outlineLevel="2" x14ac:dyDescent="0.2">
      <c r="A1213" s="1230"/>
      <c r="B1213" s="1231"/>
      <c r="C1213" s="1208"/>
      <c r="D1213" s="1208"/>
      <c r="E1213" s="256">
        <v>5</v>
      </c>
      <c r="F1213" s="187"/>
      <c r="G1213" s="187"/>
      <c r="H1213" s="89"/>
      <c r="I1213" s="74"/>
      <c r="J1213" s="69"/>
      <c r="K1213" s="74"/>
      <c r="L1213" s="69"/>
      <c r="M1213" s="2"/>
      <c r="N1213" s="74"/>
      <c r="O1213" s="70"/>
      <c r="P1213" s="15"/>
      <c r="Q1213" s="75"/>
      <c r="R1213" s="19"/>
      <c r="S1213" s="285"/>
      <c r="T1213" s="316">
        <f t="shared" si="79"/>
        <v>0</v>
      </c>
      <c r="U1213" s="360">
        <f t="shared" si="80"/>
        <v>16</v>
      </c>
    </row>
    <row r="1214" spans="1:21" ht="18" hidden="1" customHeight="1" outlineLevel="2" x14ac:dyDescent="0.2">
      <c r="A1214" s="1230"/>
      <c r="B1214" s="1231"/>
      <c r="C1214" s="1208"/>
      <c r="D1214" s="1208"/>
      <c r="E1214" s="256">
        <v>6</v>
      </c>
      <c r="F1214" s="187"/>
      <c r="G1214" s="187"/>
      <c r="H1214" s="89"/>
      <c r="I1214" s="74"/>
      <c r="J1214" s="69"/>
      <c r="K1214" s="74"/>
      <c r="L1214" s="69"/>
      <c r="M1214" s="2"/>
      <c r="N1214" s="74"/>
      <c r="O1214" s="70"/>
      <c r="P1214" s="15"/>
      <c r="Q1214" s="75"/>
      <c r="R1214" s="19"/>
      <c r="S1214" s="285"/>
      <c r="T1214" s="316">
        <f t="shared" si="79"/>
        <v>0</v>
      </c>
      <c r="U1214" s="360">
        <f t="shared" si="80"/>
        <v>16</v>
      </c>
    </row>
    <row r="1215" spans="1:21" ht="18" hidden="1" customHeight="1" outlineLevel="2" x14ac:dyDescent="0.2">
      <c r="A1215" s="1230"/>
      <c r="B1215" s="1231"/>
      <c r="C1215" s="1208"/>
      <c r="D1215" s="1208"/>
      <c r="E1215" s="256">
        <v>7</v>
      </c>
      <c r="F1215" s="187"/>
      <c r="G1215" s="187"/>
      <c r="H1215" s="89"/>
      <c r="I1215" s="74"/>
      <c r="J1215" s="69"/>
      <c r="K1215" s="74"/>
      <c r="L1215" s="69"/>
      <c r="M1215" s="2"/>
      <c r="N1215" s="75"/>
      <c r="O1215" s="70"/>
      <c r="P1215" s="2"/>
      <c r="Q1215" s="75"/>
      <c r="R1215" s="19"/>
      <c r="S1215" s="285"/>
      <c r="T1215" s="316">
        <f t="shared" si="79"/>
        <v>0</v>
      </c>
      <c r="U1215" s="360">
        <f t="shared" si="80"/>
        <v>16</v>
      </c>
    </row>
    <row r="1216" spans="1:21" ht="18" hidden="1" customHeight="1" outlineLevel="2" x14ac:dyDescent="0.2">
      <c r="A1216" s="1230"/>
      <c r="B1216" s="1231"/>
      <c r="C1216" s="1208"/>
      <c r="D1216" s="1208"/>
      <c r="E1216" s="256">
        <v>8</v>
      </c>
      <c r="F1216" s="187"/>
      <c r="G1216" s="187"/>
      <c r="H1216" s="120"/>
      <c r="I1216" s="121"/>
      <c r="J1216" s="122"/>
      <c r="K1216" s="121"/>
      <c r="L1216" s="122"/>
      <c r="M1216" s="123"/>
      <c r="N1216" s="124"/>
      <c r="O1216" s="125"/>
      <c r="P1216" s="123"/>
      <c r="Q1216" s="124"/>
      <c r="R1216" s="126"/>
      <c r="S1216" s="287"/>
      <c r="T1216" s="364">
        <f t="shared" si="79"/>
        <v>0</v>
      </c>
      <c r="U1216" s="360">
        <f t="shared" si="80"/>
        <v>16</v>
      </c>
    </row>
    <row r="1217" spans="1:21" ht="18" hidden="1" customHeight="1" outlineLevel="2" x14ac:dyDescent="0.2">
      <c r="A1217" s="1230"/>
      <c r="B1217" s="1231"/>
      <c r="C1217" s="1208"/>
      <c r="D1217" s="1208"/>
      <c r="E1217" s="256">
        <v>9</v>
      </c>
      <c r="F1217" s="187"/>
      <c r="G1217" s="187"/>
      <c r="H1217" s="120"/>
      <c r="I1217" s="121"/>
      <c r="J1217" s="122"/>
      <c r="K1217" s="121"/>
      <c r="L1217" s="122"/>
      <c r="M1217" s="123"/>
      <c r="N1217" s="124"/>
      <c r="O1217" s="125"/>
      <c r="P1217" s="123"/>
      <c r="Q1217" s="124"/>
      <c r="R1217" s="126"/>
      <c r="S1217" s="287"/>
      <c r="T1217" s="364">
        <f t="shared" si="79"/>
        <v>0</v>
      </c>
      <c r="U1217" s="360">
        <f t="shared" si="80"/>
        <v>16</v>
      </c>
    </row>
    <row r="1218" spans="1:21" ht="18" hidden="1" customHeight="1" outlineLevel="2" x14ac:dyDescent="0.2">
      <c r="A1218" s="1230"/>
      <c r="B1218" s="1231"/>
      <c r="C1218" s="1208"/>
      <c r="D1218" s="1208"/>
      <c r="E1218" s="256">
        <v>10</v>
      </c>
      <c r="F1218" s="187"/>
      <c r="G1218" s="187"/>
      <c r="H1218" s="120"/>
      <c r="I1218" s="121"/>
      <c r="J1218" s="122"/>
      <c r="K1218" s="121"/>
      <c r="L1218" s="122"/>
      <c r="M1218" s="123"/>
      <c r="N1218" s="124"/>
      <c r="O1218" s="125"/>
      <c r="P1218" s="123"/>
      <c r="Q1218" s="124"/>
      <c r="R1218" s="126"/>
      <c r="S1218" s="287"/>
      <c r="T1218" s="364">
        <f t="shared" si="79"/>
        <v>0</v>
      </c>
      <c r="U1218" s="360">
        <f t="shared" si="80"/>
        <v>16</v>
      </c>
    </row>
    <row r="1219" spans="1:21" ht="18" hidden="1" customHeight="1" outlineLevel="2" x14ac:dyDescent="0.2">
      <c r="A1219" s="1230"/>
      <c r="B1219" s="1231"/>
      <c r="C1219" s="1208"/>
      <c r="D1219" s="1208"/>
      <c r="E1219" s="256">
        <v>11</v>
      </c>
      <c r="F1219" s="187"/>
      <c r="G1219" s="187"/>
      <c r="H1219" s="120"/>
      <c r="I1219" s="121"/>
      <c r="J1219" s="122"/>
      <c r="K1219" s="121"/>
      <c r="L1219" s="122"/>
      <c r="M1219" s="123"/>
      <c r="N1219" s="124"/>
      <c r="O1219" s="125"/>
      <c r="P1219" s="123"/>
      <c r="Q1219" s="124"/>
      <c r="R1219" s="126"/>
      <c r="S1219" s="287"/>
      <c r="T1219" s="364">
        <f t="shared" si="79"/>
        <v>0</v>
      </c>
      <c r="U1219" s="360">
        <f t="shared" si="80"/>
        <v>16</v>
      </c>
    </row>
    <row r="1220" spans="1:21" ht="18" hidden="1" customHeight="1" outlineLevel="2" x14ac:dyDescent="0.2">
      <c r="A1220" s="1230"/>
      <c r="B1220" s="1231"/>
      <c r="C1220" s="1208"/>
      <c r="D1220" s="1208"/>
      <c r="E1220" s="256">
        <v>12</v>
      </c>
      <c r="F1220" s="187"/>
      <c r="G1220" s="187"/>
      <c r="H1220" s="120"/>
      <c r="I1220" s="121"/>
      <c r="J1220" s="122"/>
      <c r="K1220" s="121"/>
      <c r="L1220" s="122"/>
      <c r="M1220" s="123"/>
      <c r="N1220" s="124"/>
      <c r="O1220" s="125"/>
      <c r="P1220" s="123"/>
      <c r="Q1220" s="124"/>
      <c r="R1220" s="126"/>
      <c r="S1220" s="287"/>
      <c r="T1220" s="364">
        <f t="shared" si="79"/>
        <v>0</v>
      </c>
      <c r="U1220" s="360">
        <f t="shared" si="80"/>
        <v>16</v>
      </c>
    </row>
    <row r="1221" spans="1:21" ht="18" hidden="1" customHeight="1" outlineLevel="2" x14ac:dyDescent="0.2">
      <c r="A1221" s="1230"/>
      <c r="B1221" s="1231"/>
      <c r="C1221" s="1208"/>
      <c r="D1221" s="1208"/>
      <c r="E1221" s="256">
        <v>13</v>
      </c>
      <c r="F1221" s="187"/>
      <c r="G1221" s="187"/>
      <c r="H1221" s="120"/>
      <c r="I1221" s="121"/>
      <c r="J1221" s="122"/>
      <c r="K1221" s="121"/>
      <c r="L1221" s="122"/>
      <c r="M1221" s="123"/>
      <c r="N1221" s="124"/>
      <c r="O1221" s="125"/>
      <c r="P1221" s="123"/>
      <c r="Q1221" s="124"/>
      <c r="R1221" s="126"/>
      <c r="S1221" s="287"/>
      <c r="T1221" s="364">
        <f t="shared" si="79"/>
        <v>0</v>
      </c>
      <c r="U1221" s="360">
        <f t="shared" si="80"/>
        <v>16</v>
      </c>
    </row>
    <row r="1222" spans="1:21" ht="18" hidden="1" customHeight="1" outlineLevel="2" x14ac:dyDescent="0.2">
      <c r="A1222" s="1230"/>
      <c r="B1222" s="1231"/>
      <c r="C1222" s="1208"/>
      <c r="D1222" s="1208"/>
      <c r="E1222" s="256">
        <v>14</v>
      </c>
      <c r="F1222" s="187"/>
      <c r="G1222" s="187"/>
      <c r="H1222" s="120"/>
      <c r="I1222" s="121"/>
      <c r="J1222" s="122"/>
      <c r="K1222" s="121"/>
      <c r="L1222" s="122"/>
      <c r="M1222" s="123"/>
      <c r="N1222" s="124"/>
      <c r="O1222" s="125"/>
      <c r="P1222" s="123"/>
      <c r="Q1222" s="124"/>
      <c r="R1222" s="126"/>
      <c r="S1222" s="287"/>
      <c r="T1222" s="364">
        <f t="shared" si="79"/>
        <v>0</v>
      </c>
      <c r="U1222" s="360">
        <f t="shared" si="80"/>
        <v>16</v>
      </c>
    </row>
    <row r="1223" spans="1:21" ht="18" hidden="1" customHeight="1" outlineLevel="2" x14ac:dyDescent="0.2">
      <c r="A1223" s="1230"/>
      <c r="B1223" s="1231"/>
      <c r="C1223" s="1208"/>
      <c r="D1223" s="1208"/>
      <c r="E1223" s="256">
        <v>15</v>
      </c>
      <c r="F1223" s="187"/>
      <c r="G1223" s="187"/>
      <c r="H1223" s="120"/>
      <c r="I1223" s="121"/>
      <c r="J1223" s="122"/>
      <c r="K1223" s="121"/>
      <c r="L1223" s="122"/>
      <c r="M1223" s="123"/>
      <c r="N1223" s="124"/>
      <c r="O1223" s="125"/>
      <c r="P1223" s="123"/>
      <c r="Q1223" s="124"/>
      <c r="R1223" s="126"/>
      <c r="S1223" s="287"/>
      <c r="T1223" s="364">
        <f t="shared" si="79"/>
        <v>0</v>
      </c>
      <c r="U1223" s="360">
        <f t="shared" si="80"/>
        <v>16</v>
      </c>
    </row>
    <row r="1224" spans="1:21" ht="18" hidden="1" customHeight="1" outlineLevel="2" x14ac:dyDescent="0.2">
      <c r="A1224" s="1230"/>
      <c r="B1224" s="1231"/>
      <c r="C1224" s="1208"/>
      <c r="D1224" s="1208"/>
      <c r="E1224" s="256">
        <v>16</v>
      </c>
      <c r="F1224" s="187"/>
      <c r="G1224" s="187"/>
      <c r="H1224" s="120"/>
      <c r="I1224" s="121"/>
      <c r="J1224" s="122"/>
      <c r="K1224" s="121"/>
      <c r="L1224" s="122"/>
      <c r="M1224" s="123"/>
      <c r="N1224" s="124"/>
      <c r="O1224" s="125"/>
      <c r="P1224" s="123"/>
      <c r="Q1224" s="124"/>
      <c r="R1224" s="126"/>
      <c r="S1224" s="287"/>
      <c r="T1224" s="364">
        <f t="shared" si="79"/>
        <v>0</v>
      </c>
      <c r="U1224" s="360">
        <f t="shared" si="80"/>
        <v>16</v>
      </c>
    </row>
    <row r="1225" spans="1:21" ht="18" hidden="1" customHeight="1" outlineLevel="2" x14ac:dyDescent="0.2">
      <c r="A1225" s="1230"/>
      <c r="B1225" s="1231"/>
      <c r="C1225" s="1208"/>
      <c r="D1225" s="1208"/>
      <c r="E1225" s="256">
        <v>17</v>
      </c>
      <c r="F1225" s="187"/>
      <c r="G1225" s="187"/>
      <c r="H1225" s="120"/>
      <c r="I1225" s="121"/>
      <c r="J1225" s="122"/>
      <c r="K1225" s="121"/>
      <c r="L1225" s="122"/>
      <c r="M1225" s="123"/>
      <c r="N1225" s="124"/>
      <c r="O1225" s="125"/>
      <c r="P1225" s="123"/>
      <c r="Q1225" s="124"/>
      <c r="R1225" s="126"/>
      <c r="S1225" s="287"/>
      <c r="T1225" s="364">
        <f t="shared" si="79"/>
        <v>0</v>
      </c>
      <c r="U1225" s="360">
        <f t="shared" si="80"/>
        <v>16</v>
      </c>
    </row>
    <row r="1226" spans="1:21" ht="18" hidden="1" customHeight="1" outlineLevel="2" x14ac:dyDescent="0.2">
      <c r="A1226" s="1230"/>
      <c r="B1226" s="1231"/>
      <c r="C1226" s="1208"/>
      <c r="D1226" s="1208"/>
      <c r="E1226" s="256">
        <v>18</v>
      </c>
      <c r="F1226" s="187"/>
      <c r="G1226" s="187"/>
      <c r="H1226" s="120"/>
      <c r="I1226" s="121"/>
      <c r="J1226" s="122"/>
      <c r="K1226" s="121"/>
      <c r="L1226" s="122"/>
      <c r="M1226" s="123"/>
      <c r="N1226" s="124"/>
      <c r="O1226" s="125"/>
      <c r="P1226" s="123"/>
      <c r="Q1226" s="124"/>
      <c r="R1226" s="126"/>
      <c r="S1226" s="287"/>
      <c r="T1226" s="364">
        <f t="shared" si="79"/>
        <v>0</v>
      </c>
      <c r="U1226" s="360">
        <f t="shared" si="80"/>
        <v>16</v>
      </c>
    </row>
    <row r="1227" spans="1:21" ht="18" hidden="1" customHeight="1" outlineLevel="2" x14ac:dyDescent="0.2">
      <c r="A1227" s="1230"/>
      <c r="B1227" s="1231"/>
      <c r="C1227" s="1208"/>
      <c r="D1227" s="1208"/>
      <c r="E1227" s="256">
        <v>19</v>
      </c>
      <c r="F1227" s="187"/>
      <c r="G1227" s="187"/>
      <c r="H1227" s="120"/>
      <c r="I1227" s="121"/>
      <c r="J1227" s="122"/>
      <c r="K1227" s="121"/>
      <c r="L1227" s="122"/>
      <c r="M1227" s="123"/>
      <c r="N1227" s="124"/>
      <c r="O1227" s="125"/>
      <c r="P1227" s="123"/>
      <c r="Q1227" s="124"/>
      <c r="R1227" s="126"/>
      <c r="S1227" s="287"/>
      <c r="T1227" s="364">
        <f t="shared" si="79"/>
        <v>0</v>
      </c>
      <c r="U1227" s="360">
        <f t="shared" si="80"/>
        <v>16</v>
      </c>
    </row>
    <row r="1228" spans="1:21" ht="18" hidden="1" customHeight="1" outlineLevel="2" x14ac:dyDescent="0.2">
      <c r="A1228" s="1230"/>
      <c r="B1228" s="1231"/>
      <c r="C1228" s="1208"/>
      <c r="D1228" s="1208"/>
      <c r="E1228" s="256">
        <v>20</v>
      </c>
      <c r="F1228" s="187"/>
      <c r="G1228" s="187"/>
      <c r="H1228" s="120"/>
      <c r="I1228" s="121"/>
      <c r="J1228" s="122"/>
      <c r="K1228" s="121"/>
      <c r="L1228" s="122"/>
      <c r="M1228" s="123"/>
      <c r="N1228" s="124"/>
      <c r="O1228" s="125"/>
      <c r="P1228" s="123"/>
      <c r="Q1228" s="124"/>
      <c r="R1228" s="126"/>
      <c r="S1228" s="287"/>
      <c r="T1228" s="364">
        <f t="shared" si="79"/>
        <v>0</v>
      </c>
      <c r="U1228" s="360">
        <f t="shared" si="80"/>
        <v>16</v>
      </c>
    </row>
    <row r="1229" spans="1:21" ht="18" hidden="1" customHeight="1" outlineLevel="2" x14ac:dyDescent="0.2">
      <c r="A1229" s="1230"/>
      <c r="B1229" s="1231"/>
      <c r="C1229" s="1208"/>
      <c r="D1229" s="1208"/>
      <c r="E1229" s="256">
        <v>21</v>
      </c>
      <c r="F1229" s="187"/>
      <c r="G1229" s="187"/>
      <c r="H1229" s="120"/>
      <c r="I1229" s="121"/>
      <c r="J1229" s="122"/>
      <c r="K1229" s="121"/>
      <c r="L1229" s="122"/>
      <c r="M1229" s="123"/>
      <c r="N1229" s="124"/>
      <c r="O1229" s="125"/>
      <c r="P1229" s="123"/>
      <c r="Q1229" s="124"/>
      <c r="R1229" s="126"/>
      <c r="S1229" s="287"/>
      <c r="T1229" s="364">
        <f t="shared" si="79"/>
        <v>0</v>
      </c>
      <c r="U1229" s="360">
        <f t="shared" si="80"/>
        <v>16</v>
      </c>
    </row>
    <row r="1230" spans="1:21" ht="18" hidden="1" customHeight="1" outlineLevel="2" x14ac:dyDescent="0.2">
      <c r="A1230" s="1230"/>
      <c r="B1230" s="1231"/>
      <c r="C1230" s="1208"/>
      <c r="D1230" s="1208"/>
      <c r="E1230" s="256">
        <v>22</v>
      </c>
      <c r="F1230" s="187"/>
      <c r="G1230" s="187"/>
      <c r="H1230" s="120"/>
      <c r="I1230" s="121"/>
      <c r="J1230" s="122"/>
      <c r="K1230" s="121"/>
      <c r="L1230" s="122"/>
      <c r="M1230" s="123"/>
      <c r="N1230" s="124"/>
      <c r="O1230" s="125"/>
      <c r="P1230" s="123"/>
      <c r="Q1230" s="124"/>
      <c r="R1230" s="126"/>
      <c r="S1230" s="287"/>
      <c r="T1230" s="364">
        <f t="shared" si="79"/>
        <v>0</v>
      </c>
      <c r="U1230" s="360">
        <f t="shared" si="80"/>
        <v>16</v>
      </c>
    </row>
    <row r="1231" spans="1:21" ht="18" hidden="1" customHeight="1" outlineLevel="2" x14ac:dyDescent="0.2">
      <c r="A1231" s="1230"/>
      <c r="B1231" s="1231"/>
      <c r="C1231" s="1208"/>
      <c r="D1231" s="1208"/>
      <c r="E1231" s="256">
        <v>23</v>
      </c>
      <c r="F1231" s="187"/>
      <c r="G1231" s="187"/>
      <c r="H1231" s="120"/>
      <c r="I1231" s="121"/>
      <c r="J1231" s="122"/>
      <c r="K1231" s="121"/>
      <c r="L1231" s="122"/>
      <c r="M1231" s="123"/>
      <c r="N1231" s="124"/>
      <c r="O1231" s="125"/>
      <c r="P1231" s="123"/>
      <c r="Q1231" s="124"/>
      <c r="R1231" s="126"/>
      <c r="S1231" s="287"/>
      <c r="T1231" s="364">
        <f t="shared" si="79"/>
        <v>0</v>
      </c>
      <c r="U1231" s="360">
        <f t="shared" si="80"/>
        <v>16</v>
      </c>
    </row>
    <row r="1232" spans="1:21" ht="18" hidden="1" customHeight="1" outlineLevel="2" x14ac:dyDescent="0.2">
      <c r="A1232" s="1230"/>
      <c r="B1232" s="1231"/>
      <c r="C1232" s="1208"/>
      <c r="D1232" s="1208"/>
      <c r="E1232" s="256">
        <v>24</v>
      </c>
      <c r="F1232" s="187"/>
      <c r="G1232" s="187"/>
      <c r="H1232" s="120"/>
      <c r="I1232" s="121"/>
      <c r="J1232" s="122"/>
      <c r="K1232" s="121"/>
      <c r="L1232" s="122"/>
      <c r="M1232" s="123"/>
      <c r="N1232" s="124"/>
      <c r="O1232" s="125"/>
      <c r="P1232" s="123"/>
      <c r="Q1232" s="124"/>
      <c r="R1232" s="126"/>
      <c r="S1232" s="287"/>
      <c r="T1232" s="364">
        <f t="shared" si="79"/>
        <v>0</v>
      </c>
      <c r="U1232" s="360">
        <f t="shared" si="80"/>
        <v>16</v>
      </c>
    </row>
    <row r="1233" spans="1:21" ht="18" hidden="1" customHeight="1" outlineLevel="2" x14ac:dyDescent="0.2">
      <c r="A1233" s="1230"/>
      <c r="B1233" s="1231"/>
      <c r="C1233" s="1208"/>
      <c r="D1233" s="1208"/>
      <c r="E1233" s="256">
        <v>25</v>
      </c>
      <c r="F1233" s="187"/>
      <c r="G1233" s="187"/>
      <c r="H1233" s="120"/>
      <c r="I1233" s="121"/>
      <c r="J1233" s="122"/>
      <c r="K1233" s="121"/>
      <c r="L1233" s="122"/>
      <c r="M1233" s="123"/>
      <c r="N1233" s="124"/>
      <c r="O1233" s="125"/>
      <c r="P1233" s="123"/>
      <c r="Q1233" s="124"/>
      <c r="R1233" s="126"/>
      <c r="S1233" s="287"/>
      <c r="T1233" s="364">
        <f t="shared" si="79"/>
        <v>0</v>
      </c>
      <c r="U1233" s="360">
        <f t="shared" si="80"/>
        <v>16</v>
      </c>
    </row>
    <row r="1234" spans="1:21" ht="18" hidden="1" customHeight="1" outlineLevel="2" x14ac:dyDescent="0.2">
      <c r="A1234" s="1230"/>
      <c r="B1234" s="1231"/>
      <c r="C1234" s="1208"/>
      <c r="D1234" s="1208"/>
      <c r="E1234" s="256">
        <v>26</v>
      </c>
      <c r="F1234" s="187"/>
      <c r="G1234" s="187"/>
      <c r="H1234" s="120"/>
      <c r="I1234" s="121"/>
      <c r="J1234" s="122"/>
      <c r="K1234" s="121"/>
      <c r="L1234" s="122"/>
      <c r="M1234" s="123"/>
      <c r="N1234" s="124"/>
      <c r="O1234" s="125"/>
      <c r="P1234" s="123"/>
      <c r="Q1234" s="124"/>
      <c r="R1234" s="126"/>
      <c r="S1234" s="287"/>
      <c r="T1234" s="364">
        <f t="shared" si="79"/>
        <v>0</v>
      </c>
      <c r="U1234" s="360">
        <f t="shared" si="80"/>
        <v>16</v>
      </c>
    </row>
    <row r="1235" spans="1:21" ht="18" hidden="1" customHeight="1" outlineLevel="2" x14ac:dyDescent="0.2">
      <c r="A1235" s="1230"/>
      <c r="B1235" s="1231"/>
      <c r="C1235" s="1208"/>
      <c r="D1235" s="1208"/>
      <c r="E1235" s="256">
        <v>27</v>
      </c>
      <c r="F1235" s="187"/>
      <c r="G1235" s="187"/>
      <c r="H1235" s="120"/>
      <c r="I1235" s="121"/>
      <c r="J1235" s="122"/>
      <c r="K1235" s="121"/>
      <c r="L1235" s="122"/>
      <c r="M1235" s="123"/>
      <c r="N1235" s="124"/>
      <c r="O1235" s="125"/>
      <c r="P1235" s="123"/>
      <c r="Q1235" s="124"/>
      <c r="R1235" s="126"/>
      <c r="S1235" s="287"/>
      <c r="T1235" s="364">
        <f t="shared" si="79"/>
        <v>0</v>
      </c>
      <c r="U1235" s="360">
        <f t="shared" si="80"/>
        <v>16</v>
      </c>
    </row>
    <row r="1236" spans="1:21" ht="18" hidden="1" customHeight="1" outlineLevel="2" x14ac:dyDescent="0.2">
      <c r="A1236" s="1230"/>
      <c r="B1236" s="1231"/>
      <c r="C1236" s="1208"/>
      <c r="D1236" s="1208"/>
      <c r="E1236" s="256">
        <v>28</v>
      </c>
      <c r="F1236" s="187"/>
      <c r="G1236" s="187"/>
      <c r="H1236" s="89"/>
      <c r="I1236" s="74"/>
      <c r="J1236" s="69"/>
      <c r="K1236" s="75"/>
      <c r="L1236" s="70"/>
      <c r="M1236" s="2"/>
      <c r="N1236" s="75"/>
      <c r="O1236" s="70"/>
      <c r="P1236" s="2"/>
      <c r="Q1236" s="75"/>
      <c r="R1236" s="19"/>
      <c r="S1236" s="285"/>
      <c r="T1236" s="316">
        <f t="shared" ref="T1236:T1245" si="81">IF(J1236="",0,INT(SUM(PRODUCT(J1236,L1236,O1236),R1236)))</f>
        <v>0</v>
      </c>
      <c r="U1236" s="360">
        <f t="shared" si="80"/>
        <v>16</v>
      </c>
    </row>
    <row r="1237" spans="1:21" ht="18" hidden="1" customHeight="1" outlineLevel="2" x14ac:dyDescent="0.2">
      <c r="A1237" s="1230"/>
      <c r="B1237" s="1231"/>
      <c r="C1237" s="1208"/>
      <c r="D1237" s="1208"/>
      <c r="E1237" s="256">
        <v>29</v>
      </c>
      <c r="F1237" s="187"/>
      <c r="G1237" s="187"/>
      <c r="H1237" s="89"/>
      <c r="I1237" s="74"/>
      <c r="J1237" s="69"/>
      <c r="K1237" s="75"/>
      <c r="L1237" s="70"/>
      <c r="M1237" s="2"/>
      <c r="N1237" s="75"/>
      <c r="O1237" s="70"/>
      <c r="P1237" s="2"/>
      <c r="Q1237" s="75"/>
      <c r="R1237" s="19"/>
      <c r="S1237" s="285"/>
      <c r="T1237" s="316">
        <f t="shared" si="81"/>
        <v>0</v>
      </c>
      <c r="U1237" s="360">
        <f t="shared" si="80"/>
        <v>16</v>
      </c>
    </row>
    <row r="1238" spans="1:21" ht="18" hidden="1" customHeight="1" outlineLevel="2" x14ac:dyDescent="0.2">
      <c r="A1238" s="1230"/>
      <c r="B1238" s="1231"/>
      <c r="C1238" s="1208"/>
      <c r="D1238" s="1208"/>
      <c r="E1238" s="256">
        <v>30</v>
      </c>
      <c r="F1238" s="187"/>
      <c r="G1238" s="187"/>
      <c r="H1238" s="89"/>
      <c r="I1238" s="74"/>
      <c r="J1238" s="69"/>
      <c r="K1238" s="75"/>
      <c r="L1238" s="70"/>
      <c r="M1238" s="2"/>
      <c r="N1238" s="75"/>
      <c r="O1238" s="70"/>
      <c r="P1238" s="2"/>
      <c r="Q1238" s="75"/>
      <c r="R1238" s="19"/>
      <c r="S1238" s="285"/>
      <c r="T1238" s="316">
        <f t="shared" si="81"/>
        <v>0</v>
      </c>
      <c r="U1238" s="360">
        <f t="shared" si="80"/>
        <v>16</v>
      </c>
    </row>
    <row r="1239" spans="1:21" ht="18" hidden="1" customHeight="1" outlineLevel="2" x14ac:dyDescent="0.2">
      <c r="A1239" s="1230"/>
      <c r="B1239" s="1231"/>
      <c r="C1239" s="1208"/>
      <c r="D1239" s="1208"/>
      <c r="E1239" s="256">
        <v>31</v>
      </c>
      <c r="F1239" s="187"/>
      <c r="G1239" s="187"/>
      <c r="H1239" s="89"/>
      <c r="I1239" s="74"/>
      <c r="J1239" s="69"/>
      <c r="K1239" s="75"/>
      <c r="L1239" s="70"/>
      <c r="M1239" s="2"/>
      <c r="N1239" s="75"/>
      <c r="O1239" s="70"/>
      <c r="P1239" s="2"/>
      <c r="Q1239" s="75"/>
      <c r="R1239" s="19"/>
      <c r="S1239" s="285"/>
      <c r="T1239" s="316">
        <f t="shared" si="81"/>
        <v>0</v>
      </c>
      <c r="U1239" s="360">
        <f t="shared" si="80"/>
        <v>16</v>
      </c>
    </row>
    <row r="1240" spans="1:21" ht="18" hidden="1" customHeight="1" outlineLevel="2" x14ac:dyDescent="0.2">
      <c r="A1240" s="1230"/>
      <c r="B1240" s="1231"/>
      <c r="C1240" s="1208"/>
      <c r="D1240" s="1208"/>
      <c r="E1240" s="256">
        <v>32</v>
      </c>
      <c r="F1240" s="187"/>
      <c r="G1240" s="187"/>
      <c r="H1240" s="89"/>
      <c r="I1240" s="74"/>
      <c r="J1240" s="69"/>
      <c r="K1240" s="74"/>
      <c r="L1240" s="69"/>
      <c r="M1240" s="2"/>
      <c r="N1240" s="74"/>
      <c r="O1240" s="70"/>
      <c r="P1240" s="15"/>
      <c r="Q1240" s="75"/>
      <c r="R1240" s="19"/>
      <c r="S1240" s="285"/>
      <c r="T1240" s="316">
        <f t="shared" si="81"/>
        <v>0</v>
      </c>
      <c r="U1240" s="360">
        <f t="shared" si="80"/>
        <v>16</v>
      </c>
    </row>
    <row r="1241" spans="1:21" ht="18" hidden="1" customHeight="1" outlineLevel="2" x14ac:dyDescent="0.2">
      <c r="A1241" s="1230"/>
      <c r="B1241" s="1231"/>
      <c r="C1241" s="1208"/>
      <c r="D1241" s="1208"/>
      <c r="E1241" s="256">
        <v>33</v>
      </c>
      <c r="F1241" s="187"/>
      <c r="G1241" s="187"/>
      <c r="H1241" s="89"/>
      <c r="I1241" s="74"/>
      <c r="J1241" s="69"/>
      <c r="K1241" s="74"/>
      <c r="L1241" s="69"/>
      <c r="M1241" s="2"/>
      <c r="N1241" s="74"/>
      <c r="O1241" s="70"/>
      <c r="P1241" s="15"/>
      <c r="Q1241" s="75"/>
      <c r="R1241" s="19"/>
      <c r="S1241" s="285"/>
      <c r="T1241" s="316">
        <f t="shared" si="81"/>
        <v>0</v>
      </c>
      <c r="U1241" s="360">
        <f t="shared" si="80"/>
        <v>16</v>
      </c>
    </row>
    <row r="1242" spans="1:21" ht="18" hidden="1" customHeight="1" outlineLevel="2" x14ac:dyDescent="0.2">
      <c r="A1242" s="1230"/>
      <c r="B1242" s="1231"/>
      <c r="C1242" s="1208"/>
      <c r="D1242" s="1208"/>
      <c r="E1242" s="256">
        <v>34</v>
      </c>
      <c r="F1242" s="187"/>
      <c r="G1242" s="187"/>
      <c r="H1242" s="89"/>
      <c r="I1242" s="74"/>
      <c r="J1242" s="69"/>
      <c r="K1242" s="74"/>
      <c r="L1242" s="69"/>
      <c r="M1242" s="2"/>
      <c r="N1242" s="74"/>
      <c r="O1242" s="70"/>
      <c r="P1242" s="15"/>
      <c r="Q1242" s="75"/>
      <c r="R1242" s="19"/>
      <c r="S1242" s="285"/>
      <c r="T1242" s="316">
        <f t="shared" si="81"/>
        <v>0</v>
      </c>
      <c r="U1242" s="360">
        <f t="shared" si="80"/>
        <v>16</v>
      </c>
    </row>
    <row r="1243" spans="1:21" ht="18" hidden="1" customHeight="1" outlineLevel="2" x14ac:dyDescent="0.2">
      <c r="A1243" s="1230"/>
      <c r="B1243" s="1231"/>
      <c r="C1243" s="1208"/>
      <c r="D1243" s="1208"/>
      <c r="E1243" s="256">
        <v>35</v>
      </c>
      <c r="F1243" s="187"/>
      <c r="G1243" s="187"/>
      <c r="H1243" s="89"/>
      <c r="I1243" s="74"/>
      <c r="J1243" s="69"/>
      <c r="K1243" s="74"/>
      <c r="L1243" s="69"/>
      <c r="M1243" s="2"/>
      <c r="N1243" s="75"/>
      <c r="O1243" s="70"/>
      <c r="P1243" s="2"/>
      <c r="Q1243" s="75"/>
      <c r="R1243" s="19"/>
      <c r="S1243" s="285"/>
      <c r="T1243" s="316">
        <f t="shared" si="81"/>
        <v>0</v>
      </c>
      <c r="U1243" s="360">
        <f t="shared" si="80"/>
        <v>16</v>
      </c>
    </row>
    <row r="1244" spans="1:21" ht="18" hidden="1" customHeight="1" outlineLevel="2" x14ac:dyDescent="0.2">
      <c r="A1244" s="1230"/>
      <c r="B1244" s="1231"/>
      <c r="C1244" s="1208"/>
      <c r="D1244" s="1208"/>
      <c r="E1244" s="256">
        <v>36</v>
      </c>
      <c r="F1244" s="187"/>
      <c r="G1244" s="187"/>
      <c r="H1244" s="120"/>
      <c r="I1244" s="121"/>
      <c r="J1244" s="122"/>
      <c r="K1244" s="121"/>
      <c r="L1244" s="122"/>
      <c r="M1244" s="123"/>
      <c r="N1244" s="124"/>
      <c r="O1244" s="125"/>
      <c r="P1244" s="123"/>
      <c r="Q1244" s="124"/>
      <c r="R1244" s="126"/>
      <c r="S1244" s="287"/>
      <c r="T1244" s="364">
        <f t="shared" si="81"/>
        <v>0</v>
      </c>
      <c r="U1244" s="360">
        <f t="shared" si="80"/>
        <v>16</v>
      </c>
    </row>
    <row r="1245" spans="1:21" ht="18" hidden="1" customHeight="1" outlineLevel="2" x14ac:dyDescent="0.2">
      <c r="A1245" s="1230"/>
      <c r="B1245" s="1231"/>
      <c r="C1245" s="1208"/>
      <c r="D1245" s="1208"/>
      <c r="E1245" s="256">
        <v>37</v>
      </c>
      <c r="F1245" s="187"/>
      <c r="G1245" s="187"/>
      <c r="H1245" s="120"/>
      <c r="I1245" s="121"/>
      <c r="J1245" s="122"/>
      <c r="K1245" s="121"/>
      <c r="L1245" s="122"/>
      <c r="M1245" s="123"/>
      <c r="N1245" s="124"/>
      <c r="O1245" s="125"/>
      <c r="P1245" s="123"/>
      <c r="Q1245" s="124"/>
      <c r="R1245" s="126"/>
      <c r="S1245" s="287"/>
      <c r="T1245" s="364">
        <f t="shared" si="81"/>
        <v>0</v>
      </c>
      <c r="U1245" s="360">
        <f t="shared" si="80"/>
        <v>16</v>
      </c>
    </row>
    <row r="1246" spans="1:21" ht="18" hidden="1" customHeight="1" outlineLevel="2" x14ac:dyDescent="0.2">
      <c r="A1246" s="1230"/>
      <c r="B1246" s="1231"/>
      <c r="C1246" s="1208"/>
      <c r="D1246" s="1208"/>
      <c r="E1246" s="256">
        <v>38</v>
      </c>
      <c r="F1246" s="187"/>
      <c r="G1246" s="187"/>
      <c r="H1246" s="89"/>
      <c r="I1246" s="74"/>
      <c r="J1246" s="69"/>
      <c r="K1246" s="75"/>
      <c r="L1246" s="70"/>
      <c r="M1246" s="2"/>
      <c r="N1246" s="75"/>
      <c r="O1246" s="70"/>
      <c r="P1246" s="2"/>
      <c r="Q1246" s="75"/>
      <c r="R1246" s="19"/>
      <c r="S1246" s="285"/>
      <c r="T1246" s="316">
        <f t="shared" ref="T1246:T1272" si="82">IF(J1246="",0,INT(SUM(PRODUCT(J1246,L1246,O1246),R1246)))</f>
        <v>0</v>
      </c>
      <c r="U1246" s="360">
        <f t="shared" ref="U1246:U1272" si="83">$A$1209</f>
        <v>16</v>
      </c>
    </row>
    <row r="1247" spans="1:21" ht="18" hidden="1" customHeight="1" outlineLevel="2" x14ac:dyDescent="0.2">
      <c r="A1247" s="1230"/>
      <c r="B1247" s="1231"/>
      <c r="C1247" s="1208"/>
      <c r="D1247" s="1208"/>
      <c r="E1247" s="256">
        <v>39</v>
      </c>
      <c r="F1247" s="187"/>
      <c r="G1247" s="187"/>
      <c r="H1247" s="89"/>
      <c r="I1247" s="74"/>
      <c r="J1247" s="69"/>
      <c r="K1247" s="75"/>
      <c r="L1247" s="70"/>
      <c r="M1247" s="2"/>
      <c r="N1247" s="75"/>
      <c r="O1247" s="70"/>
      <c r="P1247" s="2"/>
      <c r="Q1247" s="75"/>
      <c r="R1247" s="19"/>
      <c r="S1247" s="285"/>
      <c r="T1247" s="316">
        <f t="shared" si="82"/>
        <v>0</v>
      </c>
      <c r="U1247" s="360">
        <f t="shared" si="83"/>
        <v>16</v>
      </c>
    </row>
    <row r="1248" spans="1:21" ht="18" hidden="1" customHeight="1" outlineLevel="2" x14ac:dyDescent="0.2">
      <c r="A1248" s="1230"/>
      <c r="B1248" s="1231"/>
      <c r="C1248" s="1208"/>
      <c r="D1248" s="1208"/>
      <c r="E1248" s="256">
        <v>40</v>
      </c>
      <c r="F1248" s="187"/>
      <c r="G1248" s="187"/>
      <c r="H1248" s="89"/>
      <c r="I1248" s="74"/>
      <c r="J1248" s="69"/>
      <c r="K1248" s="75"/>
      <c r="L1248" s="70"/>
      <c r="M1248" s="2"/>
      <c r="N1248" s="75"/>
      <c r="O1248" s="70"/>
      <c r="P1248" s="2"/>
      <c r="Q1248" s="75"/>
      <c r="R1248" s="19"/>
      <c r="S1248" s="285"/>
      <c r="T1248" s="316">
        <f t="shared" si="82"/>
        <v>0</v>
      </c>
      <c r="U1248" s="360">
        <f t="shared" si="83"/>
        <v>16</v>
      </c>
    </row>
    <row r="1249" spans="1:21" ht="18" hidden="1" customHeight="1" outlineLevel="2" x14ac:dyDescent="0.2">
      <c r="A1249" s="1230"/>
      <c r="B1249" s="1231"/>
      <c r="C1249" s="1208"/>
      <c r="D1249" s="1208"/>
      <c r="E1249" s="256">
        <v>41</v>
      </c>
      <c r="F1249" s="187"/>
      <c r="G1249" s="187"/>
      <c r="H1249" s="89"/>
      <c r="I1249" s="74"/>
      <c r="J1249" s="69"/>
      <c r="K1249" s="74"/>
      <c r="L1249" s="69"/>
      <c r="M1249" s="2"/>
      <c r="N1249" s="74"/>
      <c r="O1249" s="70"/>
      <c r="P1249" s="15"/>
      <c r="Q1249" s="75"/>
      <c r="R1249" s="19"/>
      <c r="S1249" s="285"/>
      <c r="T1249" s="316">
        <f t="shared" si="82"/>
        <v>0</v>
      </c>
      <c r="U1249" s="360">
        <f t="shared" si="83"/>
        <v>16</v>
      </c>
    </row>
    <row r="1250" spans="1:21" ht="18" hidden="1" customHeight="1" outlineLevel="2" x14ac:dyDescent="0.2">
      <c r="A1250" s="1230"/>
      <c r="B1250" s="1231"/>
      <c r="C1250" s="1208"/>
      <c r="D1250" s="1208"/>
      <c r="E1250" s="256">
        <v>42</v>
      </c>
      <c r="F1250" s="187"/>
      <c r="G1250" s="187"/>
      <c r="H1250" s="89"/>
      <c r="I1250" s="74"/>
      <c r="J1250" s="69"/>
      <c r="K1250" s="74"/>
      <c r="L1250" s="69"/>
      <c r="M1250" s="2"/>
      <c r="N1250" s="74"/>
      <c r="O1250" s="70"/>
      <c r="P1250" s="15"/>
      <c r="Q1250" s="75"/>
      <c r="R1250" s="19"/>
      <c r="S1250" s="285"/>
      <c r="T1250" s="316">
        <f t="shared" si="82"/>
        <v>0</v>
      </c>
      <c r="U1250" s="360">
        <f t="shared" si="83"/>
        <v>16</v>
      </c>
    </row>
    <row r="1251" spans="1:21" ht="18" hidden="1" customHeight="1" outlineLevel="2" x14ac:dyDescent="0.2">
      <c r="A1251" s="1230"/>
      <c r="B1251" s="1231"/>
      <c r="C1251" s="1208"/>
      <c r="D1251" s="1208"/>
      <c r="E1251" s="256">
        <v>43</v>
      </c>
      <c r="F1251" s="187"/>
      <c r="G1251" s="187"/>
      <c r="H1251" s="89"/>
      <c r="I1251" s="74"/>
      <c r="J1251" s="69"/>
      <c r="K1251" s="74"/>
      <c r="L1251" s="69"/>
      <c r="M1251" s="2"/>
      <c r="N1251" s="74"/>
      <c r="O1251" s="70"/>
      <c r="P1251" s="15"/>
      <c r="Q1251" s="75"/>
      <c r="R1251" s="19"/>
      <c r="S1251" s="285"/>
      <c r="T1251" s="316">
        <f t="shared" si="82"/>
        <v>0</v>
      </c>
      <c r="U1251" s="360">
        <f t="shared" si="83"/>
        <v>16</v>
      </c>
    </row>
    <row r="1252" spans="1:21" ht="18" hidden="1" customHeight="1" outlineLevel="2" x14ac:dyDescent="0.2">
      <c r="A1252" s="1230"/>
      <c r="B1252" s="1231"/>
      <c r="C1252" s="1208"/>
      <c r="D1252" s="1208"/>
      <c r="E1252" s="256">
        <v>44</v>
      </c>
      <c r="F1252" s="187"/>
      <c r="G1252" s="187"/>
      <c r="H1252" s="89"/>
      <c r="I1252" s="74"/>
      <c r="J1252" s="69"/>
      <c r="K1252" s="74"/>
      <c r="L1252" s="69"/>
      <c r="M1252" s="2"/>
      <c r="N1252" s="75"/>
      <c r="O1252" s="70"/>
      <c r="P1252" s="2"/>
      <c r="Q1252" s="75"/>
      <c r="R1252" s="19"/>
      <c r="S1252" s="285"/>
      <c r="T1252" s="316">
        <f t="shared" si="82"/>
        <v>0</v>
      </c>
      <c r="U1252" s="360">
        <f t="shared" si="83"/>
        <v>16</v>
      </c>
    </row>
    <row r="1253" spans="1:21" ht="18" hidden="1" customHeight="1" outlineLevel="2" x14ac:dyDescent="0.2">
      <c r="A1253" s="1230"/>
      <c r="B1253" s="1231"/>
      <c r="C1253" s="1208"/>
      <c r="D1253" s="1208"/>
      <c r="E1253" s="256">
        <v>45</v>
      </c>
      <c r="F1253" s="187"/>
      <c r="G1253" s="187"/>
      <c r="H1253" s="120"/>
      <c r="I1253" s="121"/>
      <c r="J1253" s="122"/>
      <c r="K1253" s="121"/>
      <c r="L1253" s="122"/>
      <c r="M1253" s="123"/>
      <c r="N1253" s="124"/>
      <c r="O1253" s="125"/>
      <c r="P1253" s="123"/>
      <c r="Q1253" s="124"/>
      <c r="R1253" s="126"/>
      <c r="S1253" s="287"/>
      <c r="T1253" s="364">
        <f t="shared" si="82"/>
        <v>0</v>
      </c>
      <c r="U1253" s="360">
        <f t="shared" si="83"/>
        <v>16</v>
      </c>
    </row>
    <row r="1254" spans="1:21" ht="18" hidden="1" customHeight="1" outlineLevel="2" x14ac:dyDescent="0.2">
      <c r="A1254" s="1230"/>
      <c r="B1254" s="1231"/>
      <c r="C1254" s="1208"/>
      <c r="D1254" s="1208"/>
      <c r="E1254" s="256">
        <v>46</v>
      </c>
      <c r="F1254" s="187"/>
      <c r="G1254" s="187"/>
      <c r="H1254" s="120"/>
      <c r="I1254" s="121"/>
      <c r="J1254" s="122"/>
      <c r="K1254" s="121"/>
      <c r="L1254" s="122"/>
      <c r="M1254" s="123"/>
      <c r="N1254" s="124"/>
      <c r="O1254" s="125"/>
      <c r="P1254" s="123"/>
      <c r="Q1254" s="124"/>
      <c r="R1254" s="126"/>
      <c r="S1254" s="287"/>
      <c r="T1254" s="364">
        <f t="shared" si="82"/>
        <v>0</v>
      </c>
      <c r="U1254" s="360">
        <f t="shared" si="83"/>
        <v>16</v>
      </c>
    </row>
    <row r="1255" spans="1:21" ht="18" hidden="1" customHeight="1" outlineLevel="2" x14ac:dyDescent="0.2">
      <c r="A1255" s="1230"/>
      <c r="B1255" s="1231"/>
      <c r="C1255" s="1208"/>
      <c r="D1255" s="1208"/>
      <c r="E1255" s="256">
        <v>47</v>
      </c>
      <c r="F1255" s="187"/>
      <c r="G1255" s="187"/>
      <c r="H1255" s="120"/>
      <c r="I1255" s="121"/>
      <c r="J1255" s="122"/>
      <c r="K1255" s="121"/>
      <c r="L1255" s="122"/>
      <c r="M1255" s="123"/>
      <c r="N1255" s="124"/>
      <c r="O1255" s="125"/>
      <c r="P1255" s="123"/>
      <c r="Q1255" s="124"/>
      <c r="R1255" s="126"/>
      <c r="S1255" s="287"/>
      <c r="T1255" s="364">
        <f t="shared" si="82"/>
        <v>0</v>
      </c>
      <c r="U1255" s="360">
        <f t="shared" si="83"/>
        <v>16</v>
      </c>
    </row>
    <row r="1256" spans="1:21" ht="18" hidden="1" customHeight="1" outlineLevel="2" x14ac:dyDescent="0.2">
      <c r="A1256" s="1230"/>
      <c r="B1256" s="1231"/>
      <c r="C1256" s="1208"/>
      <c r="D1256" s="1208"/>
      <c r="E1256" s="256">
        <v>48</v>
      </c>
      <c r="F1256" s="187"/>
      <c r="G1256" s="187"/>
      <c r="H1256" s="120"/>
      <c r="I1256" s="121"/>
      <c r="J1256" s="122"/>
      <c r="K1256" s="121"/>
      <c r="L1256" s="122"/>
      <c r="M1256" s="123"/>
      <c r="N1256" s="124"/>
      <c r="O1256" s="125"/>
      <c r="P1256" s="123"/>
      <c r="Q1256" s="124"/>
      <c r="R1256" s="126"/>
      <c r="S1256" s="287"/>
      <c r="T1256" s="364">
        <f t="shared" si="82"/>
        <v>0</v>
      </c>
      <c r="U1256" s="360">
        <f t="shared" si="83"/>
        <v>16</v>
      </c>
    </row>
    <row r="1257" spans="1:21" ht="18" hidden="1" customHeight="1" outlineLevel="2" x14ac:dyDescent="0.2">
      <c r="A1257" s="1230"/>
      <c r="B1257" s="1231"/>
      <c r="C1257" s="1208"/>
      <c r="D1257" s="1208"/>
      <c r="E1257" s="256">
        <v>49</v>
      </c>
      <c r="F1257" s="187"/>
      <c r="G1257" s="187"/>
      <c r="H1257" s="120"/>
      <c r="I1257" s="121"/>
      <c r="J1257" s="122"/>
      <c r="K1257" s="121"/>
      <c r="L1257" s="122"/>
      <c r="M1257" s="123"/>
      <c r="N1257" s="124"/>
      <c r="O1257" s="125"/>
      <c r="P1257" s="123"/>
      <c r="Q1257" s="124"/>
      <c r="R1257" s="126"/>
      <c r="S1257" s="287"/>
      <c r="T1257" s="364">
        <f t="shared" si="82"/>
        <v>0</v>
      </c>
      <c r="U1257" s="360">
        <f t="shared" si="83"/>
        <v>16</v>
      </c>
    </row>
    <row r="1258" spans="1:21" ht="18" hidden="1" customHeight="1" outlineLevel="2" x14ac:dyDescent="0.2">
      <c r="A1258" s="1230"/>
      <c r="B1258" s="1231"/>
      <c r="C1258" s="1208"/>
      <c r="D1258" s="1208"/>
      <c r="E1258" s="256">
        <v>50</v>
      </c>
      <c r="F1258" s="187"/>
      <c r="G1258" s="187"/>
      <c r="H1258" s="120"/>
      <c r="I1258" s="121"/>
      <c r="J1258" s="122"/>
      <c r="K1258" s="121"/>
      <c r="L1258" s="122"/>
      <c r="M1258" s="123"/>
      <c r="N1258" s="124"/>
      <c r="O1258" s="125"/>
      <c r="P1258" s="123"/>
      <c r="Q1258" s="124"/>
      <c r="R1258" s="126"/>
      <c r="S1258" s="287"/>
      <c r="T1258" s="364">
        <f t="shared" si="82"/>
        <v>0</v>
      </c>
      <c r="U1258" s="360">
        <f t="shared" si="83"/>
        <v>16</v>
      </c>
    </row>
    <row r="1259" spans="1:21" ht="18" hidden="1" customHeight="1" outlineLevel="2" x14ac:dyDescent="0.2">
      <c r="A1259" s="1230"/>
      <c r="B1259" s="1231"/>
      <c r="C1259" s="1208"/>
      <c r="D1259" s="1208"/>
      <c r="E1259" s="256">
        <v>51</v>
      </c>
      <c r="F1259" s="187"/>
      <c r="G1259" s="187"/>
      <c r="H1259" s="120"/>
      <c r="I1259" s="121"/>
      <c r="J1259" s="122"/>
      <c r="K1259" s="121"/>
      <c r="L1259" s="122"/>
      <c r="M1259" s="123"/>
      <c r="N1259" s="124"/>
      <c r="O1259" s="125"/>
      <c r="P1259" s="123"/>
      <c r="Q1259" s="124"/>
      <c r="R1259" s="126"/>
      <c r="S1259" s="287"/>
      <c r="T1259" s="364">
        <f t="shared" si="82"/>
        <v>0</v>
      </c>
      <c r="U1259" s="360">
        <f t="shared" si="83"/>
        <v>16</v>
      </c>
    </row>
    <row r="1260" spans="1:21" ht="18" hidden="1" customHeight="1" outlineLevel="2" x14ac:dyDescent="0.2">
      <c r="A1260" s="1230"/>
      <c r="B1260" s="1231"/>
      <c r="C1260" s="1208"/>
      <c r="D1260" s="1208"/>
      <c r="E1260" s="256">
        <v>52</v>
      </c>
      <c r="F1260" s="187"/>
      <c r="G1260" s="187"/>
      <c r="H1260" s="120"/>
      <c r="I1260" s="121"/>
      <c r="J1260" s="122"/>
      <c r="K1260" s="121"/>
      <c r="L1260" s="122"/>
      <c r="M1260" s="123"/>
      <c r="N1260" s="124"/>
      <c r="O1260" s="125"/>
      <c r="P1260" s="123"/>
      <c r="Q1260" s="124"/>
      <c r="R1260" s="126"/>
      <c r="S1260" s="287"/>
      <c r="T1260" s="364">
        <f t="shared" si="82"/>
        <v>0</v>
      </c>
      <c r="U1260" s="360">
        <f t="shared" si="83"/>
        <v>16</v>
      </c>
    </row>
    <row r="1261" spans="1:21" ht="18" hidden="1" customHeight="1" outlineLevel="2" x14ac:dyDescent="0.2">
      <c r="A1261" s="1230"/>
      <c r="B1261" s="1231"/>
      <c r="C1261" s="1208"/>
      <c r="D1261" s="1208"/>
      <c r="E1261" s="256">
        <v>53</v>
      </c>
      <c r="F1261" s="187"/>
      <c r="G1261" s="187"/>
      <c r="H1261" s="120"/>
      <c r="I1261" s="121"/>
      <c r="J1261" s="122"/>
      <c r="K1261" s="121"/>
      <c r="L1261" s="122"/>
      <c r="M1261" s="123"/>
      <c r="N1261" s="124"/>
      <c r="O1261" s="125"/>
      <c r="P1261" s="123"/>
      <c r="Q1261" s="124"/>
      <c r="R1261" s="126"/>
      <c r="S1261" s="287"/>
      <c r="T1261" s="364">
        <f t="shared" si="82"/>
        <v>0</v>
      </c>
      <c r="U1261" s="360">
        <f t="shared" si="83"/>
        <v>16</v>
      </c>
    </row>
    <row r="1262" spans="1:21" ht="18" hidden="1" customHeight="1" outlineLevel="2" x14ac:dyDescent="0.2">
      <c r="A1262" s="1230"/>
      <c r="B1262" s="1231"/>
      <c r="C1262" s="1208"/>
      <c r="D1262" s="1208"/>
      <c r="E1262" s="256">
        <v>54</v>
      </c>
      <c r="F1262" s="187"/>
      <c r="G1262" s="187"/>
      <c r="H1262" s="120"/>
      <c r="I1262" s="121"/>
      <c r="J1262" s="122"/>
      <c r="K1262" s="121"/>
      <c r="L1262" s="122"/>
      <c r="M1262" s="123"/>
      <c r="N1262" s="124"/>
      <c r="O1262" s="125"/>
      <c r="P1262" s="123"/>
      <c r="Q1262" s="124"/>
      <c r="R1262" s="126"/>
      <c r="S1262" s="287"/>
      <c r="T1262" s="364">
        <f t="shared" si="82"/>
        <v>0</v>
      </c>
      <c r="U1262" s="360">
        <f t="shared" si="83"/>
        <v>16</v>
      </c>
    </row>
    <row r="1263" spans="1:21" ht="18" hidden="1" customHeight="1" outlineLevel="2" x14ac:dyDescent="0.2">
      <c r="A1263" s="1230"/>
      <c r="B1263" s="1231"/>
      <c r="C1263" s="1208"/>
      <c r="D1263" s="1208"/>
      <c r="E1263" s="256">
        <v>55</v>
      </c>
      <c r="F1263" s="187"/>
      <c r="G1263" s="187"/>
      <c r="H1263" s="120"/>
      <c r="I1263" s="121"/>
      <c r="J1263" s="122"/>
      <c r="K1263" s="121"/>
      <c r="L1263" s="122"/>
      <c r="M1263" s="123"/>
      <c r="N1263" s="124"/>
      <c r="O1263" s="125"/>
      <c r="P1263" s="123"/>
      <c r="Q1263" s="124"/>
      <c r="R1263" s="126"/>
      <c r="S1263" s="287"/>
      <c r="T1263" s="364">
        <f t="shared" si="82"/>
        <v>0</v>
      </c>
      <c r="U1263" s="360">
        <f t="shared" si="83"/>
        <v>16</v>
      </c>
    </row>
    <row r="1264" spans="1:21" ht="18" hidden="1" customHeight="1" outlineLevel="2" x14ac:dyDescent="0.2">
      <c r="A1264" s="1230"/>
      <c r="B1264" s="1231"/>
      <c r="C1264" s="1208"/>
      <c r="D1264" s="1208"/>
      <c r="E1264" s="256">
        <v>56</v>
      </c>
      <c r="F1264" s="187"/>
      <c r="G1264" s="187"/>
      <c r="H1264" s="120"/>
      <c r="I1264" s="121"/>
      <c r="J1264" s="122"/>
      <c r="K1264" s="121"/>
      <c r="L1264" s="122"/>
      <c r="M1264" s="123"/>
      <c r="N1264" s="124"/>
      <c r="O1264" s="125"/>
      <c r="P1264" s="123"/>
      <c r="Q1264" s="124"/>
      <c r="R1264" s="126"/>
      <c r="S1264" s="287"/>
      <c r="T1264" s="364">
        <f t="shared" si="82"/>
        <v>0</v>
      </c>
      <c r="U1264" s="360">
        <f t="shared" si="83"/>
        <v>16</v>
      </c>
    </row>
    <row r="1265" spans="1:21" ht="18" hidden="1" customHeight="1" outlineLevel="2" x14ac:dyDescent="0.2">
      <c r="A1265" s="1230"/>
      <c r="B1265" s="1231"/>
      <c r="C1265" s="1208"/>
      <c r="D1265" s="1208"/>
      <c r="E1265" s="256">
        <v>57</v>
      </c>
      <c r="F1265" s="187"/>
      <c r="G1265" s="187"/>
      <c r="H1265" s="120"/>
      <c r="I1265" s="121"/>
      <c r="J1265" s="122"/>
      <c r="K1265" s="121"/>
      <c r="L1265" s="122"/>
      <c r="M1265" s="123"/>
      <c r="N1265" s="124"/>
      <c r="O1265" s="125"/>
      <c r="P1265" s="123"/>
      <c r="Q1265" s="124"/>
      <c r="R1265" s="126"/>
      <c r="S1265" s="287"/>
      <c r="T1265" s="364">
        <f t="shared" si="82"/>
        <v>0</v>
      </c>
      <c r="U1265" s="360">
        <f t="shared" si="83"/>
        <v>16</v>
      </c>
    </row>
    <row r="1266" spans="1:21" ht="18" hidden="1" customHeight="1" outlineLevel="2" x14ac:dyDescent="0.2">
      <c r="A1266" s="1230"/>
      <c r="B1266" s="1231"/>
      <c r="C1266" s="1208"/>
      <c r="D1266" s="1208"/>
      <c r="E1266" s="256">
        <v>58</v>
      </c>
      <c r="F1266" s="187"/>
      <c r="G1266" s="187"/>
      <c r="H1266" s="120"/>
      <c r="I1266" s="121"/>
      <c r="J1266" s="122"/>
      <c r="K1266" s="121"/>
      <c r="L1266" s="122"/>
      <c r="M1266" s="123"/>
      <c r="N1266" s="124"/>
      <c r="O1266" s="125"/>
      <c r="P1266" s="123"/>
      <c r="Q1266" s="124"/>
      <c r="R1266" s="126"/>
      <c r="S1266" s="287"/>
      <c r="T1266" s="364">
        <f t="shared" si="82"/>
        <v>0</v>
      </c>
      <c r="U1266" s="360">
        <f t="shared" si="83"/>
        <v>16</v>
      </c>
    </row>
    <row r="1267" spans="1:21" ht="18" hidden="1" customHeight="1" outlineLevel="2" x14ac:dyDescent="0.2">
      <c r="A1267" s="1230"/>
      <c r="B1267" s="1231"/>
      <c r="C1267" s="1208"/>
      <c r="D1267" s="1208"/>
      <c r="E1267" s="256">
        <v>59</v>
      </c>
      <c r="F1267" s="187"/>
      <c r="G1267" s="187"/>
      <c r="H1267" s="120"/>
      <c r="I1267" s="121"/>
      <c r="J1267" s="122"/>
      <c r="K1267" s="121"/>
      <c r="L1267" s="122"/>
      <c r="M1267" s="123"/>
      <c r="N1267" s="124"/>
      <c r="O1267" s="125"/>
      <c r="P1267" s="123"/>
      <c r="Q1267" s="124"/>
      <c r="R1267" s="126"/>
      <c r="S1267" s="287"/>
      <c r="T1267" s="364">
        <f t="shared" si="82"/>
        <v>0</v>
      </c>
      <c r="U1267" s="360">
        <f t="shared" si="83"/>
        <v>16</v>
      </c>
    </row>
    <row r="1268" spans="1:21" ht="18" hidden="1" customHeight="1" outlineLevel="2" x14ac:dyDescent="0.2">
      <c r="A1268" s="1230"/>
      <c r="B1268" s="1231"/>
      <c r="C1268" s="1208"/>
      <c r="D1268" s="1208"/>
      <c r="E1268" s="256">
        <v>60</v>
      </c>
      <c r="F1268" s="187"/>
      <c r="G1268" s="187"/>
      <c r="H1268" s="120"/>
      <c r="I1268" s="121"/>
      <c r="J1268" s="122"/>
      <c r="K1268" s="121"/>
      <c r="L1268" s="122"/>
      <c r="M1268" s="123"/>
      <c r="N1268" s="124"/>
      <c r="O1268" s="125"/>
      <c r="P1268" s="123"/>
      <c r="Q1268" s="124"/>
      <c r="R1268" s="126"/>
      <c r="S1268" s="287"/>
      <c r="T1268" s="364">
        <f t="shared" si="82"/>
        <v>0</v>
      </c>
      <c r="U1268" s="360">
        <f t="shared" si="83"/>
        <v>16</v>
      </c>
    </row>
    <row r="1269" spans="1:21" ht="18" hidden="1" customHeight="1" outlineLevel="2" x14ac:dyDescent="0.2">
      <c r="A1269" s="1230"/>
      <c r="B1269" s="1231"/>
      <c r="C1269" s="1208"/>
      <c r="D1269" s="1208"/>
      <c r="E1269" s="256">
        <v>61</v>
      </c>
      <c r="F1269" s="187"/>
      <c r="G1269" s="187"/>
      <c r="H1269" s="120"/>
      <c r="I1269" s="121"/>
      <c r="J1269" s="122"/>
      <c r="K1269" s="121"/>
      <c r="L1269" s="122"/>
      <c r="M1269" s="123"/>
      <c r="N1269" s="124"/>
      <c r="O1269" s="125"/>
      <c r="P1269" s="123"/>
      <c r="Q1269" s="124"/>
      <c r="R1269" s="126"/>
      <c r="S1269" s="287"/>
      <c r="T1269" s="364">
        <f t="shared" si="82"/>
        <v>0</v>
      </c>
      <c r="U1269" s="360">
        <f t="shared" si="83"/>
        <v>16</v>
      </c>
    </row>
    <row r="1270" spans="1:21" ht="18" hidden="1" customHeight="1" outlineLevel="2" x14ac:dyDescent="0.2">
      <c r="A1270" s="1230"/>
      <c r="B1270" s="1231"/>
      <c r="C1270" s="1208"/>
      <c r="D1270" s="1208"/>
      <c r="E1270" s="256">
        <v>62</v>
      </c>
      <c r="F1270" s="187"/>
      <c r="G1270" s="187"/>
      <c r="H1270" s="120"/>
      <c r="I1270" s="121"/>
      <c r="J1270" s="122"/>
      <c r="K1270" s="121"/>
      <c r="L1270" s="122"/>
      <c r="M1270" s="123"/>
      <c r="N1270" s="124"/>
      <c r="O1270" s="125"/>
      <c r="P1270" s="123"/>
      <c r="Q1270" s="124"/>
      <c r="R1270" s="126"/>
      <c r="S1270" s="287"/>
      <c r="T1270" s="364">
        <f t="shared" si="82"/>
        <v>0</v>
      </c>
      <c r="U1270" s="360">
        <f t="shared" si="83"/>
        <v>16</v>
      </c>
    </row>
    <row r="1271" spans="1:21" ht="18" hidden="1" customHeight="1" outlineLevel="2" x14ac:dyDescent="0.2">
      <c r="A1271" s="1230"/>
      <c r="B1271" s="1231"/>
      <c r="C1271" s="1208"/>
      <c r="D1271" s="1208"/>
      <c r="E1271" s="256">
        <v>63</v>
      </c>
      <c r="F1271" s="187"/>
      <c r="G1271" s="187"/>
      <c r="H1271" s="120"/>
      <c r="I1271" s="121"/>
      <c r="J1271" s="122"/>
      <c r="K1271" s="121"/>
      <c r="L1271" s="122"/>
      <c r="M1271" s="123"/>
      <c r="N1271" s="124"/>
      <c r="O1271" s="125"/>
      <c r="P1271" s="123"/>
      <c r="Q1271" s="124"/>
      <c r="R1271" s="126"/>
      <c r="S1271" s="287"/>
      <c r="T1271" s="364">
        <f t="shared" si="82"/>
        <v>0</v>
      </c>
      <c r="U1271" s="360">
        <f t="shared" si="83"/>
        <v>16</v>
      </c>
    </row>
    <row r="1272" spans="1:21" ht="18" hidden="1" customHeight="1" outlineLevel="2" x14ac:dyDescent="0.2">
      <c r="A1272" s="1230"/>
      <c r="B1272" s="1231"/>
      <c r="C1272" s="1208"/>
      <c r="D1272" s="1208"/>
      <c r="E1272" s="256">
        <v>64</v>
      </c>
      <c r="F1272" s="187"/>
      <c r="G1272" s="187"/>
      <c r="H1272" s="120"/>
      <c r="I1272" s="121"/>
      <c r="J1272" s="122"/>
      <c r="K1272" s="121"/>
      <c r="L1272" s="122"/>
      <c r="M1272" s="123"/>
      <c r="N1272" s="124"/>
      <c r="O1272" s="125"/>
      <c r="P1272" s="123"/>
      <c r="Q1272" s="124"/>
      <c r="R1272" s="126"/>
      <c r="S1272" s="287"/>
      <c r="T1272" s="364">
        <f t="shared" si="82"/>
        <v>0</v>
      </c>
      <c r="U1272" s="360">
        <f t="shared" si="83"/>
        <v>16</v>
      </c>
    </row>
    <row r="1273" spans="1:21" ht="18" hidden="1" customHeight="1" outlineLevel="2" x14ac:dyDescent="0.2">
      <c r="A1273" s="1230"/>
      <c r="B1273" s="1231"/>
      <c r="C1273" s="1208"/>
      <c r="D1273" s="1208"/>
      <c r="E1273" s="256">
        <v>65</v>
      </c>
      <c r="F1273" s="187"/>
      <c r="G1273" s="187"/>
      <c r="H1273" s="89"/>
      <c r="I1273" s="74"/>
      <c r="J1273" s="69"/>
      <c r="K1273" s="75"/>
      <c r="L1273" s="70"/>
      <c r="M1273" s="2"/>
      <c r="N1273" s="75"/>
      <c r="O1273" s="70"/>
      <c r="P1273" s="2"/>
      <c r="Q1273" s="75"/>
      <c r="R1273" s="19"/>
      <c r="S1273" s="285"/>
      <c r="T1273" s="316">
        <f t="shared" si="79"/>
        <v>0</v>
      </c>
      <c r="U1273" s="360">
        <f t="shared" ref="U1273:U1288" si="84">$A$1209</f>
        <v>16</v>
      </c>
    </row>
    <row r="1274" spans="1:21" ht="18" hidden="1" customHeight="1" outlineLevel="2" x14ac:dyDescent="0.2">
      <c r="A1274" s="1230"/>
      <c r="B1274" s="1231"/>
      <c r="C1274" s="1208"/>
      <c r="D1274" s="1208"/>
      <c r="E1274" s="256">
        <v>66</v>
      </c>
      <c r="F1274" s="187"/>
      <c r="G1274" s="187"/>
      <c r="H1274" s="89"/>
      <c r="I1274" s="74"/>
      <c r="J1274" s="69"/>
      <c r="K1274" s="75"/>
      <c r="L1274" s="70"/>
      <c r="M1274" s="2"/>
      <c r="N1274" s="75"/>
      <c r="O1274" s="70"/>
      <c r="P1274" s="2"/>
      <c r="Q1274" s="75"/>
      <c r="R1274" s="19"/>
      <c r="S1274" s="285"/>
      <c r="T1274" s="316">
        <f t="shared" si="79"/>
        <v>0</v>
      </c>
      <c r="U1274" s="360">
        <f t="shared" si="84"/>
        <v>16</v>
      </c>
    </row>
    <row r="1275" spans="1:21" ht="18" hidden="1" customHeight="1" outlineLevel="2" x14ac:dyDescent="0.2">
      <c r="A1275" s="1230"/>
      <c r="B1275" s="1231"/>
      <c r="C1275" s="1208"/>
      <c r="D1275" s="1208"/>
      <c r="E1275" s="256">
        <v>67</v>
      </c>
      <c r="F1275" s="187"/>
      <c r="G1275" s="187"/>
      <c r="H1275" s="89"/>
      <c r="I1275" s="74"/>
      <c r="J1275" s="69"/>
      <c r="K1275" s="75"/>
      <c r="L1275" s="70"/>
      <c r="M1275" s="2"/>
      <c r="N1275" s="75"/>
      <c r="O1275" s="70"/>
      <c r="P1275" s="2"/>
      <c r="Q1275" s="75"/>
      <c r="R1275" s="19"/>
      <c r="S1275" s="285"/>
      <c r="T1275" s="316">
        <f t="shared" si="79"/>
        <v>0</v>
      </c>
      <c r="U1275" s="360">
        <f t="shared" si="84"/>
        <v>16</v>
      </c>
    </row>
    <row r="1276" spans="1:21" ht="18" hidden="1" customHeight="1" outlineLevel="2" x14ac:dyDescent="0.2">
      <c r="A1276" s="1230"/>
      <c r="B1276" s="1231"/>
      <c r="C1276" s="1208"/>
      <c r="D1276" s="1208"/>
      <c r="E1276" s="256">
        <v>68</v>
      </c>
      <c r="F1276" s="187"/>
      <c r="G1276" s="187"/>
      <c r="H1276" s="89"/>
      <c r="I1276" s="74"/>
      <c r="J1276" s="69"/>
      <c r="K1276" s="75"/>
      <c r="L1276" s="70"/>
      <c r="M1276" s="2"/>
      <c r="N1276" s="75"/>
      <c r="O1276" s="70"/>
      <c r="P1276" s="2"/>
      <c r="Q1276" s="75"/>
      <c r="R1276" s="19"/>
      <c r="S1276" s="285"/>
      <c r="T1276" s="316">
        <f t="shared" si="79"/>
        <v>0</v>
      </c>
      <c r="U1276" s="360">
        <f t="shared" si="84"/>
        <v>16</v>
      </c>
    </row>
    <row r="1277" spans="1:21" ht="18" hidden="1" customHeight="1" outlineLevel="2" x14ac:dyDescent="0.2">
      <c r="A1277" s="1230"/>
      <c r="B1277" s="1231"/>
      <c r="C1277" s="1208"/>
      <c r="D1277" s="1208"/>
      <c r="E1277" s="256">
        <v>69</v>
      </c>
      <c r="F1277" s="187"/>
      <c r="G1277" s="187"/>
      <c r="H1277" s="89"/>
      <c r="I1277" s="74"/>
      <c r="J1277" s="69"/>
      <c r="K1277" s="74"/>
      <c r="L1277" s="69"/>
      <c r="M1277" s="2"/>
      <c r="N1277" s="74"/>
      <c r="O1277" s="70"/>
      <c r="P1277" s="15"/>
      <c r="Q1277" s="75"/>
      <c r="R1277" s="19"/>
      <c r="S1277" s="285"/>
      <c r="T1277" s="316">
        <f t="shared" si="79"/>
        <v>0</v>
      </c>
      <c r="U1277" s="360">
        <f t="shared" si="84"/>
        <v>16</v>
      </c>
    </row>
    <row r="1278" spans="1:21" ht="18" hidden="1" customHeight="1" outlineLevel="2" x14ac:dyDescent="0.2">
      <c r="A1278" s="1230"/>
      <c r="B1278" s="1231"/>
      <c r="C1278" s="1208"/>
      <c r="D1278" s="1208"/>
      <c r="E1278" s="256">
        <v>70</v>
      </c>
      <c r="F1278" s="187"/>
      <c r="G1278" s="187"/>
      <c r="H1278" s="89"/>
      <c r="I1278" s="74"/>
      <c r="J1278" s="69"/>
      <c r="K1278" s="74"/>
      <c r="L1278" s="69"/>
      <c r="M1278" s="2"/>
      <c r="N1278" s="74"/>
      <c r="O1278" s="70"/>
      <c r="P1278" s="15"/>
      <c r="Q1278" s="75"/>
      <c r="R1278" s="19"/>
      <c r="S1278" s="285"/>
      <c r="T1278" s="316">
        <f t="shared" si="79"/>
        <v>0</v>
      </c>
      <c r="U1278" s="360">
        <f t="shared" si="84"/>
        <v>16</v>
      </c>
    </row>
    <row r="1279" spans="1:21" ht="18" hidden="1" customHeight="1" outlineLevel="2" x14ac:dyDescent="0.2">
      <c r="A1279" s="1230"/>
      <c r="B1279" s="1231"/>
      <c r="C1279" s="1208"/>
      <c r="D1279" s="1208"/>
      <c r="E1279" s="256">
        <v>71</v>
      </c>
      <c r="F1279" s="187"/>
      <c r="G1279" s="187"/>
      <c r="H1279" s="89"/>
      <c r="I1279" s="74"/>
      <c r="J1279" s="69"/>
      <c r="K1279" s="74"/>
      <c r="L1279" s="69"/>
      <c r="M1279" s="2"/>
      <c r="N1279" s="74"/>
      <c r="O1279" s="70"/>
      <c r="P1279" s="15"/>
      <c r="Q1279" s="75"/>
      <c r="R1279" s="19"/>
      <c r="S1279" s="285"/>
      <c r="T1279" s="316">
        <f t="shared" si="79"/>
        <v>0</v>
      </c>
      <c r="U1279" s="360">
        <f t="shared" si="84"/>
        <v>16</v>
      </c>
    </row>
    <row r="1280" spans="1:21" ht="18" hidden="1" customHeight="1" outlineLevel="2" x14ac:dyDescent="0.2">
      <c r="A1280" s="1230"/>
      <c r="B1280" s="1231"/>
      <c r="C1280" s="1208"/>
      <c r="D1280" s="1208"/>
      <c r="E1280" s="256">
        <v>72</v>
      </c>
      <c r="F1280" s="187"/>
      <c r="G1280" s="187"/>
      <c r="H1280" s="89"/>
      <c r="I1280" s="74"/>
      <c r="J1280" s="69"/>
      <c r="K1280" s="74"/>
      <c r="L1280" s="69"/>
      <c r="M1280" s="2"/>
      <c r="N1280" s="75"/>
      <c r="O1280" s="70"/>
      <c r="P1280" s="2"/>
      <c r="Q1280" s="75"/>
      <c r="R1280" s="19"/>
      <c r="S1280" s="285"/>
      <c r="T1280" s="316">
        <f t="shared" si="79"/>
        <v>0</v>
      </c>
      <c r="U1280" s="360">
        <f t="shared" si="84"/>
        <v>16</v>
      </c>
    </row>
    <row r="1281" spans="1:21" ht="18" hidden="1" customHeight="1" outlineLevel="2" x14ac:dyDescent="0.2">
      <c r="A1281" s="1230"/>
      <c r="B1281" s="1231"/>
      <c r="C1281" s="1208"/>
      <c r="D1281" s="1208"/>
      <c r="E1281" s="256">
        <v>73</v>
      </c>
      <c r="F1281" s="187"/>
      <c r="G1281" s="187"/>
      <c r="H1281" s="120"/>
      <c r="I1281" s="121"/>
      <c r="J1281" s="122"/>
      <c r="K1281" s="121"/>
      <c r="L1281" s="122"/>
      <c r="M1281" s="123"/>
      <c r="N1281" s="124"/>
      <c r="O1281" s="125"/>
      <c r="P1281" s="123"/>
      <c r="Q1281" s="124"/>
      <c r="R1281" s="126"/>
      <c r="S1281" s="287"/>
      <c r="T1281" s="364">
        <f t="shared" si="79"/>
        <v>0</v>
      </c>
      <c r="U1281" s="360">
        <f t="shared" si="84"/>
        <v>16</v>
      </c>
    </row>
    <row r="1282" spans="1:21" ht="18" hidden="1" customHeight="1" outlineLevel="2" x14ac:dyDescent="0.2">
      <c r="A1282" s="1230"/>
      <c r="B1282" s="1231"/>
      <c r="C1282" s="1208"/>
      <c r="D1282" s="1208"/>
      <c r="E1282" s="256">
        <v>74</v>
      </c>
      <c r="F1282" s="187"/>
      <c r="G1282" s="187"/>
      <c r="H1282" s="120"/>
      <c r="I1282" s="121"/>
      <c r="J1282" s="122"/>
      <c r="K1282" s="121"/>
      <c r="L1282" s="122"/>
      <c r="M1282" s="123"/>
      <c r="N1282" s="124"/>
      <c r="O1282" s="125"/>
      <c r="P1282" s="123"/>
      <c r="Q1282" s="124"/>
      <c r="R1282" s="126"/>
      <c r="S1282" s="287"/>
      <c r="T1282" s="364">
        <f t="shared" si="79"/>
        <v>0</v>
      </c>
      <c r="U1282" s="360">
        <f t="shared" si="84"/>
        <v>16</v>
      </c>
    </row>
    <row r="1283" spans="1:21" ht="18" hidden="1" customHeight="1" outlineLevel="2" x14ac:dyDescent="0.2">
      <c r="A1283" s="1230"/>
      <c r="B1283" s="1231"/>
      <c r="C1283" s="1208"/>
      <c r="D1283" s="1208"/>
      <c r="E1283" s="256">
        <v>75</v>
      </c>
      <c r="F1283" s="187"/>
      <c r="G1283" s="187"/>
      <c r="H1283" s="120"/>
      <c r="I1283" s="121"/>
      <c r="J1283" s="122"/>
      <c r="K1283" s="121"/>
      <c r="L1283" s="122"/>
      <c r="M1283" s="123"/>
      <c r="N1283" s="124"/>
      <c r="O1283" s="125"/>
      <c r="P1283" s="123"/>
      <c r="Q1283" s="124"/>
      <c r="R1283" s="126"/>
      <c r="S1283" s="287"/>
      <c r="T1283" s="364">
        <f t="shared" si="79"/>
        <v>0</v>
      </c>
      <c r="U1283" s="360">
        <f t="shared" si="84"/>
        <v>16</v>
      </c>
    </row>
    <row r="1284" spans="1:21" ht="18" hidden="1" customHeight="1" outlineLevel="2" x14ac:dyDescent="0.2">
      <c r="A1284" s="1230"/>
      <c r="B1284" s="1231"/>
      <c r="C1284" s="1208"/>
      <c r="D1284" s="1208"/>
      <c r="E1284" s="256">
        <v>76</v>
      </c>
      <c r="F1284" s="187"/>
      <c r="G1284" s="187"/>
      <c r="H1284" s="120"/>
      <c r="I1284" s="121"/>
      <c r="J1284" s="122"/>
      <c r="K1284" s="121"/>
      <c r="L1284" s="122"/>
      <c r="M1284" s="123"/>
      <c r="N1284" s="124"/>
      <c r="O1284" s="125"/>
      <c r="P1284" s="123"/>
      <c r="Q1284" s="124"/>
      <c r="R1284" s="126"/>
      <c r="S1284" s="287"/>
      <c r="T1284" s="364">
        <f t="shared" si="79"/>
        <v>0</v>
      </c>
      <c r="U1284" s="360">
        <f t="shared" si="84"/>
        <v>16</v>
      </c>
    </row>
    <row r="1285" spans="1:21" ht="18" hidden="1" customHeight="1" outlineLevel="2" x14ac:dyDescent="0.2">
      <c r="A1285" s="1230"/>
      <c r="B1285" s="1231"/>
      <c r="C1285" s="1208"/>
      <c r="D1285" s="1208"/>
      <c r="E1285" s="256">
        <v>77</v>
      </c>
      <c r="F1285" s="187"/>
      <c r="G1285" s="187"/>
      <c r="H1285" s="120"/>
      <c r="I1285" s="121"/>
      <c r="J1285" s="122"/>
      <c r="K1285" s="121"/>
      <c r="L1285" s="122"/>
      <c r="M1285" s="123"/>
      <c r="N1285" s="124"/>
      <c r="O1285" s="125"/>
      <c r="P1285" s="123"/>
      <c r="Q1285" s="124"/>
      <c r="R1285" s="126"/>
      <c r="S1285" s="287"/>
      <c r="T1285" s="364">
        <f t="shared" si="79"/>
        <v>0</v>
      </c>
      <c r="U1285" s="360">
        <f t="shared" si="84"/>
        <v>16</v>
      </c>
    </row>
    <row r="1286" spans="1:21" ht="18" hidden="1" customHeight="1" outlineLevel="2" x14ac:dyDescent="0.2">
      <c r="A1286" s="1230"/>
      <c r="B1286" s="1231"/>
      <c r="C1286" s="1208"/>
      <c r="D1286" s="1208"/>
      <c r="E1286" s="256">
        <v>78</v>
      </c>
      <c r="F1286" s="187"/>
      <c r="G1286" s="187"/>
      <c r="H1286" s="120"/>
      <c r="I1286" s="121"/>
      <c r="J1286" s="122"/>
      <c r="K1286" s="121"/>
      <c r="L1286" s="122"/>
      <c r="M1286" s="123"/>
      <c r="N1286" s="124"/>
      <c r="O1286" s="125"/>
      <c r="P1286" s="123"/>
      <c r="Q1286" s="124"/>
      <c r="R1286" s="126"/>
      <c r="S1286" s="287"/>
      <c r="T1286" s="364">
        <f t="shared" si="79"/>
        <v>0</v>
      </c>
      <c r="U1286" s="360">
        <f t="shared" si="84"/>
        <v>16</v>
      </c>
    </row>
    <row r="1287" spans="1:21" ht="18" hidden="1" customHeight="1" outlineLevel="2" x14ac:dyDescent="0.2">
      <c r="A1287" s="1230"/>
      <c r="B1287" s="1231"/>
      <c r="C1287" s="1208"/>
      <c r="D1287" s="1208"/>
      <c r="E1287" s="276">
        <v>79</v>
      </c>
      <c r="F1287" s="358"/>
      <c r="G1287" s="358"/>
      <c r="H1287" s="120"/>
      <c r="I1287" s="121"/>
      <c r="J1287" s="122"/>
      <c r="K1287" s="121"/>
      <c r="L1287" s="122"/>
      <c r="M1287" s="123"/>
      <c r="N1287" s="124"/>
      <c r="O1287" s="125"/>
      <c r="P1287" s="123"/>
      <c r="Q1287" s="124"/>
      <c r="R1287" s="126"/>
      <c r="S1287" s="287"/>
      <c r="T1287" s="364">
        <f t="shared" si="79"/>
        <v>0</v>
      </c>
      <c r="U1287" s="360">
        <f t="shared" si="84"/>
        <v>16</v>
      </c>
    </row>
    <row r="1288" spans="1:21" ht="18" hidden="1" customHeight="1" outlineLevel="2" x14ac:dyDescent="0.2">
      <c r="A1288" s="1230"/>
      <c r="B1288" s="1231"/>
      <c r="C1288" s="1208"/>
      <c r="D1288" s="1208"/>
      <c r="E1288" s="353">
        <v>80</v>
      </c>
      <c r="F1288" s="342"/>
      <c r="G1288" s="342"/>
      <c r="H1288" s="120"/>
      <c r="I1288" s="121"/>
      <c r="J1288" s="122"/>
      <c r="K1288" s="121"/>
      <c r="L1288" s="122"/>
      <c r="M1288" s="123"/>
      <c r="N1288" s="124"/>
      <c r="O1288" s="125"/>
      <c r="P1288" s="123"/>
      <c r="Q1288" s="124"/>
      <c r="R1288" s="126"/>
      <c r="S1288" s="287"/>
      <c r="T1288" s="364">
        <f t="shared" si="79"/>
        <v>0</v>
      </c>
      <c r="U1288" s="360">
        <f t="shared" si="84"/>
        <v>16</v>
      </c>
    </row>
    <row r="1289" spans="1:21" ht="18" hidden="1" customHeight="1" outlineLevel="1" collapsed="1" x14ac:dyDescent="0.2">
      <c r="A1289" s="1228">
        <v>17</v>
      </c>
      <c r="B1289" s="1229"/>
      <c r="C1289" s="1207" t="str">
        <f>IF(ISERROR(VLOOKUP($A1289,'B-1地域番号②'!$BD:$BF,2,FALSE)),"",VLOOKUP($A1289,'B-1地域番号②'!$BD:$BF,2,FALSE))</f>
        <v/>
      </c>
      <c r="D1289" s="1207" t="str">
        <f>IF(ISERROR(VLOOKUP($A1289,'B-1地域番号②'!$BD:$BF,3,FALSE)),"",VLOOKUP($A1289,'B-1地域番号②'!$BD:$BF,3,FALSE))</f>
        <v/>
      </c>
      <c r="E1289" s="256">
        <v>1</v>
      </c>
      <c r="F1289" s="187"/>
      <c r="G1289" s="187"/>
      <c r="H1289" s="108"/>
      <c r="I1289" s="109"/>
      <c r="J1289" s="110"/>
      <c r="K1289" s="112"/>
      <c r="L1289" s="113"/>
      <c r="M1289" s="111"/>
      <c r="N1289" s="112"/>
      <c r="O1289" s="113"/>
      <c r="P1289" s="111"/>
      <c r="Q1289" s="112"/>
      <c r="R1289" s="114"/>
      <c r="S1289" s="275"/>
      <c r="T1289" s="308">
        <f t="shared" si="79"/>
        <v>0</v>
      </c>
      <c r="U1289" s="360">
        <f>$A$1289</f>
        <v>17</v>
      </c>
    </row>
    <row r="1290" spans="1:21" ht="18" hidden="1" customHeight="1" outlineLevel="1" x14ac:dyDescent="0.2">
      <c r="A1290" s="1230"/>
      <c r="B1290" s="1231"/>
      <c r="C1290" s="1208"/>
      <c r="D1290" s="1208"/>
      <c r="E1290" s="256">
        <v>2</v>
      </c>
      <c r="F1290" s="187"/>
      <c r="G1290" s="187"/>
      <c r="H1290" s="89"/>
      <c r="I1290" s="74"/>
      <c r="J1290" s="69"/>
      <c r="K1290" s="75"/>
      <c r="L1290" s="70"/>
      <c r="M1290" s="2"/>
      <c r="N1290" s="75"/>
      <c r="O1290" s="70"/>
      <c r="P1290" s="2"/>
      <c r="Q1290" s="75"/>
      <c r="R1290" s="19"/>
      <c r="S1290" s="285"/>
      <c r="T1290" s="316">
        <f t="shared" si="79"/>
        <v>0</v>
      </c>
      <c r="U1290" s="360">
        <f t="shared" ref="U1290:U1325" si="85">$A$1289</f>
        <v>17</v>
      </c>
    </row>
    <row r="1291" spans="1:21" ht="18" hidden="1" customHeight="1" outlineLevel="1" x14ac:dyDescent="0.2">
      <c r="A1291" s="1230"/>
      <c r="B1291" s="1231"/>
      <c r="C1291" s="1208"/>
      <c r="D1291" s="1208"/>
      <c r="E1291" s="256">
        <v>3</v>
      </c>
      <c r="F1291" s="187"/>
      <c r="G1291" s="187"/>
      <c r="H1291" s="89"/>
      <c r="I1291" s="74"/>
      <c r="J1291" s="69"/>
      <c r="K1291" s="75"/>
      <c r="L1291" s="70"/>
      <c r="M1291" s="2"/>
      <c r="N1291" s="75"/>
      <c r="O1291" s="70"/>
      <c r="P1291" s="2"/>
      <c r="Q1291" s="75"/>
      <c r="R1291" s="19"/>
      <c r="S1291" s="285"/>
      <c r="T1291" s="316">
        <f t="shared" si="79"/>
        <v>0</v>
      </c>
      <c r="U1291" s="360">
        <f t="shared" si="85"/>
        <v>17</v>
      </c>
    </row>
    <row r="1292" spans="1:21" ht="18" hidden="1" customHeight="1" outlineLevel="1" x14ac:dyDescent="0.2">
      <c r="A1292" s="1230"/>
      <c r="B1292" s="1231"/>
      <c r="C1292" s="1208"/>
      <c r="D1292" s="1208"/>
      <c r="E1292" s="256">
        <v>4</v>
      </c>
      <c r="F1292" s="187"/>
      <c r="G1292" s="187"/>
      <c r="H1292" s="89"/>
      <c r="I1292" s="74"/>
      <c r="J1292" s="69"/>
      <c r="K1292" s="74"/>
      <c r="L1292" s="69"/>
      <c r="M1292" s="2"/>
      <c r="N1292" s="74"/>
      <c r="O1292" s="70"/>
      <c r="P1292" s="15"/>
      <c r="Q1292" s="75"/>
      <c r="R1292" s="19"/>
      <c r="S1292" s="285"/>
      <c r="T1292" s="316">
        <f t="shared" si="79"/>
        <v>0</v>
      </c>
      <c r="U1292" s="360">
        <f t="shared" si="85"/>
        <v>17</v>
      </c>
    </row>
    <row r="1293" spans="1:21" ht="18" hidden="1" customHeight="1" outlineLevel="1" x14ac:dyDescent="0.2">
      <c r="A1293" s="1230"/>
      <c r="B1293" s="1231"/>
      <c r="C1293" s="1208"/>
      <c r="D1293" s="1208"/>
      <c r="E1293" s="256">
        <v>5</v>
      </c>
      <c r="F1293" s="187"/>
      <c r="G1293" s="187"/>
      <c r="H1293" s="89"/>
      <c r="I1293" s="74"/>
      <c r="J1293" s="69"/>
      <c r="K1293" s="74"/>
      <c r="L1293" s="69"/>
      <c r="M1293" s="2"/>
      <c r="N1293" s="74"/>
      <c r="O1293" s="70"/>
      <c r="P1293" s="15"/>
      <c r="Q1293" s="75"/>
      <c r="R1293" s="19"/>
      <c r="S1293" s="285"/>
      <c r="T1293" s="316">
        <f t="shared" si="79"/>
        <v>0</v>
      </c>
      <c r="U1293" s="360">
        <f t="shared" si="85"/>
        <v>17</v>
      </c>
    </row>
    <row r="1294" spans="1:21" ht="18" hidden="1" customHeight="1" outlineLevel="1" x14ac:dyDescent="0.2">
      <c r="A1294" s="1230"/>
      <c r="B1294" s="1231"/>
      <c r="C1294" s="1208"/>
      <c r="D1294" s="1208"/>
      <c r="E1294" s="256">
        <v>6</v>
      </c>
      <c r="F1294" s="187"/>
      <c r="G1294" s="187"/>
      <c r="H1294" s="89"/>
      <c r="I1294" s="74"/>
      <c r="J1294" s="69"/>
      <c r="K1294" s="74"/>
      <c r="L1294" s="69"/>
      <c r="M1294" s="2"/>
      <c r="N1294" s="74"/>
      <c r="O1294" s="70"/>
      <c r="P1294" s="15"/>
      <c r="Q1294" s="75"/>
      <c r="R1294" s="19"/>
      <c r="S1294" s="285"/>
      <c r="T1294" s="316">
        <f t="shared" si="79"/>
        <v>0</v>
      </c>
      <c r="U1294" s="360">
        <f t="shared" si="85"/>
        <v>17</v>
      </c>
    </row>
    <row r="1295" spans="1:21" ht="18" hidden="1" customHeight="1" outlineLevel="1" x14ac:dyDescent="0.2">
      <c r="A1295" s="1230"/>
      <c r="B1295" s="1231"/>
      <c r="C1295" s="1208"/>
      <c r="D1295" s="1208"/>
      <c r="E1295" s="256">
        <v>7</v>
      </c>
      <c r="F1295" s="187"/>
      <c r="G1295" s="187"/>
      <c r="H1295" s="89"/>
      <c r="I1295" s="74"/>
      <c r="J1295" s="69"/>
      <c r="K1295" s="74"/>
      <c r="L1295" s="69"/>
      <c r="M1295" s="2"/>
      <c r="N1295" s="75"/>
      <c r="O1295" s="70"/>
      <c r="P1295" s="2"/>
      <c r="Q1295" s="75"/>
      <c r="R1295" s="19"/>
      <c r="S1295" s="285"/>
      <c r="T1295" s="316">
        <f t="shared" si="79"/>
        <v>0</v>
      </c>
      <c r="U1295" s="360">
        <f t="shared" si="85"/>
        <v>17</v>
      </c>
    </row>
    <row r="1296" spans="1:21" ht="18" hidden="1" customHeight="1" outlineLevel="1" x14ac:dyDescent="0.2">
      <c r="A1296" s="1230"/>
      <c r="B1296" s="1231"/>
      <c r="C1296" s="1208"/>
      <c r="D1296" s="1208"/>
      <c r="E1296" s="256">
        <v>8</v>
      </c>
      <c r="F1296" s="187"/>
      <c r="G1296" s="187"/>
      <c r="H1296" s="120"/>
      <c r="I1296" s="121"/>
      <c r="J1296" s="122"/>
      <c r="K1296" s="121"/>
      <c r="L1296" s="122"/>
      <c r="M1296" s="123"/>
      <c r="N1296" s="124"/>
      <c r="O1296" s="125"/>
      <c r="P1296" s="123"/>
      <c r="Q1296" s="124"/>
      <c r="R1296" s="126"/>
      <c r="S1296" s="287"/>
      <c r="T1296" s="364">
        <f t="shared" si="79"/>
        <v>0</v>
      </c>
      <c r="U1296" s="360">
        <f t="shared" si="85"/>
        <v>17</v>
      </c>
    </row>
    <row r="1297" spans="1:21" ht="18" hidden="1" customHeight="1" outlineLevel="1" x14ac:dyDescent="0.2">
      <c r="A1297" s="1230"/>
      <c r="B1297" s="1231"/>
      <c r="C1297" s="1208"/>
      <c r="D1297" s="1208"/>
      <c r="E1297" s="256">
        <v>9</v>
      </c>
      <c r="F1297" s="187"/>
      <c r="G1297" s="187"/>
      <c r="H1297" s="120"/>
      <c r="I1297" s="121"/>
      <c r="J1297" s="122"/>
      <c r="K1297" s="121"/>
      <c r="L1297" s="122"/>
      <c r="M1297" s="123"/>
      <c r="N1297" s="124"/>
      <c r="O1297" s="125"/>
      <c r="P1297" s="123"/>
      <c r="Q1297" s="124"/>
      <c r="R1297" s="126"/>
      <c r="S1297" s="287"/>
      <c r="T1297" s="364">
        <f t="shared" si="79"/>
        <v>0</v>
      </c>
      <c r="U1297" s="360">
        <f t="shared" si="85"/>
        <v>17</v>
      </c>
    </row>
    <row r="1298" spans="1:21" ht="18" hidden="1" customHeight="1" outlineLevel="1" x14ac:dyDescent="0.2">
      <c r="A1298" s="1230"/>
      <c r="B1298" s="1231"/>
      <c r="C1298" s="1208"/>
      <c r="D1298" s="1208"/>
      <c r="E1298" s="256">
        <v>10</v>
      </c>
      <c r="F1298" s="187"/>
      <c r="G1298" s="187"/>
      <c r="H1298" s="120"/>
      <c r="I1298" s="121"/>
      <c r="J1298" s="122"/>
      <c r="K1298" s="121"/>
      <c r="L1298" s="122"/>
      <c r="M1298" s="123"/>
      <c r="N1298" s="124"/>
      <c r="O1298" s="125"/>
      <c r="P1298" s="123"/>
      <c r="Q1298" s="124"/>
      <c r="R1298" s="126"/>
      <c r="S1298" s="287"/>
      <c r="T1298" s="364">
        <f t="shared" si="79"/>
        <v>0</v>
      </c>
      <c r="U1298" s="360">
        <f t="shared" si="85"/>
        <v>17</v>
      </c>
    </row>
    <row r="1299" spans="1:21" ht="18" hidden="1" customHeight="1" outlineLevel="1" x14ac:dyDescent="0.2">
      <c r="A1299" s="1230"/>
      <c r="B1299" s="1231"/>
      <c r="C1299" s="1208"/>
      <c r="D1299" s="1208"/>
      <c r="E1299" s="256">
        <v>11</v>
      </c>
      <c r="F1299" s="187"/>
      <c r="G1299" s="187"/>
      <c r="H1299" s="120"/>
      <c r="I1299" s="121"/>
      <c r="J1299" s="122"/>
      <c r="K1299" s="121"/>
      <c r="L1299" s="122"/>
      <c r="M1299" s="123"/>
      <c r="N1299" s="124"/>
      <c r="O1299" s="125"/>
      <c r="P1299" s="123"/>
      <c r="Q1299" s="124"/>
      <c r="R1299" s="126"/>
      <c r="S1299" s="287"/>
      <c r="T1299" s="364">
        <f t="shared" si="79"/>
        <v>0</v>
      </c>
      <c r="U1299" s="360">
        <f t="shared" si="85"/>
        <v>17</v>
      </c>
    </row>
    <row r="1300" spans="1:21" ht="18" hidden="1" customHeight="1" outlineLevel="1" x14ac:dyDescent="0.2">
      <c r="A1300" s="1230"/>
      <c r="B1300" s="1231"/>
      <c r="C1300" s="1208"/>
      <c r="D1300" s="1208"/>
      <c r="E1300" s="256">
        <v>12</v>
      </c>
      <c r="F1300" s="187"/>
      <c r="G1300" s="187"/>
      <c r="H1300" s="120"/>
      <c r="I1300" s="121"/>
      <c r="J1300" s="122"/>
      <c r="K1300" s="121"/>
      <c r="L1300" s="122"/>
      <c r="M1300" s="123"/>
      <c r="N1300" s="124"/>
      <c r="O1300" s="125"/>
      <c r="P1300" s="123"/>
      <c r="Q1300" s="124"/>
      <c r="R1300" s="126"/>
      <c r="S1300" s="287"/>
      <c r="T1300" s="364">
        <f t="shared" si="79"/>
        <v>0</v>
      </c>
      <c r="U1300" s="360">
        <f t="shared" si="85"/>
        <v>17</v>
      </c>
    </row>
    <row r="1301" spans="1:21" ht="18" hidden="1" customHeight="1" outlineLevel="1" x14ac:dyDescent="0.2">
      <c r="A1301" s="1230"/>
      <c r="B1301" s="1231"/>
      <c r="C1301" s="1208"/>
      <c r="D1301" s="1208"/>
      <c r="E1301" s="256">
        <v>13</v>
      </c>
      <c r="F1301" s="187"/>
      <c r="G1301" s="187"/>
      <c r="H1301" s="120"/>
      <c r="I1301" s="121"/>
      <c r="J1301" s="122"/>
      <c r="K1301" s="121"/>
      <c r="L1301" s="122"/>
      <c r="M1301" s="123"/>
      <c r="N1301" s="124"/>
      <c r="O1301" s="125"/>
      <c r="P1301" s="123"/>
      <c r="Q1301" s="124"/>
      <c r="R1301" s="126"/>
      <c r="S1301" s="287"/>
      <c r="T1301" s="364">
        <f t="shared" si="79"/>
        <v>0</v>
      </c>
      <c r="U1301" s="360">
        <f t="shared" si="85"/>
        <v>17</v>
      </c>
    </row>
    <row r="1302" spans="1:21" ht="18" hidden="1" customHeight="1" outlineLevel="1" x14ac:dyDescent="0.2">
      <c r="A1302" s="1230"/>
      <c r="B1302" s="1231"/>
      <c r="C1302" s="1208"/>
      <c r="D1302" s="1208"/>
      <c r="E1302" s="256">
        <v>14</v>
      </c>
      <c r="F1302" s="187"/>
      <c r="G1302" s="187"/>
      <c r="H1302" s="120"/>
      <c r="I1302" s="121"/>
      <c r="J1302" s="122"/>
      <c r="K1302" s="121"/>
      <c r="L1302" s="122"/>
      <c r="M1302" s="123"/>
      <c r="N1302" s="124"/>
      <c r="O1302" s="125"/>
      <c r="P1302" s="123"/>
      <c r="Q1302" s="124"/>
      <c r="R1302" s="126"/>
      <c r="S1302" s="287"/>
      <c r="T1302" s="364">
        <f t="shared" si="79"/>
        <v>0</v>
      </c>
      <c r="U1302" s="360">
        <f t="shared" si="85"/>
        <v>17</v>
      </c>
    </row>
    <row r="1303" spans="1:21" ht="18" hidden="1" customHeight="1" outlineLevel="1" x14ac:dyDescent="0.2">
      <c r="A1303" s="1230"/>
      <c r="B1303" s="1231"/>
      <c r="C1303" s="1208"/>
      <c r="D1303" s="1208"/>
      <c r="E1303" s="256">
        <v>15</v>
      </c>
      <c r="F1303" s="187"/>
      <c r="G1303" s="187"/>
      <c r="H1303" s="120"/>
      <c r="I1303" s="121"/>
      <c r="J1303" s="122"/>
      <c r="K1303" s="121"/>
      <c r="L1303" s="122"/>
      <c r="M1303" s="123"/>
      <c r="N1303" s="124"/>
      <c r="O1303" s="125"/>
      <c r="P1303" s="123"/>
      <c r="Q1303" s="124"/>
      <c r="R1303" s="126"/>
      <c r="S1303" s="287"/>
      <c r="T1303" s="364">
        <f t="shared" si="79"/>
        <v>0</v>
      </c>
      <c r="U1303" s="360">
        <f t="shared" si="85"/>
        <v>17</v>
      </c>
    </row>
    <row r="1304" spans="1:21" ht="18" hidden="1" customHeight="1" outlineLevel="1" x14ac:dyDescent="0.2">
      <c r="A1304" s="1230"/>
      <c r="B1304" s="1231"/>
      <c r="C1304" s="1208"/>
      <c r="D1304" s="1208"/>
      <c r="E1304" s="256">
        <v>16</v>
      </c>
      <c r="F1304" s="187"/>
      <c r="G1304" s="187"/>
      <c r="H1304" s="120"/>
      <c r="I1304" s="121"/>
      <c r="J1304" s="122"/>
      <c r="K1304" s="121"/>
      <c r="L1304" s="122"/>
      <c r="M1304" s="123"/>
      <c r="N1304" s="124"/>
      <c r="O1304" s="125"/>
      <c r="P1304" s="123"/>
      <c r="Q1304" s="124"/>
      <c r="R1304" s="126"/>
      <c r="S1304" s="287"/>
      <c r="T1304" s="364">
        <f t="shared" si="79"/>
        <v>0</v>
      </c>
      <c r="U1304" s="360">
        <f t="shared" si="85"/>
        <v>17</v>
      </c>
    </row>
    <row r="1305" spans="1:21" ht="18" hidden="1" customHeight="1" outlineLevel="1" x14ac:dyDescent="0.2">
      <c r="A1305" s="1230"/>
      <c r="B1305" s="1231"/>
      <c r="C1305" s="1208"/>
      <c r="D1305" s="1208"/>
      <c r="E1305" s="256">
        <v>17</v>
      </c>
      <c r="F1305" s="187"/>
      <c r="G1305" s="187"/>
      <c r="H1305" s="120"/>
      <c r="I1305" s="121"/>
      <c r="J1305" s="122"/>
      <c r="K1305" s="121"/>
      <c r="L1305" s="122"/>
      <c r="M1305" s="123"/>
      <c r="N1305" s="124"/>
      <c r="O1305" s="125"/>
      <c r="P1305" s="123"/>
      <c r="Q1305" s="124"/>
      <c r="R1305" s="126"/>
      <c r="S1305" s="287"/>
      <c r="T1305" s="364">
        <f t="shared" si="79"/>
        <v>0</v>
      </c>
      <c r="U1305" s="360">
        <f t="shared" si="85"/>
        <v>17</v>
      </c>
    </row>
    <row r="1306" spans="1:21" ht="18" hidden="1" customHeight="1" outlineLevel="1" x14ac:dyDescent="0.2">
      <c r="A1306" s="1230"/>
      <c r="B1306" s="1231"/>
      <c r="C1306" s="1208"/>
      <c r="D1306" s="1208"/>
      <c r="E1306" s="256">
        <v>18</v>
      </c>
      <c r="F1306" s="187"/>
      <c r="G1306" s="187"/>
      <c r="H1306" s="120"/>
      <c r="I1306" s="121"/>
      <c r="J1306" s="122"/>
      <c r="K1306" s="121"/>
      <c r="L1306" s="122"/>
      <c r="M1306" s="123"/>
      <c r="N1306" s="124"/>
      <c r="O1306" s="125"/>
      <c r="P1306" s="123"/>
      <c r="Q1306" s="124"/>
      <c r="R1306" s="126"/>
      <c r="S1306" s="287"/>
      <c r="T1306" s="364">
        <f t="shared" si="79"/>
        <v>0</v>
      </c>
      <c r="U1306" s="360">
        <f t="shared" si="85"/>
        <v>17</v>
      </c>
    </row>
    <row r="1307" spans="1:21" ht="18" hidden="1" customHeight="1" outlineLevel="1" x14ac:dyDescent="0.2">
      <c r="A1307" s="1230"/>
      <c r="B1307" s="1231"/>
      <c r="C1307" s="1208"/>
      <c r="D1307" s="1208"/>
      <c r="E1307" s="256">
        <v>19</v>
      </c>
      <c r="F1307" s="187"/>
      <c r="G1307" s="187"/>
      <c r="H1307" s="120"/>
      <c r="I1307" s="121"/>
      <c r="J1307" s="122"/>
      <c r="K1307" s="121"/>
      <c r="L1307" s="122"/>
      <c r="M1307" s="123"/>
      <c r="N1307" s="124"/>
      <c r="O1307" s="125"/>
      <c r="P1307" s="123"/>
      <c r="Q1307" s="124"/>
      <c r="R1307" s="126"/>
      <c r="S1307" s="287"/>
      <c r="T1307" s="364">
        <f t="shared" si="79"/>
        <v>0</v>
      </c>
      <c r="U1307" s="360">
        <f t="shared" si="85"/>
        <v>17</v>
      </c>
    </row>
    <row r="1308" spans="1:21" ht="18" hidden="1" customHeight="1" outlineLevel="1" x14ac:dyDescent="0.2">
      <c r="A1308" s="1230"/>
      <c r="B1308" s="1231"/>
      <c r="C1308" s="1208"/>
      <c r="D1308" s="1208"/>
      <c r="E1308" s="256">
        <v>20</v>
      </c>
      <c r="F1308" s="187"/>
      <c r="G1308" s="187"/>
      <c r="H1308" s="120"/>
      <c r="I1308" s="121"/>
      <c r="J1308" s="122"/>
      <c r="K1308" s="121"/>
      <c r="L1308" s="122"/>
      <c r="M1308" s="123"/>
      <c r="N1308" s="124"/>
      <c r="O1308" s="125"/>
      <c r="P1308" s="123"/>
      <c r="Q1308" s="124"/>
      <c r="R1308" s="126"/>
      <c r="S1308" s="287"/>
      <c r="T1308" s="364">
        <f t="shared" si="79"/>
        <v>0</v>
      </c>
      <c r="U1308" s="360">
        <f t="shared" si="85"/>
        <v>17</v>
      </c>
    </row>
    <row r="1309" spans="1:21" ht="18" hidden="1" customHeight="1" outlineLevel="1" x14ac:dyDescent="0.2">
      <c r="A1309" s="1230"/>
      <c r="B1309" s="1231"/>
      <c r="C1309" s="1208"/>
      <c r="D1309" s="1208"/>
      <c r="E1309" s="256">
        <v>21</v>
      </c>
      <c r="F1309" s="187"/>
      <c r="G1309" s="187"/>
      <c r="H1309" s="120"/>
      <c r="I1309" s="121"/>
      <c r="J1309" s="122"/>
      <c r="K1309" s="121"/>
      <c r="L1309" s="122"/>
      <c r="M1309" s="123"/>
      <c r="N1309" s="124"/>
      <c r="O1309" s="125"/>
      <c r="P1309" s="123"/>
      <c r="Q1309" s="124"/>
      <c r="R1309" s="126"/>
      <c r="S1309" s="287"/>
      <c r="T1309" s="364">
        <f t="shared" si="79"/>
        <v>0</v>
      </c>
      <c r="U1309" s="360">
        <f t="shared" si="85"/>
        <v>17</v>
      </c>
    </row>
    <row r="1310" spans="1:21" ht="18" hidden="1" customHeight="1" outlineLevel="1" x14ac:dyDescent="0.2">
      <c r="A1310" s="1230"/>
      <c r="B1310" s="1231"/>
      <c r="C1310" s="1208"/>
      <c r="D1310" s="1208"/>
      <c r="E1310" s="256">
        <v>22</v>
      </c>
      <c r="F1310" s="187"/>
      <c r="G1310" s="187"/>
      <c r="H1310" s="120"/>
      <c r="I1310" s="121"/>
      <c r="J1310" s="122"/>
      <c r="K1310" s="121"/>
      <c r="L1310" s="122"/>
      <c r="M1310" s="123"/>
      <c r="N1310" s="124"/>
      <c r="O1310" s="125"/>
      <c r="P1310" s="123"/>
      <c r="Q1310" s="124"/>
      <c r="R1310" s="126"/>
      <c r="S1310" s="287"/>
      <c r="T1310" s="364">
        <f t="shared" si="79"/>
        <v>0</v>
      </c>
      <c r="U1310" s="360">
        <f t="shared" si="85"/>
        <v>17</v>
      </c>
    </row>
    <row r="1311" spans="1:21" ht="18" hidden="1" customHeight="1" outlineLevel="1" x14ac:dyDescent="0.2">
      <c r="A1311" s="1230"/>
      <c r="B1311" s="1231"/>
      <c r="C1311" s="1208"/>
      <c r="D1311" s="1208"/>
      <c r="E1311" s="256">
        <v>23</v>
      </c>
      <c r="F1311" s="187"/>
      <c r="G1311" s="187"/>
      <c r="H1311" s="120"/>
      <c r="I1311" s="121"/>
      <c r="J1311" s="122"/>
      <c r="K1311" s="121"/>
      <c r="L1311" s="122"/>
      <c r="M1311" s="123"/>
      <c r="N1311" s="124"/>
      <c r="O1311" s="125"/>
      <c r="P1311" s="123"/>
      <c r="Q1311" s="124"/>
      <c r="R1311" s="126"/>
      <c r="S1311" s="287"/>
      <c r="T1311" s="364">
        <f t="shared" si="79"/>
        <v>0</v>
      </c>
      <c r="U1311" s="360">
        <f t="shared" si="85"/>
        <v>17</v>
      </c>
    </row>
    <row r="1312" spans="1:21" ht="18" hidden="1" customHeight="1" outlineLevel="1" x14ac:dyDescent="0.2">
      <c r="A1312" s="1230"/>
      <c r="B1312" s="1231"/>
      <c r="C1312" s="1208"/>
      <c r="D1312" s="1208"/>
      <c r="E1312" s="256">
        <v>24</v>
      </c>
      <c r="F1312" s="187"/>
      <c r="G1312" s="187"/>
      <c r="H1312" s="120"/>
      <c r="I1312" s="121"/>
      <c r="J1312" s="122"/>
      <c r="K1312" s="121"/>
      <c r="L1312" s="122"/>
      <c r="M1312" s="123"/>
      <c r="N1312" s="124"/>
      <c r="O1312" s="125"/>
      <c r="P1312" s="123"/>
      <c r="Q1312" s="124"/>
      <c r="R1312" s="126"/>
      <c r="S1312" s="287"/>
      <c r="T1312" s="364">
        <f t="shared" si="79"/>
        <v>0</v>
      </c>
      <c r="U1312" s="360">
        <f t="shared" si="85"/>
        <v>17</v>
      </c>
    </row>
    <row r="1313" spans="1:21" ht="18" hidden="1" customHeight="1" outlineLevel="1" x14ac:dyDescent="0.2">
      <c r="A1313" s="1230"/>
      <c r="B1313" s="1231"/>
      <c r="C1313" s="1208"/>
      <c r="D1313" s="1208"/>
      <c r="E1313" s="256">
        <v>25</v>
      </c>
      <c r="F1313" s="187"/>
      <c r="G1313" s="187"/>
      <c r="H1313" s="120"/>
      <c r="I1313" s="121"/>
      <c r="J1313" s="122"/>
      <c r="K1313" s="121"/>
      <c r="L1313" s="122"/>
      <c r="M1313" s="123"/>
      <c r="N1313" s="124"/>
      <c r="O1313" s="125"/>
      <c r="P1313" s="123"/>
      <c r="Q1313" s="124"/>
      <c r="R1313" s="126"/>
      <c r="S1313" s="287"/>
      <c r="T1313" s="364">
        <f t="shared" si="79"/>
        <v>0</v>
      </c>
      <c r="U1313" s="360">
        <f t="shared" si="85"/>
        <v>17</v>
      </c>
    </row>
    <row r="1314" spans="1:21" ht="18" hidden="1" customHeight="1" outlineLevel="1" x14ac:dyDescent="0.2">
      <c r="A1314" s="1230"/>
      <c r="B1314" s="1231"/>
      <c r="C1314" s="1208"/>
      <c r="D1314" s="1208"/>
      <c r="E1314" s="256">
        <v>26</v>
      </c>
      <c r="F1314" s="187"/>
      <c r="G1314" s="187"/>
      <c r="H1314" s="120"/>
      <c r="I1314" s="121"/>
      <c r="J1314" s="122"/>
      <c r="K1314" s="121"/>
      <c r="L1314" s="122"/>
      <c r="M1314" s="123"/>
      <c r="N1314" s="124"/>
      <c r="O1314" s="125"/>
      <c r="P1314" s="123"/>
      <c r="Q1314" s="124"/>
      <c r="R1314" s="126"/>
      <c r="S1314" s="287"/>
      <c r="T1314" s="364">
        <f t="shared" si="79"/>
        <v>0</v>
      </c>
      <c r="U1314" s="360">
        <f t="shared" si="85"/>
        <v>17</v>
      </c>
    </row>
    <row r="1315" spans="1:21" ht="18" hidden="1" customHeight="1" outlineLevel="1" x14ac:dyDescent="0.2">
      <c r="A1315" s="1230"/>
      <c r="B1315" s="1231"/>
      <c r="C1315" s="1208"/>
      <c r="D1315" s="1208"/>
      <c r="E1315" s="256">
        <v>27</v>
      </c>
      <c r="F1315" s="187"/>
      <c r="G1315" s="187"/>
      <c r="H1315" s="120"/>
      <c r="I1315" s="121"/>
      <c r="J1315" s="122"/>
      <c r="K1315" s="121"/>
      <c r="L1315" s="122"/>
      <c r="M1315" s="123"/>
      <c r="N1315" s="124"/>
      <c r="O1315" s="125"/>
      <c r="P1315" s="123"/>
      <c r="Q1315" s="124"/>
      <c r="R1315" s="126"/>
      <c r="S1315" s="287"/>
      <c r="T1315" s="364">
        <f t="shared" si="79"/>
        <v>0</v>
      </c>
      <c r="U1315" s="360">
        <f t="shared" si="85"/>
        <v>17</v>
      </c>
    </row>
    <row r="1316" spans="1:21" ht="18" hidden="1" customHeight="1" outlineLevel="1" x14ac:dyDescent="0.2">
      <c r="A1316" s="1230"/>
      <c r="B1316" s="1231"/>
      <c r="C1316" s="1208"/>
      <c r="D1316" s="1208"/>
      <c r="E1316" s="256">
        <v>28</v>
      </c>
      <c r="F1316" s="187"/>
      <c r="G1316" s="187"/>
      <c r="H1316" s="89"/>
      <c r="I1316" s="74"/>
      <c r="J1316" s="69"/>
      <c r="K1316" s="75"/>
      <c r="L1316" s="70"/>
      <c r="M1316" s="2"/>
      <c r="N1316" s="75"/>
      <c r="O1316" s="70"/>
      <c r="P1316" s="2"/>
      <c r="Q1316" s="75"/>
      <c r="R1316" s="19"/>
      <c r="S1316" s="285"/>
      <c r="T1316" s="316">
        <f t="shared" ref="T1316:T1325" si="86">IF(J1316="",0,INT(SUM(PRODUCT(J1316,L1316,O1316),R1316)))</f>
        <v>0</v>
      </c>
      <c r="U1316" s="360">
        <f t="shared" si="85"/>
        <v>17</v>
      </c>
    </row>
    <row r="1317" spans="1:21" ht="18" hidden="1" customHeight="1" outlineLevel="1" x14ac:dyDescent="0.2">
      <c r="A1317" s="1230"/>
      <c r="B1317" s="1231"/>
      <c r="C1317" s="1208"/>
      <c r="D1317" s="1208"/>
      <c r="E1317" s="256">
        <v>29</v>
      </c>
      <c r="F1317" s="187"/>
      <c r="G1317" s="187"/>
      <c r="H1317" s="89"/>
      <c r="I1317" s="74"/>
      <c r="J1317" s="69"/>
      <c r="K1317" s="75"/>
      <c r="L1317" s="70"/>
      <c r="M1317" s="2"/>
      <c r="N1317" s="75"/>
      <c r="O1317" s="70"/>
      <c r="P1317" s="2"/>
      <c r="Q1317" s="75"/>
      <c r="R1317" s="19"/>
      <c r="S1317" s="285"/>
      <c r="T1317" s="316">
        <f t="shared" si="86"/>
        <v>0</v>
      </c>
      <c r="U1317" s="360">
        <f t="shared" si="85"/>
        <v>17</v>
      </c>
    </row>
    <row r="1318" spans="1:21" ht="18" hidden="1" customHeight="1" outlineLevel="1" x14ac:dyDescent="0.2">
      <c r="A1318" s="1230"/>
      <c r="B1318" s="1231"/>
      <c r="C1318" s="1208"/>
      <c r="D1318" s="1208"/>
      <c r="E1318" s="256">
        <v>30</v>
      </c>
      <c r="F1318" s="187"/>
      <c r="G1318" s="187"/>
      <c r="H1318" s="89"/>
      <c r="I1318" s="74"/>
      <c r="J1318" s="69"/>
      <c r="K1318" s="75"/>
      <c r="L1318" s="70"/>
      <c r="M1318" s="2"/>
      <c r="N1318" s="75"/>
      <c r="O1318" s="70"/>
      <c r="P1318" s="2"/>
      <c r="Q1318" s="75"/>
      <c r="R1318" s="19"/>
      <c r="S1318" s="285"/>
      <c r="T1318" s="316">
        <f t="shared" si="86"/>
        <v>0</v>
      </c>
      <c r="U1318" s="360">
        <f t="shared" si="85"/>
        <v>17</v>
      </c>
    </row>
    <row r="1319" spans="1:21" ht="18" hidden="1" customHeight="1" outlineLevel="2" x14ac:dyDescent="0.2">
      <c r="A1319" s="1230"/>
      <c r="B1319" s="1231"/>
      <c r="C1319" s="1208"/>
      <c r="D1319" s="1208"/>
      <c r="E1319" s="256">
        <v>31</v>
      </c>
      <c r="F1319" s="187"/>
      <c r="G1319" s="187"/>
      <c r="H1319" s="89"/>
      <c r="I1319" s="74"/>
      <c r="J1319" s="69"/>
      <c r="K1319" s="75"/>
      <c r="L1319" s="70"/>
      <c r="M1319" s="2"/>
      <c r="N1319" s="75"/>
      <c r="O1319" s="70"/>
      <c r="P1319" s="2"/>
      <c r="Q1319" s="75"/>
      <c r="R1319" s="19"/>
      <c r="S1319" s="285"/>
      <c r="T1319" s="316">
        <f t="shared" si="86"/>
        <v>0</v>
      </c>
      <c r="U1319" s="360">
        <f t="shared" si="85"/>
        <v>17</v>
      </c>
    </row>
    <row r="1320" spans="1:21" ht="18" hidden="1" customHeight="1" outlineLevel="2" x14ac:dyDescent="0.2">
      <c r="A1320" s="1230"/>
      <c r="B1320" s="1231"/>
      <c r="C1320" s="1208"/>
      <c r="D1320" s="1208"/>
      <c r="E1320" s="256">
        <v>32</v>
      </c>
      <c r="F1320" s="187"/>
      <c r="G1320" s="187"/>
      <c r="H1320" s="89"/>
      <c r="I1320" s="74"/>
      <c r="J1320" s="69"/>
      <c r="K1320" s="74"/>
      <c r="L1320" s="69"/>
      <c r="M1320" s="2"/>
      <c r="N1320" s="74"/>
      <c r="O1320" s="70"/>
      <c r="P1320" s="15"/>
      <c r="Q1320" s="75"/>
      <c r="R1320" s="19"/>
      <c r="S1320" s="285"/>
      <c r="T1320" s="316">
        <f t="shared" si="86"/>
        <v>0</v>
      </c>
      <c r="U1320" s="360">
        <f t="shared" si="85"/>
        <v>17</v>
      </c>
    </row>
    <row r="1321" spans="1:21" ht="18" hidden="1" customHeight="1" outlineLevel="2" x14ac:dyDescent="0.2">
      <c r="A1321" s="1230"/>
      <c r="B1321" s="1231"/>
      <c r="C1321" s="1208"/>
      <c r="D1321" s="1208"/>
      <c r="E1321" s="256">
        <v>33</v>
      </c>
      <c r="F1321" s="187"/>
      <c r="G1321" s="187"/>
      <c r="H1321" s="89"/>
      <c r="I1321" s="74"/>
      <c r="J1321" s="69"/>
      <c r="K1321" s="74"/>
      <c r="L1321" s="69"/>
      <c r="M1321" s="2"/>
      <c r="N1321" s="74"/>
      <c r="O1321" s="70"/>
      <c r="P1321" s="15"/>
      <c r="Q1321" s="75"/>
      <c r="R1321" s="19"/>
      <c r="S1321" s="285"/>
      <c r="T1321" s="316">
        <f t="shared" si="86"/>
        <v>0</v>
      </c>
      <c r="U1321" s="360">
        <f t="shared" si="85"/>
        <v>17</v>
      </c>
    </row>
    <row r="1322" spans="1:21" ht="18" hidden="1" customHeight="1" outlineLevel="2" x14ac:dyDescent="0.2">
      <c r="A1322" s="1230"/>
      <c r="B1322" s="1231"/>
      <c r="C1322" s="1208"/>
      <c r="D1322" s="1208"/>
      <c r="E1322" s="256">
        <v>34</v>
      </c>
      <c r="F1322" s="187"/>
      <c r="G1322" s="187"/>
      <c r="H1322" s="89"/>
      <c r="I1322" s="74"/>
      <c r="J1322" s="69"/>
      <c r="K1322" s="74"/>
      <c r="L1322" s="69"/>
      <c r="M1322" s="2"/>
      <c r="N1322" s="74"/>
      <c r="O1322" s="70"/>
      <c r="P1322" s="15"/>
      <c r="Q1322" s="75"/>
      <c r="R1322" s="19"/>
      <c r="S1322" s="285"/>
      <c r="T1322" s="316">
        <f t="shared" si="86"/>
        <v>0</v>
      </c>
      <c r="U1322" s="360">
        <f t="shared" si="85"/>
        <v>17</v>
      </c>
    </row>
    <row r="1323" spans="1:21" ht="18" hidden="1" customHeight="1" outlineLevel="2" x14ac:dyDescent="0.2">
      <c r="A1323" s="1230"/>
      <c r="B1323" s="1231"/>
      <c r="C1323" s="1208"/>
      <c r="D1323" s="1208"/>
      <c r="E1323" s="256">
        <v>35</v>
      </c>
      <c r="F1323" s="187"/>
      <c r="G1323" s="187"/>
      <c r="H1323" s="89"/>
      <c r="I1323" s="74"/>
      <c r="J1323" s="69"/>
      <c r="K1323" s="74"/>
      <c r="L1323" s="69"/>
      <c r="M1323" s="2"/>
      <c r="N1323" s="75"/>
      <c r="O1323" s="70"/>
      <c r="P1323" s="2"/>
      <c r="Q1323" s="75"/>
      <c r="R1323" s="19"/>
      <c r="S1323" s="285"/>
      <c r="T1323" s="316">
        <f t="shared" si="86"/>
        <v>0</v>
      </c>
      <c r="U1323" s="360">
        <f t="shared" si="85"/>
        <v>17</v>
      </c>
    </row>
    <row r="1324" spans="1:21" ht="18" hidden="1" customHeight="1" outlineLevel="2" x14ac:dyDescent="0.2">
      <c r="A1324" s="1230"/>
      <c r="B1324" s="1231"/>
      <c r="C1324" s="1208"/>
      <c r="D1324" s="1208"/>
      <c r="E1324" s="256">
        <v>36</v>
      </c>
      <c r="F1324" s="187"/>
      <c r="G1324" s="187"/>
      <c r="H1324" s="120"/>
      <c r="I1324" s="121"/>
      <c r="J1324" s="122"/>
      <c r="K1324" s="121"/>
      <c r="L1324" s="122"/>
      <c r="M1324" s="123"/>
      <c r="N1324" s="124"/>
      <c r="O1324" s="125"/>
      <c r="P1324" s="123"/>
      <c r="Q1324" s="124"/>
      <c r="R1324" s="126"/>
      <c r="S1324" s="287"/>
      <c r="T1324" s="364">
        <f t="shared" si="86"/>
        <v>0</v>
      </c>
      <c r="U1324" s="360">
        <f t="shared" si="85"/>
        <v>17</v>
      </c>
    </row>
    <row r="1325" spans="1:21" ht="18" hidden="1" customHeight="1" outlineLevel="2" x14ac:dyDescent="0.2">
      <c r="A1325" s="1230"/>
      <c r="B1325" s="1231"/>
      <c r="C1325" s="1208"/>
      <c r="D1325" s="1208"/>
      <c r="E1325" s="256">
        <v>37</v>
      </c>
      <c r="F1325" s="187"/>
      <c r="G1325" s="187"/>
      <c r="H1325" s="120"/>
      <c r="I1325" s="121"/>
      <c r="J1325" s="122"/>
      <c r="K1325" s="121"/>
      <c r="L1325" s="122"/>
      <c r="M1325" s="123"/>
      <c r="N1325" s="124"/>
      <c r="O1325" s="125"/>
      <c r="P1325" s="123"/>
      <c r="Q1325" s="124"/>
      <c r="R1325" s="126"/>
      <c r="S1325" s="287"/>
      <c r="T1325" s="364">
        <f t="shared" si="86"/>
        <v>0</v>
      </c>
      <c r="U1325" s="360">
        <f t="shared" si="85"/>
        <v>17</v>
      </c>
    </row>
    <row r="1326" spans="1:21" ht="18" hidden="1" customHeight="1" outlineLevel="2" x14ac:dyDescent="0.2">
      <c r="A1326" s="1230"/>
      <c r="B1326" s="1231"/>
      <c r="C1326" s="1208"/>
      <c r="D1326" s="1208"/>
      <c r="E1326" s="256">
        <v>38</v>
      </c>
      <c r="F1326" s="187"/>
      <c r="G1326" s="187"/>
      <c r="H1326" s="89"/>
      <c r="I1326" s="74"/>
      <c r="J1326" s="69"/>
      <c r="K1326" s="75"/>
      <c r="L1326" s="70"/>
      <c r="M1326" s="2"/>
      <c r="N1326" s="75"/>
      <c r="O1326" s="70"/>
      <c r="P1326" s="2"/>
      <c r="Q1326" s="75"/>
      <c r="R1326" s="19"/>
      <c r="S1326" s="285"/>
      <c r="T1326" s="316">
        <f t="shared" ref="T1326:T1352" si="87">IF(J1326="",0,INT(SUM(PRODUCT(J1326,L1326,O1326),R1326)))</f>
        <v>0</v>
      </c>
      <c r="U1326" s="360">
        <f t="shared" ref="U1326:U1352" si="88">$A$1289</f>
        <v>17</v>
      </c>
    </row>
    <row r="1327" spans="1:21" ht="18" hidden="1" customHeight="1" outlineLevel="2" x14ac:dyDescent="0.2">
      <c r="A1327" s="1230"/>
      <c r="B1327" s="1231"/>
      <c r="C1327" s="1208"/>
      <c r="D1327" s="1208"/>
      <c r="E1327" s="256">
        <v>39</v>
      </c>
      <c r="F1327" s="187"/>
      <c r="G1327" s="187"/>
      <c r="H1327" s="89"/>
      <c r="I1327" s="74"/>
      <c r="J1327" s="69"/>
      <c r="K1327" s="75"/>
      <c r="L1327" s="70"/>
      <c r="M1327" s="2"/>
      <c r="N1327" s="75"/>
      <c r="O1327" s="70"/>
      <c r="P1327" s="2"/>
      <c r="Q1327" s="75"/>
      <c r="R1327" s="19"/>
      <c r="S1327" s="285"/>
      <c r="T1327" s="316">
        <f t="shared" si="87"/>
        <v>0</v>
      </c>
      <c r="U1327" s="360">
        <f t="shared" si="88"/>
        <v>17</v>
      </c>
    </row>
    <row r="1328" spans="1:21" ht="18" hidden="1" customHeight="1" outlineLevel="2" x14ac:dyDescent="0.2">
      <c r="A1328" s="1230"/>
      <c r="B1328" s="1231"/>
      <c r="C1328" s="1208"/>
      <c r="D1328" s="1208"/>
      <c r="E1328" s="256">
        <v>40</v>
      </c>
      <c r="F1328" s="187"/>
      <c r="G1328" s="187"/>
      <c r="H1328" s="89"/>
      <c r="I1328" s="74"/>
      <c r="J1328" s="69"/>
      <c r="K1328" s="75"/>
      <c r="L1328" s="70"/>
      <c r="M1328" s="2"/>
      <c r="N1328" s="75"/>
      <c r="O1328" s="70"/>
      <c r="P1328" s="2"/>
      <c r="Q1328" s="75"/>
      <c r="R1328" s="19"/>
      <c r="S1328" s="285"/>
      <c r="T1328" s="316">
        <f t="shared" si="87"/>
        <v>0</v>
      </c>
      <c r="U1328" s="360">
        <f t="shared" si="88"/>
        <v>17</v>
      </c>
    </row>
    <row r="1329" spans="1:21" ht="18" hidden="1" customHeight="1" outlineLevel="2" x14ac:dyDescent="0.2">
      <c r="A1329" s="1230"/>
      <c r="B1329" s="1231"/>
      <c r="C1329" s="1208"/>
      <c r="D1329" s="1208"/>
      <c r="E1329" s="256">
        <v>41</v>
      </c>
      <c r="F1329" s="187"/>
      <c r="G1329" s="187"/>
      <c r="H1329" s="89"/>
      <c r="I1329" s="74"/>
      <c r="J1329" s="69"/>
      <c r="K1329" s="74"/>
      <c r="L1329" s="69"/>
      <c r="M1329" s="2"/>
      <c r="N1329" s="74"/>
      <c r="O1329" s="70"/>
      <c r="P1329" s="15"/>
      <c r="Q1329" s="75"/>
      <c r="R1329" s="19"/>
      <c r="S1329" s="285"/>
      <c r="T1329" s="316">
        <f t="shared" si="87"/>
        <v>0</v>
      </c>
      <c r="U1329" s="360">
        <f t="shared" si="88"/>
        <v>17</v>
      </c>
    </row>
    <row r="1330" spans="1:21" ht="18" hidden="1" customHeight="1" outlineLevel="2" x14ac:dyDescent="0.2">
      <c r="A1330" s="1230"/>
      <c r="B1330" s="1231"/>
      <c r="C1330" s="1208"/>
      <c r="D1330" s="1208"/>
      <c r="E1330" s="256">
        <v>42</v>
      </c>
      <c r="F1330" s="187"/>
      <c r="G1330" s="187"/>
      <c r="H1330" s="89"/>
      <c r="I1330" s="74"/>
      <c r="J1330" s="69"/>
      <c r="K1330" s="74"/>
      <c r="L1330" s="69"/>
      <c r="M1330" s="2"/>
      <c r="N1330" s="74"/>
      <c r="O1330" s="70"/>
      <c r="P1330" s="15"/>
      <c r="Q1330" s="75"/>
      <c r="R1330" s="19"/>
      <c r="S1330" s="285"/>
      <c r="T1330" s="316">
        <f t="shared" si="87"/>
        <v>0</v>
      </c>
      <c r="U1330" s="360">
        <f t="shared" si="88"/>
        <v>17</v>
      </c>
    </row>
    <row r="1331" spans="1:21" ht="18" hidden="1" customHeight="1" outlineLevel="2" x14ac:dyDescent="0.2">
      <c r="A1331" s="1230"/>
      <c r="B1331" s="1231"/>
      <c r="C1331" s="1208"/>
      <c r="D1331" s="1208"/>
      <c r="E1331" s="256">
        <v>43</v>
      </c>
      <c r="F1331" s="187"/>
      <c r="G1331" s="187"/>
      <c r="H1331" s="89"/>
      <c r="I1331" s="74"/>
      <c r="J1331" s="69"/>
      <c r="K1331" s="74"/>
      <c r="L1331" s="69"/>
      <c r="M1331" s="2"/>
      <c r="N1331" s="74"/>
      <c r="O1331" s="70"/>
      <c r="P1331" s="15"/>
      <c r="Q1331" s="75"/>
      <c r="R1331" s="19"/>
      <c r="S1331" s="285"/>
      <c r="T1331" s="316">
        <f t="shared" si="87"/>
        <v>0</v>
      </c>
      <c r="U1331" s="360">
        <f t="shared" si="88"/>
        <v>17</v>
      </c>
    </row>
    <row r="1332" spans="1:21" ht="18" hidden="1" customHeight="1" outlineLevel="2" x14ac:dyDescent="0.2">
      <c r="A1332" s="1230"/>
      <c r="B1332" s="1231"/>
      <c r="C1332" s="1208"/>
      <c r="D1332" s="1208"/>
      <c r="E1332" s="256">
        <v>44</v>
      </c>
      <c r="F1332" s="187"/>
      <c r="G1332" s="187"/>
      <c r="H1332" s="89"/>
      <c r="I1332" s="74"/>
      <c r="J1332" s="69"/>
      <c r="K1332" s="74"/>
      <c r="L1332" s="69"/>
      <c r="M1332" s="2"/>
      <c r="N1332" s="75"/>
      <c r="O1332" s="70"/>
      <c r="P1332" s="2"/>
      <c r="Q1332" s="75"/>
      <c r="R1332" s="19"/>
      <c r="S1332" s="285"/>
      <c r="T1332" s="316">
        <f t="shared" si="87"/>
        <v>0</v>
      </c>
      <c r="U1332" s="360">
        <f t="shared" si="88"/>
        <v>17</v>
      </c>
    </row>
    <row r="1333" spans="1:21" ht="18" hidden="1" customHeight="1" outlineLevel="2" x14ac:dyDescent="0.2">
      <c r="A1333" s="1230"/>
      <c r="B1333" s="1231"/>
      <c r="C1333" s="1208"/>
      <c r="D1333" s="1208"/>
      <c r="E1333" s="256">
        <v>45</v>
      </c>
      <c r="F1333" s="187"/>
      <c r="G1333" s="187"/>
      <c r="H1333" s="120"/>
      <c r="I1333" s="121"/>
      <c r="J1333" s="122"/>
      <c r="K1333" s="121"/>
      <c r="L1333" s="122"/>
      <c r="M1333" s="123"/>
      <c r="N1333" s="124"/>
      <c r="O1333" s="125"/>
      <c r="P1333" s="123"/>
      <c r="Q1333" s="124"/>
      <c r="R1333" s="126"/>
      <c r="S1333" s="287"/>
      <c r="T1333" s="364">
        <f t="shared" si="87"/>
        <v>0</v>
      </c>
      <c r="U1333" s="360">
        <f t="shared" si="88"/>
        <v>17</v>
      </c>
    </row>
    <row r="1334" spans="1:21" ht="18" hidden="1" customHeight="1" outlineLevel="2" x14ac:dyDescent="0.2">
      <c r="A1334" s="1230"/>
      <c r="B1334" s="1231"/>
      <c r="C1334" s="1208"/>
      <c r="D1334" s="1208"/>
      <c r="E1334" s="256">
        <v>46</v>
      </c>
      <c r="F1334" s="187"/>
      <c r="G1334" s="187"/>
      <c r="H1334" s="120"/>
      <c r="I1334" s="121"/>
      <c r="J1334" s="122"/>
      <c r="K1334" s="121"/>
      <c r="L1334" s="122"/>
      <c r="M1334" s="123"/>
      <c r="N1334" s="124"/>
      <c r="O1334" s="125"/>
      <c r="P1334" s="123"/>
      <c r="Q1334" s="124"/>
      <c r="R1334" s="126"/>
      <c r="S1334" s="287"/>
      <c r="T1334" s="364">
        <f t="shared" si="87"/>
        <v>0</v>
      </c>
      <c r="U1334" s="360">
        <f t="shared" si="88"/>
        <v>17</v>
      </c>
    </row>
    <row r="1335" spans="1:21" ht="18" hidden="1" customHeight="1" outlineLevel="2" x14ac:dyDescent="0.2">
      <c r="A1335" s="1230"/>
      <c r="B1335" s="1231"/>
      <c r="C1335" s="1208"/>
      <c r="D1335" s="1208"/>
      <c r="E1335" s="256">
        <v>47</v>
      </c>
      <c r="F1335" s="187"/>
      <c r="G1335" s="187"/>
      <c r="H1335" s="120"/>
      <c r="I1335" s="121"/>
      <c r="J1335" s="122"/>
      <c r="K1335" s="121"/>
      <c r="L1335" s="122"/>
      <c r="M1335" s="123"/>
      <c r="N1335" s="124"/>
      <c r="O1335" s="125"/>
      <c r="P1335" s="123"/>
      <c r="Q1335" s="124"/>
      <c r="R1335" s="126"/>
      <c r="S1335" s="287"/>
      <c r="T1335" s="364">
        <f t="shared" si="87"/>
        <v>0</v>
      </c>
      <c r="U1335" s="360">
        <f t="shared" si="88"/>
        <v>17</v>
      </c>
    </row>
    <row r="1336" spans="1:21" ht="18" hidden="1" customHeight="1" outlineLevel="2" x14ac:dyDescent="0.2">
      <c r="A1336" s="1230"/>
      <c r="B1336" s="1231"/>
      <c r="C1336" s="1208"/>
      <c r="D1336" s="1208"/>
      <c r="E1336" s="256">
        <v>48</v>
      </c>
      <c r="F1336" s="187"/>
      <c r="G1336" s="187"/>
      <c r="H1336" s="120"/>
      <c r="I1336" s="121"/>
      <c r="J1336" s="122"/>
      <c r="K1336" s="121"/>
      <c r="L1336" s="122"/>
      <c r="M1336" s="123"/>
      <c r="N1336" s="124"/>
      <c r="O1336" s="125"/>
      <c r="P1336" s="123"/>
      <c r="Q1336" s="124"/>
      <c r="R1336" s="126"/>
      <c r="S1336" s="287"/>
      <c r="T1336" s="364">
        <f t="shared" si="87"/>
        <v>0</v>
      </c>
      <c r="U1336" s="360">
        <f t="shared" si="88"/>
        <v>17</v>
      </c>
    </row>
    <row r="1337" spans="1:21" ht="18" hidden="1" customHeight="1" outlineLevel="2" x14ac:dyDescent="0.2">
      <c r="A1337" s="1230"/>
      <c r="B1337" s="1231"/>
      <c r="C1337" s="1208"/>
      <c r="D1337" s="1208"/>
      <c r="E1337" s="256">
        <v>49</v>
      </c>
      <c r="F1337" s="187"/>
      <c r="G1337" s="187"/>
      <c r="H1337" s="120"/>
      <c r="I1337" s="121"/>
      <c r="J1337" s="122"/>
      <c r="K1337" s="121"/>
      <c r="L1337" s="122"/>
      <c r="M1337" s="123"/>
      <c r="N1337" s="124"/>
      <c r="O1337" s="125"/>
      <c r="P1337" s="123"/>
      <c r="Q1337" s="124"/>
      <c r="R1337" s="126"/>
      <c r="S1337" s="287"/>
      <c r="T1337" s="364">
        <f t="shared" si="87"/>
        <v>0</v>
      </c>
      <c r="U1337" s="360">
        <f t="shared" si="88"/>
        <v>17</v>
      </c>
    </row>
    <row r="1338" spans="1:21" ht="18" hidden="1" customHeight="1" outlineLevel="2" x14ac:dyDescent="0.2">
      <c r="A1338" s="1230"/>
      <c r="B1338" s="1231"/>
      <c r="C1338" s="1208"/>
      <c r="D1338" s="1208"/>
      <c r="E1338" s="256">
        <v>50</v>
      </c>
      <c r="F1338" s="187"/>
      <c r="G1338" s="187"/>
      <c r="H1338" s="120"/>
      <c r="I1338" s="121"/>
      <c r="J1338" s="122"/>
      <c r="K1338" s="121"/>
      <c r="L1338" s="122"/>
      <c r="M1338" s="123"/>
      <c r="N1338" s="124"/>
      <c r="O1338" s="125"/>
      <c r="P1338" s="123"/>
      <c r="Q1338" s="124"/>
      <c r="R1338" s="126"/>
      <c r="S1338" s="287"/>
      <c r="T1338" s="364">
        <f t="shared" si="87"/>
        <v>0</v>
      </c>
      <c r="U1338" s="360">
        <f t="shared" si="88"/>
        <v>17</v>
      </c>
    </row>
    <row r="1339" spans="1:21" ht="18" hidden="1" customHeight="1" outlineLevel="2" x14ac:dyDescent="0.2">
      <c r="A1339" s="1230"/>
      <c r="B1339" s="1231"/>
      <c r="C1339" s="1208"/>
      <c r="D1339" s="1208"/>
      <c r="E1339" s="256">
        <v>51</v>
      </c>
      <c r="F1339" s="187"/>
      <c r="G1339" s="187"/>
      <c r="H1339" s="120"/>
      <c r="I1339" s="121"/>
      <c r="J1339" s="122"/>
      <c r="K1339" s="121"/>
      <c r="L1339" s="122"/>
      <c r="M1339" s="123"/>
      <c r="N1339" s="124"/>
      <c r="O1339" s="125"/>
      <c r="P1339" s="123"/>
      <c r="Q1339" s="124"/>
      <c r="R1339" s="126"/>
      <c r="S1339" s="287"/>
      <c r="T1339" s="364">
        <f t="shared" si="87"/>
        <v>0</v>
      </c>
      <c r="U1339" s="360">
        <f t="shared" si="88"/>
        <v>17</v>
      </c>
    </row>
    <row r="1340" spans="1:21" ht="18" hidden="1" customHeight="1" outlineLevel="2" x14ac:dyDescent="0.2">
      <c r="A1340" s="1230"/>
      <c r="B1340" s="1231"/>
      <c r="C1340" s="1208"/>
      <c r="D1340" s="1208"/>
      <c r="E1340" s="256">
        <v>52</v>
      </c>
      <c r="F1340" s="187"/>
      <c r="G1340" s="187"/>
      <c r="H1340" s="120"/>
      <c r="I1340" s="121"/>
      <c r="J1340" s="122"/>
      <c r="K1340" s="121"/>
      <c r="L1340" s="122"/>
      <c r="M1340" s="123"/>
      <c r="N1340" s="124"/>
      <c r="O1340" s="125"/>
      <c r="P1340" s="123"/>
      <c r="Q1340" s="124"/>
      <c r="R1340" s="126"/>
      <c r="S1340" s="287"/>
      <c r="T1340" s="364">
        <f t="shared" si="87"/>
        <v>0</v>
      </c>
      <c r="U1340" s="360">
        <f t="shared" si="88"/>
        <v>17</v>
      </c>
    </row>
    <row r="1341" spans="1:21" ht="18" hidden="1" customHeight="1" outlineLevel="2" x14ac:dyDescent="0.2">
      <c r="A1341" s="1230"/>
      <c r="B1341" s="1231"/>
      <c r="C1341" s="1208"/>
      <c r="D1341" s="1208"/>
      <c r="E1341" s="256">
        <v>53</v>
      </c>
      <c r="F1341" s="187"/>
      <c r="G1341" s="187"/>
      <c r="H1341" s="120"/>
      <c r="I1341" s="121"/>
      <c r="J1341" s="122"/>
      <c r="K1341" s="121"/>
      <c r="L1341" s="122"/>
      <c r="M1341" s="123"/>
      <c r="N1341" s="124"/>
      <c r="O1341" s="125"/>
      <c r="P1341" s="123"/>
      <c r="Q1341" s="124"/>
      <c r="R1341" s="126"/>
      <c r="S1341" s="287"/>
      <c r="T1341" s="364">
        <f t="shared" si="87"/>
        <v>0</v>
      </c>
      <c r="U1341" s="360">
        <f t="shared" si="88"/>
        <v>17</v>
      </c>
    </row>
    <row r="1342" spans="1:21" ht="18" hidden="1" customHeight="1" outlineLevel="2" x14ac:dyDescent="0.2">
      <c r="A1342" s="1230"/>
      <c r="B1342" s="1231"/>
      <c r="C1342" s="1208"/>
      <c r="D1342" s="1208"/>
      <c r="E1342" s="256">
        <v>54</v>
      </c>
      <c r="F1342" s="187"/>
      <c r="G1342" s="187"/>
      <c r="H1342" s="120"/>
      <c r="I1342" s="121"/>
      <c r="J1342" s="122"/>
      <c r="K1342" s="121"/>
      <c r="L1342" s="122"/>
      <c r="M1342" s="123"/>
      <c r="N1342" s="124"/>
      <c r="O1342" s="125"/>
      <c r="P1342" s="123"/>
      <c r="Q1342" s="124"/>
      <c r="R1342" s="126"/>
      <c r="S1342" s="287"/>
      <c r="T1342" s="364">
        <f t="shared" si="87"/>
        <v>0</v>
      </c>
      <c r="U1342" s="360">
        <f t="shared" si="88"/>
        <v>17</v>
      </c>
    </row>
    <row r="1343" spans="1:21" ht="18" hidden="1" customHeight="1" outlineLevel="2" x14ac:dyDescent="0.2">
      <c r="A1343" s="1230"/>
      <c r="B1343" s="1231"/>
      <c r="C1343" s="1208"/>
      <c r="D1343" s="1208"/>
      <c r="E1343" s="256">
        <v>55</v>
      </c>
      <c r="F1343" s="187"/>
      <c r="G1343" s="187"/>
      <c r="H1343" s="120"/>
      <c r="I1343" s="121"/>
      <c r="J1343" s="122"/>
      <c r="K1343" s="121"/>
      <c r="L1343" s="122"/>
      <c r="M1343" s="123"/>
      <c r="N1343" s="124"/>
      <c r="O1343" s="125"/>
      <c r="P1343" s="123"/>
      <c r="Q1343" s="124"/>
      <c r="R1343" s="126"/>
      <c r="S1343" s="287"/>
      <c r="T1343" s="364">
        <f t="shared" si="87"/>
        <v>0</v>
      </c>
      <c r="U1343" s="360">
        <f t="shared" si="88"/>
        <v>17</v>
      </c>
    </row>
    <row r="1344" spans="1:21" ht="18" hidden="1" customHeight="1" outlineLevel="2" x14ac:dyDescent="0.2">
      <c r="A1344" s="1230"/>
      <c r="B1344" s="1231"/>
      <c r="C1344" s="1208"/>
      <c r="D1344" s="1208"/>
      <c r="E1344" s="256">
        <v>56</v>
      </c>
      <c r="F1344" s="187"/>
      <c r="G1344" s="187"/>
      <c r="H1344" s="120"/>
      <c r="I1344" s="121"/>
      <c r="J1344" s="122"/>
      <c r="K1344" s="121"/>
      <c r="L1344" s="122"/>
      <c r="M1344" s="123"/>
      <c r="N1344" s="124"/>
      <c r="O1344" s="125"/>
      <c r="P1344" s="123"/>
      <c r="Q1344" s="124"/>
      <c r="R1344" s="126"/>
      <c r="S1344" s="287"/>
      <c r="T1344" s="364">
        <f t="shared" si="87"/>
        <v>0</v>
      </c>
      <c r="U1344" s="360">
        <f t="shared" si="88"/>
        <v>17</v>
      </c>
    </row>
    <row r="1345" spans="1:21" ht="18" hidden="1" customHeight="1" outlineLevel="2" x14ac:dyDescent="0.2">
      <c r="A1345" s="1230"/>
      <c r="B1345" s="1231"/>
      <c r="C1345" s="1208"/>
      <c r="D1345" s="1208"/>
      <c r="E1345" s="256">
        <v>57</v>
      </c>
      <c r="F1345" s="187"/>
      <c r="G1345" s="187"/>
      <c r="H1345" s="120"/>
      <c r="I1345" s="121"/>
      <c r="J1345" s="122"/>
      <c r="K1345" s="121"/>
      <c r="L1345" s="122"/>
      <c r="M1345" s="123"/>
      <c r="N1345" s="124"/>
      <c r="O1345" s="125"/>
      <c r="P1345" s="123"/>
      <c r="Q1345" s="124"/>
      <c r="R1345" s="126"/>
      <c r="S1345" s="287"/>
      <c r="T1345" s="364">
        <f t="shared" si="87"/>
        <v>0</v>
      </c>
      <c r="U1345" s="360">
        <f t="shared" si="88"/>
        <v>17</v>
      </c>
    </row>
    <row r="1346" spans="1:21" ht="18" hidden="1" customHeight="1" outlineLevel="2" x14ac:dyDescent="0.2">
      <c r="A1346" s="1230"/>
      <c r="B1346" s="1231"/>
      <c r="C1346" s="1208"/>
      <c r="D1346" s="1208"/>
      <c r="E1346" s="256">
        <v>58</v>
      </c>
      <c r="F1346" s="187"/>
      <c r="G1346" s="187"/>
      <c r="H1346" s="120"/>
      <c r="I1346" s="121"/>
      <c r="J1346" s="122"/>
      <c r="K1346" s="121"/>
      <c r="L1346" s="122"/>
      <c r="M1346" s="123"/>
      <c r="N1346" s="124"/>
      <c r="O1346" s="125"/>
      <c r="P1346" s="123"/>
      <c r="Q1346" s="124"/>
      <c r="R1346" s="126"/>
      <c r="S1346" s="287"/>
      <c r="T1346" s="364">
        <f t="shared" si="87"/>
        <v>0</v>
      </c>
      <c r="U1346" s="360">
        <f t="shared" si="88"/>
        <v>17</v>
      </c>
    </row>
    <row r="1347" spans="1:21" ht="18" hidden="1" customHeight="1" outlineLevel="2" x14ac:dyDescent="0.2">
      <c r="A1347" s="1230"/>
      <c r="B1347" s="1231"/>
      <c r="C1347" s="1208"/>
      <c r="D1347" s="1208"/>
      <c r="E1347" s="256">
        <v>59</v>
      </c>
      <c r="F1347" s="187"/>
      <c r="G1347" s="187"/>
      <c r="H1347" s="120"/>
      <c r="I1347" s="121"/>
      <c r="J1347" s="122"/>
      <c r="K1347" s="121"/>
      <c r="L1347" s="122"/>
      <c r="M1347" s="123"/>
      <c r="N1347" s="124"/>
      <c r="O1347" s="125"/>
      <c r="P1347" s="123"/>
      <c r="Q1347" s="124"/>
      <c r="R1347" s="126"/>
      <c r="S1347" s="287"/>
      <c r="T1347" s="364">
        <f t="shared" si="87"/>
        <v>0</v>
      </c>
      <c r="U1347" s="360">
        <f t="shared" si="88"/>
        <v>17</v>
      </c>
    </row>
    <row r="1348" spans="1:21" ht="18" hidden="1" customHeight="1" outlineLevel="2" x14ac:dyDescent="0.2">
      <c r="A1348" s="1230"/>
      <c r="B1348" s="1231"/>
      <c r="C1348" s="1208"/>
      <c r="D1348" s="1208"/>
      <c r="E1348" s="256">
        <v>60</v>
      </c>
      <c r="F1348" s="187"/>
      <c r="G1348" s="187"/>
      <c r="H1348" s="120"/>
      <c r="I1348" s="121"/>
      <c r="J1348" s="122"/>
      <c r="K1348" s="121"/>
      <c r="L1348" s="122"/>
      <c r="M1348" s="123"/>
      <c r="N1348" s="124"/>
      <c r="O1348" s="125"/>
      <c r="P1348" s="123"/>
      <c r="Q1348" s="124"/>
      <c r="R1348" s="126"/>
      <c r="S1348" s="287"/>
      <c r="T1348" s="364">
        <f t="shared" si="87"/>
        <v>0</v>
      </c>
      <c r="U1348" s="360">
        <f t="shared" si="88"/>
        <v>17</v>
      </c>
    </row>
    <row r="1349" spans="1:21" ht="18" hidden="1" customHeight="1" outlineLevel="2" x14ac:dyDescent="0.2">
      <c r="A1349" s="1230"/>
      <c r="B1349" s="1231"/>
      <c r="C1349" s="1208"/>
      <c r="D1349" s="1208"/>
      <c r="E1349" s="256">
        <v>61</v>
      </c>
      <c r="F1349" s="187"/>
      <c r="G1349" s="187"/>
      <c r="H1349" s="120"/>
      <c r="I1349" s="121"/>
      <c r="J1349" s="122"/>
      <c r="K1349" s="121"/>
      <c r="L1349" s="122"/>
      <c r="M1349" s="123"/>
      <c r="N1349" s="124"/>
      <c r="O1349" s="125"/>
      <c r="P1349" s="123"/>
      <c r="Q1349" s="124"/>
      <c r="R1349" s="126"/>
      <c r="S1349" s="287"/>
      <c r="T1349" s="364">
        <f t="shared" si="87"/>
        <v>0</v>
      </c>
      <c r="U1349" s="360">
        <f t="shared" si="88"/>
        <v>17</v>
      </c>
    </row>
    <row r="1350" spans="1:21" ht="18" hidden="1" customHeight="1" outlineLevel="2" x14ac:dyDescent="0.2">
      <c r="A1350" s="1230"/>
      <c r="B1350" s="1231"/>
      <c r="C1350" s="1208"/>
      <c r="D1350" s="1208"/>
      <c r="E1350" s="256">
        <v>62</v>
      </c>
      <c r="F1350" s="187"/>
      <c r="G1350" s="187"/>
      <c r="H1350" s="120"/>
      <c r="I1350" s="121"/>
      <c r="J1350" s="122"/>
      <c r="K1350" s="121"/>
      <c r="L1350" s="122"/>
      <c r="M1350" s="123"/>
      <c r="N1350" s="124"/>
      <c r="O1350" s="125"/>
      <c r="P1350" s="123"/>
      <c r="Q1350" s="124"/>
      <c r="R1350" s="126"/>
      <c r="S1350" s="287"/>
      <c r="T1350" s="364">
        <f t="shared" si="87"/>
        <v>0</v>
      </c>
      <c r="U1350" s="360">
        <f t="shared" si="88"/>
        <v>17</v>
      </c>
    </row>
    <row r="1351" spans="1:21" ht="18" hidden="1" customHeight="1" outlineLevel="2" x14ac:dyDescent="0.2">
      <c r="A1351" s="1230"/>
      <c r="B1351" s="1231"/>
      <c r="C1351" s="1208"/>
      <c r="D1351" s="1208"/>
      <c r="E1351" s="256">
        <v>63</v>
      </c>
      <c r="F1351" s="187"/>
      <c r="G1351" s="187"/>
      <c r="H1351" s="120"/>
      <c r="I1351" s="121"/>
      <c r="J1351" s="122"/>
      <c r="K1351" s="121"/>
      <c r="L1351" s="122"/>
      <c r="M1351" s="123"/>
      <c r="N1351" s="124"/>
      <c r="O1351" s="125"/>
      <c r="P1351" s="123"/>
      <c r="Q1351" s="124"/>
      <c r="R1351" s="126"/>
      <c r="S1351" s="287"/>
      <c r="T1351" s="364">
        <f t="shared" si="87"/>
        <v>0</v>
      </c>
      <c r="U1351" s="360">
        <f t="shared" si="88"/>
        <v>17</v>
      </c>
    </row>
    <row r="1352" spans="1:21" ht="18" hidden="1" customHeight="1" outlineLevel="2" x14ac:dyDescent="0.2">
      <c r="A1352" s="1230"/>
      <c r="B1352" s="1231"/>
      <c r="C1352" s="1208"/>
      <c r="D1352" s="1208"/>
      <c r="E1352" s="256">
        <v>64</v>
      </c>
      <c r="F1352" s="187"/>
      <c r="G1352" s="187"/>
      <c r="H1352" s="120"/>
      <c r="I1352" s="121"/>
      <c r="J1352" s="122"/>
      <c r="K1352" s="121"/>
      <c r="L1352" s="122"/>
      <c r="M1352" s="123"/>
      <c r="N1352" s="124"/>
      <c r="O1352" s="125"/>
      <c r="P1352" s="123"/>
      <c r="Q1352" s="124"/>
      <c r="R1352" s="126"/>
      <c r="S1352" s="287"/>
      <c r="T1352" s="364">
        <f t="shared" si="87"/>
        <v>0</v>
      </c>
      <c r="U1352" s="360">
        <f t="shared" si="88"/>
        <v>17</v>
      </c>
    </row>
    <row r="1353" spans="1:21" ht="18" hidden="1" customHeight="1" outlineLevel="2" x14ac:dyDescent="0.2">
      <c r="A1353" s="1230"/>
      <c r="B1353" s="1231"/>
      <c r="C1353" s="1208"/>
      <c r="D1353" s="1208"/>
      <c r="E1353" s="256">
        <v>65</v>
      </c>
      <c r="F1353" s="187"/>
      <c r="G1353" s="187"/>
      <c r="H1353" s="89"/>
      <c r="I1353" s="74"/>
      <c r="J1353" s="69"/>
      <c r="K1353" s="75"/>
      <c r="L1353" s="70"/>
      <c r="M1353" s="2"/>
      <c r="N1353" s="75"/>
      <c r="O1353" s="70"/>
      <c r="P1353" s="2"/>
      <c r="Q1353" s="75"/>
      <c r="R1353" s="19"/>
      <c r="S1353" s="285"/>
      <c r="T1353" s="316">
        <f t="shared" si="79"/>
        <v>0</v>
      </c>
      <c r="U1353" s="360">
        <f t="shared" ref="U1353:U1368" si="89">$A$1289</f>
        <v>17</v>
      </c>
    </row>
    <row r="1354" spans="1:21" ht="18" hidden="1" customHeight="1" outlineLevel="2" x14ac:dyDescent="0.2">
      <c r="A1354" s="1230"/>
      <c r="B1354" s="1231"/>
      <c r="C1354" s="1208"/>
      <c r="D1354" s="1208"/>
      <c r="E1354" s="256">
        <v>66</v>
      </c>
      <c r="F1354" s="187"/>
      <c r="G1354" s="187"/>
      <c r="H1354" s="89"/>
      <c r="I1354" s="74"/>
      <c r="J1354" s="69"/>
      <c r="K1354" s="75"/>
      <c r="L1354" s="70"/>
      <c r="M1354" s="2"/>
      <c r="N1354" s="75"/>
      <c r="O1354" s="70"/>
      <c r="P1354" s="2"/>
      <c r="Q1354" s="75"/>
      <c r="R1354" s="19"/>
      <c r="S1354" s="285"/>
      <c r="T1354" s="316">
        <f t="shared" si="79"/>
        <v>0</v>
      </c>
      <c r="U1354" s="360">
        <f t="shared" si="89"/>
        <v>17</v>
      </c>
    </row>
    <row r="1355" spans="1:21" ht="18" hidden="1" customHeight="1" outlineLevel="2" x14ac:dyDescent="0.2">
      <c r="A1355" s="1230"/>
      <c r="B1355" s="1231"/>
      <c r="C1355" s="1208"/>
      <c r="D1355" s="1208"/>
      <c r="E1355" s="256">
        <v>67</v>
      </c>
      <c r="F1355" s="187"/>
      <c r="G1355" s="187"/>
      <c r="H1355" s="89"/>
      <c r="I1355" s="74"/>
      <c r="J1355" s="69"/>
      <c r="K1355" s="75"/>
      <c r="L1355" s="70"/>
      <c r="M1355" s="2"/>
      <c r="N1355" s="75"/>
      <c r="O1355" s="70"/>
      <c r="P1355" s="2"/>
      <c r="Q1355" s="75"/>
      <c r="R1355" s="19"/>
      <c r="S1355" s="285"/>
      <c r="T1355" s="316">
        <f t="shared" si="79"/>
        <v>0</v>
      </c>
      <c r="U1355" s="360">
        <f t="shared" si="89"/>
        <v>17</v>
      </c>
    </row>
    <row r="1356" spans="1:21" ht="18" hidden="1" customHeight="1" outlineLevel="2" x14ac:dyDescent="0.2">
      <c r="A1356" s="1230"/>
      <c r="B1356" s="1231"/>
      <c r="C1356" s="1208"/>
      <c r="D1356" s="1208"/>
      <c r="E1356" s="256">
        <v>68</v>
      </c>
      <c r="F1356" s="187"/>
      <c r="G1356" s="187"/>
      <c r="H1356" s="89"/>
      <c r="I1356" s="74"/>
      <c r="J1356" s="69"/>
      <c r="K1356" s="75"/>
      <c r="L1356" s="70"/>
      <c r="M1356" s="2"/>
      <c r="N1356" s="75"/>
      <c r="O1356" s="70"/>
      <c r="P1356" s="2"/>
      <c r="Q1356" s="75"/>
      <c r="R1356" s="19"/>
      <c r="S1356" s="285"/>
      <c r="T1356" s="316">
        <f t="shared" si="79"/>
        <v>0</v>
      </c>
      <c r="U1356" s="360">
        <f t="shared" si="89"/>
        <v>17</v>
      </c>
    </row>
    <row r="1357" spans="1:21" ht="18" hidden="1" customHeight="1" outlineLevel="2" x14ac:dyDescent="0.2">
      <c r="A1357" s="1230"/>
      <c r="B1357" s="1231"/>
      <c r="C1357" s="1208"/>
      <c r="D1357" s="1208"/>
      <c r="E1357" s="256">
        <v>69</v>
      </c>
      <c r="F1357" s="187"/>
      <c r="G1357" s="187"/>
      <c r="H1357" s="89"/>
      <c r="I1357" s="74"/>
      <c r="J1357" s="69"/>
      <c r="K1357" s="74"/>
      <c r="L1357" s="69"/>
      <c r="M1357" s="2"/>
      <c r="N1357" s="74"/>
      <c r="O1357" s="70"/>
      <c r="P1357" s="15"/>
      <c r="Q1357" s="75"/>
      <c r="R1357" s="19"/>
      <c r="S1357" s="285"/>
      <c r="T1357" s="316">
        <f t="shared" si="79"/>
        <v>0</v>
      </c>
      <c r="U1357" s="360">
        <f t="shared" si="89"/>
        <v>17</v>
      </c>
    </row>
    <row r="1358" spans="1:21" ht="18" hidden="1" customHeight="1" outlineLevel="2" x14ac:dyDescent="0.2">
      <c r="A1358" s="1230"/>
      <c r="B1358" s="1231"/>
      <c r="C1358" s="1208"/>
      <c r="D1358" s="1208"/>
      <c r="E1358" s="256">
        <v>70</v>
      </c>
      <c r="F1358" s="187"/>
      <c r="G1358" s="187"/>
      <c r="H1358" s="89"/>
      <c r="I1358" s="74"/>
      <c r="J1358" s="69"/>
      <c r="K1358" s="74"/>
      <c r="L1358" s="69"/>
      <c r="M1358" s="2"/>
      <c r="N1358" s="74"/>
      <c r="O1358" s="70"/>
      <c r="P1358" s="15"/>
      <c r="Q1358" s="75"/>
      <c r="R1358" s="19"/>
      <c r="S1358" s="285"/>
      <c r="T1358" s="316">
        <f t="shared" si="79"/>
        <v>0</v>
      </c>
      <c r="U1358" s="360">
        <f t="shared" si="89"/>
        <v>17</v>
      </c>
    </row>
    <row r="1359" spans="1:21" ht="18" hidden="1" customHeight="1" outlineLevel="2" x14ac:dyDescent="0.2">
      <c r="A1359" s="1230"/>
      <c r="B1359" s="1231"/>
      <c r="C1359" s="1208"/>
      <c r="D1359" s="1208"/>
      <c r="E1359" s="256">
        <v>71</v>
      </c>
      <c r="F1359" s="187"/>
      <c r="G1359" s="187"/>
      <c r="H1359" s="89"/>
      <c r="I1359" s="74"/>
      <c r="J1359" s="69"/>
      <c r="K1359" s="74"/>
      <c r="L1359" s="69"/>
      <c r="M1359" s="2"/>
      <c r="N1359" s="74"/>
      <c r="O1359" s="70"/>
      <c r="P1359" s="15"/>
      <c r="Q1359" s="75"/>
      <c r="R1359" s="19"/>
      <c r="S1359" s="285"/>
      <c r="T1359" s="316">
        <f t="shared" si="79"/>
        <v>0</v>
      </c>
      <c r="U1359" s="360">
        <f t="shared" si="89"/>
        <v>17</v>
      </c>
    </row>
    <row r="1360" spans="1:21" ht="18" hidden="1" customHeight="1" outlineLevel="2" x14ac:dyDescent="0.2">
      <c r="A1360" s="1230"/>
      <c r="B1360" s="1231"/>
      <c r="C1360" s="1208"/>
      <c r="D1360" s="1208"/>
      <c r="E1360" s="256">
        <v>72</v>
      </c>
      <c r="F1360" s="187"/>
      <c r="G1360" s="187"/>
      <c r="H1360" s="89"/>
      <c r="I1360" s="74"/>
      <c r="J1360" s="69"/>
      <c r="K1360" s="74"/>
      <c r="L1360" s="69"/>
      <c r="M1360" s="2"/>
      <c r="N1360" s="75"/>
      <c r="O1360" s="70"/>
      <c r="P1360" s="2"/>
      <c r="Q1360" s="75"/>
      <c r="R1360" s="19"/>
      <c r="S1360" s="285"/>
      <c r="T1360" s="316">
        <f t="shared" si="79"/>
        <v>0</v>
      </c>
      <c r="U1360" s="360">
        <f t="shared" si="89"/>
        <v>17</v>
      </c>
    </row>
    <row r="1361" spans="1:21" ht="18" hidden="1" customHeight="1" outlineLevel="2" x14ac:dyDescent="0.2">
      <c r="A1361" s="1230"/>
      <c r="B1361" s="1231"/>
      <c r="C1361" s="1208"/>
      <c r="D1361" s="1208"/>
      <c r="E1361" s="256">
        <v>73</v>
      </c>
      <c r="F1361" s="187"/>
      <c r="G1361" s="187"/>
      <c r="H1361" s="120"/>
      <c r="I1361" s="121"/>
      <c r="J1361" s="122"/>
      <c r="K1361" s="121"/>
      <c r="L1361" s="122"/>
      <c r="M1361" s="123"/>
      <c r="N1361" s="124"/>
      <c r="O1361" s="125"/>
      <c r="P1361" s="123"/>
      <c r="Q1361" s="124"/>
      <c r="R1361" s="126"/>
      <c r="S1361" s="287"/>
      <c r="T1361" s="364">
        <f t="shared" si="79"/>
        <v>0</v>
      </c>
      <c r="U1361" s="360">
        <f t="shared" si="89"/>
        <v>17</v>
      </c>
    </row>
    <row r="1362" spans="1:21" ht="18" hidden="1" customHeight="1" outlineLevel="2" x14ac:dyDescent="0.2">
      <c r="A1362" s="1230"/>
      <c r="B1362" s="1231"/>
      <c r="C1362" s="1208"/>
      <c r="D1362" s="1208"/>
      <c r="E1362" s="256">
        <v>74</v>
      </c>
      <c r="F1362" s="187"/>
      <c r="G1362" s="187"/>
      <c r="H1362" s="120"/>
      <c r="I1362" s="121"/>
      <c r="J1362" s="122"/>
      <c r="K1362" s="121"/>
      <c r="L1362" s="122"/>
      <c r="M1362" s="123"/>
      <c r="N1362" s="124"/>
      <c r="O1362" s="125"/>
      <c r="P1362" s="123"/>
      <c r="Q1362" s="124"/>
      <c r="R1362" s="126"/>
      <c r="S1362" s="287"/>
      <c r="T1362" s="364">
        <f t="shared" si="79"/>
        <v>0</v>
      </c>
      <c r="U1362" s="360">
        <f t="shared" si="89"/>
        <v>17</v>
      </c>
    </row>
    <row r="1363" spans="1:21" ht="18" hidden="1" customHeight="1" outlineLevel="2" x14ac:dyDescent="0.2">
      <c r="A1363" s="1230"/>
      <c r="B1363" s="1231"/>
      <c r="C1363" s="1208"/>
      <c r="D1363" s="1208"/>
      <c r="E1363" s="256">
        <v>75</v>
      </c>
      <c r="F1363" s="187"/>
      <c r="G1363" s="187"/>
      <c r="H1363" s="120"/>
      <c r="I1363" s="121"/>
      <c r="J1363" s="122"/>
      <c r="K1363" s="121"/>
      <c r="L1363" s="122"/>
      <c r="M1363" s="123"/>
      <c r="N1363" s="124"/>
      <c r="O1363" s="125"/>
      <c r="P1363" s="123"/>
      <c r="Q1363" s="124"/>
      <c r="R1363" s="126"/>
      <c r="S1363" s="287"/>
      <c r="T1363" s="364">
        <f t="shared" si="79"/>
        <v>0</v>
      </c>
      <c r="U1363" s="360">
        <f t="shared" si="89"/>
        <v>17</v>
      </c>
    </row>
    <row r="1364" spans="1:21" ht="18" hidden="1" customHeight="1" outlineLevel="2" x14ac:dyDescent="0.2">
      <c r="A1364" s="1230"/>
      <c r="B1364" s="1231"/>
      <c r="C1364" s="1208"/>
      <c r="D1364" s="1208"/>
      <c r="E1364" s="256">
        <v>76</v>
      </c>
      <c r="F1364" s="187"/>
      <c r="G1364" s="187"/>
      <c r="H1364" s="120"/>
      <c r="I1364" s="121"/>
      <c r="J1364" s="122"/>
      <c r="K1364" s="121"/>
      <c r="L1364" s="122"/>
      <c r="M1364" s="123"/>
      <c r="N1364" s="124"/>
      <c r="O1364" s="125"/>
      <c r="P1364" s="123"/>
      <c r="Q1364" s="124"/>
      <c r="R1364" s="126"/>
      <c r="S1364" s="287"/>
      <c r="T1364" s="364">
        <f t="shared" si="79"/>
        <v>0</v>
      </c>
      <c r="U1364" s="360">
        <f t="shared" si="89"/>
        <v>17</v>
      </c>
    </row>
    <row r="1365" spans="1:21" ht="18" hidden="1" customHeight="1" outlineLevel="2" x14ac:dyDescent="0.2">
      <c r="A1365" s="1230"/>
      <c r="B1365" s="1231"/>
      <c r="C1365" s="1208"/>
      <c r="D1365" s="1208"/>
      <c r="E1365" s="256">
        <v>77</v>
      </c>
      <c r="F1365" s="187"/>
      <c r="G1365" s="187"/>
      <c r="H1365" s="120"/>
      <c r="I1365" s="121"/>
      <c r="J1365" s="122"/>
      <c r="K1365" s="121"/>
      <c r="L1365" s="122"/>
      <c r="M1365" s="123"/>
      <c r="N1365" s="124"/>
      <c r="O1365" s="125"/>
      <c r="P1365" s="123"/>
      <c r="Q1365" s="124"/>
      <c r="R1365" s="126"/>
      <c r="S1365" s="287"/>
      <c r="T1365" s="364">
        <f t="shared" si="79"/>
        <v>0</v>
      </c>
      <c r="U1365" s="360">
        <f t="shared" si="89"/>
        <v>17</v>
      </c>
    </row>
    <row r="1366" spans="1:21" ht="18" hidden="1" customHeight="1" outlineLevel="2" x14ac:dyDescent="0.2">
      <c r="A1366" s="1230"/>
      <c r="B1366" s="1231"/>
      <c r="C1366" s="1208"/>
      <c r="D1366" s="1208"/>
      <c r="E1366" s="256">
        <v>78</v>
      </c>
      <c r="F1366" s="187"/>
      <c r="G1366" s="187"/>
      <c r="H1366" s="120"/>
      <c r="I1366" s="121"/>
      <c r="J1366" s="122"/>
      <c r="K1366" s="121"/>
      <c r="L1366" s="122"/>
      <c r="M1366" s="123"/>
      <c r="N1366" s="124"/>
      <c r="O1366" s="125"/>
      <c r="P1366" s="123"/>
      <c r="Q1366" s="124"/>
      <c r="R1366" s="126"/>
      <c r="S1366" s="287"/>
      <c r="T1366" s="364">
        <f t="shared" si="79"/>
        <v>0</v>
      </c>
      <c r="U1366" s="360">
        <f t="shared" si="89"/>
        <v>17</v>
      </c>
    </row>
    <row r="1367" spans="1:21" ht="18" hidden="1" customHeight="1" outlineLevel="2" x14ac:dyDescent="0.2">
      <c r="A1367" s="1230"/>
      <c r="B1367" s="1231"/>
      <c r="C1367" s="1208"/>
      <c r="D1367" s="1208"/>
      <c r="E1367" s="256">
        <v>79</v>
      </c>
      <c r="F1367" s="187"/>
      <c r="G1367" s="187"/>
      <c r="H1367" s="120"/>
      <c r="I1367" s="121"/>
      <c r="J1367" s="122"/>
      <c r="K1367" s="121"/>
      <c r="L1367" s="122"/>
      <c r="M1367" s="123"/>
      <c r="N1367" s="124"/>
      <c r="O1367" s="125"/>
      <c r="P1367" s="123"/>
      <c r="Q1367" s="124"/>
      <c r="R1367" s="126"/>
      <c r="S1367" s="287"/>
      <c r="T1367" s="364">
        <f t="shared" si="79"/>
        <v>0</v>
      </c>
      <c r="U1367" s="360">
        <f t="shared" si="89"/>
        <v>17</v>
      </c>
    </row>
    <row r="1368" spans="1:21" ht="18" hidden="1" customHeight="1" outlineLevel="2" x14ac:dyDescent="0.2">
      <c r="A1368" s="1230"/>
      <c r="B1368" s="1231"/>
      <c r="C1368" s="1208"/>
      <c r="D1368" s="1208"/>
      <c r="E1368" s="264">
        <v>80</v>
      </c>
      <c r="F1368" s="350"/>
      <c r="G1368" s="350"/>
      <c r="H1368" s="120"/>
      <c r="I1368" s="121"/>
      <c r="J1368" s="122"/>
      <c r="K1368" s="121"/>
      <c r="L1368" s="122"/>
      <c r="M1368" s="123"/>
      <c r="N1368" s="124"/>
      <c r="O1368" s="125"/>
      <c r="P1368" s="123"/>
      <c r="Q1368" s="124"/>
      <c r="R1368" s="126"/>
      <c r="S1368" s="287"/>
      <c r="T1368" s="364">
        <f t="shared" si="79"/>
        <v>0</v>
      </c>
      <c r="U1368" s="360">
        <f t="shared" si="89"/>
        <v>17</v>
      </c>
    </row>
    <row r="1369" spans="1:21" ht="18" hidden="1" customHeight="1" outlineLevel="1" collapsed="1" x14ac:dyDescent="0.2">
      <c r="A1369" s="1228">
        <v>18</v>
      </c>
      <c r="B1369" s="1229"/>
      <c r="C1369" s="1207" t="str">
        <f>IF(ISERROR(VLOOKUP($A1369,'B-1地域番号②'!$BD:$BF,2,FALSE)),"",VLOOKUP($A1369,'B-1地域番号②'!$BD:$BF,2,FALSE))</f>
        <v/>
      </c>
      <c r="D1369" s="1207" t="str">
        <f>IF(ISERROR(VLOOKUP($A1369,'B-1地域番号②'!$BD:$BF,3,FALSE)),"",VLOOKUP($A1369,'B-1地域番号②'!$BD:$BF,3,FALSE))</f>
        <v/>
      </c>
      <c r="E1369" s="256">
        <v>1</v>
      </c>
      <c r="F1369" s="187"/>
      <c r="G1369" s="187"/>
      <c r="H1369" s="108"/>
      <c r="I1369" s="109"/>
      <c r="J1369" s="110"/>
      <c r="K1369" s="112"/>
      <c r="L1369" s="113"/>
      <c r="M1369" s="111"/>
      <c r="N1369" s="112"/>
      <c r="O1369" s="113"/>
      <c r="P1369" s="111"/>
      <c r="Q1369" s="112"/>
      <c r="R1369" s="114"/>
      <c r="S1369" s="275"/>
      <c r="T1369" s="308">
        <f t="shared" si="79"/>
        <v>0</v>
      </c>
      <c r="U1369" s="360">
        <f>$A$1369</f>
        <v>18</v>
      </c>
    </row>
    <row r="1370" spans="1:21" ht="18" hidden="1" customHeight="1" outlineLevel="1" x14ac:dyDescent="0.2">
      <c r="A1370" s="1230"/>
      <c r="B1370" s="1231"/>
      <c r="C1370" s="1208"/>
      <c r="D1370" s="1208"/>
      <c r="E1370" s="256">
        <v>2</v>
      </c>
      <c r="F1370" s="187"/>
      <c r="G1370" s="187"/>
      <c r="H1370" s="89"/>
      <c r="I1370" s="74"/>
      <c r="J1370" s="69"/>
      <c r="K1370" s="75"/>
      <c r="L1370" s="70"/>
      <c r="M1370" s="2"/>
      <c r="N1370" s="75"/>
      <c r="O1370" s="70"/>
      <c r="P1370" s="2"/>
      <c r="Q1370" s="75"/>
      <c r="R1370" s="19"/>
      <c r="S1370" s="285"/>
      <c r="T1370" s="316">
        <f t="shared" ref="T1370:T1404" si="90">IF(J1370="",0,INT(SUM(PRODUCT(J1370,L1370,O1370),R1370)))</f>
        <v>0</v>
      </c>
      <c r="U1370" s="360">
        <f t="shared" ref="U1370:U1404" si="91">$A$1369</f>
        <v>18</v>
      </c>
    </row>
    <row r="1371" spans="1:21" ht="18" hidden="1" customHeight="1" outlineLevel="1" x14ac:dyDescent="0.2">
      <c r="A1371" s="1230"/>
      <c r="B1371" s="1231"/>
      <c r="C1371" s="1208"/>
      <c r="D1371" s="1208"/>
      <c r="E1371" s="256">
        <v>3</v>
      </c>
      <c r="F1371" s="187"/>
      <c r="G1371" s="187"/>
      <c r="H1371" s="89"/>
      <c r="I1371" s="74"/>
      <c r="J1371" s="69"/>
      <c r="K1371" s="75"/>
      <c r="L1371" s="70"/>
      <c r="M1371" s="2"/>
      <c r="N1371" s="75"/>
      <c r="O1371" s="70"/>
      <c r="P1371" s="2"/>
      <c r="Q1371" s="75"/>
      <c r="R1371" s="19"/>
      <c r="S1371" s="285"/>
      <c r="T1371" s="316">
        <f t="shared" si="90"/>
        <v>0</v>
      </c>
      <c r="U1371" s="360">
        <f t="shared" si="91"/>
        <v>18</v>
      </c>
    </row>
    <row r="1372" spans="1:21" ht="18" hidden="1" customHeight="1" outlineLevel="1" x14ac:dyDescent="0.2">
      <c r="A1372" s="1230"/>
      <c r="B1372" s="1231"/>
      <c r="C1372" s="1208"/>
      <c r="D1372" s="1208"/>
      <c r="E1372" s="256">
        <v>4</v>
      </c>
      <c r="F1372" s="187"/>
      <c r="G1372" s="187"/>
      <c r="H1372" s="89"/>
      <c r="I1372" s="74"/>
      <c r="J1372" s="69"/>
      <c r="K1372" s="74"/>
      <c r="L1372" s="69"/>
      <c r="M1372" s="2"/>
      <c r="N1372" s="74"/>
      <c r="O1372" s="70"/>
      <c r="P1372" s="15"/>
      <c r="Q1372" s="75"/>
      <c r="R1372" s="19"/>
      <c r="S1372" s="285"/>
      <c r="T1372" s="316">
        <f t="shared" si="90"/>
        <v>0</v>
      </c>
      <c r="U1372" s="360">
        <f t="shared" si="91"/>
        <v>18</v>
      </c>
    </row>
    <row r="1373" spans="1:21" ht="18" hidden="1" customHeight="1" outlineLevel="1" x14ac:dyDescent="0.2">
      <c r="A1373" s="1230"/>
      <c r="B1373" s="1231"/>
      <c r="C1373" s="1208"/>
      <c r="D1373" s="1208"/>
      <c r="E1373" s="256">
        <v>5</v>
      </c>
      <c r="F1373" s="187"/>
      <c r="G1373" s="187"/>
      <c r="H1373" s="89"/>
      <c r="I1373" s="74"/>
      <c r="J1373" s="69"/>
      <c r="K1373" s="74"/>
      <c r="L1373" s="69"/>
      <c r="M1373" s="2"/>
      <c r="N1373" s="74"/>
      <c r="O1373" s="70"/>
      <c r="P1373" s="15"/>
      <c r="Q1373" s="75"/>
      <c r="R1373" s="19"/>
      <c r="S1373" s="285"/>
      <c r="T1373" s="316">
        <f t="shared" si="90"/>
        <v>0</v>
      </c>
      <c r="U1373" s="360">
        <f t="shared" si="91"/>
        <v>18</v>
      </c>
    </row>
    <row r="1374" spans="1:21" ht="18" hidden="1" customHeight="1" outlineLevel="1" x14ac:dyDescent="0.2">
      <c r="A1374" s="1230"/>
      <c r="B1374" s="1231"/>
      <c r="C1374" s="1208"/>
      <c r="D1374" s="1208"/>
      <c r="E1374" s="256">
        <v>6</v>
      </c>
      <c r="F1374" s="187"/>
      <c r="G1374" s="187"/>
      <c r="H1374" s="89"/>
      <c r="I1374" s="74"/>
      <c r="J1374" s="69"/>
      <c r="K1374" s="74"/>
      <c r="L1374" s="69"/>
      <c r="M1374" s="2"/>
      <c r="N1374" s="74"/>
      <c r="O1374" s="70"/>
      <c r="P1374" s="15"/>
      <c r="Q1374" s="75"/>
      <c r="R1374" s="19"/>
      <c r="S1374" s="285"/>
      <c r="T1374" s="316">
        <f t="shared" si="90"/>
        <v>0</v>
      </c>
      <c r="U1374" s="360">
        <f t="shared" si="91"/>
        <v>18</v>
      </c>
    </row>
    <row r="1375" spans="1:21" ht="18" hidden="1" customHeight="1" outlineLevel="1" x14ac:dyDescent="0.2">
      <c r="A1375" s="1230"/>
      <c r="B1375" s="1231"/>
      <c r="C1375" s="1208"/>
      <c r="D1375" s="1208"/>
      <c r="E1375" s="256">
        <v>7</v>
      </c>
      <c r="F1375" s="187"/>
      <c r="G1375" s="187"/>
      <c r="H1375" s="89"/>
      <c r="I1375" s="74"/>
      <c r="J1375" s="69"/>
      <c r="K1375" s="74"/>
      <c r="L1375" s="69"/>
      <c r="M1375" s="2"/>
      <c r="N1375" s="75"/>
      <c r="O1375" s="70"/>
      <c r="P1375" s="2"/>
      <c r="Q1375" s="75"/>
      <c r="R1375" s="19"/>
      <c r="S1375" s="285"/>
      <c r="T1375" s="316">
        <f t="shared" si="90"/>
        <v>0</v>
      </c>
      <c r="U1375" s="360">
        <f t="shared" si="91"/>
        <v>18</v>
      </c>
    </row>
    <row r="1376" spans="1:21" ht="18" hidden="1" customHeight="1" outlineLevel="1" x14ac:dyDescent="0.2">
      <c r="A1376" s="1230"/>
      <c r="B1376" s="1231"/>
      <c r="C1376" s="1208"/>
      <c r="D1376" s="1208"/>
      <c r="E1376" s="256">
        <v>8</v>
      </c>
      <c r="F1376" s="187"/>
      <c r="G1376" s="187"/>
      <c r="H1376" s="120"/>
      <c r="I1376" s="121"/>
      <c r="J1376" s="122"/>
      <c r="K1376" s="121"/>
      <c r="L1376" s="122"/>
      <c r="M1376" s="123"/>
      <c r="N1376" s="124"/>
      <c r="O1376" s="125"/>
      <c r="P1376" s="123"/>
      <c r="Q1376" s="124"/>
      <c r="R1376" s="126"/>
      <c r="S1376" s="287"/>
      <c r="T1376" s="364">
        <f t="shared" si="90"/>
        <v>0</v>
      </c>
      <c r="U1376" s="360">
        <f t="shared" si="91"/>
        <v>18</v>
      </c>
    </row>
    <row r="1377" spans="1:21" ht="18" hidden="1" customHeight="1" outlineLevel="1" x14ac:dyDescent="0.2">
      <c r="A1377" s="1230"/>
      <c r="B1377" s="1231"/>
      <c r="C1377" s="1208"/>
      <c r="D1377" s="1208"/>
      <c r="E1377" s="256">
        <v>9</v>
      </c>
      <c r="F1377" s="187"/>
      <c r="G1377" s="187"/>
      <c r="H1377" s="120"/>
      <c r="I1377" s="121"/>
      <c r="J1377" s="122"/>
      <c r="K1377" s="121"/>
      <c r="L1377" s="122"/>
      <c r="M1377" s="123"/>
      <c r="N1377" s="124"/>
      <c r="O1377" s="125"/>
      <c r="P1377" s="123"/>
      <c r="Q1377" s="124"/>
      <c r="R1377" s="126"/>
      <c r="S1377" s="287"/>
      <c r="T1377" s="364">
        <f t="shared" si="90"/>
        <v>0</v>
      </c>
      <c r="U1377" s="360">
        <f t="shared" si="91"/>
        <v>18</v>
      </c>
    </row>
    <row r="1378" spans="1:21" ht="18" hidden="1" customHeight="1" outlineLevel="1" x14ac:dyDescent="0.2">
      <c r="A1378" s="1230"/>
      <c r="B1378" s="1231"/>
      <c r="C1378" s="1208"/>
      <c r="D1378" s="1208"/>
      <c r="E1378" s="256">
        <v>10</v>
      </c>
      <c r="F1378" s="187"/>
      <c r="G1378" s="187"/>
      <c r="H1378" s="120"/>
      <c r="I1378" s="121"/>
      <c r="J1378" s="122"/>
      <c r="K1378" s="121"/>
      <c r="L1378" s="122"/>
      <c r="M1378" s="123"/>
      <c r="N1378" s="124"/>
      <c r="O1378" s="125"/>
      <c r="P1378" s="123"/>
      <c r="Q1378" s="124"/>
      <c r="R1378" s="126"/>
      <c r="S1378" s="287"/>
      <c r="T1378" s="364">
        <f t="shared" si="90"/>
        <v>0</v>
      </c>
      <c r="U1378" s="360">
        <f t="shared" si="91"/>
        <v>18</v>
      </c>
    </row>
    <row r="1379" spans="1:21" ht="18" hidden="1" customHeight="1" outlineLevel="1" x14ac:dyDescent="0.2">
      <c r="A1379" s="1230"/>
      <c r="B1379" s="1231"/>
      <c r="C1379" s="1208"/>
      <c r="D1379" s="1208"/>
      <c r="E1379" s="256">
        <v>11</v>
      </c>
      <c r="F1379" s="187"/>
      <c r="G1379" s="187"/>
      <c r="H1379" s="120"/>
      <c r="I1379" s="121"/>
      <c r="J1379" s="122"/>
      <c r="K1379" s="121"/>
      <c r="L1379" s="122"/>
      <c r="M1379" s="123"/>
      <c r="N1379" s="124"/>
      <c r="O1379" s="125"/>
      <c r="P1379" s="123"/>
      <c r="Q1379" s="124"/>
      <c r="R1379" s="126"/>
      <c r="S1379" s="287"/>
      <c r="T1379" s="364">
        <f t="shared" si="90"/>
        <v>0</v>
      </c>
      <c r="U1379" s="360">
        <f t="shared" si="91"/>
        <v>18</v>
      </c>
    </row>
    <row r="1380" spans="1:21" ht="18" hidden="1" customHeight="1" outlineLevel="1" x14ac:dyDescent="0.2">
      <c r="A1380" s="1230"/>
      <c r="B1380" s="1231"/>
      <c r="C1380" s="1208"/>
      <c r="D1380" s="1208"/>
      <c r="E1380" s="256">
        <v>12</v>
      </c>
      <c r="F1380" s="187"/>
      <c r="G1380" s="187"/>
      <c r="H1380" s="120"/>
      <c r="I1380" s="121"/>
      <c r="J1380" s="122"/>
      <c r="K1380" s="121"/>
      <c r="L1380" s="122"/>
      <c r="M1380" s="123"/>
      <c r="N1380" s="124"/>
      <c r="O1380" s="125"/>
      <c r="P1380" s="123"/>
      <c r="Q1380" s="124"/>
      <c r="R1380" s="126"/>
      <c r="S1380" s="287"/>
      <c r="T1380" s="364">
        <f t="shared" si="90"/>
        <v>0</v>
      </c>
      <c r="U1380" s="360">
        <f t="shared" si="91"/>
        <v>18</v>
      </c>
    </row>
    <row r="1381" spans="1:21" ht="18" hidden="1" customHeight="1" outlineLevel="1" x14ac:dyDescent="0.2">
      <c r="A1381" s="1230"/>
      <c r="B1381" s="1231"/>
      <c r="C1381" s="1208"/>
      <c r="D1381" s="1208"/>
      <c r="E1381" s="256">
        <v>13</v>
      </c>
      <c r="F1381" s="187"/>
      <c r="G1381" s="187"/>
      <c r="H1381" s="120"/>
      <c r="I1381" s="121"/>
      <c r="J1381" s="122"/>
      <c r="K1381" s="121"/>
      <c r="L1381" s="122"/>
      <c r="M1381" s="123"/>
      <c r="N1381" s="124"/>
      <c r="O1381" s="125"/>
      <c r="P1381" s="123"/>
      <c r="Q1381" s="124"/>
      <c r="R1381" s="126"/>
      <c r="S1381" s="287"/>
      <c r="T1381" s="364">
        <f t="shared" si="90"/>
        <v>0</v>
      </c>
      <c r="U1381" s="360">
        <f t="shared" si="91"/>
        <v>18</v>
      </c>
    </row>
    <row r="1382" spans="1:21" ht="18" hidden="1" customHeight="1" outlineLevel="1" x14ac:dyDescent="0.2">
      <c r="A1382" s="1230"/>
      <c r="B1382" s="1231"/>
      <c r="C1382" s="1208"/>
      <c r="D1382" s="1208"/>
      <c r="E1382" s="256">
        <v>14</v>
      </c>
      <c r="F1382" s="187"/>
      <c r="G1382" s="187"/>
      <c r="H1382" s="120"/>
      <c r="I1382" s="121"/>
      <c r="J1382" s="122"/>
      <c r="K1382" s="121"/>
      <c r="L1382" s="122"/>
      <c r="M1382" s="123"/>
      <c r="N1382" s="124"/>
      <c r="O1382" s="125"/>
      <c r="P1382" s="123"/>
      <c r="Q1382" s="124"/>
      <c r="R1382" s="126"/>
      <c r="S1382" s="287"/>
      <c r="T1382" s="364">
        <f t="shared" si="90"/>
        <v>0</v>
      </c>
      <c r="U1382" s="360">
        <f t="shared" si="91"/>
        <v>18</v>
      </c>
    </row>
    <row r="1383" spans="1:21" ht="18" hidden="1" customHeight="1" outlineLevel="1" x14ac:dyDescent="0.2">
      <c r="A1383" s="1230"/>
      <c r="B1383" s="1231"/>
      <c r="C1383" s="1208"/>
      <c r="D1383" s="1208"/>
      <c r="E1383" s="256">
        <v>15</v>
      </c>
      <c r="F1383" s="187"/>
      <c r="G1383" s="187"/>
      <c r="H1383" s="120"/>
      <c r="I1383" s="121"/>
      <c r="J1383" s="122"/>
      <c r="K1383" s="121"/>
      <c r="L1383" s="122"/>
      <c r="M1383" s="123"/>
      <c r="N1383" s="124"/>
      <c r="O1383" s="125"/>
      <c r="P1383" s="123"/>
      <c r="Q1383" s="124"/>
      <c r="R1383" s="126"/>
      <c r="S1383" s="287"/>
      <c r="T1383" s="364">
        <f t="shared" si="90"/>
        <v>0</v>
      </c>
      <c r="U1383" s="360">
        <f t="shared" si="91"/>
        <v>18</v>
      </c>
    </row>
    <row r="1384" spans="1:21" ht="18" hidden="1" customHeight="1" outlineLevel="1" x14ac:dyDescent="0.2">
      <c r="A1384" s="1230"/>
      <c r="B1384" s="1231"/>
      <c r="C1384" s="1208"/>
      <c r="D1384" s="1208"/>
      <c r="E1384" s="256">
        <v>16</v>
      </c>
      <c r="F1384" s="187"/>
      <c r="G1384" s="187"/>
      <c r="H1384" s="120"/>
      <c r="I1384" s="121"/>
      <c r="J1384" s="122"/>
      <c r="K1384" s="121"/>
      <c r="L1384" s="122"/>
      <c r="M1384" s="123"/>
      <c r="N1384" s="124"/>
      <c r="O1384" s="125"/>
      <c r="P1384" s="123"/>
      <c r="Q1384" s="124"/>
      <c r="R1384" s="126"/>
      <c r="S1384" s="287"/>
      <c r="T1384" s="364">
        <f t="shared" si="90"/>
        <v>0</v>
      </c>
      <c r="U1384" s="360">
        <f t="shared" si="91"/>
        <v>18</v>
      </c>
    </row>
    <row r="1385" spans="1:21" ht="18" hidden="1" customHeight="1" outlineLevel="1" x14ac:dyDescent="0.2">
      <c r="A1385" s="1230"/>
      <c r="B1385" s="1231"/>
      <c r="C1385" s="1208"/>
      <c r="D1385" s="1208"/>
      <c r="E1385" s="256">
        <v>17</v>
      </c>
      <c r="F1385" s="187"/>
      <c r="G1385" s="187"/>
      <c r="H1385" s="120"/>
      <c r="I1385" s="121"/>
      <c r="J1385" s="122"/>
      <c r="K1385" s="121"/>
      <c r="L1385" s="122"/>
      <c r="M1385" s="123"/>
      <c r="N1385" s="124"/>
      <c r="O1385" s="125"/>
      <c r="P1385" s="123"/>
      <c r="Q1385" s="124"/>
      <c r="R1385" s="126"/>
      <c r="S1385" s="287"/>
      <c r="T1385" s="364">
        <f t="shared" si="90"/>
        <v>0</v>
      </c>
      <c r="U1385" s="360">
        <f t="shared" si="91"/>
        <v>18</v>
      </c>
    </row>
    <row r="1386" spans="1:21" ht="18" hidden="1" customHeight="1" outlineLevel="1" x14ac:dyDescent="0.2">
      <c r="A1386" s="1230"/>
      <c r="B1386" s="1231"/>
      <c r="C1386" s="1208"/>
      <c r="D1386" s="1208"/>
      <c r="E1386" s="256">
        <v>18</v>
      </c>
      <c r="F1386" s="187"/>
      <c r="G1386" s="187"/>
      <c r="H1386" s="120"/>
      <c r="I1386" s="121"/>
      <c r="J1386" s="122"/>
      <c r="K1386" s="121"/>
      <c r="L1386" s="122"/>
      <c r="M1386" s="123"/>
      <c r="N1386" s="124"/>
      <c r="O1386" s="125"/>
      <c r="P1386" s="123"/>
      <c r="Q1386" s="124"/>
      <c r="R1386" s="126"/>
      <c r="S1386" s="287"/>
      <c r="T1386" s="364">
        <f t="shared" si="90"/>
        <v>0</v>
      </c>
      <c r="U1386" s="360">
        <f t="shared" si="91"/>
        <v>18</v>
      </c>
    </row>
    <row r="1387" spans="1:21" ht="18" hidden="1" customHeight="1" outlineLevel="1" x14ac:dyDescent="0.2">
      <c r="A1387" s="1230"/>
      <c r="B1387" s="1231"/>
      <c r="C1387" s="1208"/>
      <c r="D1387" s="1208"/>
      <c r="E1387" s="256">
        <v>19</v>
      </c>
      <c r="F1387" s="187"/>
      <c r="G1387" s="187"/>
      <c r="H1387" s="120"/>
      <c r="I1387" s="121"/>
      <c r="J1387" s="122"/>
      <c r="K1387" s="121"/>
      <c r="L1387" s="122"/>
      <c r="M1387" s="123"/>
      <c r="N1387" s="124"/>
      <c r="O1387" s="125"/>
      <c r="P1387" s="123"/>
      <c r="Q1387" s="124"/>
      <c r="R1387" s="126"/>
      <c r="S1387" s="287"/>
      <c r="T1387" s="364">
        <f t="shared" si="90"/>
        <v>0</v>
      </c>
      <c r="U1387" s="360">
        <f t="shared" si="91"/>
        <v>18</v>
      </c>
    </row>
    <row r="1388" spans="1:21" ht="18" hidden="1" customHeight="1" outlineLevel="1" x14ac:dyDescent="0.2">
      <c r="A1388" s="1230"/>
      <c r="B1388" s="1231"/>
      <c r="C1388" s="1208"/>
      <c r="D1388" s="1208"/>
      <c r="E1388" s="256">
        <v>20</v>
      </c>
      <c r="F1388" s="187"/>
      <c r="G1388" s="187"/>
      <c r="H1388" s="120"/>
      <c r="I1388" s="121"/>
      <c r="J1388" s="122"/>
      <c r="K1388" s="121"/>
      <c r="L1388" s="122"/>
      <c r="M1388" s="123"/>
      <c r="N1388" s="124"/>
      <c r="O1388" s="125"/>
      <c r="P1388" s="123"/>
      <c r="Q1388" s="124"/>
      <c r="R1388" s="126"/>
      <c r="S1388" s="287"/>
      <c r="T1388" s="364">
        <f t="shared" si="90"/>
        <v>0</v>
      </c>
      <c r="U1388" s="360">
        <f t="shared" si="91"/>
        <v>18</v>
      </c>
    </row>
    <row r="1389" spans="1:21" ht="18" hidden="1" customHeight="1" outlineLevel="1" x14ac:dyDescent="0.2">
      <c r="A1389" s="1230"/>
      <c r="B1389" s="1231"/>
      <c r="C1389" s="1208"/>
      <c r="D1389" s="1208"/>
      <c r="E1389" s="256">
        <v>21</v>
      </c>
      <c r="F1389" s="187"/>
      <c r="G1389" s="187"/>
      <c r="H1389" s="120"/>
      <c r="I1389" s="121"/>
      <c r="J1389" s="122"/>
      <c r="K1389" s="121"/>
      <c r="L1389" s="122"/>
      <c r="M1389" s="123"/>
      <c r="N1389" s="124"/>
      <c r="O1389" s="125"/>
      <c r="P1389" s="123"/>
      <c r="Q1389" s="124"/>
      <c r="R1389" s="126"/>
      <c r="S1389" s="287"/>
      <c r="T1389" s="364">
        <f t="shared" si="90"/>
        <v>0</v>
      </c>
      <c r="U1389" s="360">
        <f t="shared" si="91"/>
        <v>18</v>
      </c>
    </row>
    <row r="1390" spans="1:21" ht="18" hidden="1" customHeight="1" outlineLevel="1" x14ac:dyDescent="0.2">
      <c r="A1390" s="1230"/>
      <c r="B1390" s="1231"/>
      <c r="C1390" s="1208"/>
      <c r="D1390" s="1208"/>
      <c r="E1390" s="256">
        <v>22</v>
      </c>
      <c r="F1390" s="187"/>
      <c r="G1390" s="187"/>
      <c r="H1390" s="120"/>
      <c r="I1390" s="121"/>
      <c r="J1390" s="122"/>
      <c r="K1390" s="121"/>
      <c r="L1390" s="122"/>
      <c r="M1390" s="123"/>
      <c r="N1390" s="124"/>
      <c r="O1390" s="125"/>
      <c r="P1390" s="123"/>
      <c r="Q1390" s="124"/>
      <c r="R1390" s="126"/>
      <c r="S1390" s="287"/>
      <c r="T1390" s="364">
        <f t="shared" si="90"/>
        <v>0</v>
      </c>
      <c r="U1390" s="360">
        <f t="shared" si="91"/>
        <v>18</v>
      </c>
    </row>
    <row r="1391" spans="1:21" ht="18" hidden="1" customHeight="1" outlineLevel="1" x14ac:dyDescent="0.2">
      <c r="A1391" s="1230"/>
      <c r="B1391" s="1231"/>
      <c r="C1391" s="1208"/>
      <c r="D1391" s="1208"/>
      <c r="E1391" s="256">
        <v>23</v>
      </c>
      <c r="F1391" s="187"/>
      <c r="G1391" s="187"/>
      <c r="H1391" s="120"/>
      <c r="I1391" s="121"/>
      <c r="J1391" s="122"/>
      <c r="K1391" s="121"/>
      <c r="L1391" s="122"/>
      <c r="M1391" s="123"/>
      <c r="N1391" s="124"/>
      <c r="O1391" s="125"/>
      <c r="P1391" s="123"/>
      <c r="Q1391" s="124"/>
      <c r="R1391" s="126"/>
      <c r="S1391" s="287"/>
      <c r="T1391" s="364">
        <f t="shared" si="90"/>
        <v>0</v>
      </c>
      <c r="U1391" s="360">
        <f t="shared" si="91"/>
        <v>18</v>
      </c>
    </row>
    <row r="1392" spans="1:21" ht="18" hidden="1" customHeight="1" outlineLevel="1" x14ac:dyDescent="0.2">
      <c r="A1392" s="1230"/>
      <c r="B1392" s="1231"/>
      <c r="C1392" s="1208"/>
      <c r="D1392" s="1208"/>
      <c r="E1392" s="256">
        <v>24</v>
      </c>
      <c r="F1392" s="187"/>
      <c r="G1392" s="187"/>
      <c r="H1392" s="120"/>
      <c r="I1392" s="121"/>
      <c r="J1392" s="122"/>
      <c r="K1392" s="121"/>
      <c r="L1392" s="122"/>
      <c r="M1392" s="123"/>
      <c r="N1392" s="124"/>
      <c r="O1392" s="125"/>
      <c r="P1392" s="123"/>
      <c r="Q1392" s="124"/>
      <c r="R1392" s="126"/>
      <c r="S1392" s="287"/>
      <c r="T1392" s="364">
        <f t="shared" si="90"/>
        <v>0</v>
      </c>
      <c r="U1392" s="360">
        <f t="shared" si="91"/>
        <v>18</v>
      </c>
    </row>
    <row r="1393" spans="1:21" ht="18" hidden="1" customHeight="1" outlineLevel="1" x14ac:dyDescent="0.2">
      <c r="A1393" s="1230"/>
      <c r="B1393" s="1231"/>
      <c r="C1393" s="1208"/>
      <c r="D1393" s="1208"/>
      <c r="E1393" s="256">
        <v>25</v>
      </c>
      <c r="F1393" s="187"/>
      <c r="G1393" s="187"/>
      <c r="H1393" s="120"/>
      <c r="I1393" s="121"/>
      <c r="J1393" s="122"/>
      <c r="K1393" s="121"/>
      <c r="L1393" s="122"/>
      <c r="M1393" s="123"/>
      <c r="N1393" s="124"/>
      <c r="O1393" s="125"/>
      <c r="P1393" s="123"/>
      <c r="Q1393" s="124"/>
      <c r="R1393" s="126"/>
      <c r="S1393" s="287"/>
      <c r="T1393" s="364">
        <f t="shared" si="90"/>
        <v>0</v>
      </c>
      <c r="U1393" s="360">
        <f t="shared" si="91"/>
        <v>18</v>
      </c>
    </row>
    <row r="1394" spans="1:21" ht="18" hidden="1" customHeight="1" outlineLevel="1" x14ac:dyDescent="0.2">
      <c r="A1394" s="1230"/>
      <c r="B1394" s="1231"/>
      <c r="C1394" s="1208"/>
      <c r="D1394" s="1208"/>
      <c r="E1394" s="256">
        <v>26</v>
      </c>
      <c r="F1394" s="187"/>
      <c r="G1394" s="187"/>
      <c r="H1394" s="120"/>
      <c r="I1394" s="121"/>
      <c r="J1394" s="122"/>
      <c r="K1394" s="121"/>
      <c r="L1394" s="122"/>
      <c r="M1394" s="123"/>
      <c r="N1394" s="124"/>
      <c r="O1394" s="125"/>
      <c r="P1394" s="123"/>
      <c r="Q1394" s="124"/>
      <c r="R1394" s="126"/>
      <c r="S1394" s="287"/>
      <c r="T1394" s="364">
        <f t="shared" si="90"/>
        <v>0</v>
      </c>
      <c r="U1394" s="360">
        <f t="shared" si="91"/>
        <v>18</v>
      </c>
    </row>
    <row r="1395" spans="1:21" ht="18" hidden="1" customHeight="1" outlineLevel="1" x14ac:dyDescent="0.2">
      <c r="A1395" s="1230"/>
      <c r="B1395" s="1231"/>
      <c r="C1395" s="1208"/>
      <c r="D1395" s="1208"/>
      <c r="E1395" s="256">
        <v>27</v>
      </c>
      <c r="F1395" s="187"/>
      <c r="G1395" s="187"/>
      <c r="H1395" s="89"/>
      <c r="I1395" s="74"/>
      <c r="J1395" s="69"/>
      <c r="K1395" s="75"/>
      <c r="L1395" s="70"/>
      <c r="M1395" s="2"/>
      <c r="N1395" s="75"/>
      <c r="O1395" s="70"/>
      <c r="P1395" s="2"/>
      <c r="Q1395" s="75"/>
      <c r="R1395" s="19"/>
      <c r="S1395" s="285"/>
      <c r="T1395" s="316">
        <f t="shared" si="90"/>
        <v>0</v>
      </c>
      <c r="U1395" s="360">
        <f t="shared" si="91"/>
        <v>18</v>
      </c>
    </row>
    <row r="1396" spans="1:21" ht="18" hidden="1" customHeight="1" outlineLevel="1" x14ac:dyDescent="0.2">
      <c r="A1396" s="1230"/>
      <c r="B1396" s="1231"/>
      <c r="C1396" s="1208"/>
      <c r="D1396" s="1208"/>
      <c r="E1396" s="256">
        <v>28</v>
      </c>
      <c r="F1396" s="187"/>
      <c r="G1396" s="187"/>
      <c r="H1396" s="89"/>
      <c r="I1396" s="74"/>
      <c r="J1396" s="69"/>
      <c r="K1396" s="75"/>
      <c r="L1396" s="70"/>
      <c r="M1396" s="2"/>
      <c r="N1396" s="75"/>
      <c r="O1396" s="70"/>
      <c r="P1396" s="2"/>
      <c r="Q1396" s="75"/>
      <c r="R1396" s="19"/>
      <c r="S1396" s="285"/>
      <c r="T1396" s="316">
        <f t="shared" si="90"/>
        <v>0</v>
      </c>
      <c r="U1396" s="360">
        <f t="shared" si="91"/>
        <v>18</v>
      </c>
    </row>
    <row r="1397" spans="1:21" ht="18" hidden="1" customHeight="1" outlineLevel="1" x14ac:dyDescent="0.2">
      <c r="A1397" s="1230"/>
      <c r="B1397" s="1231"/>
      <c r="C1397" s="1208"/>
      <c r="D1397" s="1208"/>
      <c r="E1397" s="256">
        <v>29</v>
      </c>
      <c r="F1397" s="187"/>
      <c r="G1397" s="187"/>
      <c r="H1397" s="89"/>
      <c r="I1397" s="74"/>
      <c r="J1397" s="69"/>
      <c r="K1397" s="75"/>
      <c r="L1397" s="70"/>
      <c r="M1397" s="2"/>
      <c r="N1397" s="75"/>
      <c r="O1397" s="70"/>
      <c r="P1397" s="2"/>
      <c r="Q1397" s="75"/>
      <c r="R1397" s="19"/>
      <c r="S1397" s="285"/>
      <c r="T1397" s="316">
        <f t="shared" si="90"/>
        <v>0</v>
      </c>
      <c r="U1397" s="360">
        <f t="shared" si="91"/>
        <v>18</v>
      </c>
    </row>
    <row r="1398" spans="1:21" ht="18" hidden="1" customHeight="1" outlineLevel="1" x14ac:dyDescent="0.2">
      <c r="A1398" s="1230"/>
      <c r="B1398" s="1231"/>
      <c r="C1398" s="1208"/>
      <c r="D1398" s="1208"/>
      <c r="E1398" s="256">
        <v>30</v>
      </c>
      <c r="F1398" s="187"/>
      <c r="G1398" s="187"/>
      <c r="H1398" s="89"/>
      <c r="I1398" s="74"/>
      <c r="J1398" s="69"/>
      <c r="K1398" s="75"/>
      <c r="L1398" s="70"/>
      <c r="M1398" s="2"/>
      <c r="N1398" s="75"/>
      <c r="O1398" s="70"/>
      <c r="P1398" s="2"/>
      <c r="Q1398" s="75"/>
      <c r="R1398" s="19"/>
      <c r="S1398" s="285"/>
      <c r="T1398" s="316">
        <f t="shared" si="90"/>
        <v>0</v>
      </c>
      <c r="U1398" s="360">
        <f t="shared" si="91"/>
        <v>18</v>
      </c>
    </row>
    <row r="1399" spans="1:21" ht="18" hidden="1" customHeight="1" outlineLevel="2" x14ac:dyDescent="0.2">
      <c r="A1399" s="1230"/>
      <c r="B1399" s="1231"/>
      <c r="C1399" s="1208"/>
      <c r="D1399" s="1208"/>
      <c r="E1399" s="256">
        <v>31</v>
      </c>
      <c r="F1399" s="187"/>
      <c r="G1399" s="187"/>
      <c r="H1399" s="89"/>
      <c r="I1399" s="74"/>
      <c r="J1399" s="69"/>
      <c r="K1399" s="74"/>
      <c r="L1399" s="69"/>
      <c r="M1399" s="2"/>
      <c r="N1399" s="74"/>
      <c r="O1399" s="70"/>
      <c r="P1399" s="15"/>
      <c r="Q1399" s="75"/>
      <c r="R1399" s="19"/>
      <c r="S1399" s="285"/>
      <c r="T1399" s="316">
        <f t="shared" si="90"/>
        <v>0</v>
      </c>
      <c r="U1399" s="360">
        <f t="shared" si="91"/>
        <v>18</v>
      </c>
    </row>
    <row r="1400" spans="1:21" ht="18" hidden="1" customHeight="1" outlineLevel="2" x14ac:dyDescent="0.2">
      <c r="A1400" s="1230"/>
      <c r="B1400" s="1231"/>
      <c r="C1400" s="1208"/>
      <c r="D1400" s="1208"/>
      <c r="E1400" s="256">
        <v>32</v>
      </c>
      <c r="F1400" s="187"/>
      <c r="G1400" s="187"/>
      <c r="H1400" s="89"/>
      <c r="I1400" s="74"/>
      <c r="J1400" s="69"/>
      <c r="K1400" s="74"/>
      <c r="L1400" s="69"/>
      <c r="M1400" s="2"/>
      <c r="N1400" s="74"/>
      <c r="O1400" s="70"/>
      <c r="P1400" s="15"/>
      <c r="Q1400" s="75"/>
      <c r="R1400" s="19"/>
      <c r="S1400" s="285"/>
      <c r="T1400" s="316">
        <f t="shared" si="90"/>
        <v>0</v>
      </c>
      <c r="U1400" s="360">
        <f t="shared" si="91"/>
        <v>18</v>
      </c>
    </row>
    <row r="1401" spans="1:21" ht="18" hidden="1" customHeight="1" outlineLevel="2" x14ac:dyDescent="0.2">
      <c r="A1401" s="1230"/>
      <c r="B1401" s="1231"/>
      <c r="C1401" s="1208"/>
      <c r="D1401" s="1208"/>
      <c r="E1401" s="256">
        <v>33</v>
      </c>
      <c r="F1401" s="187"/>
      <c r="G1401" s="187"/>
      <c r="H1401" s="89"/>
      <c r="I1401" s="74"/>
      <c r="J1401" s="69"/>
      <c r="K1401" s="74"/>
      <c r="L1401" s="69"/>
      <c r="M1401" s="2"/>
      <c r="N1401" s="74"/>
      <c r="O1401" s="70"/>
      <c r="P1401" s="15"/>
      <c r="Q1401" s="75"/>
      <c r="R1401" s="19"/>
      <c r="S1401" s="285"/>
      <c r="T1401" s="316">
        <f t="shared" si="90"/>
        <v>0</v>
      </c>
      <c r="U1401" s="360">
        <f t="shared" si="91"/>
        <v>18</v>
      </c>
    </row>
    <row r="1402" spans="1:21" ht="18" hidden="1" customHeight="1" outlineLevel="2" x14ac:dyDescent="0.2">
      <c r="A1402" s="1230"/>
      <c r="B1402" s="1231"/>
      <c r="C1402" s="1208"/>
      <c r="D1402" s="1208"/>
      <c r="E1402" s="256">
        <v>34</v>
      </c>
      <c r="F1402" s="187"/>
      <c r="G1402" s="187"/>
      <c r="H1402" s="89"/>
      <c r="I1402" s="74"/>
      <c r="J1402" s="69"/>
      <c r="K1402" s="74"/>
      <c r="L1402" s="69"/>
      <c r="M1402" s="2"/>
      <c r="N1402" s="75"/>
      <c r="O1402" s="70"/>
      <c r="P1402" s="2"/>
      <c r="Q1402" s="75"/>
      <c r="R1402" s="19"/>
      <c r="S1402" s="285"/>
      <c r="T1402" s="316">
        <f t="shared" si="90"/>
        <v>0</v>
      </c>
      <c r="U1402" s="360">
        <f t="shared" si="91"/>
        <v>18</v>
      </c>
    </row>
    <row r="1403" spans="1:21" ht="18" hidden="1" customHeight="1" outlineLevel="2" x14ac:dyDescent="0.2">
      <c r="A1403" s="1230"/>
      <c r="B1403" s="1231"/>
      <c r="C1403" s="1208"/>
      <c r="D1403" s="1208"/>
      <c r="E1403" s="256">
        <v>35</v>
      </c>
      <c r="F1403" s="187"/>
      <c r="G1403" s="187"/>
      <c r="H1403" s="120"/>
      <c r="I1403" s="121"/>
      <c r="J1403" s="122"/>
      <c r="K1403" s="121"/>
      <c r="L1403" s="122"/>
      <c r="M1403" s="123"/>
      <c r="N1403" s="124"/>
      <c r="O1403" s="125"/>
      <c r="P1403" s="123"/>
      <c r="Q1403" s="124"/>
      <c r="R1403" s="126"/>
      <c r="S1403" s="287"/>
      <c r="T1403" s="364">
        <f t="shared" si="90"/>
        <v>0</v>
      </c>
      <c r="U1403" s="360">
        <f t="shared" si="91"/>
        <v>18</v>
      </c>
    </row>
    <row r="1404" spans="1:21" ht="18" hidden="1" customHeight="1" outlineLevel="2" x14ac:dyDescent="0.2">
      <c r="A1404" s="1230"/>
      <c r="B1404" s="1231"/>
      <c r="C1404" s="1208"/>
      <c r="D1404" s="1208"/>
      <c r="E1404" s="256">
        <v>36</v>
      </c>
      <c r="F1404" s="187"/>
      <c r="G1404" s="187"/>
      <c r="H1404" s="120"/>
      <c r="I1404" s="121"/>
      <c r="J1404" s="122"/>
      <c r="K1404" s="121"/>
      <c r="L1404" s="122"/>
      <c r="M1404" s="123"/>
      <c r="N1404" s="124"/>
      <c r="O1404" s="125"/>
      <c r="P1404" s="123"/>
      <c r="Q1404" s="124"/>
      <c r="R1404" s="126"/>
      <c r="S1404" s="287"/>
      <c r="T1404" s="364">
        <f t="shared" si="90"/>
        <v>0</v>
      </c>
      <c r="U1404" s="360">
        <f t="shared" si="91"/>
        <v>18</v>
      </c>
    </row>
    <row r="1405" spans="1:21" ht="18" hidden="1" customHeight="1" outlineLevel="2" x14ac:dyDescent="0.2">
      <c r="A1405" s="1230"/>
      <c r="B1405" s="1231"/>
      <c r="C1405" s="1208"/>
      <c r="D1405" s="1208"/>
      <c r="E1405" s="256">
        <v>37</v>
      </c>
      <c r="F1405" s="187"/>
      <c r="G1405" s="187"/>
      <c r="H1405" s="89"/>
      <c r="I1405" s="74"/>
      <c r="J1405" s="69"/>
      <c r="K1405" s="75"/>
      <c r="L1405" s="70"/>
      <c r="M1405" s="2"/>
      <c r="N1405" s="75"/>
      <c r="O1405" s="70"/>
      <c r="P1405" s="2"/>
      <c r="Q1405" s="75"/>
      <c r="R1405" s="19"/>
      <c r="S1405" s="285"/>
      <c r="T1405" s="316">
        <f t="shared" si="79"/>
        <v>0</v>
      </c>
      <c r="U1405" s="360">
        <f t="shared" ref="U1405:U1430" si="92">$A$1369</f>
        <v>18</v>
      </c>
    </row>
    <row r="1406" spans="1:21" ht="18" hidden="1" customHeight="1" outlineLevel="2" x14ac:dyDescent="0.2">
      <c r="A1406" s="1230"/>
      <c r="B1406" s="1231"/>
      <c r="C1406" s="1208"/>
      <c r="D1406" s="1208"/>
      <c r="E1406" s="256">
        <v>38</v>
      </c>
      <c r="F1406" s="187"/>
      <c r="G1406" s="187"/>
      <c r="H1406" s="89"/>
      <c r="I1406" s="74"/>
      <c r="J1406" s="69"/>
      <c r="K1406" s="75"/>
      <c r="L1406" s="70"/>
      <c r="M1406" s="2"/>
      <c r="N1406" s="75"/>
      <c r="O1406" s="70"/>
      <c r="P1406" s="2"/>
      <c r="Q1406" s="75"/>
      <c r="R1406" s="19"/>
      <c r="S1406" s="285"/>
      <c r="T1406" s="316">
        <f t="shared" si="79"/>
        <v>0</v>
      </c>
      <c r="U1406" s="360">
        <f t="shared" si="92"/>
        <v>18</v>
      </c>
    </row>
    <row r="1407" spans="1:21" ht="18" hidden="1" customHeight="1" outlineLevel="2" x14ac:dyDescent="0.2">
      <c r="A1407" s="1230"/>
      <c r="B1407" s="1231"/>
      <c r="C1407" s="1208"/>
      <c r="D1407" s="1208"/>
      <c r="E1407" s="256">
        <v>39</v>
      </c>
      <c r="F1407" s="187"/>
      <c r="G1407" s="187"/>
      <c r="H1407" s="89"/>
      <c r="I1407" s="74"/>
      <c r="J1407" s="69"/>
      <c r="K1407" s="75"/>
      <c r="L1407" s="70"/>
      <c r="M1407" s="2"/>
      <c r="N1407" s="75"/>
      <c r="O1407" s="70"/>
      <c r="P1407" s="2"/>
      <c r="Q1407" s="75"/>
      <c r="R1407" s="19"/>
      <c r="S1407" s="285"/>
      <c r="T1407" s="316">
        <f t="shared" si="79"/>
        <v>0</v>
      </c>
      <c r="U1407" s="360">
        <f t="shared" si="92"/>
        <v>18</v>
      </c>
    </row>
    <row r="1408" spans="1:21" ht="18" hidden="1" customHeight="1" outlineLevel="2" x14ac:dyDescent="0.2">
      <c r="A1408" s="1230"/>
      <c r="B1408" s="1231"/>
      <c r="C1408" s="1208"/>
      <c r="D1408" s="1208"/>
      <c r="E1408" s="256">
        <v>40</v>
      </c>
      <c r="F1408" s="187"/>
      <c r="G1408" s="187"/>
      <c r="H1408" s="89"/>
      <c r="I1408" s="74"/>
      <c r="J1408" s="69"/>
      <c r="K1408" s="74"/>
      <c r="L1408" s="69"/>
      <c r="M1408" s="2"/>
      <c r="N1408" s="74"/>
      <c r="O1408" s="70"/>
      <c r="P1408" s="15"/>
      <c r="Q1408" s="75"/>
      <c r="R1408" s="19"/>
      <c r="S1408" s="285"/>
      <c r="T1408" s="316">
        <f t="shared" si="79"/>
        <v>0</v>
      </c>
      <c r="U1408" s="360">
        <f t="shared" si="92"/>
        <v>18</v>
      </c>
    </row>
    <row r="1409" spans="1:21" ht="18" hidden="1" customHeight="1" outlineLevel="2" x14ac:dyDescent="0.2">
      <c r="A1409" s="1230"/>
      <c r="B1409" s="1231"/>
      <c r="C1409" s="1208"/>
      <c r="D1409" s="1208"/>
      <c r="E1409" s="256">
        <v>41</v>
      </c>
      <c r="F1409" s="187"/>
      <c r="G1409" s="187"/>
      <c r="H1409" s="89"/>
      <c r="I1409" s="74"/>
      <c r="J1409" s="69"/>
      <c r="K1409" s="74"/>
      <c r="L1409" s="69"/>
      <c r="M1409" s="2"/>
      <c r="N1409" s="74"/>
      <c r="O1409" s="70"/>
      <c r="P1409" s="15"/>
      <c r="Q1409" s="75"/>
      <c r="R1409" s="19"/>
      <c r="S1409" s="285"/>
      <c r="T1409" s="316">
        <f t="shared" si="79"/>
        <v>0</v>
      </c>
      <c r="U1409" s="360">
        <f t="shared" si="92"/>
        <v>18</v>
      </c>
    </row>
    <row r="1410" spans="1:21" ht="18" hidden="1" customHeight="1" outlineLevel="2" x14ac:dyDescent="0.2">
      <c r="A1410" s="1230"/>
      <c r="B1410" s="1231"/>
      <c r="C1410" s="1208"/>
      <c r="D1410" s="1208"/>
      <c r="E1410" s="256">
        <v>42</v>
      </c>
      <c r="F1410" s="187"/>
      <c r="G1410" s="187"/>
      <c r="H1410" s="89"/>
      <c r="I1410" s="74"/>
      <c r="J1410" s="69"/>
      <c r="K1410" s="74"/>
      <c r="L1410" s="69"/>
      <c r="M1410" s="2"/>
      <c r="N1410" s="74"/>
      <c r="O1410" s="70"/>
      <c r="P1410" s="15"/>
      <c r="Q1410" s="75"/>
      <c r="R1410" s="19"/>
      <c r="S1410" s="285"/>
      <c r="T1410" s="316">
        <f t="shared" si="79"/>
        <v>0</v>
      </c>
      <c r="U1410" s="360">
        <f t="shared" si="92"/>
        <v>18</v>
      </c>
    </row>
    <row r="1411" spans="1:21" ht="18" hidden="1" customHeight="1" outlineLevel="2" x14ac:dyDescent="0.2">
      <c r="A1411" s="1230"/>
      <c r="B1411" s="1231"/>
      <c r="C1411" s="1208"/>
      <c r="D1411" s="1208"/>
      <c r="E1411" s="256">
        <v>43</v>
      </c>
      <c r="F1411" s="187"/>
      <c r="G1411" s="187"/>
      <c r="H1411" s="89"/>
      <c r="I1411" s="74"/>
      <c r="J1411" s="69"/>
      <c r="K1411" s="74"/>
      <c r="L1411" s="69"/>
      <c r="M1411" s="2"/>
      <c r="N1411" s="75"/>
      <c r="O1411" s="70"/>
      <c r="P1411" s="2"/>
      <c r="Q1411" s="75"/>
      <c r="R1411" s="19"/>
      <c r="S1411" s="285"/>
      <c r="T1411" s="316">
        <f t="shared" si="79"/>
        <v>0</v>
      </c>
      <c r="U1411" s="360">
        <f t="shared" si="92"/>
        <v>18</v>
      </c>
    </row>
    <row r="1412" spans="1:21" ht="18" hidden="1" customHeight="1" outlineLevel="2" x14ac:dyDescent="0.2">
      <c r="A1412" s="1230"/>
      <c r="B1412" s="1231"/>
      <c r="C1412" s="1208"/>
      <c r="D1412" s="1208"/>
      <c r="E1412" s="256">
        <v>44</v>
      </c>
      <c r="F1412" s="187"/>
      <c r="G1412" s="187"/>
      <c r="H1412" s="120"/>
      <c r="I1412" s="121"/>
      <c r="J1412" s="122"/>
      <c r="K1412" s="121"/>
      <c r="L1412" s="122"/>
      <c r="M1412" s="123"/>
      <c r="N1412" s="124"/>
      <c r="O1412" s="125"/>
      <c r="P1412" s="123"/>
      <c r="Q1412" s="124"/>
      <c r="R1412" s="126"/>
      <c r="S1412" s="287"/>
      <c r="T1412" s="364">
        <f t="shared" si="79"/>
        <v>0</v>
      </c>
      <c r="U1412" s="360">
        <f t="shared" si="92"/>
        <v>18</v>
      </c>
    </row>
    <row r="1413" spans="1:21" ht="18" hidden="1" customHeight="1" outlineLevel="2" x14ac:dyDescent="0.2">
      <c r="A1413" s="1230"/>
      <c r="B1413" s="1231"/>
      <c r="C1413" s="1208"/>
      <c r="D1413" s="1208"/>
      <c r="E1413" s="256">
        <v>45</v>
      </c>
      <c r="F1413" s="187"/>
      <c r="G1413" s="187"/>
      <c r="H1413" s="120"/>
      <c r="I1413" s="121"/>
      <c r="J1413" s="122"/>
      <c r="K1413" s="121"/>
      <c r="L1413" s="122"/>
      <c r="M1413" s="123"/>
      <c r="N1413" s="124"/>
      <c r="O1413" s="125"/>
      <c r="P1413" s="123"/>
      <c r="Q1413" s="124"/>
      <c r="R1413" s="126"/>
      <c r="S1413" s="287"/>
      <c r="T1413" s="364">
        <f t="shared" si="79"/>
        <v>0</v>
      </c>
      <c r="U1413" s="360">
        <f t="shared" si="92"/>
        <v>18</v>
      </c>
    </row>
    <row r="1414" spans="1:21" ht="18" hidden="1" customHeight="1" outlineLevel="2" x14ac:dyDescent="0.2">
      <c r="A1414" s="1230"/>
      <c r="B1414" s="1231"/>
      <c r="C1414" s="1208"/>
      <c r="D1414" s="1208"/>
      <c r="E1414" s="256">
        <v>46</v>
      </c>
      <c r="F1414" s="187"/>
      <c r="G1414" s="187"/>
      <c r="H1414" s="120"/>
      <c r="I1414" s="121"/>
      <c r="J1414" s="122"/>
      <c r="K1414" s="121"/>
      <c r="L1414" s="122"/>
      <c r="M1414" s="123"/>
      <c r="N1414" s="124"/>
      <c r="O1414" s="125"/>
      <c r="P1414" s="123"/>
      <c r="Q1414" s="124"/>
      <c r="R1414" s="126"/>
      <c r="S1414" s="287"/>
      <c r="T1414" s="364">
        <f t="shared" si="79"/>
        <v>0</v>
      </c>
      <c r="U1414" s="360">
        <f t="shared" si="92"/>
        <v>18</v>
      </c>
    </row>
    <row r="1415" spans="1:21" ht="18" hidden="1" customHeight="1" outlineLevel="2" x14ac:dyDescent="0.2">
      <c r="A1415" s="1230"/>
      <c r="B1415" s="1231"/>
      <c r="C1415" s="1208"/>
      <c r="D1415" s="1208"/>
      <c r="E1415" s="256">
        <v>47</v>
      </c>
      <c r="F1415" s="187"/>
      <c r="G1415" s="187"/>
      <c r="H1415" s="120"/>
      <c r="I1415" s="121"/>
      <c r="J1415" s="122"/>
      <c r="K1415" s="121"/>
      <c r="L1415" s="122"/>
      <c r="M1415" s="123"/>
      <c r="N1415" s="124"/>
      <c r="O1415" s="125"/>
      <c r="P1415" s="123"/>
      <c r="Q1415" s="124"/>
      <c r="R1415" s="126"/>
      <c r="S1415" s="287"/>
      <c r="T1415" s="364">
        <f t="shared" si="79"/>
        <v>0</v>
      </c>
      <c r="U1415" s="360">
        <f t="shared" si="92"/>
        <v>18</v>
      </c>
    </row>
    <row r="1416" spans="1:21" ht="18" hidden="1" customHeight="1" outlineLevel="2" x14ac:dyDescent="0.2">
      <c r="A1416" s="1230"/>
      <c r="B1416" s="1231"/>
      <c r="C1416" s="1208"/>
      <c r="D1416" s="1208"/>
      <c r="E1416" s="256">
        <v>48</v>
      </c>
      <c r="F1416" s="187"/>
      <c r="G1416" s="187"/>
      <c r="H1416" s="120"/>
      <c r="I1416" s="121"/>
      <c r="J1416" s="122"/>
      <c r="K1416" s="121"/>
      <c r="L1416" s="122"/>
      <c r="M1416" s="123"/>
      <c r="N1416" s="124"/>
      <c r="O1416" s="125"/>
      <c r="P1416" s="123"/>
      <c r="Q1416" s="124"/>
      <c r="R1416" s="126"/>
      <c r="S1416" s="287"/>
      <c r="T1416" s="364">
        <f t="shared" si="79"/>
        <v>0</v>
      </c>
      <c r="U1416" s="360">
        <f t="shared" si="92"/>
        <v>18</v>
      </c>
    </row>
    <row r="1417" spans="1:21" ht="18" hidden="1" customHeight="1" outlineLevel="2" x14ac:dyDescent="0.2">
      <c r="A1417" s="1230"/>
      <c r="B1417" s="1231"/>
      <c r="C1417" s="1208"/>
      <c r="D1417" s="1208"/>
      <c r="E1417" s="256">
        <v>49</v>
      </c>
      <c r="F1417" s="187"/>
      <c r="G1417" s="187"/>
      <c r="H1417" s="120"/>
      <c r="I1417" s="121"/>
      <c r="J1417" s="122"/>
      <c r="K1417" s="121"/>
      <c r="L1417" s="122"/>
      <c r="M1417" s="123"/>
      <c r="N1417" s="124"/>
      <c r="O1417" s="125"/>
      <c r="P1417" s="123"/>
      <c r="Q1417" s="124"/>
      <c r="R1417" s="126"/>
      <c r="S1417" s="287"/>
      <c r="T1417" s="364">
        <f t="shared" si="79"/>
        <v>0</v>
      </c>
      <c r="U1417" s="360">
        <f t="shared" si="92"/>
        <v>18</v>
      </c>
    </row>
    <row r="1418" spans="1:21" ht="18" hidden="1" customHeight="1" outlineLevel="2" x14ac:dyDescent="0.2">
      <c r="A1418" s="1230"/>
      <c r="B1418" s="1231"/>
      <c r="C1418" s="1208"/>
      <c r="D1418" s="1208"/>
      <c r="E1418" s="256">
        <v>50</v>
      </c>
      <c r="F1418" s="187"/>
      <c r="G1418" s="187"/>
      <c r="H1418" s="120"/>
      <c r="I1418" s="121"/>
      <c r="J1418" s="122"/>
      <c r="K1418" s="121"/>
      <c r="L1418" s="122"/>
      <c r="M1418" s="123"/>
      <c r="N1418" s="124"/>
      <c r="O1418" s="125"/>
      <c r="P1418" s="123"/>
      <c r="Q1418" s="124"/>
      <c r="R1418" s="126"/>
      <c r="S1418" s="287"/>
      <c r="T1418" s="364">
        <f t="shared" si="79"/>
        <v>0</v>
      </c>
      <c r="U1418" s="360">
        <f t="shared" si="92"/>
        <v>18</v>
      </c>
    </row>
    <row r="1419" spans="1:21" ht="18" hidden="1" customHeight="1" outlineLevel="2" x14ac:dyDescent="0.2">
      <c r="A1419" s="1230"/>
      <c r="B1419" s="1231"/>
      <c r="C1419" s="1208"/>
      <c r="D1419" s="1208"/>
      <c r="E1419" s="256">
        <v>51</v>
      </c>
      <c r="F1419" s="187"/>
      <c r="G1419" s="187"/>
      <c r="H1419" s="120"/>
      <c r="I1419" s="121"/>
      <c r="J1419" s="122"/>
      <c r="K1419" s="121"/>
      <c r="L1419" s="122"/>
      <c r="M1419" s="123"/>
      <c r="N1419" s="124"/>
      <c r="O1419" s="125"/>
      <c r="P1419" s="123"/>
      <c r="Q1419" s="124"/>
      <c r="R1419" s="126"/>
      <c r="S1419" s="287"/>
      <c r="T1419" s="364">
        <f t="shared" si="79"/>
        <v>0</v>
      </c>
      <c r="U1419" s="360">
        <f t="shared" si="92"/>
        <v>18</v>
      </c>
    </row>
    <row r="1420" spans="1:21" ht="18" hidden="1" customHeight="1" outlineLevel="2" x14ac:dyDescent="0.2">
      <c r="A1420" s="1230"/>
      <c r="B1420" s="1231"/>
      <c r="C1420" s="1208"/>
      <c r="D1420" s="1208"/>
      <c r="E1420" s="256">
        <v>52</v>
      </c>
      <c r="F1420" s="187"/>
      <c r="G1420" s="187"/>
      <c r="H1420" s="120"/>
      <c r="I1420" s="121"/>
      <c r="J1420" s="122"/>
      <c r="K1420" s="121"/>
      <c r="L1420" s="122"/>
      <c r="M1420" s="123"/>
      <c r="N1420" s="124"/>
      <c r="O1420" s="125"/>
      <c r="P1420" s="123"/>
      <c r="Q1420" s="124"/>
      <c r="R1420" s="126"/>
      <c r="S1420" s="287"/>
      <c r="T1420" s="364">
        <f t="shared" si="79"/>
        <v>0</v>
      </c>
      <c r="U1420" s="360">
        <f t="shared" si="92"/>
        <v>18</v>
      </c>
    </row>
    <row r="1421" spans="1:21" ht="18" hidden="1" customHeight="1" outlineLevel="2" x14ac:dyDescent="0.2">
      <c r="A1421" s="1230"/>
      <c r="B1421" s="1231"/>
      <c r="C1421" s="1208"/>
      <c r="D1421" s="1208"/>
      <c r="E1421" s="256">
        <v>53</v>
      </c>
      <c r="F1421" s="187"/>
      <c r="G1421" s="187"/>
      <c r="H1421" s="120"/>
      <c r="I1421" s="121"/>
      <c r="J1421" s="122"/>
      <c r="K1421" s="121"/>
      <c r="L1421" s="122"/>
      <c r="M1421" s="123"/>
      <c r="N1421" s="124"/>
      <c r="O1421" s="125"/>
      <c r="P1421" s="123"/>
      <c r="Q1421" s="124"/>
      <c r="R1421" s="126"/>
      <c r="S1421" s="287"/>
      <c r="T1421" s="364">
        <f t="shared" si="79"/>
        <v>0</v>
      </c>
      <c r="U1421" s="360">
        <f t="shared" si="92"/>
        <v>18</v>
      </c>
    </row>
    <row r="1422" spans="1:21" ht="18" hidden="1" customHeight="1" outlineLevel="2" x14ac:dyDescent="0.2">
      <c r="A1422" s="1230"/>
      <c r="B1422" s="1231"/>
      <c r="C1422" s="1208"/>
      <c r="D1422" s="1208"/>
      <c r="E1422" s="256">
        <v>54</v>
      </c>
      <c r="F1422" s="187"/>
      <c r="G1422" s="187"/>
      <c r="H1422" s="120"/>
      <c r="I1422" s="121"/>
      <c r="J1422" s="122"/>
      <c r="K1422" s="121"/>
      <c r="L1422" s="122"/>
      <c r="M1422" s="123"/>
      <c r="N1422" s="124"/>
      <c r="O1422" s="125"/>
      <c r="P1422" s="123"/>
      <c r="Q1422" s="124"/>
      <c r="R1422" s="126"/>
      <c r="S1422" s="287"/>
      <c r="T1422" s="364">
        <f t="shared" si="79"/>
        <v>0</v>
      </c>
      <c r="U1422" s="360">
        <f t="shared" si="92"/>
        <v>18</v>
      </c>
    </row>
    <row r="1423" spans="1:21" ht="18" hidden="1" customHeight="1" outlineLevel="2" x14ac:dyDescent="0.2">
      <c r="A1423" s="1230"/>
      <c r="B1423" s="1231"/>
      <c r="C1423" s="1208"/>
      <c r="D1423" s="1208"/>
      <c r="E1423" s="256">
        <v>55</v>
      </c>
      <c r="F1423" s="187"/>
      <c r="G1423" s="187"/>
      <c r="H1423" s="120"/>
      <c r="I1423" s="121"/>
      <c r="J1423" s="122"/>
      <c r="K1423" s="121"/>
      <c r="L1423" s="122"/>
      <c r="M1423" s="123"/>
      <c r="N1423" s="124"/>
      <c r="O1423" s="125"/>
      <c r="P1423" s="123"/>
      <c r="Q1423" s="124"/>
      <c r="R1423" s="126"/>
      <c r="S1423" s="287"/>
      <c r="T1423" s="364">
        <f t="shared" si="79"/>
        <v>0</v>
      </c>
      <c r="U1423" s="360">
        <f t="shared" si="92"/>
        <v>18</v>
      </c>
    </row>
    <row r="1424" spans="1:21" ht="18" hidden="1" customHeight="1" outlineLevel="2" x14ac:dyDescent="0.2">
      <c r="A1424" s="1230"/>
      <c r="B1424" s="1231"/>
      <c r="C1424" s="1208"/>
      <c r="D1424" s="1208"/>
      <c r="E1424" s="256">
        <v>56</v>
      </c>
      <c r="F1424" s="187"/>
      <c r="G1424" s="187"/>
      <c r="H1424" s="120"/>
      <c r="I1424" s="121"/>
      <c r="J1424" s="122"/>
      <c r="K1424" s="121"/>
      <c r="L1424" s="122"/>
      <c r="M1424" s="123"/>
      <c r="N1424" s="124"/>
      <c r="O1424" s="125"/>
      <c r="P1424" s="123"/>
      <c r="Q1424" s="124"/>
      <c r="R1424" s="126"/>
      <c r="S1424" s="287"/>
      <c r="T1424" s="364">
        <f t="shared" si="79"/>
        <v>0</v>
      </c>
      <c r="U1424" s="360">
        <f t="shared" si="92"/>
        <v>18</v>
      </c>
    </row>
    <row r="1425" spans="1:21" ht="18" hidden="1" customHeight="1" outlineLevel="2" x14ac:dyDescent="0.2">
      <c r="A1425" s="1230"/>
      <c r="B1425" s="1231"/>
      <c r="C1425" s="1208"/>
      <c r="D1425" s="1208"/>
      <c r="E1425" s="256">
        <v>57</v>
      </c>
      <c r="F1425" s="187"/>
      <c r="G1425" s="187"/>
      <c r="H1425" s="120"/>
      <c r="I1425" s="121"/>
      <c r="J1425" s="122"/>
      <c r="K1425" s="121"/>
      <c r="L1425" s="122"/>
      <c r="M1425" s="123"/>
      <c r="N1425" s="124"/>
      <c r="O1425" s="125"/>
      <c r="P1425" s="123"/>
      <c r="Q1425" s="124"/>
      <c r="R1425" s="126"/>
      <c r="S1425" s="287"/>
      <c r="T1425" s="364">
        <f t="shared" si="79"/>
        <v>0</v>
      </c>
      <c r="U1425" s="360">
        <f t="shared" si="92"/>
        <v>18</v>
      </c>
    </row>
    <row r="1426" spans="1:21" ht="18" hidden="1" customHeight="1" outlineLevel="2" x14ac:dyDescent="0.2">
      <c r="A1426" s="1230"/>
      <c r="B1426" s="1231"/>
      <c r="C1426" s="1208"/>
      <c r="D1426" s="1208"/>
      <c r="E1426" s="256">
        <v>58</v>
      </c>
      <c r="F1426" s="187"/>
      <c r="G1426" s="187"/>
      <c r="H1426" s="120"/>
      <c r="I1426" s="121"/>
      <c r="J1426" s="122"/>
      <c r="K1426" s="121"/>
      <c r="L1426" s="122"/>
      <c r="M1426" s="123"/>
      <c r="N1426" s="124"/>
      <c r="O1426" s="125"/>
      <c r="P1426" s="123"/>
      <c r="Q1426" s="124"/>
      <c r="R1426" s="126"/>
      <c r="S1426" s="287"/>
      <c r="T1426" s="364">
        <f t="shared" si="79"/>
        <v>0</v>
      </c>
      <c r="U1426" s="360">
        <f t="shared" si="92"/>
        <v>18</v>
      </c>
    </row>
    <row r="1427" spans="1:21" ht="18" hidden="1" customHeight="1" outlineLevel="2" x14ac:dyDescent="0.2">
      <c r="A1427" s="1230"/>
      <c r="B1427" s="1231"/>
      <c r="C1427" s="1208"/>
      <c r="D1427" s="1208"/>
      <c r="E1427" s="256">
        <v>59</v>
      </c>
      <c r="F1427" s="187"/>
      <c r="G1427" s="187"/>
      <c r="H1427" s="120"/>
      <c r="I1427" s="121"/>
      <c r="J1427" s="122"/>
      <c r="K1427" s="121"/>
      <c r="L1427" s="122"/>
      <c r="M1427" s="123"/>
      <c r="N1427" s="124"/>
      <c r="O1427" s="125"/>
      <c r="P1427" s="123"/>
      <c r="Q1427" s="124"/>
      <c r="R1427" s="126"/>
      <c r="S1427" s="287"/>
      <c r="T1427" s="364">
        <f t="shared" si="79"/>
        <v>0</v>
      </c>
      <c r="U1427" s="360">
        <f t="shared" si="92"/>
        <v>18</v>
      </c>
    </row>
    <row r="1428" spans="1:21" ht="18" hidden="1" customHeight="1" outlineLevel="2" x14ac:dyDescent="0.2">
      <c r="A1428" s="1230"/>
      <c r="B1428" s="1231"/>
      <c r="C1428" s="1208"/>
      <c r="D1428" s="1208"/>
      <c r="E1428" s="256">
        <v>60</v>
      </c>
      <c r="F1428" s="187"/>
      <c r="G1428" s="187"/>
      <c r="H1428" s="120"/>
      <c r="I1428" s="121"/>
      <c r="J1428" s="122"/>
      <c r="K1428" s="121"/>
      <c r="L1428" s="122"/>
      <c r="M1428" s="123"/>
      <c r="N1428" s="124"/>
      <c r="O1428" s="125"/>
      <c r="P1428" s="123"/>
      <c r="Q1428" s="124"/>
      <c r="R1428" s="126"/>
      <c r="S1428" s="287"/>
      <c r="T1428" s="364">
        <f t="shared" si="79"/>
        <v>0</v>
      </c>
      <c r="U1428" s="360">
        <f t="shared" si="92"/>
        <v>18</v>
      </c>
    </row>
    <row r="1429" spans="1:21" ht="18" hidden="1" customHeight="1" outlineLevel="2" x14ac:dyDescent="0.2">
      <c r="A1429" s="1230"/>
      <c r="B1429" s="1231"/>
      <c r="C1429" s="1208"/>
      <c r="D1429" s="1208"/>
      <c r="E1429" s="256">
        <v>61</v>
      </c>
      <c r="F1429" s="187"/>
      <c r="G1429" s="187"/>
      <c r="H1429" s="120"/>
      <c r="I1429" s="121"/>
      <c r="J1429" s="122"/>
      <c r="K1429" s="121"/>
      <c r="L1429" s="122"/>
      <c r="M1429" s="123"/>
      <c r="N1429" s="124"/>
      <c r="O1429" s="125"/>
      <c r="P1429" s="123"/>
      <c r="Q1429" s="124"/>
      <c r="R1429" s="126"/>
      <c r="S1429" s="287"/>
      <c r="T1429" s="364">
        <f t="shared" si="79"/>
        <v>0</v>
      </c>
      <c r="U1429" s="360">
        <f t="shared" si="92"/>
        <v>18</v>
      </c>
    </row>
    <row r="1430" spans="1:21" ht="18" hidden="1" customHeight="1" outlineLevel="2" x14ac:dyDescent="0.2">
      <c r="A1430" s="1230"/>
      <c r="B1430" s="1231"/>
      <c r="C1430" s="1208"/>
      <c r="D1430" s="1208"/>
      <c r="E1430" s="256">
        <v>62</v>
      </c>
      <c r="F1430" s="187"/>
      <c r="G1430" s="187"/>
      <c r="H1430" s="120"/>
      <c r="I1430" s="121"/>
      <c r="J1430" s="122"/>
      <c r="K1430" s="121"/>
      <c r="L1430" s="122"/>
      <c r="M1430" s="123"/>
      <c r="N1430" s="124"/>
      <c r="O1430" s="125"/>
      <c r="P1430" s="123"/>
      <c r="Q1430" s="124"/>
      <c r="R1430" s="126"/>
      <c r="S1430" s="287"/>
      <c r="T1430" s="364">
        <f t="shared" si="79"/>
        <v>0</v>
      </c>
      <c r="U1430" s="360">
        <f t="shared" si="92"/>
        <v>18</v>
      </c>
    </row>
    <row r="1431" spans="1:21" ht="18" hidden="1" customHeight="1" outlineLevel="2" x14ac:dyDescent="0.2">
      <c r="A1431" s="1230"/>
      <c r="B1431" s="1231"/>
      <c r="C1431" s="1208"/>
      <c r="D1431" s="1208"/>
      <c r="E1431" s="256">
        <v>63</v>
      </c>
      <c r="F1431" s="187"/>
      <c r="G1431" s="187"/>
      <c r="H1431" s="89"/>
      <c r="I1431" s="74"/>
      <c r="J1431" s="69"/>
      <c r="K1431" s="75"/>
      <c r="L1431" s="70"/>
      <c r="M1431" s="2"/>
      <c r="N1431" s="75"/>
      <c r="O1431" s="70"/>
      <c r="P1431" s="2"/>
      <c r="Q1431" s="75"/>
      <c r="R1431" s="19"/>
      <c r="S1431" s="285"/>
      <c r="T1431" s="316">
        <f t="shared" si="79"/>
        <v>0</v>
      </c>
      <c r="U1431" s="360">
        <f t="shared" ref="U1431:U1448" si="93">$A$1369</f>
        <v>18</v>
      </c>
    </row>
    <row r="1432" spans="1:21" ht="18" hidden="1" customHeight="1" outlineLevel="2" x14ac:dyDescent="0.2">
      <c r="A1432" s="1230"/>
      <c r="B1432" s="1231"/>
      <c r="C1432" s="1208"/>
      <c r="D1432" s="1208"/>
      <c r="E1432" s="256">
        <v>64</v>
      </c>
      <c r="F1432" s="187"/>
      <c r="G1432" s="187"/>
      <c r="H1432" s="89"/>
      <c r="I1432" s="74"/>
      <c r="J1432" s="69"/>
      <c r="K1432" s="75"/>
      <c r="L1432" s="70"/>
      <c r="M1432" s="2"/>
      <c r="N1432" s="75"/>
      <c r="O1432" s="70"/>
      <c r="P1432" s="2"/>
      <c r="Q1432" s="75"/>
      <c r="R1432" s="19"/>
      <c r="S1432" s="285"/>
      <c r="T1432" s="316">
        <f t="shared" ref="T1432:T1595" si="94">IF(J1432="",0,INT(SUM(PRODUCT(J1432,L1432,O1432),R1432)))</f>
        <v>0</v>
      </c>
      <c r="U1432" s="360">
        <f t="shared" si="93"/>
        <v>18</v>
      </c>
    </row>
    <row r="1433" spans="1:21" ht="18" hidden="1" customHeight="1" outlineLevel="2" x14ac:dyDescent="0.2">
      <c r="A1433" s="1230"/>
      <c r="B1433" s="1231"/>
      <c r="C1433" s="1208"/>
      <c r="D1433" s="1208"/>
      <c r="E1433" s="256">
        <v>65</v>
      </c>
      <c r="F1433" s="187"/>
      <c r="G1433" s="187"/>
      <c r="H1433" s="89"/>
      <c r="I1433" s="74"/>
      <c r="J1433" s="69"/>
      <c r="K1433" s="75"/>
      <c r="L1433" s="70"/>
      <c r="M1433" s="2"/>
      <c r="N1433" s="75"/>
      <c r="O1433" s="70"/>
      <c r="P1433" s="2"/>
      <c r="Q1433" s="75"/>
      <c r="R1433" s="19"/>
      <c r="S1433" s="285"/>
      <c r="T1433" s="316">
        <f t="shared" si="94"/>
        <v>0</v>
      </c>
      <c r="U1433" s="360">
        <f t="shared" si="93"/>
        <v>18</v>
      </c>
    </row>
    <row r="1434" spans="1:21" ht="18" hidden="1" customHeight="1" outlineLevel="2" x14ac:dyDescent="0.2">
      <c r="A1434" s="1230"/>
      <c r="B1434" s="1231"/>
      <c r="C1434" s="1208"/>
      <c r="D1434" s="1208"/>
      <c r="E1434" s="256">
        <v>66</v>
      </c>
      <c r="F1434" s="187"/>
      <c r="G1434" s="187"/>
      <c r="H1434" s="89"/>
      <c r="I1434" s="74"/>
      <c r="J1434" s="69"/>
      <c r="K1434" s="75"/>
      <c r="L1434" s="70"/>
      <c r="M1434" s="2"/>
      <c r="N1434" s="75"/>
      <c r="O1434" s="70"/>
      <c r="P1434" s="2"/>
      <c r="Q1434" s="75"/>
      <c r="R1434" s="19"/>
      <c r="S1434" s="285"/>
      <c r="T1434" s="316">
        <f t="shared" si="94"/>
        <v>0</v>
      </c>
      <c r="U1434" s="360">
        <f t="shared" si="93"/>
        <v>18</v>
      </c>
    </row>
    <row r="1435" spans="1:21" ht="18" hidden="1" customHeight="1" outlineLevel="2" x14ac:dyDescent="0.2">
      <c r="A1435" s="1230"/>
      <c r="B1435" s="1231"/>
      <c r="C1435" s="1208"/>
      <c r="D1435" s="1208"/>
      <c r="E1435" s="256">
        <v>67</v>
      </c>
      <c r="F1435" s="187"/>
      <c r="G1435" s="187"/>
      <c r="H1435" s="89"/>
      <c r="I1435" s="74"/>
      <c r="J1435" s="69"/>
      <c r="K1435" s="74"/>
      <c r="L1435" s="69"/>
      <c r="M1435" s="2"/>
      <c r="N1435" s="74"/>
      <c r="O1435" s="70"/>
      <c r="P1435" s="15"/>
      <c r="Q1435" s="75"/>
      <c r="R1435" s="19"/>
      <c r="S1435" s="285"/>
      <c r="T1435" s="316">
        <f t="shared" si="94"/>
        <v>0</v>
      </c>
      <c r="U1435" s="360">
        <f t="shared" si="93"/>
        <v>18</v>
      </c>
    </row>
    <row r="1436" spans="1:21" ht="18" hidden="1" customHeight="1" outlineLevel="2" x14ac:dyDescent="0.2">
      <c r="A1436" s="1230"/>
      <c r="B1436" s="1231"/>
      <c r="C1436" s="1208"/>
      <c r="D1436" s="1208"/>
      <c r="E1436" s="256">
        <v>68</v>
      </c>
      <c r="F1436" s="187"/>
      <c r="G1436" s="187"/>
      <c r="H1436" s="89"/>
      <c r="I1436" s="74"/>
      <c r="J1436" s="69"/>
      <c r="K1436" s="74"/>
      <c r="L1436" s="69"/>
      <c r="M1436" s="2"/>
      <c r="N1436" s="74"/>
      <c r="O1436" s="70"/>
      <c r="P1436" s="15"/>
      <c r="Q1436" s="75"/>
      <c r="R1436" s="19"/>
      <c r="S1436" s="285"/>
      <c r="T1436" s="316">
        <f t="shared" si="94"/>
        <v>0</v>
      </c>
      <c r="U1436" s="360">
        <f t="shared" si="93"/>
        <v>18</v>
      </c>
    </row>
    <row r="1437" spans="1:21" ht="18" hidden="1" customHeight="1" outlineLevel="2" x14ac:dyDescent="0.2">
      <c r="A1437" s="1230"/>
      <c r="B1437" s="1231"/>
      <c r="C1437" s="1208"/>
      <c r="D1437" s="1208"/>
      <c r="E1437" s="256">
        <v>69</v>
      </c>
      <c r="F1437" s="187"/>
      <c r="G1437" s="187"/>
      <c r="H1437" s="89"/>
      <c r="I1437" s="74"/>
      <c r="J1437" s="69"/>
      <c r="K1437" s="74"/>
      <c r="L1437" s="69"/>
      <c r="M1437" s="2"/>
      <c r="N1437" s="74"/>
      <c r="O1437" s="70"/>
      <c r="P1437" s="15"/>
      <c r="Q1437" s="75"/>
      <c r="R1437" s="19"/>
      <c r="S1437" s="285"/>
      <c r="T1437" s="316">
        <f t="shared" si="94"/>
        <v>0</v>
      </c>
      <c r="U1437" s="360">
        <f t="shared" si="93"/>
        <v>18</v>
      </c>
    </row>
    <row r="1438" spans="1:21" ht="18" hidden="1" customHeight="1" outlineLevel="2" x14ac:dyDescent="0.2">
      <c r="A1438" s="1230"/>
      <c r="B1438" s="1231"/>
      <c r="C1438" s="1208"/>
      <c r="D1438" s="1208"/>
      <c r="E1438" s="256">
        <v>70</v>
      </c>
      <c r="F1438" s="187"/>
      <c r="G1438" s="187"/>
      <c r="H1438" s="89"/>
      <c r="I1438" s="74"/>
      <c r="J1438" s="69"/>
      <c r="K1438" s="74"/>
      <c r="L1438" s="69"/>
      <c r="M1438" s="2"/>
      <c r="N1438" s="75"/>
      <c r="O1438" s="70"/>
      <c r="P1438" s="2"/>
      <c r="Q1438" s="75"/>
      <c r="R1438" s="19"/>
      <c r="S1438" s="285"/>
      <c r="T1438" s="316">
        <f t="shared" si="94"/>
        <v>0</v>
      </c>
      <c r="U1438" s="360">
        <f t="shared" si="93"/>
        <v>18</v>
      </c>
    </row>
    <row r="1439" spans="1:21" ht="18" hidden="1" customHeight="1" outlineLevel="2" x14ac:dyDescent="0.2">
      <c r="A1439" s="1230"/>
      <c r="B1439" s="1231"/>
      <c r="C1439" s="1208"/>
      <c r="D1439" s="1208"/>
      <c r="E1439" s="256">
        <v>71</v>
      </c>
      <c r="F1439" s="187"/>
      <c r="G1439" s="187"/>
      <c r="H1439" s="120"/>
      <c r="I1439" s="121"/>
      <c r="J1439" s="122"/>
      <c r="K1439" s="121"/>
      <c r="L1439" s="122"/>
      <c r="M1439" s="123"/>
      <c r="N1439" s="124"/>
      <c r="O1439" s="125"/>
      <c r="P1439" s="123"/>
      <c r="Q1439" s="124"/>
      <c r="R1439" s="126"/>
      <c r="S1439" s="287"/>
      <c r="T1439" s="364">
        <f t="shared" si="94"/>
        <v>0</v>
      </c>
      <c r="U1439" s="360">
        <f t="shared" si="93"/>
        <v>18</v>
      </c>
    </row>
    <row r="1440" spans="1:21" ht="18" hidden="1" customHeight="1" outlineLevel="2" x14ac:dyDescent="0.2">
      <c r="A1440" s="1230"/>
      <c r="B1440" s="1231"/>
      <c r="C1440" s="1208"/>
      <c r="D1440" s="1208"/>
      <c r="E1440" s="256">
        <v>72</v>
      </c>
      <c r="F1440" s="187"/>
      <c r="G1440" s="187"/>
      <c r="H1440" s="120"/>
      <c r="I1440" s="121"/>
      <c r="J1440" s="122"/>
      <c r="K1440" s="121"/>
      <c r="L1440" s="122"/>
      <c r="M1440" s="123"/>
      <c r="N1440" s="124"/>
      <c r="O1440" s="125"/>
      <c r="P1440" s="123"/>
      <c r="Q1440" s="124"/>
      <c r="R1440" s="126"/>
      <c r="S1440" s="287"/>
      <c r="T1440" s="364">
        <f t="shared" si="94"/>
        <v>0</v>
      </c>
      <c r="U1440" s="360">
        <f t="shared" si="93"/>
        <v>18</v>
      </c>
    </row>
    <row r="1441" spans="1:21" ht="18" hidden="1" customHeight="1" outlineLevel="2" x14ac:dyDescent="0.2">
      <c r="A1441" s="1230"/>
      <c r="B1441" s="1231"/>
      <c r="C1441" s="1208"/>
      <c r="D1441" s="1208"/>
      <c r="E1441" s="256">
        <v>73</v>
      </c>
      <c r="F1441" s="187"/>
      <c r="G1441" s="187"/>
      <c r="H1441" s="120"/>
      <c r="I1441" s="121"/>
      <c r="J1441" s="122"/>
      <c r="K1441" s="121"/>
      <c r="L1441" s="122"/>
      <c r="M1441" s="123"/>
      <c r="N1441" s="124"/>
      <c r="O1441" s="125"/>
      <c r="P1441" s="123"/>
      <c r="Q1441" s="124"/>
      <c r="R1441" s="126"/>
      <c r="S1441" s="287"/>
      <c r="T1441" s="364">
        <f t="shared" si="94"/>
        <v>0</v>
      </c>
      <c r="U1441" s="360">
        <f t="shared" si="93"/>
        <v>18</v>
      </c>
    </row>
    <row r="1442" spans="1:21" ht="18" hidden="1" customHeight="1" outlineLevel="2" x14ac:dyDescent="0.2">
      <c r="A1442" s="1230"/>
      <c r="B1442" s="1231"/>
      <c r="C1442" s="1208"/>
      <c r="D1442" s="1208"/>
      <c r="E1442" s="256">
        <v>74</v>
      </c>
      <c r="F1442" s="187"/>
      <c r="G1442" s="187"/>
      <c r="H1442" s="120"/>
      <c r="I1442" s="121"/>
      <c r="J1442" s="122"/>
      <c r="K1442" s="121"/>
      <c r="L1442" s="122"/>
      <c r="M1442" s="123"/>
      <c r="N1442" s="124"/>
      <c r="O1442" s="125"/>
      <c r="P1442" s="123"/>
      <c r="Q1442" s="124"/>
      <c r="R1442" s="126"/>
      <c r="S1442" s="287"/>
      <c r="T1442" s="364">
        <f t="shared" si="94"/>
        <v>0</v>
      </c>
      <c r="U1442" s="360">
        <f t="shared" si="93"/>
        <v>18</v>
      </c>
    </row>
    <row r="1443" spans="1:21" ht="18" hidden="1" customHeight="1" outlineLevel="2" x14ac:dyDescent="0.2">
      <c r="A1443" s="1230"/>
      <c r="B1443" s="1231"/>
      <c r="C1443" s="1208"/>
      <c r="D1443" s="1208"/>
      <c r="E1443" s="256">
        <v>75</v>
      </c>
      <c r="F1443" s="187"/>
      <c r="G1443" s="187"/>
      <c r="H1443" s="120"/>
      <c r="I1443" s="121"/>
      <c r="J1443" s="122"/>
      <c r="K1443" s="121"/>
      <c r="L1443" s="122"/>
      <c r="M1443" s="123"/>
      <c r="N1443" s="124"/>
      <c r="O1443" s="125"/>
      <c r="P1443" s="123"/>
      <c r="Q1443" s="124"/>
      <c r="R1443" s="126"/>
      <c r="S1443" s="287"/>
      <c r="T1443" s="364">
        <f t="shared" si="94"/>
        <v>0</v>
      </c>
      <c r="U1443" s="360">
        <f t="shared" si="93"/>
        <v>18</v>
      </c>
    </row>
    <row r="1444" spans="1:21" ht="18" hidden="1" customHeight="1" outlineLevel="2" x14ac:dyDescent="0.2">
      <c r="A1444" s="1230"/>
      <c r="B1444" s="1231"/>
      <c r="C1444" s="1208"/>
      <c r="D1444" s="1208"/>
      <c r="E1444" s="256">
        <v>76</v>
      </c>
      <c r="F1444" s="187"/>
      <c r="G1444" s="187"/>
      <c r="H1444" s="120"/>
      <c r="I1444" s="121"/>
      <c r="J1444" s="122"/>
      <c r="K1444" s="121"/>
      <c r="L1444" s="122"/>
      <c r="M1444" s="123"/>
      <c r="N1444" s="124"/>
      <c r="O1444" s="125"/>
      <c r="P1444" s="123"/>
      <c r="Q1444" s="124"/>
      <c r="R1444" s="126"/>
      <c r="S1444" s="287"/>
      <c r="T1444" s="364">
        <f t="shared" si="94"/>
        <v>0</v>
      </c>
      <c r="U1444" s="360">
        <f t="shared" si="93"/>
        <v>18</v>
      </c>
    </row>
    <row r="1445" spans="1:21" ht="18" hidden="1" customHeight="1" outlineLevel="2" x14ac:dyDescent="0.2">
      <c r="A1445" s="1230"/>
      <c r="B1445" s="1231"/>
      <c r="C1445" s="1208"/>
      <c r="D1445" s="1208"/>
      <c r="E1445" s="256">
        <v>77</v>
      </c>
      <c r="F1445" s="187"/>
      <c r="G1445" s="187"/>
      <c r="H1445" s="120"/>
      <c r="I1445" s="121"/>
      <c r="J1445" s="122"/>
      <c r="K1445" s="121"/>
      <c r="L1445" s="122"/>
      <c r="M1445" s="123"/>
      <c r="N1445" s="124"/>
      <c r="O1445" s="125"/>
      <c r="P1445" s="123"/>
      <c r="Q1445" s="124"/>
      <c r="R1445" s="126"/>
      <c r="S1445" s="287"/>
      <c r="T1445" s="364">
        <f t="shared" si="94"/>
        <v>0</v>
      </c>
      <c r="U1445" s="360">
        <f t="shared" si="93"/>
        <v>18</v>
      </c>
    </row>
    <row r="1446" spans="1:21" ht="18" hidden="1" customHeight="1" outlineLevel="2" x14ac:dyDescent="0.2">
      <c r="A1446" s="1230"/>
      <c r="B1446" s="1231"/>
      <c r="C1446" s="1208"/>
      <c r="D1446" s="1208"/>
      <c r="E1446" s="256">
        <v>78</v>
      </c>
      <c r="F1446" s="187"/>
      <c r="G1446" s="187"/>
      <c r="H1446" s="120"/>
      <c r="I1446" s="121"/>
      <c r="J1446" s="122"/>
      <c r="K1446" s="121"/>
      <c r="L1446" s="122"/>
      <c r="M1446" s="123"/>
      <c r="N1446" s="124"/>
      <c r="O1446" s="125"/>
      <c r="P1446" s="123"/>
      <c r="Q1446" s="124"/>
      <c r="R1446" s="126"/>
      <c r="S1446" s="287"/>
      <c r="T1446" s="364">
        <f t="shared" si="94"/>
        <v>0</v>
      </c>
      <c r="U1446" s="360">
        <f t="shared" si="93"/>
        <v>18</v>
      </c>
    </row>
    <row r="1447" spans="1:21" ht="18" hidden="1" customHeight="1" outlineLevel="2" x14ac:dyDescent="0.2">
      <c r="A1447" s="1230"/>
      <c r="B1447" s="1231"/>
      <c r="C1447" s="1208"/>
      <c r="D1447" s="1208"/>
      <c r="E1447" s="256">
        <v>79</v>
      </c>
      <c r="F1447" s="187"/>
      <c r="G1447" s="187"/>
      <c r="H1447" s="120"/>
      <c r="I1447" s="121"/>
      <c r="J1447" s="122"/>
      <c r="K1447" s="121"/>
      <c r="L1447" s="122"/>
      <c r="M1447" s="123"/>
      <c r="N1447" s="124"/>
      <c r="O1447" s="125"/>
      <c r="P1447" s="123"/>
      <c r="Q1447" s="124"/>
      <c r="R1447" s="126"/>
      <c r="S1447" s="287"/>
      <c r="T1447" s="364">
        <f t="shared" si="94"/>
        <v>0</v>
      </c>
      <c r="U1447" s="360">
        <f t="shared" si="93"/>
        <v>18</v>
      </c>
    </row>
    <row r="1448" spans="1:21" ht="18" hidden="1" customHeight="1" outlineLevel="2" x14ac:dyDescent="0.2">
      <c r="A1448" s="1230"/>
      <c r="B1448" s="1231"/>
      <c r="C1448" s="1208"/>
      <c r="D1448" s="1208"/>
      <c r="E1448" s="264">
        <v>80</v>
      </c>
      <c r="F1448" s="350"/>
      <c r="G1448" s="350"/>
      <c r="H1448" s="93"/>
      <c r="I1448" s="121"/>
      <c r="J1448" s="122"/>
      <c r="K1448" s="121"/>
      <c r="L1448" s="122"/>
      <c r="M1448" s="123"/>
      <c r="N1448" s="124"/>
      <c r="O1448" s="125"/>
      <c r="P1448" s="123"/>
      <c r="Q1448" s="124"/>
      <c r="R1448" s="126"/>
      <c r="S1448" s="287"/>
      <c r="T1448" s="364">
        <f t="shared" si="94"/>
        <v>0</v>
      </c>
      <c r="U1448" s="360">
        <f t="shared" si="93"/>
        <v>18</v>
      </c>
    </row>
    <row r="1449" spans="1:21" ht="18" hidden="1" customHeight="1" outlineLevel="1" collapsed="1" x14ac:dyDescent="0.2">
      <c r="A1449" s="1228">
        <v>19</v>
      </c>
      <c r="B1449" s="1229"/>
      <c r="C1449" s="1207" t="str">
        <f>IF(ISERROR(VLOOKUP($A1449,'B-1地域番号②'!$BD:$BF,2,FALSE)),"",VLOOKUP($A1449,'B-1地域番号②'!$BD:$BF,2,FALSE))</f>
        <v/>
      </c>
      <c r="D1449" s="1207" t="str">
        <f>IF(ISERROR(VLOOKUP($A1449,'B-1地域番号②'!$BD:$BF,3,FALSE)),"",VLOOKUP($A1449,'B-1地域番号②'!$BD:$BF,3,FALSE))</f>
        <v/>
      </c>
      <c r="E1449" s="256">
        <v>1</v>
      </c>
      <c r="F1449" s="187"/>
      <c r="G1449" s="187"/>
      <c r="H1449" s="88"/>
      <c r="I1449" s="109"/>
      <c r="J1449" s="110"/>
      <c r="K1449" s="112"/>
      <c r="L1449" s="113"/>
      <c r="M1449" s="111"/>
      <c r="N1449" s="112"/>
      <c r="O1449" s="113"/>
      <c r="P1449" s="111"/>
      <c r="Q1449" s="112"/>
      <c r="R1449" s="114"/>
      <c r="S1449" s="275"/>
      <c r="T1449" s="308">
        <f t="shared" si="94"/>
        <v>0</v>
      </c>
      <c r="U1449" s="360">
        <f>$A$1449</f>
        <v>19</v>
      </c>
    </row>
    <row r="1450" spans="1:21" ht="18" hidden="1" customHeight="1" outlineLevel="1" x14ac:dyDescent="0.2">
      <c r="A1450" s="1230"/>
      <c r="B1450" s="1231"/>
      <c r="C1450" s="1208"/>
      <c r="D1450" s="1208"/>
      <c r="E1450" s="256">
        <v>2</v>
      </c>
      <c r="F1450" s="187"/>
      <c r="G1450" s="187"/>
      <c r="H1450" s="89"/>
      <c r="I1450" s="74"/>
      <c r="J1450" s="69"/>
      <c r="K1450" s="75"/>
      <c r="L1450" s="70"/>
      <c r="M1450" s="2"/>
      <c r="N1450" s="75"/>
      <c r="O1450" s="70"/>
      <c r="P1450" s="2"/>
      <c r="Q1450" s="75"/>
      <c r="R1450" s="19"/>
      <c r="S1450" s="285"/>
      <c r="T1450" s="316">
        <f t="shared" si="94"/>
        <v>0</v>
      </c>
      <c r="U1450" s="360">
        <f t="shared" ref="U1450:U1486" si="95">$A$1449</f>
        <v>19</v>
      </c>
    </row>
    <row r="1451" spans="1:21" ht="18" hidden="1" customHeight="1" outlineLevel="1" x14ac:dyDescent="0.2">
      <c r="A1451" s="1230"/>
      <c r="B1451" s="1231"/>
      <c r="C1451" s="1208"/>
      <c r="D1451" s="1208"/>
      <c r="E1451" s="256">
        <v>3</v>
      </c>
      <c r="F1451" s="187"/>
      <c r="G1451" s="187"/>
      <c r="H1451" s="89"/>
      <c r="I1451" s="74"/>
      <c r="J1451" s="69"/>
      <c r="K1451" s="75"/>
      <c r="L1451" s="70"/>
      <c r="M1451" s="2"/>
      <c r="N1451" s="75"/>
      <c r="O1451" s="70"/>
      <c r="P1451" s="2"/>
      <c r="Q1451" s="75"/>
      <c r="R1451" s="19"/>
      <c r="S1451" s="285"/>
      <c r="T1451" s="316">
        <f t="shared" si="94"/>
        <v>0</v>
      </c>
      <c r="U1451" s="360">
        <f t="shared" si="95"/>
        <v>19</v>
      </c>
    </row>
    <row r="1452" spans="1:21" ht="18" hidden="1" customHeight="1" outlineLevel="1" x14ac:dyDescent="0.2">
      <c r="A1452" s="1230"/>
      <c r="B1452" s="1231"/>
      <c r="C1452" s="1208"/>
      <c r="D1452" s="1208"/>
      <c r="E1452" s="256">
        <v>4</v>
      </c>
      <c r="F1452" s="187"/>
      <c r="G1452" s="187"/>
      <c r="H1452" s="89"/>
      <c r="I1452" s="74"/>
      <c r="J1452" s="69"/>
      <c r="K1452" s="74"/>
      <c r="L1452" s="69"/>
      <c r="M1452" s="2"/>
      <c r="N1452" s="74"/>
      <c r="O1452" s="70"/>
      <c r="P1452" s="15"/>
      <c r="Q1452" s="75"/>
      <c r="R1452" s="19"/>
      <c r="S1452" s="285"/>
      <c r="T1452" s="316">
        <f t="shared" si="94"/>
        <v>0</v>
      </c>
      <c r="U1452" s="360">
        <f t="shared" si="95"/>
        <v>19</v>
      </c>
    </row>
    <row r="1453" spans="1:21" ht="18" hidden="1" customHeight="1" outlineLevel="1" x14ac:dyDescent="0.2">
      <c r="A1453" s="1230"/>
      <c r="B1453" s="1231"/>
      <c r="C1453" s="1208"/>
      <c r="D1453" s="1208"/>
      <c r="E1453" s="256">
        <v>5</v>
      </c>
      <c r="F1453" s="187"/>
      <c r="G1453" s="187"/>
      <c r="H1453" s="89"/>
      <c r="I1453" s="74"/>
      <c r="J1453" s="69"/>
      <c r="K1453" s="74"/>
      <c r="L1453" s="69"/>
      <c r="M1453" s="2"/>
      <c r="N1453" s="74"/>
      <c r="O1453" s="70"/>
      <c r="P1453" s="15"/>
      <c r="Q1453" s="75"/>
      <c r="R1453" s="19"/>
      <c r="S1453" s="285"/>
      <c r="T1453" s="316">
        <f t="shared" si="94"/>
        <v>0</v>
      </c>
      <c r="U1453" s="360">
        <f t="shared" si="95"/>
        <v>19</v>
      </c>
    </row>
    <row r="1454" spans="1:21" ht="18" hidden="1" customHeight="1" outlineLevel="1" x14ac:dyDescent="0.2">
      <c r="A1454" s="1230"/>
      <c r="B1454" s="1231"/>
      <c r="C1454" s="1208"/>
      <c r="D1454" s="1208"/>
      <c r="E1454" s="256">
        <v>6</v>
      </c>
      <c r="F1454" s="187"/>
      <c r="G1454" s="187"/>
      <c r="H1454" s="89"/>
      <c r="I1454" s="74"/>
      <c r="J1454" s="69"/>
      <c r="K1454" s="74"/>
      <c r="L1454" s="69"/>
      <c r="M1454" s="2"/>
      <c r="N1454" s="74"/>
      <c r="O1454" s="70"/>
      <c r="P1454" s="15"/>
      <c r="Q1454" s="75"/>
      <c r="R1454" s="19"/>
      <c r="S1454" s="285"/>
      <c r="T1454" s="316">
        <f t="shared" si="94"/>
        <v>0</v>
      </c>
      <c r="U1454" s="360">
        <f t="shared" si="95"/>
        <v>19</v>
      </c>
    </row>
    <row r="1455" spans="1:21" ht="18" hidden="1" customHeight="1" outlineLevel="1" x14ac:dyDescent="0.2">
      <c r="A1455" s="1230"/>
      <c r="B1455" s="1231"/>
      <c r="C1455" s="1208"/>
      <c r="D1455" s="1208"/>
      <c r="E1455" s="256">
        <v>7</v>
      </c>
      <c r="F1455" s="187"/>
      <c r="G1455" s="187"/>
      <c r="H1455" s="89"/>
      <c r="I1455" s="74"/>
      <c r="J1455" s="69"/>
      <c r="K1455" s="74"/>
      <c r="L1455" s="69"/>
      <c r="M1455" s="2"/>
      <c r="N1455" s="75"/>
      <c r="O1455" s="70"/>
      <c r="P1455" s="2"/>
      <c r="Q1455" s="75"/>
      <c r="R1455" s="19"/>
      <c r="S1455" s="285"/>
      <c r="T1455" s="316">
        <f t="shared" si="94"/>
        <v>0</v>
      </c>
      <c r="U1455" s="360">
        <f t="shared" si="95"/>
        <v>19</v>
      </c>
    </row>
    <row r="1456" spans="1:21" ht="18" hidden="1" customHeight="1" outlineLevel="1" x14ac:dyDescent="0.2">
      <c r="A1456" s="1230"/>
      <c r="B1456" s="1231"/>
      <c r="C1456" s="1208"/>
      <c r="D1456" s="1208"/>
      <c r="E1456" s="256">
        <v>8</v>
      </c>
      <c r="F1456" s="187"/>
      <c r="G1456" s="187"/>
      <c r="H1456" s="120"/>
      <c r="I1456" s="121"/>
      <c r="J1456" s="122"/>
      <c r="K1456" s="121"/>
      <c r="L1456" s="122"/>
      <c r="M1456" s="123"/>
      <c r="N1456" s="124"/>
      <c r="O1456" s="125"/>
      <c r="P1456" s="123"/>
      <c r="Q1456" s="124"/>
      <c r="R1456" s="126"/>
      <c r="S1456" s="287"/>
      <c r="T1456" s="364">
        <f t="shared" si="94"/>
        <v>0</v>
      </c>
      <c r="U1456" s="360">
        <f t="shared" si="95"/>
        <v>19</v>
      </c>
    </row>
    <row r="1457" spans="1:21" ht="18" hidden="1" customHeight="1" outlineLevel="1" x14ac:dyDescent="0.2">
      <c r="A1457" s="1230"/>
      <c r="B1457" s="1231"/>
      <c r="C1457" s="1208"/>
      <c r="D1457" s="1208"/>
      <c r="E1457" s="256">
        <v>9</v>
      </c>
      <c r="F1457" s="187"/>
      <c r="G1457" s="187"/>
      <c r="H1457" s="120"/>
      <c r="I1457" s="121"/>
      <c r="J1457" s="122"/>
      <c r="K1457" s="121"/>
      <c r="L1457" s="122"/>
      <c r="M1457" s="123"/>
      <c r="N1457" s="124"/>
      <c r="O1457" s="125"/>
      <c r="P1457" s="123"/>
      <c r="Q1457" s="124"/>
      <c r="R1457" s="126"/>
      <c r="S1457" s="287"/>
      <c r="T1457" s="364">
        <f t="shared" si="94"/>
        <v>0</v>
      </c>
      <c r="U1457" s="360">
        <f t="shared" si="95"/>
        <v>19</v>
      </c>
    </row>
    <row r="1458" spans="1:21" ht="18" hidden="1" customHeight="1" outlineLevel="1" x14ac:dyDescent="0.2">
      <c r="A1458" s="1230"/>
      <c r="B1458" s="1231"/>
      <c r="C1458" s="1208"/>
      <c r="D1458" s="1208"/>
      <c r="E1458" s="256">
        <v>10</v>
      </c>
      <c r="F1458" s="187"/>
      <c r="G1458" s="187"/>
      <c r="H1458" s="120"/>
      <c r="I1458" s="121"/>
      <c r="J1458" s="122"/>
      <c r="K1458" s="121"/>
      <c r="L1458" s="122"/>
      <c r="M1458" s="123"/>
      <c r="N1458" s="124"/>
      <c r="O1458" s="125"/>
      <c r="P1458" s="123"/>
      <c r="Q1458" s="124"/>
      <c r="R1458" s="126"/>
      <c r="S1458" s="287"/>
      <c r="T1458" s="364">
        <f t="shared" si="94"/>
        <v>0</v>
      </c>
      <c r="U1458" s="360">
        <f t="shared" si="95"/>
        <v>19</v>
      </c>
    </row>
    <row r="1459" spans="1:21" ht="18" hidden="1" customHeight="1" outlineLevel="1" x14ac:dyDescent="0.2">
      <c r="A1459" s="1230"/>
      <c r="B1459" s="1231"/>
      <c r="C1459" s="1208"/>
      <c r="D1459" s="1208"/>
      <c r="E1459" s="256">
        <v>11</v>
      </c>
      <c r="F1459" s="187"/>
      <c r="G1459" s="187"/>
      <c r="H1459" s="120"/>
      <c r="I1459" s="121"/>
      <c r="J1459" s="122"/>
      <c r="K1459" s="121"/>
      <c r="L1459" s="122"/>
      <c r="M1459" s="123"/>
      <c r="N1459" s="124"/>
      <c r="O1459" s="125"/>
      <c r="P1459" s="123"/>
      <c r="Q1459" s="124"/>
      <c r="R1459" s="126"/>
      <c r="S1459" s="287"/>
      <c r="T1459" s="364">
        <f t="shared" si="94"/>
        <v>0</v>
      </c>
      <c r="U1459" s="360">
        <f t="shared" si="95"/>
        <v>19</v>
      </c>
    </row>
    <row r="1460" spans="1:21" ht="18" hidden="1" customHeight="1" outlineLevel="1" x14ac:dyDescent="0.2">
      <c r="A1460" s="1230"/>
      <c r="B1460" s="1231"/>
      <c r="C1460" s="1208"/>
      <c r="D1460" s="1208"/>
      <c r="E1460" s="256">
        <v>12</v>
      </c>
      <c r="F1460" s="187"/>
      <c r="G1460" s="187"/>
      <c r="H1460" s="120"/>
      <c r="I1460" s="121"/>
      <c r="J1460" s="122"/>
      <c r="K1460" s="121"/>
      <c r="L1460" s="122"/>
      <c r="M1460" s="123"/>
      <c r="N1460" s="124"/>
      <c r="O1460" s="125"/>
      <c r="P1460" s="123"/>
      <c r="Q1460" s="124"/>
      <c r="R1460" s="126"/>
      <c r="S1460" s="287"/>
      <c r="T1460" s="364">
        <f t="shared" si="94"/>
        <v>0</v>
      </c>
      <c r="U1460" s="360">
        <f t="shared" si="95"/>
        <v>19</v>
      </c>
    </row>
    <row r="1461" spans="1:21" ht="18" hidden="1" customHeight="1" outlineLevel="1" x14ac:dyDescent="0.2">
      <c r="A1461" s="1230"/>
      <c r="B1461" s="1231"/>
      <c r="C1461" s="1208"/>
      <c r="D1461" s="1208"/>
      <c r="E1461" s="256">
        <v>13</v>
      </c>
      <c r="F1461" s="187"/>
      <c r="G1461" s="187"/>
      <c r="H1461" s="120"/>
      <c r="I1461" s="121"/>
      <c r="J1461" s="122"/>
      <c r="K1461" s="121"/>
      <c r="L1461" s="122"/>
      <c r="M1461" s="123"/>
      <c r="N1461" s="124"/>
      <c r="O1461" s="125"/>
      <c r="P1461" s="123"/>
      <c r="Q1461" s="124"/>
      <c r="R1461" s="126"/>
      <c r="S1461" s="287"/>
      <c r="T1461" s="364">
        <f t="shared" si="94"/>
        <v>0</v>
      </c>
      <c r="U1461" s="360">
        <f t="shared" si="95"/>
        <v>19</v>
      </c>
    </row>
    <row r="1462" spans="1:21" ht="18" hidden="1" customHeight="1" outlineLevel="1" x14ac:dyDescent="0.2">
      <c r="A1462" s="1230"/>
      <c r="B1462" s="1231"/>
      <c r="C1462" s="1208"/>
      <c r="D1462" s="1208"/>
      <c r="E1462" s="256">
        <v>14</v>
      </c>
      <c r="F1462" s="187"/>
      <c r="G1462" s="187"/>
      <c r="H1462" s="120"/>
      <c r="I1462" s="121"/>
      <c r="J1462" s="122"/>
      <c r="K1462" s="121"/>
      <c r="L1462" s="122"/>
      <c r="M1462" s="123"/>
      <c r="N1462" s="124"/>
      <c r="O1462" s="125"/>
      <c r="P1462" s="123"/>
      <c r="Q1462" s="124"/>
      <c r="R1462" s="126"/>
      <c r="S1462" s="287"/>
      <c r="T1462" s="364">
        <f t="shared" si="94"/>
        <v>0</v>
      </c>
      <c r="U1462" s="360">
        <f t="shared" si="95"/>
        <v>19</v>
      </c>
    </row>
    <row r="1463" spans="1:21" ht="18" hidden="1" customHeight="1" outlineLevel="1" x14ac:dyDescent="0.2">
      <c r="A1463" s="1230"/>
      <c r="B1463" s="1231"/>
      <c r="C1463" s="1208"/>
      <c r="D1463" s="1208"/>
      <c r="E1463" s="256">
        <v>15</v>
      </c>
      <c r="F1463" s="187"/>
      <c r="G1463" s="187"/>
      <c r="H1463" s="120"/>
      <c r="I1463" s="121"/>
      <c r="J1463" s="122"/>
      <c r="K1463" s="121"/>
      <c r="L1463" s="122"/>
      <c r="M1463" s="123"/>
      <c r="N1463" s="124"/>
      <c r="O1463" s="125"/>
      <c r="P1463" s="123"/>
      <c r="Q1463" s="124"/>
      <c r="R1463" s="126"/>
      <c r="S1463" s="287"/>
      <c r="T1463" s="364">
        <f t="shared" si="94"/>
        <v>0</v>
      </c>
      <c r="U1463" s="360">
        <f t="shared" si="95"/>
        <v>19</v>
      </c>
    </row>
    <row r="1464" spans="1:21" ht="18" hidden="1" customHeight="1" outlineLevel="1" x14ac:dyDescent="0.2">
      <c r="A1464" s="1230"/>
      <c r="B1464" s="1231"/>
      <c r="C1464" s="1208"/>
      <c r="D1464" s="1208"/>
      <c r="E1464" s="256">
        <v>16</v>
      </c>
      <c r="F1464" s="187"/>
      <c r="G1464" s="187"/>
      <c r="H1464" s="120"/>
      <c r="I1464" s="121"/>
      <c r="J1464" s="122"/>
      <c r="K1464" s="121"/>
      <c r="L1464" s="122"/>
      <c r="M1464" s="123"/>
      <c r="N1464" s="124"/>
      <c r="O1464" s="125"/>
      <c r="P1464" s="123"/>
      <c r="Q1464" s="124"/>
      <c r="R1464" s="126"/>
      <c r="S1464" s="287"/>
      <c r="T1464" s="364">
        <f t="shared" si="94"/>
        <v>0</v>
      </c>
      <c r="U1464" s="360">
        <f t="shared" si="95"/>
        <v>19</v>
      </c>
    </row>
    <row r="1465" spans="1:21" ht="18" hidden="1" customHeight="1" outlineLevel="1" x14ac:dyDescent="0.2">
      <c r="A1465" s="1230"/>
      <c r="B1465" s="1231"/>
      <c r="C1465" s="1208"/>
      <c r="D1465" s="1208"/>
      <c r="E1465" s="256">
        <v>17</v>
      </c>
      <c r="F1465" s="187"/>
      <c r="G1465" s="187"/>
      <c r="H1465" s="120"/>
      <c r="I1465" s="121"/>
      <c r="J1465" s="122"/>
      <c r="K1465" s="121"/>
      <c r="L1465" s="122"/>
      <c r="M1465" s="123"/>
      <c r="N1465" s="124"/>
      <c r="O1465" s="125"/>
      <c r="P1465" s="123"/>
      <c r="Q1465" s="124"/>
      <c r="R1465" s="126"/>
      <c r="S1465" s="287"/>
      <c r="T1465" s="364">
        <f t="shared" si="94"/>
        <v>0</v>
      </c>
      <c r="U1465" s="360">
        <f t="shared" si="95"/>
        <v>19</v>
      </c>
    </row>
    <row r="1466" spans="1:21" ht="18" hidden="1" customHeight="1" outlineLevel="1" x14ac:dyDescent="0.2">
      <c r="A1466" s="1230"/>
      <c r="B1466" s="1231"/>
      <c r="C1466" s="1208"/>
      <c r="D1466" s="1208"/>
      <c r="E1466" s="256">
        <v>18</v>
      </c>
      <c r="F1466" s="187"/>
      <c r="G1466" s="187"/>
      <c r="H1466" s="120"/>
      <c r="I1466" s="121"/>
      <c r="J1466" s="122"/>
      <c r="K1466" s="121"/>
      <c r="L1466" s="122"/>
      <c r="M1466" s="123"/>
      <c r="N1466" s="124"/>
      <c r="O1466" s="125"/>
      <c r="P1466" s="123"/>
      <c r="Q1466" s="124"/>
      <c r="R1466" s="126"/>
      <c r="S1466" s="287"/>
      <c r="T1466" s="364">
        <f t="shared" si="94"/>
        <v>0</v>
      </c>
      <c r="U1466" s="360">
        <f t="shared" si="95"/>
        <v>19</v>
      </c>
    </row>
    <row r="1467" spans="1:21" ht="18" hidden="1" customHeight="1" outlineLevel="1" x14ac:dyDescent="0.2">
      <c r="A1467" s="1230"/>
      <c r="B1467" s="1231"/>
      <c r="C1467" s="1208"/>
      <c r="D1467" s="1208"/>
      <c r="E1467" s="256">
        <v>19</v>
      </c>
      <c r="F1467" s="187"/>
      <c r="G1467" s="187"/>
      <c r="H1467" s="120"/>
      <c r="I1467" s="121"/>
      <c r="J1467" s="122"/>
      <c r="K1467" s="121"/>
      <c r="L1467" s="122"/>
      <c r="M1467" s="123"/>
      <c r="N1467" s="124"/>
      <c r="O1467" s="125"/>
      <c r="P1467" s="123"/>
      <c r="Q1467" s="124"/>
      <c r="R1467" s="126"/>
      <c r="S1467" s="287"/>
      <c r="T1467" s="364">
        <f t="shared" si="94"/>
        <v>0</v>
      </c>
      <c r="U1467" s="360">
        <f t="shared" si="95"/>
        <v>19</v>
      </c>
    </row>
    <row r="1468" spans="1:21" ht="18" hidden="1" customHeight="1" outlineLevel="1" x14ac:dyDescent="0.2">
      <c r="A1468" s="1230"/>
      <c r="B1468" s="1231"/>
      <c r="C1468" s="1208"/>
      <c r="D1468" s="1208"/>
      <c r="E1468" s="256">
        <v>20</v>
      </c>
      <c r="F1468" s="187"/>
      <c r="G1468" s="187"/>
      <c r="H1468" s="120"/>
      <c r="I1468" s="121"/>
      <c r="J1468" s="122"/>
      <c r="K1468" s="121"/>
      <c r="L1468" s="122"/>
      <c r="M1468" s="123"/>
      <c r="N1468" s="124"/>
      <c r="O1468" s="125"/>
      <c r="P1468" s="123"/>
      <c r="Q1468" s="124"/>
      <c r="R1468" s="126"/>
      <c r="S1468" s="287"/>
      <c r="T1468" s="364">
        <f t="shared" si="94"/>
        <v>0</v>
      </c>
      <c r="U1468" s="360">
        <f t="shared" si="95"/>
        <v>19</v>
      </c>
    </row>
    <row r="1469" spans="1:21" ht="18" hidden="1" customHeight="1" outlineLevel="1" x14ac:dyDescent="0.2">
      <c r="A1469" s="1230"/>
      <c r="B1469" s="1231"/>
      <c r="C1469" s="1208"/>
      <c r="D1469" s="1208"/>
      <c r="E1469" s="256">
        <v>21</v>
      </c>
      <c r="F1469" s="187"/>
      <c r="G1469" s="187"/>
      <c r="H1469" s="120"/>
      <c r="I1469" s="121"/>
      <c r="J1469" s="122"/>
      <c r="K1469" s="121"/>
      <c r="L1469" s="122"/>
      <c r="M1469" s="123"/>
      <c r="N1469" s="124"/>
      <c r="O1469" s="125"/>
      <c r="P1469" s="123"/>
      <c r="Q1469" s="124"/>
      <c r="R1469" s="126"/>
      <c r="S1469" s="287"/>
      <c r="T1469" s="364">
        <f t="shared" si="94"/>
        <v>0</v>
      </c>
      <c r="U1469" s="360">
        <f t="shared" si="95"/>
        <v>19</v>
      </c>
    </row>
    <row r="1470" spans="1:21" ht="18" hidden="1" customHeight="1" outlineLevel="1" x14ac:dyDescent="0.2">
      <c r="A1470" s="1230"/>
      <c r="B1470" s="1231"/>
      <c r="C1470" s="1208"/>
      <c r="D1470" s="1208"/>
      <c r="E1470" s="256">
        <v>22</v>
      </c>
      <c r="F1470" s="187"/>
      <c r="G1470" s="187"/>
      <c r="H1470" s="120"/>
      <c r="I1470" s="121"/>
      <c r="J1470" s="122"/>
      <c r="K1470" s="121"/>
      <c r="L1470" s="122"/>
      <c r="M1470" s="123"/>
      <c r="N1470" s="124"/>
      <c r="O1470" s="125"/>
      <c r="P1470" s="123"/>
      <c r="Q1470" s="124"/>
      <c r="R1470" s="126"/>
      <c r="S1470" s="287"/>
      <c r="T1470" s="364">
        <f t="shared" si="94"/>
        <v>0</v>
      </c>
      <c r="U1470" s="360">
        <f t="shared" si="95"/>
        <v>19</v>
      </c>
    </row>
    <row r="1471" spans="1:21" ht="18" hidden="1" customHeight="1" outlineLevel="1" x14ac:dyDescent="0.2">
      <c r="A1471" s="1230"/>
      <c r="B1471" s="1231"/>
      <c r="C1471" s="1208"/>
      <c r="D1471" s="1208"/>
      <c r="E1471" s="256">
        <v>23</v>
      </c>
      <c r="F1471" s="187"/>
      <c r="G1471" s="187"/>
      <c r="H1471" s="120"/>
      <c r="I1471" s="121"/>
      <c r="J1471" s="122"/>
      <c r="K1471" s="121"/>
      <c r="L1471" s="122"/>
      <c r="M1471" s="123"/>
      <c r="N1471" s="124"/>
      <c r="O1471" s="125"/>
      <c r="P1471" s="123"/>
      <c r="Q1471" s="124"/>
      <c r="R1471" s="126"/>
      <c r="S1471" s="287"/>
      <c r="T1471" s="364">
        <f t="shared" si="94"/>
        <v>0</v>
      </c>
      <c r="U1471" s="360">
        <f t="shared" si="95"/>
        <v>19</v>
      </c>
    </row>
    <row r="1472" spans="1:21" ht="18" hidden="1" customHeight="1" outlineLevel="1" x14ac:dyDescent="0.2">
      <c r="A1472" s="1230"/>
      <c r="B1472" s="1231"/>
      <c r="C1472" s="1208"/>
      <c r="D1472" s="1208"/>
      <c r="E1472" s="256">
        <v>24</v>
      </c>
      <c r="F1472" s="187"/>
      <c r="G1472" s="187"/>
      <c r="H1472" s="120"/>
      <c r="I1472" s="121"/>
      <c r="J1472" s="122"/>
      <c r="K1472" s="121"/>
      <c r="L1472" s="122"/>
      <c r="M1472" s="123"/>
      <c r="N1472" s="124"/>
      <c r="O1472" s="125"/>
      <c r="P1472" s="123"/>
      <c r="Q1472" s="124"/>
      <c r="R1472" s="126"/>
      <c r="S1472" s="287"/>
      <c r="T1472" s="364">
        <f t="shared" si="94"/>
        <v>0</v>
      </c>
      <c r="U1472" s="360">
        <f t="shared" si="95"/>
        <v>19</v>
      </c>
    </row>
    <row r="1473" spans="1:21" ht="18" hidden="1" customHeight="1" outlineLevel="1" x14ac:dyDescent="0.2">
      <c r="A1473" s="1230"/>
      <c r="B1473" s="1231"/>
      <c r="C1473" s="1208"/>
      <c r="D1473" s="1208"/>
      <c r="E1473" s="256">
        <v>25</v>
      </c>
      <c r="F1473" s="187"/>
      <c r="G1473" s="187"/>
      <c r="H1473" s="120"/>
      <c r="I1473" s="121"/>
      <c r="J1473" s="122"/>
      <c r="K1473" s="121"/>
      <c r="L1473" s="122"/>
      <c r="M1473" s="123"/>
      <c r="N1473" s="124"/>
      <c r="O1473" s="125"/>
      <c r="P1473" s="123"/>
      <c r="Q1473" s="124"/>
      <c r="R1473" s="126"/>
      <c r="S1473" s="287"/>
      <c r="T1473" s="364">
        <f t="shared" si="94"/>
        <v>0</v>
      </c>
      <c r="U1473" s="360">
        <f t="shared" si="95"/>
        <v>19</v>
      </c>
    </row>
    <row r="1474" spans="1:21" ht="18" hidden="1" customHeight="1" outlineLevel="1" x14ac:dyDescent="0.2">
      <c r="A1474" s="1230"/>
      <c r="B1474" s="1231"/>
      <c r="C1474" s="1208"/>
      <c r="D1474" s="1208"/>
      <c r="E1474" s="256">
        <v>26</v>
      </c>
      <c r="F1474" s="187"/>
      <c r="G1474" s="187"/>
      <c r="H1474" s="120"/>
      <c r="I1474" s="121"/>
      <c r="J1474" s="122"/>
      <c r="K1474" s="121"/>
      <c r="L1474" s="122"/>
      <c r="M1474" s="123"/>
      <c r="N1474" s="124"/>
      <c r="O1474" s="125"/>
      <c r="P1474" s="123"/>
      <c r="Q1474" s="124"/>
      <c r="R1474" s="126"/>
      <c r="S1474" s="287"/>
      <c r="T1474" s="364">
        <f t="shared" si="94"/>
        <v>0</v>
      </c>
      <c r="U1474" s="360">
        <f t="shared" si="95"/>
        <v>19</v>
      </c>
    </row>
    <row r="1475" spans="1:21" ht="18" hidden="1" customHeight="1" outlineLevel="1" x14ac:dyDescent="0.2">
      <c r="A1475" s="1230"/>
      <c r="B1475" s="1231"/>
      <c r="C1475" s="1208"/>
      <c r="D1475" s="1208"/>
      <c r="E1475" s="256">
        <v>27</v>
      </c>
      <c r="F1475" s="187"/>
      <c r="G1475" s="187"/>
      <c r="H1475" s="120"/>
      <c r="I1475" s="121"/>
      <c r="J1475" s="122"/>
      <c r="K1475" s="121"/>
      <c r="L1475" s="122"/>
      <c r="M1475" s="123"/>
      <c r="N1475" s="124"/>
      <c r="O1475" s="125"/>
      <c r="P1475" s="123"/>
      <c r="Q1475" s="124"/>
      <c r="R1475" s="126"/>
      <c r="S1475" s="287"/>
      <c r="T1475" s="364">
        <f t="shared" si="94"/>
        <v>0</v>
      </c>
      <c r="U1475" s="360">
        <f t="shared" si="95"/>
        <v>19</v>
      </c>
    </row>
    <row r="1476" spans="1:21" ht="18" hidden="1" customHeight="1" outlineLevel="1" x14ac:dyDescent="0.2">
      <c r="A1476" s="1230"/>
      <c r="B1476" s="1231"/>
      <c r="C1476" s="1208"/>
      <c r="D1476" s="1208"/>
      <c r="E1476" s="256">
        <v>28</v>
      </c>
      <c r="F1476" s="187"/>
      <c r="G1476" s="187"/>
      <c r="H1476" s="89"/>
      <c r="I1476" s="74"/>
      <c r="J1476" s="69"/>
      <c r="K1476" s="75"/>
      <c r="L1476" s="70"/>
      <c r="M1476" s="2"/>
      <c r="N1476" s="75"/>
      <c r="O1476" s="70"/>
      <c r="P1476" s="2"/>
      <c r="Q1476" s="75"/>
      <c r="R1476" s="19"/>
      <c r="S1476" s="285"/>
      <c r="T1476" s="316">
        <f t="shared" ref="T1476:T1486" si="96">IF(J1476="",0,INT(SUM(PRODUCT(J1476,L1476,O1476),R1476)))</f>
        <v>0</v>
      </c>
      <c r="U1476" s="360">
        <f t="shared" si="95"/>
        <v>19</v>
      </c>
    </row>
    <row r="1477" spans="1:21" ht="18" hidden="1" customHeight="1" outlineLevel="1" x14ac:dyDescent="0.2">
      <c r="A1477" s="1230"/>
      <c r="B1477" s="1231"/>
      <c r="C1477" s="1208"/>
      <c r="D1477" s="1208"/>
      <c r="E1477" s="256">
        <v>29</v>
      </c>
      <c r="F1477" s="187"/>
      <c r="G1477" s="187"/>
      <c r="H1477" s="89"/>
      <c r="I1477" s="74"/>
      <c r="J1477" s="69"/>
      <c r="K1477" s="75"/>
      <c r="L1477" s="70"/>
      <c r="M1477" s="2"/>
      <c r="N1477" s="75"/>
      <c r="O1477" s="70"/>
      <c r="P1477" s="2"/>
      <c r="Q1477" s="75"/>
      <c r="R1477" s="19"/>
      <c r="S1477" s="285"/>
      <c r="T1477" s="316">
        <f t="shared" si="96"/>
        <v>0</v>
      </c>
      <c r="U1477" s="360">
        <f t="shared" si="95"/>
        <v>19</v>
      </c>
    </row>
    <row r="1478" spans="1:21" ht="18" hidden="1" customHeight="1" outlineLevel="1" x14ac:dyDescent="0.2">
      <c r="A1478" s="1230"/>
      <c r="B1478" s="1231"/>
      <c r="C1478" s="1208"/>
      <c r="D1478" s="1208"/>
      <c r="E1478" s="256">
        <v>30</v>
      </c>
      <c r="F1478" s="187"/>
      <c r="G1478" s="187"/>
      <c r="H1478" s="89"/>
      <c r="I1478" s="74"/>
      <c r="J1478" s="69"/>
      <c r="K1478" s="75"/>
      <c r="L1478" s="70"/>
      <c r="M1478" s="2"/>
      <c r="N1478" s="75"/>
      <c r="O1478" s="70"/>
      <c r="P1478" s="2"/>
      <c r="Q1478" s="75"/>
      <c r="R1478" s="19"/>
      <c r="S1478" s="285"/>
      <c r="T1478" s="316">
        <f t="shared" si="96"/>
        <v>0</v>
      </c>
      <c r="U1478" s="360">
        <f t="shared" si="95"/>
        <v>19</v>
      </c>
    </row>
    <row r="1479" spans="1:21" ht="18" hidden="1" customHeight="1" outlineLevel="2" x14ac:dyDescent="0.2">
      <c r="A1479" s="1230"/>
      <c r="B1479" s="1231"/>
      <c r="C1479" s="1208"/>
      <c r="D1479" s="1208"/>
      <c r="E1479" s="256">
        <v>31</v>
      </c>
      <c r="F1479" s="187"/>
      <c r="G1479" s="187"/>
      <c r="H1479" s="89"/>
      <c r="I1479" s="74"/>
      <c r="J1479" s="69"/>
      <c r="K1479" s="74"/>
      <c r="L1479" s="69"/>
      <c r="M1479" s="2"/>
      <c r="N1479" s="74"/>
      <c r="O1479" s="70"/>
      <c r="P1479" s="15"/>
      <c r="Q1479" s="75"/>
      <c r="R1479" s="19"/>
      <c r="S1479" s="285"/>
      <c r="T1479" s="316">
        <f t="shared" si="96"/>
        <v>0</v>
      </c>
      <c r="U1479" s="360">
        <f t="shared" si="95"/>
        <v>19</v>
      </c>
    </row>
    <row r="1480" spans="1:21" ht="18" hidden="1" customHeight="1" outlineLevel="2" x14ac:dyDescent="0.2">
      <c r="A1480" s="1230"/>
      <c r="B1480" s="1231"/>
      <c r="C1480" s="1208"/>
      <c r="D1480" s="1208"/>
      <c r="E1480" s="256">
        <v>32</v>
      </c>
      <c r="F1480" s="187"/>
      <c r="G1480" s="187"/>
      <c r="H1480" s="89"/>
      <c r="I1480" s="74"/>
      <c r="J1480" s="69"/>
      <c r="K1480" s="74"/>
      <c r="L1480" s="69"/>
      <c r="M1480" s="2"/>
      <c r="N1480" s="74"/>
      <c r="O1480" s="70"/>
      <c r="P1480" s="15"/>
      <c r="Q1480" s="75"/>
      <c r="R1480" s="19"/>
      <c r="S1480" s="285"/>
      <c r="T1480" s="316">
        <f t="shared" si="96"/>
        <v>0</v>
      </c>
      <c r="U1480" s="360">
        <f t="shared" si="95"/>
        <v>19</v>
      </c>
    </row>
    <row r="1481" spans="1:21" ht="18" hidden="1" customHeight="1" outlineLevel="2" x14ac:dyDescent="0.2">
      <c r="A1481" s="1230"/>
      <c r="B1481" s="1231"/>
      <c r="C1481" s="1208"/>
      <c r="D1481" s="1208"/>
      <c r="E1481" s="256">
        <v>33</v>
      </c>
      <c r="F1481" s="187"/>
      <c r="G1481" s="187"/>
      <c r="H1481" s="89"/>
      <c r="I1481" s="74"/>
      <c r="J1481" s="69"/>
      <c r="K1481" s="74"/>
      <c r="L1481" s="69"/>
      <c r="M1481" s="2"/>
      <c r="N1481" s="74"/>
      <c r="O1481" s="70"/>
      <c r="P1481" s="15"/>
      <c r="Q1481" s="75"/>
      <c r="R1481" s="19"/>
      <c r="S1481" s="285"/>
      <c r="T1481" s="316">
        <f t="shared" si="96"/>
        <v>0</v>
      </c>
      <c r="U1481" s="360">
        <f t="shared" si="95"/>
        <v>19</v>
      </c>
    </row>
    <row r="1482" spans="1:21" ht="18" hidden="1" customHeight="1" outlineLevel="2" x14ac:dyDescent="0.2">
      <c r="A1482" s="1230"/>
      <c r="B1482" s="1231"/>
      <c r="C1482" s="1208"/>
      <c r="D1482" s="1208"/>
      <c r="E1482" s="256">
        <v>34</v>
      </c>
      <c r="F1482" s="187"/>
      <c r="G1482" s="187"/>
      <c r="H1482" s="89"/>
      <c r="I1482" s="74"/>
      <c r="J1482" s="69"/>
      <c r="K1482" s="74"/>
      <c r="L1482" s="69"/>
      <c r="M1482" s="2"/>
      <c r="N1482" s="75"/>
      <c r="O1482" s="70"/>
      <c r="P1482" s="2"/>
      <c r="Q1482" s="75"/>
      <c r="R1482" s="19"/>
      <c r="S1482" s="285"/>
      <c r="T1482" s="316">
        <f t="shared" si="96"/>
        <v>0</v>
      </c>
      <c r="U1482" s="360">
        <f t="shared" si="95"/>
        <v>19</v>
      </c>
    </row>
    <row r="1483" spans="1:21" ht="18" hidden="1" customHeight="1" outlineLevel="2" x14ac:dyDescent="0.2">
      <c r="A1483" s="1230"/>
      <c r="B1483" s="1231"/>
      <c r="C1483" s="1208"/>
      <c r="D1483" s="1208"/>
      <c r="E1483" s="256">
        <v>35</v>
      </c>
      <c r="F1483" s="187"/>
      <c r="G1483" s="187"/>
      <c r="H1483" s="120"/>
      <c r="I1483" s="121"/>
      <c r="J1483" s="122"/>
      <c r="K1483" s="121"/>
      <c r="L1483" s="122"/>
      <c r="M1483" s="123"/>
      <c r="N1483" s="124"/>
      <c r="O1483" s="125"/>
      <c r="P1483" s="123"/>
      <c r="Q1483" s="124"/>
      <c r="R1483" s="126"/>
      <c r="S1483" s="287"/>
      <c r="T1483" s="364">
        <f t="shared" si="96"/>
        <v>0</v>
      </c>
      <c r="U1483" s="360">
        <f t="shared" si="95"/>
        <v>19</v>
      </c>
    </row>
    <row r="1484" spans="1:21" ht="18" hidden="1" customHeight="1" outlineLevel="2" x14ac:dyDescent="0.2">
      <c r="A1484" s="1230"/>
      <c r="B1484" s="1231"/>
      <c r="C1484" s="1208"/>
      <c r="D1484" s="1208"/>
      <c r="E1484" s="256">
        <v>36</v>
      </c>
      <c r="F1484" s="187"/>
      <c r="G1484" s="187"/>
      <c r="H1484" s="120"/>
      <c r="I1484" s="121"/>
      <c r="J1484" s="122"/>
      <c r="K1484" s="121"/>
      <c r="L1484" s="122"/>
      <c r="M1484" s="123"/>
      <c r="N1484" s="124"/>
      <c r="O1484" s="125"/>
      <c r="P1484" s="123"/>
      <c r="Q1484" s="124"/>
      <c r="R1484" s="126"/>
      <c r="S1484" s="287"/>
      <c r="T1484" s="364">
        <f t="shared" si="96"/>
        <v>0</v>
      </c>
      <c r="U1484" s="360">
        <f t="shared" si="95"/>
        <v>19</v>
      </c>
    </row>
    <row r="1485" spans="1:21" ht="18" hidden="1" customHeight="1" outlineLevel="2" x14ac:dyDescent="0.2">
      <c r="A1485" s="1230"/>
      <c r="B1485" s="1231"/>
      <c r="C1485" s="1208"/>
      <c r="D1485" s="1208"/>
      <c r="E1485" s="256">
        <v>37</v>
      </c>
      <c r="F1485" s="187"/>
      <c r="G1485" s="187"/>
      <c r="H1485" s="120"/>
      <c r="I1485" s="121"/>
      <c r="J1485" s="122"/>
      <c r="K1485" s="121"/>
      <c r="L1485" s="122"/>
      <c r="M1485" s="123"/>
      <c r="N1485" s="124"/>
      <c r="O1485" s="125"/>
      <c r="P1485" s="123"/>
      <c r="Q1485" s="124"/>
      <c r="R1485" s="126"/>
      <c r="S1485" s="287"/>
      <c r="T1485" s="364">
        <f t="shared" si="96"/>
        <v>0</v>
      </c>
      <c r="U1485" s="360">
        <f t="shared" si="95"/>
        <v>19</v>
      </c>
    </row>
    <row r="1486" spans="1:21" ht="18" hidden="1" customHeight="1" outlineLevel="2" x14ac:dyDescent="0.2">
      <c r="A1486" s="1230"/>
      <c r="B1486" s="1231"/>
      <c r="C1486" s="1208"/>
      <c r="D1486" s="1208"/>
      <c r="E1486" s="256">
        <v>38</v>
      </c>
      <c r="F1486" s="187"/>
      <c r="G1486" s="187"/>
      <c r="H1486" s="120"/>
      <c r="I1486" s="121"/>
      <c r="J1486" s="122"/>
      <c r="K1486" s="121"/>
      <c r="L1486" s="122"/>
      <c r="M1486" s="123"/>
      <c r="N1486" s="124"/>
      <c r="O1486" s="125"/>
      <c r="P1486" s="123"/>
      <c r="Q1486" s="124"/>
      <c r="R1486" s="126"/>
      <c r="S1486" s="287"/>
      <c r="T1486" s="364">
        <f t="shared" si="96"/>
        <v>0</v>
      </c>
      <c r="U1486" s="360">
        <f t="shared" si="95"/>
        <v>19</v>
      </c>
    </row>
    <row r="1487" spans="1:21" ht="18" hidden="1" customHeight="1" outlineLevel="2" x14ac:dyDescent="0.2">
      <c r="A1487" s="1230"/>
      <c r="B1487" s="1231"/>
      <c r="C1487" s="1208"/>
      <c r="D1487" s="1208"/>
      <c r="E1487" s="256">
        <v>39</v>
      </c>
      <c r="F1487" s="187"/>
      <c r="G1487" s="187"/>
      <c r="H1487" s="89"/>
      <c r="I1487" s="74"/>
      <c r="J1487" s="69"/>
      <c r="K1487" s="75"/>
      <c r="L1487" s="70"/>
      <c r="M1487" s="2"/>
      <c r="N1487" s="75"/>
      <c r="O1487" s="70"/>
      <c r="P1487" s="2"/>
      <c r="Q1487" s="75"/>
      <c r="R1487" s="19"/>
      <c r="S1487" s="285"/>
      <c r="T1487" s="316">
        <f t="shared" si="94"/>
        <v>0</v>
      </c>
      <c r="U1487" s="360">
        <f t="shared" ref="U1487:U1528" si="97">$A$1449</f>
        <v>19</v>
      </c>
    </row>
    <row r="1488" spans="1:21" ht="18" hidden="1" customHeight="1" outlineLevel="2" x14ac:dyDescent="0.2">
      <c r="A1488" s="1230"/>
      <c r="B1488" s="1231"/>
      <c r="C1488" s="1208"/>
      <c r="D1488" s="1208"/>
      <c r="E1488" s="256">
        <v>40</v>
      </c>
      <c r="F1488" s="187"/>
      <c r="G1488" s="187"/>
      <c r="H1488" s="89"/>
      <c r="I1488" s="74"/>
      <c r="J1488" s="69"/>
      <c r="K1488" s="75"/>
      <c r="L1488" s="70"/>
      <c r="M1488" s="2"/>
      <c r="N1488" s="75"/>
      <c r="O1488" s="70"/>
      <c r="P1488" s="2"/>
      <c r="Q1488" s="75"/>
      <c r="R1488" s="19"/>
      <c r="S1488" s="285"/>
      <c r="T1488" s="316">
        <f t="shared" ref="T1488:T1513" si="98">IF(J1488="",0,INT(SUM(PRODUCT(J1488,L1488,O1488),R1488)))</f>
        <v>0</v>
      </c>
      <c r="U1488" s="360">
        <f t="shared" si="97"/>
        <v>19</v>
      </c>
    </row>
    <row r="1489" spans="1:21" ht="18" hidden="1" customHeight="1" outlineLevel="2" x14ac:dyDescent="0.2">
      <c r="A1489" s="1230"/>
      <c r="B1489" s="1231"/>
      <c r="C1489" s="1208"/>
      <c r="D1489" s="1208"/>
      <c r="E1489" s="256">
        <v>41</v>
      </c>
      <c r="F1489" s="187"/>
      <c r="G1489" s="187"/>
      <c r="H1489" s="89"/>
      <c r="I1489" s="74"/>
      <c r="J1489" s="69"/>
      <c r="K1489" s="75"/>
      <c r="L1489" s="70"/>
      <c r="M1489" s="2"/>
      <c r="N1489" s="75"/>
      <c r="O1489" s="70"/>
      <c r="P1489" s="2"/>
      <c r="Q1489" s="75"/>
      <c r="R1489" s="19"/>
      <c r="S1489" s="285"/>
      <c r="T1489" s="316">
        <f t="shared" si="98"/>
        <v>0</v>
      </c>
      <c r="U1489" s="360">
        <f t="shared" si="97"/>
        <v>19</v>
      </c>
    </row>
    <row r="1490" spans="1:21" ht="18" hidden="1" customHeight="1" outlineLevel="2" x14ac:dyDescent="0.2">
      <c r="A1490" s="1230"/>
      <c r="B1490" s="1231"/>
      <c r="C1490" s="1208"/>
      <c r="D1490" s="1208"/>
      <c r="E1490" s="256">
        <v>42</v>
      </c>
      <c r="F1490" s="187"/>
      <c r="G1490" s="187"/>
      <c r="H1490" s="89"/>
      <c r="I1490" s="74"/>
      <c r="J1490" s="69"/>
      <c r="K1490" s="74"/>
      <c r="L1490" s="69"/>
      <c r="M1490" s="2"/>
      <c r="N1490" s="74"/>
      <c r="O1490" s="70"/>
      <c r="P1490" s="15"/>
      <c r="Q1490" s="75"/>
      <c r="R1490" s="19"/>
      <c r="S1490" s="285"/>
      <c r="T1490" s="316">
        <f t="shared" si="98"/>
        <v>0</v>
      </c>
      <c r="U1490" s="360">
        <f t="shared" si="97"/>
        <v>19</v>
      </c>
    </row>
    <row r="1491" spans="1:21" ht="18" hidden="1" customHeight="1" outlineLevel="2" x14ac:dyDescent="0.2">
      <c r="A1491" s="1230"/>
      <c r="B1491" s="1231"/>
      <c r="C1491" s="1208"/>
      <c r="D1491" s="1208"/>
      <c r="E1491" s="256">
        <v>43</v>
      </c>
      <c r="F1491" s="187"/>
      <c r="G1491" s="187"/>
      <c r="H1491" s="89"/>
      <c r="I1491" s="74"/>
      <c r="J1491" s="69"/>
      <c r="K1491" s="74"/>
      <c r="L1491" s="69"/>
      <c r="M1491" s="2"/>
      <c r="N1491" s="74"/>
      <c r="O1491" s="70"/>
      <c r="P1491" s="15"/>
      <c r="Q1491" s="75"/>
      <c r="R1491" s="19"/>
      <c r="S1491" s="285"/>
      <c r="T1491" s="316">
        <f t="shared" si="98"/>
        <v>0</v>
      </c>
      <c r="U1491" s="360">
        <f t="shared" si="97"/>
        <v>19</v>
      </c>
    </row>
    <row r="1492" spans="1:21" ht="18" hidden="1" customHeight="1" outlineLevel="2" x14ac:dyDescent="0.2">
      <c r="A1492" s="1230"/>
      <c r="B1492" s="1231"/>
      <c r="C1492" s="1208"/>
      <c r="D1492" s="1208"/>
      <c r="E1492" s="256">
        <v>44</v>
      </c>
      <c r="F1492" s="187"/>
      <c r="G1492" s="187"/>
      <c r="H1492" s="89"/>
      <c r="I1492" s="74"/>
      <c r="J1492" s="69"/>
      <c r="K1492" s="74"/>
      <c r="L1492" s="69"/>
      <c r="M1492" s="2"/>
      <c r="N1492" s="74"/>
      <c r="O1492" s="70"/>
      <c r="P1492" s="15"/>
      <c r="Q1492" s="75"/>
      <c r="R1492" s="19"/>
      <c r="S1492" s="285"/>
      <c r="T1492" s="316">
        <f t="shared" si="98"/>
        <v>0</v>
      </c>
      <c r="U1492" s="360">
        <f t="shared" si="97"/>
        <v>19</v>
      </c>
    </row>
    <row r="1493" spans="1:21" ht="18" hidden="1" customHeight="1" outlineLevel="2" x14ac:dyDescent="0.2">
      <c r="A1493" s="1230"/>
      <c r="B1493" s="1231"/>
      <c r="C1493" s="1208"/>
      <c r="D1493" s="1208"/>
      <c r="E1493" s="256">
        <v>45</v>
      </c>
      <c r="F1493" s="187"/>
      <c r="G1493" s="187"/>
      <c r="H1493" s="89"/>
      <c r="I1493" s="74"/>
      <c r="J1493" s="69"/>
      <c r="K1493" s="74"/>
      <c r="L1493" s="69"/>
      <c r="M1493" s="2"/>
      <c r="N1493" s="75"/>
      <c r="O1493" s="70"/>
      <c r="P1493" s="2"/>
      <c r="Q1493" s="75"/>
      <c r="R1493" s="19"/>
      <c r="S1493" s="285"/>
      <c r="T1493" s="316">
        <f t="shared" si="98"/>
        <v>0</v>
      </c>
      <c r="U1493" s="360">
        <f t="shared" si="97"/>
        <v>19</v>
      </c>
    </row>
    <row r="1494" spans="1:21" ht="18" hidden="1" customHeight="1" outlineLevel="2" x14ac:dyDescent="0.2">
      <c r="A1494" s="1230"/>
      <c r="B1494" s="1231"/>
      <c r="C1494" s="1208"/>
      <c r="D1494" s="1208"/>
      <c r="E1494" s="256">
        <v>46</v>
      </c>
      <c r="F1494" s="187"/>
      <c r="G1494" s="187"/>
      <c r="H1494" s="120"/>
      <c r="I1494" s="121"/>
      <c r="J1494" s="122"/>
      <c r="K1494" s="121"/>
      <c r="L1494" s="122"/>
      <c r="M1494" s="123"/>
      <c r="N1494" s="124"/>
      <c r="O1494" s="125"/>
      <c r="P1494" s="123"/>
      <c r="Q1494" s="124"/>
      <c r="R1494" s="126"/>
      <c r="S1494" s="287"/>
      <c r="T1494" s="364">
        <f t="shared" si="98"/>
        <v>0</v>
      </c>
      <c r="U1494" s="360">
        <f t="shared" si="97"/>
        <v>19</v>
      </c>
    </row>
    <row r="1495" spans="1:21" ht="18" hidden="1" customHeight="1" outlineLevel="2" x14ac:dyDescent="0.2">
      <c r="A1495" s="1230"/>
      <c r="B1495" s="1231"/>
      <c r="C1495" s="1208"/>
      <c r="D1495" s="1208"/>
      <c r="E1495" s="256">
        <v>47</v>
      </c>
      <c r="F1495" s="187"/>
      <c r="G1495" s="187"/>
      <c r="H1495" s="120"/>
      <c r="I1495" s="121"/>
      <c r="J1495" s="122"/>
      <c r="K1495" s="121"/>
      <c r="L1495" s="122"/>
      <c r="M1495" s="123"/>
      <c r="N1495" s="124"/>
      <c r="O1495" s="125"/>
      <c r="P1495" s="123"/>
      <c r="Q1495" s="124"/>
      <c r="R1495" s="126"/>
      <c r="S1495" s="287"/>
      <c r="T1495" s="364">
        <f t="shared" si="98"/>
        <v>0</v>
      </c>
      <c r="U1495" s="360">
        <f t="shared" si="97"/>
        <v>19</v>
      </c>
    </row>
    <row r="1496" spans="1:21" ht="18" hidden="1" customHeight="1" outlineLevel="2" x14ac:dyDescent="0.2">
      <c r="A1496" s="1230"/>
      <c r="B1496" s="1231"/>
      <c r="C1496" s="1208"/>
      <c r="D1496" s="1208"/>
      <c r="E1496" s="256">
        <v>48</v>
      </c>
      <c r="F1496" s="187"/>
      <c r="G1496" s="187"/>
      <c r="H1496" s="120"/>
      <c r="I1496" s="121"/>
      <c r="J1496" s="122"/>
      <c r="K1496" s="121"/>
      <c r="L1496" s="122"/>
      <c r="M1496" s="123"/>
      <c r="N1496" s="124"/>
      <c r="O1496" s="125"/>
      <c r="P1496" s="123"/>
      <c r="Q1496" s="124"/>
      <c r="R1496" s="126"/>
      <c r="S1496" s="287"/>
      <c r="T1496" s="364">
        <f t="shared" si="98"/>
        <v>0</v>
      </c>
      <c r="U1496" s="360">
        <f t="shared" si="97"/>
        <v>19</v>
      </c>
    </row>
    <row r="1497" spans="1:21" ht="18" hidden="1" customHeight="1" outlineLevel="2" x14ac:dyDescent="0.2">
      <c r="A1497" s="1230"/>
      <c r="B1497" s="1231"/>
      <c r="C1497" s="1208"/>
      <c r="D1497" s="1208"/>
      <c r="E1497" s="256">
        <v>49</v>
      </c>
      <c r="F1497" s="187"/>
      <c r="G1497" s="187"/>
      <c r="H1497" s="120"/>
      <c r="I1497" s="121"/>
      <c r="J1497" s="122"/>
      <c r="K1497" s="121"/>
      <c r="L1497" s="122"/>
      <c r="M1497" s="123"/>
      <c r="N1497" s="124"/>
      <c r="O1497" s="125"/>
      <c r="P1497" s="123"/>
      <c r="Q1497" s="124"/>
      <c r="R1497" s="126"/>
      <c r="S1497" s="287"/>
      <c r="T1497" s="364">
        <f t="shared" si="98"/>
        <v>0</v>
      </c>
      <c r="U1497" s="360">
        <f t="shared" si="97"/>
        <v>19</v>
      </c>
    </row>
    <row r="1498" spans="1:21" ht="18" hidden="1" customHeight="1" outlineLevel="2" x14ac:dyDescent="0.2">
      <c r="A1498" s="1230"/>
      <c r="B1498" s="1231"/>
      <c r="C1498" s="1208"/>
      <c r="D1498" s="1208"/>
      <c r="E1498" s="256">
        <v>50</v>
      </c>
      <c r="F1498" s="187"/>
      <c r="G1498" s="187"/>
      <c r="H1498" s="120"/>
      <c r="I1498" s="121"/>
      <c r="J1498" s="122"/>
      <c r="K1498" s="121"/>
      <c r="L1498" s="122"/>
      <c r="M1498" s="123"/>
      <c r="N1498" s="124"/>
      <c r="O1498" s="125"/>
      <c r="P1498" s="123"/>
      <c r="Q1498" s="124"/>
      <c r="R1498" s="126"/>
      <c r="S1498" s="287"/>
      <c r="T1498" s="364">
        <f t="shared" si="98"/>
        <v>0</v>
      </c>
      <c r="U1498" s="360">
        <f t="shared" si="97"/>
        <v>19</v>
      </c>
    </row>
    <row r="1499" spans="1:21" ht="18" hidden="1" customHeight="1" outlineLevel="2" x14ac:dyDescent="0.2">
      <c r="A1499" s="1230"/>
      <c r="B1499" s="1231"/>
      <c r="C1499" s="1208"/>
      <c r="D1499" s="1208"/>
      <c r="E1499" s="256">
        <v>51</v>
      </c>
      <c r="F1499" s="187"/>
      <c r="G1499" s="187"/>
      <c r="H1499" s="120"/>
      <c r="I1499" s="121"/>
      <c r="J1499" s="122"/>
      <c r="K1499" s="121"/>
      <c r="L1499" s="122"/>
      <c r="M1499" s="123"/>
      <c r="N1499" s="124"/>
      <c r="O1499" s="125"/>
      <c r="P1499" s="123"/>
      <c r="Q1499" s="124"/>
      <c r="R1499" s="126"/>
      <c r="S1499" s="287"/>
      <c r="T1499" s="364">
        <f t="shared" si="98"/>
        <v>0</v>
      </c>
      <c r="U1499" s="360">
        <f t="shared" si="97"/>
        <v>19</v>
      </c>
    </row>
    <row r="1500" spans="1:21" ht="18" hidden="1" customHeight="1" outlineLevel="2" x14ac:dyDescent="0.2">
      <c r="A1500" s="1230"/>
      <c r="B1500" s="1231"/>
      <c r="C1500" s="1208"/>
      <c r="D1500" s="1208"/>
      <c r="E1500" s="256">
        <v>52</v>
      </c>
      <c r="F1500" s="187"/>
      <c r="G1500" s="187"/>
      <c r="H1500" s="120"/>
      <c r="I1500" s="121"/>
      <c r="J1500" s="122"/>
      <c r="K1500" s="121"/>
      <c r="L1500" s="122"/>
      <c r="M1500" s="123"/>
      <c r="N1500" s="124"/>
      <c r="O1500" s="125"/>
      <c r="P1500" s="123"/>
      <c r="Q1500" s="124"/>
      <c r="R1500" s="126"/>
      <c r="S1500" s="287"/>
      <c r="T1500" s="364">
        <f t="shared" si="98"/>
        <v>0</v>
      </c>
      <c r="U1500" s="360">
        <f t="shared" si="97"/>
        <v>19</v>
      </c>
    </row>
    <row r="1501" spans="1:21" ht="18" hidden="1" customHeight="1" outlineLevel="2" x14ac:dyDescent="0.2">
      <c r="A1501" s="1230"/>
      <c r="B1501" s="1231"/>
      <c r="C1501" s="1208"/>
      <c r="D1501" s="1208"/>
      <c r="E1501" s="256">
        <v>53</v>
      </c>
      <c r="F1501" s="187"/>
      <c r="G1501" s="187"/>
      <c r="H1501" s="120"/>
      <c r="I1501" s="121"/>
      <c r="J1501" s="122"/>
      <c r="K1501" s="121"/>
      <c r="L1501" s="122"/>
      <c r="M1501" s="123"/>
      <c r="N1501" s="124"/>
      <c r="O1501" s="125"/>
      <c r="P1501" s="123"/>
      <c r="Q1501" s="124"/>
      <c r="R1501" s="126"/>
      <c r="S1501" s="287"/>
      <c r="T1501" s="364">
        <f t="shared" si="98"/>
        <v>0</v>
      </c>
      <c r="U1501" s="360">
        <f t="shared" si="97"/>
        <v>19</v>
      </c>
    </row>
    <row r="1502" spans="1:21" ht="18" hidden="1" customHeight="1" outlineLevel="2" x14ac:dyDescent="0.2">
      <c r="A1502" s="1230"/>
      <c r="B1502" s="1231"/>
      <c r="C1502" s="1208"/>
      <c r="D1502" s="1208"/>
      <c r="E1502" s="256">
        <v>54</v>
      </c>
      <c r="F1502" s="187"/>
      <c r="G1502" s="187"/>
      <c r="H1502" s="120"/>
      <c r="I1502" s="121"/>
      <c r="J1502" s="122"/>
      <c r="K1502" s="121"/>
      <c r="L1502" s="122"/>
      <c r="M1502" s="123"/>
      <c r="N1502" s="124"/>
      <c r="O1502" s="125"/>
      <c r="P1502" s="123"/>
      <c r="Q1502" s="124"/>
      <c r="R1502" s="126"/>
      <c r="S1502" s="287"/>
      <c r="T1502" s="364">
        <f t="shared" si="98"/>
        <v>0</v>
      </c>
      <c r="U1502" s="360">
        <f t="shared" si="97"/>
        <v>19</v>
      </c>
    </row>
    <row r="1503" spans="1:21" ht="18" hidden="1" customHeight="1" outlineLevel="2" x14ac:dyDescent="0.2">
      <c r="A1503" s="1230"/>
      <c r="B1503" s="1231"/>
      <c r="C1503" s="1208"/>
      <c r="D1503" s="1208"/>
      <c r="E1503" s="256">
        <v>55</v>
      </c>
      <c r="F1503" s="187"/>
      <c r="G1503" s="187"/>
      <c r="H1503" s="120"/>
      <c r="I1503" s="121"/>
      <c r="J1503" s="122"/>
      <c r="K1503" s="121"/>
      <c r="L1503" s="122"/>
      <c r="M1503" s="123"/>
      <c r="N1503" s="124"/>
      <c r="O1503" s="125"/>
      <c r="P1503" s="123"/>
      <c r="Q1503" s="124"/>
      <c r="R1503" s="126"/>
      <c r="S1503" s="287"/>
      <c r="T1503" s="364">
        <f t="shared" si="98"/>
        <v>0</v>
      </c>
      <c r="U1503" s="360">
        <f t="shared" si="97"/>
        <v>19</v>
      </c>
    </row>
    <row r="1504" spans="1:21" ht="18" hidden="1" customHeight="1" outlineLevel="2" x14ac:dyDescent="0.2">
      <c r="A1504" s="1230"/>
      <c r="B1504" s="1231"/>
      <c r="C1504" s="1208"/>
      <c r="D1504" s="1208"/>
      <c r="E1504" s="256">
        <v>56</v>
      </c>
      <c r="F1504" s="187"/>
      <c r="G1504" s="187"/>
      <c r="H1504" s="120"/>
      <c r="I1504" s="121"/>
      <c r="J1504" s="122"/>
      <c r="K1504" s="121"/>
      <c r="L1504" s="122"/>
      <c r="M1504" s="123"/>
      <c r="N1504" s="124"/>
      <c r="O1504" s="125"/>
      <c r="P1504" s="123"/>
      <c r="Q1504" s="124"/>
      <c r="R1504" s="126"/>
      <c r="S1504" s="287"/>
      <c r="T1504" s="364">
        <f t="shared" si="98"/>
        <v>0</v>
      </c>
      <c r="U1504" s="360">
        <f t="shared" si="97"/>
        <v>19</v>
      </c>
    </row>
    <row r="1505" spans="1:21" ht="18" hidden="1" customHeight="1" outlineLevel="2" x14ac:dyDescent="0.2">
      <c r="A1505" s="1230"/>
      <c r="B1505" s="1231"/>
      <c r="C1505" s="1208"/>
      <c r="D1505" s="1208"/>
      <c r="E1505" s="256">
        <v>57</v>
      </c>
      <c r="F1505" s="187"/>
      <c r="G1505" s="187"/>
      <c r="H1505" s="120"/>
      <c r="I1505" s="121"/>
      <c r="J1505" s="122"/>
      <c r="K1505" s="121"/>
      <c r="L1505" s="122"/>
      <c r="M1505" s="123"/>
      <c r="N1505" s="124"/>
      <c r="O1505" s="125"/>
      <c r="P1505" s="123"/>
      <c r="Q1505" s="124"/>
      <c r="R1505" s="126"/>
      <c r="S1505" s="287"/>
      <c r="T1505" s="364">
        <f t="shared" si="98"/>
        <v>0</v>
      </c>
      <c r="U1505" s="360">
        <f t="shared" si="97"/>
        <v>19</v>
      </c>
    </row>
    <row r="1506" spans="1:21" ht="18" hidden="1" customHeight="1" outlineLevel="2" x14ac:dyDescent="0.2">
      <c r="A1506" s="1230"/>
      <c r="B1506" s="1231"/>
      <c r="C1506" s="1208"/>
      <c r="D1506" s="1208"/>
      <c r="E1506" s="256">
        <v>58</v>
      </c>
      <c r="F1506" s="187"/>
      <c r="G1506" s="187"/>
      <c r="H1506" s="120"/>
      <c r="I1506" s="121"/>
      <c r="J1506" s="122"/>
      <c r="K1506" s="121"/>
      <c r="L1506" s="122"/>
      <c r="M1506" s="123"/>
      <c r="N1506" s="124"/>
      <c r="O1506" s="125"/>
      <c r="P1506" s="123"/>
      <c r="Q1506" s="124"/>
      <c r="R1506" s="126"/>
      <c r="S1506" s="287"/>
      <c r="T1506" s="364">
        <f t="shared" si="98"/>
        <v>0</v>
      </c>
      <c r="U1506" s="360">
        <f t="shared" si="97"/>
        <v>19</v>
      </c>
    </row>
    <row r="1507" spans="1:21" ht="18" hidden="1" customHeight="1" outlineLevel="2" x14ac:dyDescent="0.2">
      <c r="A1507" s="1230"/>
      <c r="B1507" s="1231"/>
      <c r="C1507" s="1208"/>
      <c r="D1507" s="1208"/>
      <c r="E1507" s="256">
        <v>59</v>
      </c>
      <c r="F1507" s="187"/>
      <c r="G1507" s="187"/>
      <c r="H1507" s="120"/>
      <c r="I1507" s="121"/>
      <c r="J1507" s="122"/>
      <c r="K1507" s="121"/>
      <c r="L1507" s="122"/>
      <c r="M1507" s="123"/>
      <c r="N1507" s="124"/>
      <c r="O1507" s="125"/>
      <c r="P1507" s="123"/>
      <c r="Q1507" s="124"/>
      <c r="R1507" s="126"/>
      <c r="S1507" s="287"/>
      <c r="T1507" s="364">
        <f t="shared" si="98"/>
        <v>0</v>
      </c>
      <c r="U1507" s="360">
        <f t="shared" si="97"/>
        <v>19</v>
      </c>
    </row>
    <row r="1508" spans="1:21" ht="18" hidden="1" customHeight="1" outlineLevel="2" x14ac:dyDescent="0.2">
      <c r="A1508" s="1230"/>
      <c r="B1508" s="1231"/>
      <c r="C1508" s="1208"/>
      <c r="D1508" s="1208"/>
      <c r="E1508" s="256">
        <v>60</v>
      </c>
      <c r="F1508" s="187"/>
      <c r="G1508" s="187"/>
      <c r="H1508" s="120"/>
      <c r="I1508" s="121"/>
      <c r="J1508" s="122"/>
      <c r="K1508" s="121"/>
      <c r="L1508" s="122"/>
      <c r="M1508" s="123"/>
      <c r="N1508" s="124"/>
      <c r="O1508" s="125"/>
      <c r="P1508" s="123"/>
      <c r="Q1508" s="124"/>
      <c r="R1508" s="126"/>
      <c r="S1508" s="287"/>
      <c r="T1508" s="364">
        <f t="shared" si="98"/>
        <v>0</v>
      </c>
      <c r="U1508" s="360">
        <f t="shared" si="97"/>
        <v>19</v>
      </c>
    </row>
    <row r="1509" spans="1:21" ht="18" hidden="1" customHeight="1" outlineLevel="2" x14ac:dyDescent="0.2">
      <c r="A1509" s="1230"/>
      <c r="B1509" s="1231"/>
      <c r="C1509" s="1208"/>
      <c r="D1509" s="1208"/>
      <c r="E1509" s="256">
        <v>61</v>
      </c>
      <c r="F1509" s="187"/>
      <c r="G1509" s="187"/>
      <c r="H1509" s="120"/>
      <c r="I1509" s="121"/>
      <c r="J1509" s="122"/>
      <c r="K1509" s="121"/>
      <c r="L1509" s="122"/>
      <c r="M1509" s="123"/>
      <c r="N1509" s="124"/>
      <c r="O1509" s="125"/>
      <c r="P1509" s="123"/>
      <c r="Q1509" s="124"/>
      <c r="R1509" s="126"/>
      <c r="S1509" s="287"/>
      <c r="T1509" s="364">
        <f t="shared" si="98"/>
        <v>0</v>
      </c>
      <c r="U1509" s="360">
        <f t="shared" si="97"/>
        <v>19</v>
      </c>
    </row>
    <row r="1510" spans="1:21" ht="18" hidden="1" customHeight="1" outlineLevel="2" x14ac:dyDescent="0.2">
      <c r="A1510" s="1230"/>
      <c r="B1510" s="1231"/>
      <c r="C1510" s="1208"/>
      <c r="D1510" s="1208"/>
      <c r="E1510" s="256">
        <v>62</v>
      </c>
      <c r="F1510" s="187"/>
      <c r="G1510" s="187"/>
      <c r="H1510" s="120"/>
      <c r="I1510" s="121"/>
      <c r="J1510" s="122"/>
      <c r="K1510" s="121"/>
      <c r="L1510" s="122"/>
      <c r="M1510" s="123"/>
      <c r="N1510" s="124"/>
      <c r="O1510" s="125"/>
      <c r="P1510" s="123"/>
      <c r="Q1510" s="124"/>
      <c r="R1510" s="126"/>
      <c r="S1510" s="287"/>
      <c r="T1510" s="364">
        <f t="shared" si="98"/>
        <v>0</v>
      </c>
      <c r="U1510" s="360">
        <f t="shared" si="97"/>
        <v>19</v>
      </c>
    </row>
    <row r="1511" spans="1:21" ht="18" hidden="1" customHeight="1" outlineLevel="2" x14ac:dyDescent="0.2">
      <c r="A1511" s="1230"/>
      <c r="B1511" s="1231"/>
      <c r="C1511" s="1208"/>
      <c r="D1511" s="1208"/>
      <c r="E1511" s="256">
        <v>63</v>
      </c>
      <c r="F1511" s="187"/>
      <c r="G1511" s="187"/>
      <c r="H1511" s="120"/>
      <c r="I1511" s="121"/>
      <c r="J1511" s="122"/>
      <c r="K1511" s="121"/>
      <c r="L1511" s="122"/>
      <c r="M1511" s="123"/>
      <c r="N1511" s="124"/>
      <c r="O1511" s="125"/>
      <c r="P1511" s="123"/>
      <c r="Q1511" s="124"/>
      <c r="R1511" s="126"/>
      <c r="S1511" s="287"/>
      <c r="T1511" s="364">
        <f t="shared" si="98"/>
        <v>0</v>
      </c>
      <c r="U1511" s="360">
        <f t="shared" si="97"/>
        <v>19</v>
      </c>
    </row>
    <row r="1512" spans="1:21" ht="18" hidden="1" customHeight="1" outlineLevel="2" x14ac:dyDescent="0.2">
      <c r="A1512" s="1230"/>
      <c r="B1512" s="1231"/>
      <c r="C1512" s="1208"/>
      <c r="D1512" s="1208"/>
      <c r="E1512" s="256">
        <v>64</v>
      </c>
      <c r="F1512" s="187"/>
      <c r="G1512" s="187"/>
      <c r="H1512" s="120"/>
      <c r="I1512" s="121"/>
      <c r="J1512" s="122"/>
      <c r="K1512" s="121"/>
      <c r="L1512" s="122"/>
      <c r="M1512" s="123"/>
      <c r="N1512" s="124"/>
      <c r="O1512" s="125"/>
      <c r="P1512" s="123"/>
      <c r="Q1512" s="124"/>
      <c r="R1512" s="126"/>
      <c r="S1512" s="287"/>
      <c r="T1512" s="364">
        <f t="shared" si="98"/>
        <v>0</v>
      </c>
      <c r="U1512" s="360">
        <f t="shared" si="97"/>
        <v>19</v>
      </c>
    </row>
    <row r="1513" spans="1:21" ht="18" hidden="1" customHeight="1" outlineLevel="2" x14ac:dyDescent="0.2">
      <c r="A1513" s="1230"/>
      <c r="B1513" s="1231"/>
      <c r="C1513" s="1208"/>
      <c r="D1513" s="1208"/>
      <c r="E1513" s="256">
        <v>65</v>
      </c>
      <c r="F1513" s="187"/>
      <c r="G1513" s="187"/>
      <c r="H1513" s="120"/>
      <c r="I1513" s="121"/>
      <c r="J1513" s="122"/>
      <c r="K1513" s="121"/>
      <c r="L1513" s="122"/>
      <c r="M1513" s="123"/>
      <c r="N1513" s="124"/>
      <c r="O1513" s="125"/>
      <c r="P1513" s="123"/>
      <c r="Q1513" s="124"/>
      <c r="R1513" s="126"/>
      <c r="S1513" s="287"/>
      <c r="T1513" s="364">
        <f t="shared" si="98"/>
        <v>0</v>
      </c>
      <c r="U1513" s="360">
        <f t="shared" si="97"/>
        <v>19</v>
      </c>
    </row>
    <row r="1514" spans="1:21" ht="18" hidden="1" customHeight="1" outlineLevel="2" x14ac:dyDescent="0.2">
      <c r="A1514" s="1230"/>
      <c r="B1514" s="1231"/>
      <c r="C1514" s="1208"/>
      <c r="D1514" s="1208"/>
      <c r="E1514" s="256">
        <v>66</v>
      </c>
      <c r="F1514" s="187"/>
      <c r="G1514" s="187"/>
      <c r="H1514" s="89"/>
      <c r="I1514" s="74"/>
      <c r="J1514" s="69"/>
      <c r="K1514" s="75"/>
      <c r="L1514" s="70"/>
      <c r="M1514" s="2"/>
      <c r="N1514" s="75"/>
      <c r="O1514" s="70"/>
      <c r="P1514" s="2"/>
      <c r="Q1514" s="75"/>
      <c r="R1514" s="19"/>
      <c r="S1514" s="285"/>
      <c r="T1514" s="316">
        <f t="shared" si="94"/>
        <v>0</v>
      </c>
      <c r="U1514" s="360">
        <f t="shared" si="97"/>
        <v>19</v>
      </c>
    </row>
    <row r="1515" spans="1:21" ht="18" hidden="1" customHeight="1" outlineLevel="2" x14ac:dyDescent="0.2">
      <c r="A1515" s="1230"/>
      <c r="B1515" s="1231"/>
      <c r="C1515" s="1208"/>
      <c r="D1515" s="1208"/>
      <c r="E1515" s="256">
        <v>67</v>
      </c>
      <c r="F1515" s="187"/>
      <c r="G1515" s="187"/>
      <c r="H1515" s="89"/>
      <c r="I1515" s="74"/>
      <c r="J1515" s="69"/>
      <c r="K1515" s="75"/>
      <c r="L1515" s="70"/>
      <c r="M1515" s="2"/>
      <c r="N1515" s="75"/>
      <c r="O1515" s="70"/>
      <c r="P1515" s="2"/>
      <c r="Q1515" s="75"/>
      <c r="R1515" s="19"/>
      <c r="S1515" s="285"/>
      <c r="T1515" s="316">
        <f t="shared" si="94"/>
        <v>0</v>
      </c>
      <c r="U1515" s="360">
        <f t="shared" si="97"/>
        <v>19</v>
      </c>
    </row>
    <row r="1516" spans="1:21" ht="18" hidden="1" customHeight="1" outlineLevel="2" x14ac:dyDescent="0.2">
      <c r="A1516" s="1230"/>
      <c r="B1516" s="1231"/>
      <c r="C1516" s="1208"/>
      <c r="D1516" s="1208"/>
      <c r="E1516" s="256">
        <v>68</v>
      </c>
      <c r="F1516" s="187"/>
      <c r="G1516" s="187"/>
      <c r="H1516" s="89"/>
      <c r="I1516" s="74"/>
      <c r="J1516" s="69"/>
      <c r="K1516" s="75"/>
      <c r="L1516" s="70"/>
      <c r="M1516" s="2"/>
      <c r="N1516" s="75"/>
      <c r="O1516" s="70"/>
      <c r="P1516" s="2"/>
      <c r="Q1516" s="75"/>
      <c r="R1516" s="19"/>
      <c r="S1516" s="285"/>
      <c r="T1516" s="316">
        <f t="shared" si="94"/>
        <v>0</v>
      </c>
      <c r="U1516" s="360">
        <f t="shared" si="97"/>
        <v>19</v>
      </c>
    </row>
    <row r="1517" spans="1:21" ht="18" hidden="1" customHeight="1" outlineLevel="2" x14ac:dyDescent="0.2">
      <c r="A1517" s="1230"/>
      <c r="B1517" s="1231"/>
      <c r="C1517" s="1208"/>
      <c r="D1517" s="1208"/>
      <c r="E1517" s="256">
        <v>69</v>
      </c>
      <c r="F1517" s="187"/>
      <c r="G1517" s="187"/>
      <c r="H1517" s="89"/>
      <c r="I1517" s="74"/>
      <c r="J1517" s="69"/>
      <c r="K1517" s="74"/>
      <c r="L1517" s="69"/>
      <c r="M1517" s="2"/>
      <c r="N1517" s="74"/>
      <c r="O1517" s="70"/>
      <c r="P1517" s="15"/>
      <c r="Q1517" s="75"/>
      <c r="R1517" s="19"/>
      <c r="S1517" s="285"/>
      <c r="T1517" s="316">
        <f t="shared" si="94"/>
        <v>0</v>
      </c>
      <c r="U1517" s="360">
        <f t="shared" si="97"/>
        <v>19</v>
      </c>
    </row>
    <row r="1518" spans="1:21" ht="18" hidden="1" customHeight="1" outlineLevel="2" x14ac:dyDescent="0.2">
      <c r="A1518" s="1230"/>
      <c r="B1518" s="1231"/>
      <c r="C1518" s="1208"/>
      <c r="D1518" s="1208"/>
      <c r="E1518" s="256">
        <v>70</v>
      </c>
      <c r="F1518" s="187"/>
      <c r="G1518" s="187"/>
      <c r="H1518" s="89"/>
      <c r="I1518" s="74"/>
      <c r="J1518" s="69"/>
      <c r="K1518" s="74"/>
      <c r="L1518" s="69"/>
      <c r="M1518" s="2"/>
      <c r="N1518" s="74"/>
      <c r="O1518" s="70"/>
      <c r="P1518" s="15"/>
      <c r="Q1518" s="75"/>
      <c r="R1518" s="19"/>
      <c r="S1518" s="285"/>
      <c r="T1518" s="316">
        <f t="shared" si="94"/>
        <v>0</v>
      </c>
      <c r="U1518" s="360">
        <f t="shared" si="97"/>
        <v>19</v>
      </c>
    </row>
    <row r="1519" spans="1:21" ht="18" hidden="1" customHeight="1" outlineLevel="2" x14ac:dyDescent="0.2">
      <c r="A1519" s="1230"/>
      <c r="B1519" s="1231"/>
      <c r="C1519" s="1208"/>
      <c r="D1519" s="1208"/>
      <c r="E1519" s="256">
        <v>71</v>
      </c>
      <c r="F1519" s="187"/>
      <c r="G1519" s="187"/>
      <c r="H1519" s="89"/>
      <c r="I1519" s="74"/>
      <c r="J1519" s="69"/>
      <c r="K1519" s="74"/>
      <c r="L1519" s="69"/>
      <c r="M1519" s="2"/>
      <c r="N1519" s="74"/>
      <c r="O1519" s="70"/>
      <c r="P1519" s="15"/>
      <c r="Q1519" s="75"/>
      <c r="R1519" s="19"/>
      <c r="S1519" s="285"/>
      <c r="T1519" s="316">
        <f t="shared" si="94"/>
        <v>0</v>
      </c>
      <c r="U1519" s="360">
        <f t="shared" si="97"/>
        <v>19</v>
      </c>
    </row>
    <row r="1520" spans="1:21" ht="18" hidden="1" customHeight="1" outlineLevel="2" x14ac:dyDescent="0.2">
      <c r="A1520" s="1230"/>
      <c r="B1520" s="1231"/>
      <c r="C1520" s="1208"/>
      <c r="D1520" s="1208"/>
      <c r="E1520" s="256">
        <v>72</v>
      </c>
      <c r="F1520" s="187"/>
      <c r="G1520" s="187"/>
      <c r="H1520" s="89"/>
      <c r="I1520" s="74"/>
      <c r="J1520" s="69"/>
      <c r="K1520" s="74"/>
      <c r="L1520" s="69"/>
      <c r="M1520" s="2"/>
      <c r="N1520" s="75"/>
      <c r="O1520" s="70"/>
      <c r="P1520" s="2"/>
      <c r="Q1520" s="75"/>
      <c r="R1520" s="19"/>
      <c r="S1520" s="285"/>
      <c r="T1520" s="316">
        <f t="shared" si="94"/>
        <v>0</v>
      </c>
      <c r="U1520" s="360">
        <f t="shared" si="97"/>
        <v>19</v>
      </c>
    </row>
    <row r="1521" spans="1:21" ht="18" hidden="1" customHeight="1" outlineLevel="2" x14ac:dyDescent="0.2">
      <c r="A1521" s="1230"/>
      <c r="B1521" s="1231"/>
      <c r="C1521" s="1208"/>
      <c r="D1521" s="1208"/>
      <c r="E1521" s="256">
        <v>73</v>
      </c>
      <c r="F1521" s="187"/>
      <c r="G1521" s="187"/>
      <c r="H1521" s="120"/>
      <c r="I1521" s="121"/>
      <c r="J1521" s="122"/>
      <c r="K1521" s="121"/>
      <c r="L1521" s="122"/>
      <c r="M1521" s="123"/>
      <c r="N1521" s="124"/>
      <c r="O1521" s="125"/>
      <c r="P1521" s="123"/>
      <c r="Q1521" s="124"/>
      <c r="R1521" s="126"/>
      <c r="S1521" s="287"/>
      <c r="T1521" s="364">
        <f t="shared" si="94"/>
        <v>0</v>
      </c>
      <c r="U1521" s="360">
        <f t="shared" si="97"/>
        <v>19</v>
      </c>
    </row>
    <row r="1522" spans="1:21" ht="18" hidden="1" customHeight="1" outlineLevel="2" x14ac:dyDescent="0.2">
      <c r="A1522" s="1230"/>
      <c r="B1522" s="1231"/>
      <c r="C1522" s="1208"/>
      <c r="D1522" s="1208"/>
      <c r="E1522" s="256">
        <v>74</v>
      </c>
      <c r="F1522" s="187"/>
      <c r="G1522" s="187"/>
      <c r="H1522" s="120"/>
      <c r="I1522" s="121"/>
      <c r="J1522" s="122"/>
      <c r="K1522" s="121"/>
      <c r="L1522" s="122"/>
      <c r="M1522" s="123"/>
      <c r="N1522" s="124"/>
      <c r="O1522" s="125"/>
      <c r="P1522" s="123"/>
      <c r="Q1522" s="124"/>
      <c r="R1522" s="126"/>
      <c r="S1522" s="287"/>
      <c r="T1522" s="364">
        <f t="shared" si="94"/>
        <v>0</v>
      </c>
      <c r="U1522" s="360">
        <f t="shared" si="97"/>
        <v>19</v>
      </c>
    </row>
    <row r="1523" spans="1:21" ht="18" hidden="1" customHeight="1" outlineLevel="2" x14ac:dyDescent="0.2">
      <c r="A1523" s="1230"/>
      <c r="B1523" s="1231"/>
      <c r="C1523" s="1208"/>
      <c r="D1523" s="1208"/>
      <c r="E1523" s="256">
        <v>75</v>
      </c>
      <c r="F1523" s="187"/>
      <c r="G1523" s="187"/>
      <c r="H1523" s="120"/>
      <c r="I1523" s="121"/>
      <c r="J1523" s="122"/>
      <c r="K1523" s="121"/>
      <c r="L1523" s="122"/>
      <c r="M1523" s="123"/>
      <c r="N1523" s="124"/>
      <c r="O1523" s="125"/>
      <c r="P1523" s="123"/>
      <c r="Q1523" s="124"/>
      <c r="R1523" s="126"/>
      <c r="S1523" s="287"/>
      <c r="T1523" s="364">
        <f t="shared" si="94"/>
        <v>0</v>
      </c>
      <c r="U1523" s="360">
        <f t="shared" si="97"/>
        <v>19</v>
      </c>
    </row>
    <row r="1524" spans="1:21" ht="18" hidden="1" customHeight="1" outlineLevel="2" x14ac:dyDescent="0.2">
      <c r="A1524" s="1230"/>
      <c r="B1524" s="1231"/>
      <c r="C1524" s="1208"/>
      <c r="D1524" s="1208"/>
      <c r="E1524" s="256">
        <v>76</v>
      </c>
      <c r="F1524" s="187"/>
      <c r="G1524" s="187"/>
      <c r="H1524" s="120"/>
      <c r="I1524" s="121"/>
      <c r="J1524" s="122"/>
      <c r="K1524" s="121"/>
      <c r="L1524" s="122"/>
      <c r="M1524" s="123"/>
      <c r="N1524" s="124"/>
      <c r="O1524" s="125"/>
      <c r="P1524" s="123"/>
      <c r="Q1524" s="124"/>
      <c r="R1524" s="126"/>
      <c r="S1524" s="287"/>
      <c r="T1524" s="364">
        <f t="shared" si="94"/>
        <v>0</v>
      </c>
      <c r="U1524" s="360">
        <f t="shared" si="97"/>
        <v>19</v>
      </c>
    </row>
    <row r="1525" spans="1:21" ht="18" hidden="1" customHeight="1" outlineLevel="2" x14ac:dyDescent="0.2">
      <c r="A1525" s="1230"/>
      <c r="B1525" s="1231"/>
      <c r="C1525" s="1208"/>
      <c r="D1525" s="1208"/>
      <c r="E1525" s="256">
        <v>77</v>
      </c>
      <c r="F1525" s="187"/>
      <c r="G1525" s="187"/>
      <c r="H1525" s="120"/>
      <c r="I1525" s="121"/>
      <c r="J1525" s="122"/>
      <c r="K1525" s="121"/>
      <c r="L1525" s="122"/>
      <c r="M1525" s="123"/>
      <c r="N1525" s="124"/>
      <c r="O1525" s="125"/>
      <c r="P1525" s="123"/>
      <c r="Q1525" s="124"/>
      <c r="R1525" s="126"/>
      <c r="S1525" s="287"/>
      <c r="T1525" s="364">
        <f t="shared" si="94"/>
        <v>0</v>
      </c>
      <c r="U1525" s="360">
        <f t="shared" si="97"/>
        <v>19</v>
      </c>
    </row>
    <row r="1526" spans="1:21" ht="18" hidden="1" customHeight="1" outlineLevel="2" x14ac:dyDescent="0.2">
      <c r="A1526" s="1230"/>
      <c r="B1526" s="1231"/>
      <c r="C1526" s="1208"/>
      <c r="D1526" s="1208"/>
      <c r="E1526" s="256">
        <v>78</v>
      </c>
      <c r="F1526" s="187"/>
      <c r="G1526" s="187"/>
      <c r="H1526" s="120"/>
      <c r="I1526" s="121"/>
      <c r="J1526" s="122"/>
      <c r="K1526" s="121"/>
      <c r="L1526" s="122"/>
      <c r="M1526" s="123"/>
      <c r="N1526" s="124"/>
      <c r="O1526" s="125"/>
      <c r="P1526" s="123"/>
      <c r="Q1526" s="124"/>
      <c r="R1526" s="126"/>
      <c r="S1526" s="287"/>
      <c r="T1526" s="364">
        <f t="shared" si="94"/>
        <v>0</v>
      </c>
      <c r="U1526" s="360">
        <f t="shared" si="97"/>
        <v>19</v>
      </c>
    </row>
    <row r="1527" spans="1:21" ht="18" hidden="1" customHeight="1" outlineLevel="2" x14ac:dyDescent="0.2">
      <c r="A1527" s="1230"/>
      <c r="B1527" s="1231"/>
      <c r="C1527" s="1208"/>
      <c r="D1527" s="1208"/>
      <c r="E1527" s="256">
        <v>79</v>
      </c>
      <c r="F1527" s="187"/>
      <c r="G1527" s="187"/>
      <c r="H1527" s="120"/>
      <c r="I1527" s="121"/>
      <c r="J1527" s="122"/>
      <c r="K1527" s="121"/>
      <c r="L1527" s="122"/>
      <c r="M1527" s="123"/>
      <c r="N1527" s="124"/>
      <c r="O1527" s="125"/>
      <c r="P1527" s="123"/>
      <c r="Q1527" s="124"/>
      <c r="R1527" s="126"/>
      <c r="S1527" s="287"/>
      <c r="T1527" s="364">
        <f t="shared" si="94"/>
        <v>0</v>
      </c>
      <c r="U1527" s="360">
        <f t="shared" si="97"/>
        <v>19</v>
      </c>
    </row>
    <row r="1528" spans="1:21" ht="18" hidden="1" customHeight="1" outlineLevel="2" x14ac:dyDescent="0.2">
      <c r="A1528" s="1230"/>
      <c r="B1528" s="1231"/>
      <c r="C1528" s="1208"/>
      <c r="D1528" s="1208"/>
      <c r="E1528" s="264">
        <v>80</v>
      </c>
      <c r="F1528" s="350"/>
      <c r="G1528" s="350"/>
      <c r="H1528" s="93"/>
      <c r="I1528" s="121"/>
      <c r="J1528" s="122"/>
      <c r="K1528" s="121"/>
      <c r="L1528" s="122"/>
      <c r="M1528" s="123"/>
      <c r="N1528" s="124"/>
      <c r="O1528" s="125"/>
      <c r="P1528" s="123"/>
      <c r="Q1528" s="124"/>
      <c r="R1528" s="126"/>
      <c r="S1528" s="287"/>
      <c r="T1528" s="364">
        <f t="shared" si="94"/>
        <v>0</v>
      </c>
      <c r="U1528" s="360">
        <f t="shared" si="97"/>
        <v>19</v>
      </c>
    </row>
    <row r="1529" spans="1:21" ht="18" hidden="1" customHeight="1" outlineLevel="1" collapsed="1" x14ac:dyDescent="0.2">
      <c r="A1529" s="1228">
        <v>20</v>
      </c>
      <c r="B1529" s="1229"/>
      <c r="C1529" s="1207" t="str">
        <f>IF(ISERROR(VLOOKUP($A1529,'B-1地域番号②'!$BD:$BF,2,FALSE)),"",VLOOKUP($A1529,'B-1地域番号②'!$BD:$BF,2,FALSE))</f>
        <v/>
      </c>
      <c r="D1529" s="1207" t="str">
        <f>IF(ISERROR(VLOOKUP($A1529,'B-1地域番号②'!$BD:$BF,3,FALSE)),"",VLOOKUP($A1529,'B-1地域番号②'!$BD:$BF,3,FALSE))</f>
        <v/>
      </c>
      <c r="E1529" s="311">
        <v>1</v>
      </c>
      <c r="F1529" s="349"/>
      <c r="G1529" s="349"/>
      <c r="H1529" s="108"/>
      <c r="I1529" s="109"/>
      <c r="J1529" s="110"/>
      <c r="K1529" s="112"/>
      <c r="L1529" s="113"/>
      <c r="M1529" s="111"/>
      <c r="N1529" s="112"/>
      <c r="O1529" s="113"/>
      <c r="P1529" s="111"/>
      <c r="Q1529" s="112"/>
      <c r="R1529" s="114"/>
      <c r="S1529" s="275"/>
      <c r="T1529" s="308">
        <f t="shared" si="94"/>
        <v>0</v>
      </c>
      <c r="U1529" s="360">
        <f>$A$1529</f>
        <v>20</v>
      </c>
    </row>
    <row r="1530" spans="1:21" ht="18" hidden="1" customHeight="1" outlineLevel="1" x14ac:dyDescent="0.2">
      <c r="A1530" s="1230"/>
      <c r="B1530" s="1231"/>
      <c r="C1530" s="1208"/>
      <c r="D1530" s="1208"/>
      <c r="E1530" s="256">
        <v>2</v>
      </c>
      <c r="F1530" s="187"/>
      <c r="G1530" s="187"/>
      <c r="H1530" s="89"/>
      <c r="I1530" s="74"/>
      <c r="J1530" s="69"/>
      <c r="K1530" s="75"/>
      <c r="L1530" s="70"/>
      <c r="M1530" s="2"/>
      <c r="N1530" s="75"/>
      <c r="O1530" s="70"/>
      <c r="P1530" s="2"/>
      <c r="Q1530" s="75"/>
      <c r="R1530" s="19"/>
      <c r="S1530" s="285"/>
      <c r="T1530" s="316">
        <f t="shared" si="94"/>
        <v>0</v>
      </c>
      <c r="U1530" s="360">
        <f t="shared" ref="U1530:U1608" si="99">$A$1529</f>
        <v>20</v>
      </c>
    </row>
    <row r="1531" spans="1:21" ht="18" hidden="1" customHeight="1" outlineLevel="1" x14ac:dyDescent="0.2">
      <c r="A1531" s="1230"/>
      <c r="B1531" s="1231"/>
      <c r="C1531" s="1208"/>
      <c r="D1531" s="1208"/>
      <c r="E1531" s="256">
        <v>3</v>
      </c>
      <c r="F1531" s="187"/>
      <c r="G1531" s="187"/>
      <c r="H1531" s="89"/>
      <c r="I1531" s="74"/>
      <c r="J1531" s="69"/>
      <c r="K1531" s="75"/>
      <c r="L1531" s="70"/>
      <c r="M1531" s="2"/>
      <c r="N1531" s="75"/>
      <c r="O1531" s="70"/>
      <c r="P1531" s="2"/>
      <c r="Q1531" s="75"/>
      <c r="R1531" s="19"/>
      <c r="S1531" s="285"/>
      <c r="T1531" s="316">
        <f t="shared" si="94"/>
        <v>0</v>
      </c>
      <c r="U1531" s="360">
        <f t="shared" si="99"/>
        <v>20</v>
      </c>
    </row>
    <row r="1532" spans="1:21" ht="18" hidden="1" customHeight="1" outlineLevel="1" x14ac:dyDescent="0.2">
      <c r="A1532" s="1230"/>
      <c r="B1532" s="1231"/>
      <c r="C1532" s="1208"/>
      <c r="D1532" s="1208"/>
      <c r="E1532" s="256">
        <v>4</v>
      </c>
      <c r="F1532" s="187"/>
      <c r="G1532" s="187"/>
      <c r="H1532" s="89"/>
      <c r="I1532" s="74"/>
      <c r="J1532" s="69"/>
      <c r="K1532" s="74"/>
      <c r="L1532" s="69"/>
      <c r="M1532" s="2"/>
      <c r="N1532" s="74"/>
      <c r="O1532" s="70"/>
      <c r="P1532" s="15"/>
      <c r="Q1532" s="75"/>
      <c r="R1532" s="19"/>
      <c r="S1532" s="285"/>
      <c r="T1532" s="316">
        <f t="shared" si="94"/>
        <v>0</v>
      </c>
      <c r="U1532" s="360">
        <f t="shared" si="99"/>
        <v>20</v>
      </c>
    </row>
    <row r="1533" spans="1:21" ht="18" hidden="1" customHeight="1" outlineLevel="1" x14ac:dyDescent="0.2">
      <c r="A1533" s="1230"/>
      <c r="B1533" s="1231"/>
      <c r="C1533" s="1208"/>
      <c r="D1533" s="1208"/>
      <c r="E1533" s="256">
        <v>5</v>
      </c>
      <c r="F1533" s="187"/>
      <c r="G1533" s="187"/>
      <c r="H1533" s="89"/>
      <c r="I1533" s="74"/>
      <c r="J1533" s="69"/>
      <c r="K1533" s="74"/>
      <c r="L1533" s="69"/>
      <c r="M1533" s="2"/>
      <c r="N1533" s="74"/>
      <c r="O1533" s="70"/>
      <c r="P1533" s="15"/>
      <c r="Q1533" s="75"/>
      <c r="R1533" s="19"/>
      <c r="S1533" s="285"/>
      <c r="T1533" s="316">
        <f t="shared" si="94"/>
        <v>0</v>
      </c>
      <c r="U1533" s="360">
        <f t="shared" si="99"/>
        <v>20</v>
      </c>
    </row>
    <row r="1534" spans="1:21" ht="18" hidden="1" customHeight="1" outlineLevel="1" x14ac:dyDescent="0.2">
      <c r="A1534" s="1230"/>
      <c r="B1534" s="1231"/>
      <c r="C1534" s="1208"/>
      <c r="D1534" s="1208"/>
      <c r="E1534" s="256">
        <v>6</v>
      </c>
      <c r="F1534" s="187"/>
      <c r="G1534" s="187"/>
      <c r="H1534" s="89"/>
      <c r="I1534" s="74"/>
      <c r="J1534" s="69"/>
      <c r="K1534" s="74"/>
      <c r="L1534" s="69"/>
      <c r="M1534" s="2"/>
      <c r="N1534" s="74"/>
      <c r="O1534" s="70"/>
      <c r="P1534" s="15"/>
      <c r="Q1534" s="75"/>
      <c r="R1534" s="19"/>
      <c r="S1534" s="285"/>
      <c r="T1534" s="316">
        <f t="shared" si="94"/>
        <v>0</v>
      </c>
      <c r="U1534" s="360">
        <f t="shared" si="99"/>
        <v>20</v>
      </c>
    </row>
    <row r="1535" spans="1:21" ht="18" hidden="1" customHeight="1" outlineLevel="1" x14ac:dyDescent="0.2">
      <c r="A1535" s="1230"/>
      <c r="B1535" s="1231"/>
      <c r="C1535" s="1208"/>
      <c r="D1535" s="1208"/>
      <c r="E1535" s="256">
        <v>7</v>
      </c>
      <c r="F1535" s="187"/>
      <c r="G1535" s="187"/>
      <c r="H1535" s="89"/>
      <c r="I1535" s="74"/>
      <c r="J1535" s="69"/>
      <c r="K1535" s="74"/>
      <c r="L1535" s="69"/>
      <c r="M1535" s="2"/>
      <c r="N1535" s="75"/>
      <c r="O1535" s="70"/>
      <c r="P1535" s="2"/>
      <c r="Q1535" s="75"/>
      <c r="R1535" s="19"/>
      <c r="S1535" s="285"/>
      <c r="T1535" s="316">
        <f t="shared" si="94"/>
        <v>0</v>
      </c>
      <c r="U1535" s="360">
        <f t="shared" si="99"/>
        <v>20</v>
      </c>
    </row>
    <row r="1536" spans="1:21" ht="18" hidden="1" customHeight="1" outlineLevel="1" x14ac:dyDescent="0.2">
      <c r="A1536" s="1230"/>
      <c r="B1536" s="1231"/>
      <c r="C1536" s="1208"/>
      <c r="D1536" s="1208"/>
      <c r="E1536" s="256">
        <v>8</v>
      </c>
      <c r="F1536" s="187"/>
      <c r="G1536" s="187"/>
      <c r="H1536" s="120"/>
      <c r="I1536" s="121"/>
      <c r="J1536" s="122"/>
      <c r="K1536" s="121"/>
      <c r="L1536" s="122"/>
      <c r="M1536" s="123"/>
      <c r="N1536" s="124"/>
      <c r="O1536" s="125"/>
      <c r="P1536" s="123"/>
      <c r="Q1536" s="124"/>
      <c r="R1536" s="126"/>
      <c r="S1536" s="287"/>
      <c r="T1536" s="364">
        <f t="shared" si="94"/>
        <v>0</v>
      </c>
      <c r="U1536" s="360">
        <f t="shared" si="99"/>
        <v>20</v>
      </c>
    </row>
    <row r="1537" spans="1:21" ht="18" hidden="1" customHeight="1" outlineLevel="1" x14ac:dyDescent="0.2">
      <c r="A1537" s="1230"/>
      <c r="B1537" s="1231"/>
      <c r="C1537" s="1208"/>
      <c r="D1537" s="1208"/>
      <c r="E1537" s="256">
        <v>9</v>
      </c>
      <c r="F1537" s="187"/>
      <c r="G1537" s="187"/>
      <c r="H1537" s="120"/>
      <c r="I1537" s="121"/>
      <c r="J1537" s="122"/>
      <c r="K1537" s="121"/>
      <c r="L1537" s="122"/>
      <c r="M1537" s="123"/>
      <c r="N1537" s="124"/>
      <c r="O1537" s="125"/>
      <c r="P1537" s="123"/>
      <c r="Q1537" s="124"/>
      <c r="R1537" s="126"/>
      <c r="S1537" s="287"/>
      <c r="T1537" s="364">
        <f t="shared" si="94"/>
        <v>0</v>
      </c>
      <c r="U1537" s="360">
        <f t="shared" si="99"/>
        <v>20</v>
      </c>
    </row>
    <row r="1538" spans="1:21" ht="18" hidden="1" customHeight="1" outlineLevel="1" x14ac:dyDescent="0.2">
      <c r="A1538" s="1230"/>
      <c r="B1538" s="1231"/>
      <c r="C1538" s="1208"/>
      <c r="D1538" s="1208"/>
      <c r="E1538" s="256">
        <v>10</v>
      </c>
      <c r="F1538" s="187"/>
      <c r="G1538" s="187"/>
      <c r="H1538" s="120"/>
      <c r="I1538" s="121"/>
      <c r="J1538" s="122"/>
      <c r="K1538" s="121"/>
      <c r="L1538" s="122"/>
      <c r="M1538" s="123"/>
      <c r="N1538" s="124"/>
      <c r="O1538" s="125"/>
      <c r="P1538" s="123"/>
      <c r="Q1538" s="124"/>
      <c r="R1538" s="126"/>
      <c r="S1538" s="287"/>
      <c r="T1538" s="364">
        <f t="shared" si="94"/>
        <v>0</v>
      </c>
      <c r="U1538" s="360">
        <f t="shared" si="99"/>
        <v>20</v>
      </c>
    </row>
    <row r="1539" spans="1:21" ht="18" hidden="1" customHeight="1" outlineLevel="1" x14ac:dyDescent="0.2">
      <c r="A1539" s="1230"/>
      <c r="B1539" s="1231"/>
      <c r="C1539" s="1208"/>
      <c r="D1539" s="1208"/>
      <c r="E1539" s="256">
        <v>11</v>
      </c>
      <c r="F1539" s="187"/>
      <c r="G1539" s="187"/>
      <c r="H1539" s="120"/>
      <c r="I1539" s="121"/>
      <c r="J1539" s="122"/>
      <c r="K1539" s="121"/>
      <c r="L1539" s="122"/>
      <c r="M1539" s="123"/>
      <c r="N1539" s="124"/>
      <c r="O1539" s="125"/>
      <c r="P1539" s="123"/>
      <c r="Q1539" s="124"/>
      <c r="R1539" s="126"/>
      <c r="S1539" s="287"/>
      <c r="T1539" s="364">
        <f t="shared" si="94"/>
        <v>0</v>
      </c>
      <c r="U1539" s="360">
        <f t="shared" si="99"/>
        <v>20</v>
      </c>
    </row>
    <row r="1540" spans="1:21" ht="18" hidden="1" customHeight="1" outlineLevel="1" x14ac:dyDescent="0.2">
      <c r="A1540" s="1230"/>
      <c r="B1540" s="1231"/>
      <c r="C1540" s="1208"/>
      <c r="D1540" s="1208"/>
      <c r="E1540" s="256">
        <v>12</v>
      </c>
      <c r="F1540" s="187"/>
      <c r="G1540" s="187"/>
      <c r="H1540" s="120"/>
      <c r="I1540" s="121"/>
      <c r="J1540" s="122"/>
      <c r="K1540" s="121"/>
      <c r="L1540" s="122"/>
      <c r="M1540" s="123"/>
      <c r="N1540" s="124"/>
      <c r="O1540" s="125"/>
      <c r="P1540" s="123"/>
      <c r="Q1540" s="124"/>
      <c r="R1540" s="126"/>
      <c r="S1540" s="287"/>
      <c r="T1540" s="364">
        <f t="shared" si="94"/>
        <v>0</v>
      </c>
      <c r="U1540" s="360">
        <f t="shared" si="99"/>
        <v>20</v>
      </c>
    </row>
    <row r="1541" spans="1:21" ht="18" hidden="1" customHeight="1" outlineLevel="1" x14ac:dyDescent="0.2">
      <c r="A1541" s="1230"/>
      <c r="B1541" s="1231"/>
      <c r="C1541" s="1208"/>
      <c r="D1541" s="1208"/>
      <c r="E1541" s="256">
        <v>13</v>
      </c>
      <c r="F1541" s="187"/>
      <c r="G1541" s="187"/>
      <c r="H1541" s="120"/>
      <c r="I1541" s="121"/>
      <c r="J1541" s="122"/>
      <c r="K1541" s="121"/>
      <c r="L1541" s="122"/>
      <c r="M1541" s="123"/>
      <c r="N1541" s="124"/>
      <c r="O1541" s="125"/>
      <c r="P1541" s="123"/>
      <c r="Q1541" s="124"/>
      <c r="R1541" s="126"/>
      <c r="S1541" s="287"/>
      <c r="T1541" s="364">
        <f t="shared" si="94"/>
        <v>0</v>
      </c>
      <c r="U1541" s="360">
        <f t="shared" si="99"/>
        <v>20</v>
      </c>
    </row>
    <row r="1542" spans="1:21" ht="18" hidden="1" customHeight="1" outlineLevel="1" x14ac:dyDescent="0.2">
      <c r="A1542" s="1230"/>
      <c r="B1542" s="1231"/>
      <c r="C1542" s="1208"/>
      <c r="D1542" s="1208"/>
      <c r="E1542" s="256">
        <v>14</v>
      </c>
      <c r="F1542" s="187"/>
      <c r="G1542" s="187"/>
      <c r="H1542" s="120"/>
      <c r="I1542" s="121"/>
      <c r="J1542" s="122"/>
      <c r="K1542" s="121"/>
      <c r="L1542" s="122"/>
      <c r="M1542" s="123"/>
      <c r="N1542" s="124"/>
      <c r="O1542" s="125"/>
      <c r="P1542" s="123"/>
      <c r="Q1542" s="124"/>
      <c r="R1542" s="126"/>
      <c r="S1542" s="287"/>
      <c r="T1542" s="364">
        <f t="shared" si="94"/>
        <v>0</v>
      </c>
      <c r="U1542" s="360">
        <f t="shared" si="99"/>
        <v>20</v>
      </c>
    </row>
    <row r="1543" spans="1:21" ht="18" hidden="1" customHeight="1" outlineLevel="1" x14ac:dyDescent="0.2">
      <c r="A1543" s="1230"/>
      <c r="B1543" s="1231"/>
      <c r="C1543" s="1208"/>
      <c r="D1543" s="1208"/>
      <c r="E1543" s="256">
        <v>15</v>
      </c>
      <c r="F1543" s="187"/>
      <c r="G1543" s="187"/>
      <c r="H1543" s="120"/>
      <c r="I1543" s="121"/>
      <c r="J1543" s="122"/>
      <c r="K1543" s="121"/>
      <c r="L1543" s="122"/>
      <c r="M1543" s="123"/>
      <c r="N1543" s="124"/>
      <c r="O1543" s="125"/>
      <c r="P1543" s="123"/>
      <c r="Q1543" s="124"/>
      <c r="R1543" s="126"/>
      <c r="S1543" s="287"/>
      <c r="T1543" s="364">
        <f t="shared" si="94"/>
        <v>0</v>
      </c>
      <c r="U1543" s="360">
        <f t="shared" si="99"/>
        <v>20</v>
      </c>
    </row>
    <row r="1544" spans="1:21" ht="18" hidden="1" customHeight="1" outlineLevel="1" x14ac:dyDescent="0.2">
      <c r="A1544" s="1230"/>
      <c r="B1544" s="1231"/>
      <c r="C1544" s="1208"/>
      <c r="D1544" s="1208"/>
      <c r="E1544" s="256">
        <v>16</v>
      </c>
      <c r="F1544" s="187"/>
      <c r="G1544" s="187"/>
      <c r="H1544" s="120"/>
      <c r="I1544" s="121"/>
      <c r="J1544" s="122"/>
      <c r="K1544" s="121"/>
      <c r="L1544" s="122"/>
      <c r="M1544" s="123"/>
      <c r="N1544" s="124"/>
      <c r="O1544" s="125"/>
      <c r="P1544" s="123"/>
      <c r="Q1544" s="124"/>
      <c r="R1544" s="126"/>
      <c r="S1544" s="287"/>
      <c r="T1544" s="364">
        <f t="shared" si="94"/>
        <v>0</v>
      </c>
      <c r="U1544" s="360">
        <f t="shared" si="99"/>
        <v>20</v>
      </c>
    </row>
    <row r="1545" spans="1:21" ht="18" hidden="1" customHeight="1" outlineLevel="1" x14ac:dyDescent="0.2">
      <c r="A1545" s="1230"/>
      <c r="B1545" s="1231"/>
      <c r="C1545" s="1208"/>
      <c r="D1545" s="1208"/>
      <c r="E1545" s="256">
        <v>17</v>
      </c>
      <c r="F1545" s="187"/>
      <c r="G1545" s="187"/>
      <c r="H1545" s="120"/>
      <c r="I1545" s="121"/>
      <c r="J1545" s="122"/>
      <c r="K1545" s="121"/>
      <c r="L1545" s="122"/>
      <c r="M1545" s="123"/>
      <c r="N1545" s="124"/>
      <c r="O1545" s="125"/>
      <c r="P1545" s="123"/>
      <c r="Q1545" s="124"/>
      <c r="R1545" s="126"/>
      <c r="S1545" s="287"/>
      <c r="T1545" s="364">
        <f t="shared" si="94"/>
        <v>0</v>
      </c>
      <c r="U1545" s="360">
        <f t="shared" si="99"/>
        <v>20</v>
      </c>
    </row>
    <row r="1546" spans="1:21" ht="18" hidden="1" customHeight="1" outlineLevel="1" x14ac:dyDescent="0.2">
      <c r="A1546" s="1230"/>
      <c r="B1546" s="1231"/>
      <c r="C1546" s="1208"/>
      <c r="D1546" s="1208"/>
      <c r="E1546" s="256">
        <v>18</v>
      </c>
      <c r="F1546" s="187"/>
      <c r="G1546" s="187"/>
      <c r="H1546" s="120"/>
      <c r="I1546" s="121"/>
      <c r="J1546" s="122"/>
      <c r="K1546" s="121"/>
      <c r="L1546" s="122"/>
      <c r="M1546" s="123"/>
      <c r="N1546" s="124"/>
      <c r="O1546" s="125"/>
      <c r="P1546" s="123"/>
      <c r="Q1546" s="124"/>
      <c r="R1546" s="126"/>
      <c r="S1546" s="287"/>
      <c r="T1546" s="364">
        <f t="shared" si="94"/>
        <v>0</v>
      </c>
      <c r="U1546" s="360">
        <f t="shared" si="99"/>
        <v>20</v>
      </c>
    </row>
    <row r="1547" spans="1:21" ht="18" hidden="1" customHeight="1" outlineLevel="1" x14ac:dyDescent="0.2">
      <c r="A1547" s="1230"/>
      <c r="B1547" s="1231"/>
      <c r="C1547" s="1208"/>
      <c r="D1547" s="1208"/>
      <c r="E1547" s="256">
        <v>19</v>
      </c>
      <c r="F1547" s="187"/>
      <c r="G1547" s="187"/>
      <c r="H1547" s="120"/>
      <c r="I1547" s="121"/>
      <c r="J1547" s="122"/>
      <c r="K1547" s="121"/>
      <c r="L1547" s="122"/>
      <c r="M1547" s="123"/>
      <c r="N1547" s="124"/>
      <c r="O1547" s="125"/>
      <c r="P1547" s="123"/>
      <c r="Q1547" s="124"/>
      <c r="R1547" s="126"/>
      <c r="S1547" s="287"/>
      <c r="T1547" s="364">
        <f t="shared" si="94"/>
        <v>0</v>
      </c>
      <c r="U1547" s="360">
        <f t="shared" si="99"/>
        <v>20</v>
      </c>
    </row>
    <row r="1548" spans="1:21" ht="18" hidden="1" customHeight="1" outlineLevel="1" x14ac:dyDescent="0.2">
      <c r="A1548" s="1230"/>
      <c r="B1548" s="1231"/>
      <c r="C1548" s="1208"/>
      <c r="D1548" s="1208"/>
      <c r="E1548" s="256">
        <v>20</v>
      </c>
      <c r="F1548" s="187"/>
      <c r="G1548" s="187"/>
      <c r="H1548" s="120"/>
      <c r="I1548" s="121"/>
      <c r="J1548" s="122"/>
      <c r="K1548" s="121"/>
      <c r="L1548" s="122"/>
      <c r="M1548" s="123"/>
      <c r="N1548" s="124"/>
      <c r="O1548" s="125"/>
      <c r="P1548" s="123"/>
      <c r="Q1548" s="124"/>
      <c r="R1548" s="126"/>
      <c r="S1548" s="287"/>
      <c r="T1548" s="364">
        <f t="shared" si="94"/>
        <v>0</v>
      </c>
      <c r="U1548" s="360">
        <f t="shared" si="99"/>
        <v>20</v>
      </c>
    </row>
    <row r="1549" spans="1:21" ht="18" hidden="1" customHeight="1" outlineLevel="1" x14ac:dyDescent="0.2">
      <c r="A1549" s="1230"/>
      <c r="B1549" s="1231"/>
      <c r="C1549" s="1208"/>
      <c r="D1549" s="1208"/>
      <c r="E1549" s="256">
        <v>21</v>
      </c>
      <c r="F1549" s="187"/>
      <c r="G1549" s="187"/>
      <c r="H1549" s="120"/>
      <c r="I1549" s="121"/>
      <c r="J1549" s="122"/>
      <c r="K1549" s="121"/>
      <c r="L1549" s="122"/>
      <c r="M1549" s="123"/>
      <c r="N1549" s="124"/>
      <c r="O1549" s="125"/>
      <c r="P1549" s="123"/>
      <c r="Q1549" s="124"/>
      <c r="R1549" s="126"/>
      <c r="S1549" s="287"/>
      <c r="T1549" s="364">
        <f t="shared" si="94"/>
        <v>0</v>
      </c>
      <c r="U1549" s="360">
        <f t="shared" si="99"/>
        <v>20</v>
      </c>
    </row>
    <row r="1550" spans="1:21" ht="18" hidden="1" customHeight="1" outlineLevel="1" x14ac:dyDescent="0.2">
      <c r="A1550" s="1230"/>
      <c r="B1550" s="1231"/>
      <c r="C1550" s="1208"/>
      <c r="D1550" s="1208"/>
      <c r="E1550" s="256">
        <v>22</v>
      </c>
      <c r="F1550" s="187"/>
      <c r="G1550" s="187"/>
      <c r="H1550" s="120"/>
      <c r="I1550" s="121"/>
      <c r="J1550" s="122"/>
      <c r="K1550" s="121"/>
      <c r="L1550" s="122"/>
      <c r="M1550" s="123"/>
      <c r="N1550" s="124"/>
      <c r="O1550" s="125"/>
      <c r="P1550" s="123"/>
      <c r="Q1550" s="124"/>
      <c r="R1550" s="126"/>
      <c r="S1550" s="287"/>
      <c r="T1550" s="364">
        <f t="shared" si="94"/>
        <v>0</v>
      </c>
      <c r="U1550" s="360">
        <f t="shared" si="99"/>
        <v>20</v>
      </c>
    </row>
    <row r="1551" spans="1:21" ht="18" hidden="1" customHeight="1" outlineLevel="1" x14ac:dyDescent="0.2">
      <c r="A1551" s="1230"/>
      <c r="B1551" s="1231"/>
      <c r="C1551" s="1208"/>
      <c r="D1551" s="1208"/>
      <c r="E1551" s="256">
        <v>23</v>
      </c>
      <c r="F1551" s="187"/>
      <c r="G1551" s="187"/>
      <c r="H1551" s="120"/>
      <c r="I1551" s="121"/>
      <c r="J1551" s="122"/>
      <c r="K1551" s="121"/>
      <c r="L1551" s="122"/>
      <c r="M1551" s="123"/>
      <c r="N1551" s="124"/>
      <c r="O1551" s="125"/>
      <c r="P1551" s="123"/>
      <c r="Q1551" s="124"/>
      <c r="R1551" s="126"/>
      <c r="S1551" s="287"/>
      <c r="T1551" s="364">
        <f t="shared" si="94"/>
        <v>0</v>
      </c>
      <c r="U1551" s="360">
        <f t="shared" si="99"/>
        <v>20</v>
      </c>
    </row>
    <row r="1552" spans="1:21" ht="18" hidden="1" customHeight="1" outlineLevel="1" x14ac:dyDescent="0.2">
      <c r="A1552" s="1230"/>
      <c r="B1552" s="1231"/>
      <c r="C1552" s="1208"/>
      <c r="D1552" s="1208"/>
      <c r="E1552" s="256">
        <v>24</v>
      </c>
      <c r="F1552" s="187"/>
      <c r="G1552" s="187"/>
      <c r="H1552" s="120"/>
      <c r="I1552" s="121"/>
      <c r="J1552" s="122"/>
      <c r="K1552" s="121"/>
      <c r="L1552" s="122"/>
      <c r="M1552" s="123"/>
      <c r="N1552" s="124"/>
      <c r="O1552" s="125"/>
      <c r="P1552" s="123"/>
      <c r="Q1552" s="124"/>
      <c r="R1552" s="126"/>
      <c r="S1552" s="287"/>
      <c r="T1552" s="364">
        <f t="shared" si="94"/>
        <v>0</v>
      </c>
      <c r="U1552" s="360">
        <f t="shared" si="99"/>
        <v>20</v>
      </c>
    </row>
    <row r="1553" spans="1:21" ht="18" hidden="1" customHeight="1" outlineLevel="1" x14ac:dyDescent="0.2">
      <c r="A1553" s="1230"/>
      <c r="B1553" s="1231"/>
      <c r="C1553" s="1208"/>
      <c r="D1553" s="1208"/>
      <c r="E1553" s="256">
        <v>25</v>
      </c>
      <c r="F1553" s="187"/>
      <c r="G1553" s="187"/>
      <c r="H1553" s="120"/>
      <c r="I1553" s="121"/>
      <c r="J1553" s="122"/>
      <c r="K1553" s="121"/>
      <c r="L1553" s="122"/>
      <c r="M1553" s="123"/>
      <c r="N1553" s="124"/>
      <c r="O1553" s="125"/>
      <c r="P1553" s="123"/>
      <c r="Q1553" s="124"/>
      <c r="R1553" s="126"/>
      <c r="S1553" s="287"/>
      <c r="T1553" s="364">
        <f t="shared" si="94"/>
        <v>0</v>
      </c>
      <c r="U1553" s="360">
        <f t="shared" si="99"/>
        <v>20</v>
      </c>
    </row>
    <row r="1554" spans="1:21" ht="18" hidden="1" customHeight="1" outlineLevel="1" x14ac:dyDescent="0.2">
      <c r="A1554" s="1230"/>
      <c r="B1554" s="1231"/>
      <c r="C1554" s="1208"/>
      <c r="D1554" s="1208"/>
      <c r="E1554" s="256">
        <v>26</v>
      </c>
      <c r="F1554" s="187"/>
      <c r="G1554" s="187"/>
      <c r="H1554" s="120"/>
      <c r="I1554" s="121"/>
      <c r="J1554" s="122"/>
      <c r="K1554" s="121"/>
      <c r="L1554" s="122"/>
      <c r="M1554" s="123"/>
      <c r="N1554" s="124"/>
      <c r="O1554" s="125"/>
      <c r="P1554" s="123"/>
      <c r="Q1554" s="124"/>
      <c r="R1554" s="126"/>
      <c r="S1554" s="287"/>
      <c r="T1554" s="364">
        <f t="shared" si="94"/>
        <v>0</v>
      </c>
      <c r="U1554" s="360">
        <f t="shared" si="99"/>
        <v>20</v>
      </c>
    </row>
    <row r="1555" spans="1:21" ht="18" hidden="1" customHeight="1" outlineLevel="1" x14ac:dyDescent="0.2">
      <c r="A1555" s="1230"/>
      <c r="B1555" s="1231"/>
      <c r="C1555" s="1208"/>
      <c r="D1555" s="1208"/>
      <c r="E1555" s="256">
        <v>27</v>
      </c>
      <c r="F1555" s="187"/>
      <c r="G1555" s="187"/>
      <c r="H1555" s="120"/>
      <c r="I1555" s="121"/>
      <c r="J1555" s="122"/>
      <c r="K1555" s="121"/>
      <c r="L1555" s="122"/>
      <c r="M1555" s="123"/>
      <c r="N1555" s="124"/>
      <c r="O1555" s="125"/>
      <c r="P1555" s="123"/>
      <c r="Q1555" s="124"/>
      <c r="R1555" s="126"/>
      <c r="S1555" s="287"/>
      <c r="T1555" s="364">
        <f t="shared" si="94"/>
        <v>0</v>
      </c>
      <c r="U1555" s="360">
        <f t="shared" si="99"/>
        <v>20</v>
      </c>
    </row>
    <row r="1556" spans="1:21" ht="18" hidden="1" customHeight="1" outlineLevel="1" x14ac:dyDescent="0.2">
      <c r="A1556" s="1230"/>
      <c r="B1556" s="1231"/>
      <c r="C1556" s="1208"/>
      <c r="D1556" s="1208"/>
      <c r="E1556" s="256">
        <v>28</v>
      </c>
      <c r="F1556" s="187"/>
      <c r="G1556" s="187"/>
      <c r="H1556" s="89"/>
      <c r="I1556" s="74"/>
      <c r="J1556" s="69"/>
      <c r="K1556" s="75"/>
      <c r="L1556" s="70"/>
      <c r="M1556" s="2"/>
      <c r="N1556" s="75"/>
      <c r="O1556" s="70"/>
      <c r="P1556" s="2"/>
      <c r="Q1556" s="75"/>
      <c r="R1556" s="19"/>
      <c r="S1556" s="285"/>
      <c r="T1556" s="316">
        <f t="shared" ref="T1556:T1565" si="100">IF(J1556="",0,INT(SUM(PRODUCT(J1556,L1556,O1556),R1556)))</f>
        <v>0</v>
      </c>
      <c r="U1556" s="360">
        <f t="shared" si="99"/>
        <v>20</v>
      </c>
    </row>
    <row r="1557" spans="1:21" ht="18" hidden="1" customHeight="1" outlineLevel="1" x14ac:dyDescent="0.2">
      <c r="A1557" s="1230"/>
      <c r="B1557" s="1231"/>
      <c r="C1557" s="1208"/>
      <c r="D1557" s="1208"/>
      <c r="E1557" s="256">
        <v>29</v>
      </c>
      <c r="F1557" s="187"/>
      <c r="G1557" s="187"/>
      <c r="H1557" s="89"/>
      <c r="I1557" s="74"/>
      <c r="J1557" s="69"/>
      <c r="K1557" s="75"/>
      <c r="L1557" s="70"/>
      <c r="M1557" s="2"/>
      <c r="N1557" s="75"/>
      <c r="O1557" s="70"/>
      <c r="P1557" s="2"/>
      <c r="Q1557" s="75"/>
      <c r="R1557" s="19"/>
      <c r="S1557" s="285"/>
      <c r="T1557" s="316">
        <f t="shared" si="100"/>
        <v>0</v>
      </c>
      <c r="U1557" s="360">
        <f t="shared" si="99"/>
        <v>20</v>
      </c>
    </row>
    <row r="1558" spans="1:21" ht="18" hidden="1" customHeight="1" outlineLevel="1" x14ac:dyDescent="0.2">
      <c r="A1558" s="1230"/>
      <c r="B1558" s="1231"/>
      <c r="C1558" s="1208"/>
      <c r="D1558" s="1208"/>
      <c r="E1558" s="256">
        <v>30</v>
      </c>
      <c r="F1558" s="187"/>
      <c r="G1558" s="187"/>
      <c r="H1558" s="89"/>
      <c r="I1558" s="74"/>
      <c r="J1558" s="69"/>
      <c r="K1558" s="75"/>
      <c r="L1558" s="70"/>
      <c r="M1558" s="2"/>
      <c r="N1558" s="75"/>
      <c r="O1558" s="70"/>
      <c r="P1558" s="2"/>
      <c r="Q1558" s="75"/>
      <c r="R1558" s="19"/>
      <c r="S1558" s="285"/>
      <c r="T1558" s="316">
        <f t="shared" si="100"/>
        <v>0</v>
      </c>
      <c r="U1558" s="360">
        <f t="shared" si="99"/>
        <v>20</v>
      </c>
    </row>
    <row r="1559" spans="1:21" ht="18" hidden="1" customHeight="1" outlineLevel="1" x14ac:dyDescent="0.2">
      <c r="A1559" s="1230"/>
      <c r="B1559" s="1231"/>
      <c r="C1559" s="1208"/>
      <c r="D1559" s="1208"/>
      <c r="E1559" s="256">
        <v>31</v>
      </c>
      <c r="F1559" s="187"/>
      <c r="G1559" s="187"/>
      <c r="H1559" s="89"/>
      <c r="I1559" s="74"/>
      <c r="J1559" s="69"/>
      <c r="K1559" s="74"/>
      <c r="L1559" s="69"/>
      <c r="M1559" s="2"/>
      <c r="N1559" s="74"/>
      <c r="O1559" s="70"/>
      <c r="P1559" s="15"/>
      <c r="Q1559" s="75"/>
      <c r="R1559" s="19"/>
      <c r="S1559" s="285"/>
      <c r="T1559" s="316">
        <f t="shared" si="100"/>
        <v>0</v>
      </c>
      <c r="U1559" s="360">
        <f t="shared" si="99"/>
        <v>20</v>
      </c>
    </row>
    <row r="1560" spans="1:21" ht="18" hidden="1" customHeight="1" outlineLevel="1" x14ac:dyDescent="0.2">
      <c r="A1560" s="1230"/>
      <c r="B1560" s="1231"/>
      <c r="C1560" s="1208"/>
      <c r="D1560" s="1208"/>
      <c r="E1560" s="256">
        <v>32</v>
      </c>
      <c r="F1560" s="187"/>
      <c r="G1560" s="187"/>
      <c r="H1560" s="89"/>
      <c r="I1560" s="74"/>
      <c r="J1560" s="69"/>
      <c r="K1560" s="74"/>
      <c r="L1560" s="69"/>
      <c r="M1560" s="2"/>
      <c r="N1560" s="74"/>
      <c r="O1560" s="70"/>
      <c r="P1560" s="15"/>
      <c r="Q1560" s="75"/>
      <c r="R1560" s="19"/>
      <c r="S1560" s="285"/>
      <c r="T1560" s="316">
        <f t="shared" si="100"/>
        <v>0</v>
      </c>
      <c r="U1560" s="360">
        <f t="shared" si="99"/>
        <v>20</v>
      </c>
    </row>
    <row r="1561" spans="1:21" ht="18" hidden="1" customHeight="1" outlineLevel="1" x14ac:dyDescent="0.2">
      <c r="A1561" s="1230"/>
      <c r="B1561" s="1231"/>
      <c r="C1561" s="1208"/>
      <c r="D1561" s="1208"/>
      <c r="E1561" s="256">
        <v>33</v>
      </c>
      <c r="F1561" s="187"/>
      <c r="G1561" s="187"/>
      <c r="H1561" s="89"/>
      <c r="I1561" s="74"/>
      <c r="J1561" s="69"/>
      <c r="K1561" s="74"/>
      <c r="L1561" s="69"/>
      <c r="M1561" s="2"/>
      <c r="N1561" s="74"/>
      <c r="O1561" s="70"/>
      <c r="P1561" s="15"/>
      <c r="Q1561" s="75"/>
      <c r="R1561" s="19"/>
      <c r="S1561" s="285"/>
      <c r="T1561" s="316">
        <f t="shared" si="100"/>
        <v>0</v>
      </c>
      <c r="U1561" s="360">
        <f t="shared" si="99"/>
        <v>20</v>
      </c>
    </row>
    <row r="1562" spans="1:21" ht="18" hidden="1" customHeight="1" outlineLevel="1" x14ac:dyDescent="0.2">
      <c r="A1562" s="1230"/>
      <c r="B1562" s="1231"/>
      <c r="C1562" s="1208"/>
      <c r="D1562" s="1208"/>
      <c r="E1562" s="256">
        <v>34</v>
      </c>
      <c r="F1562" s="187"/>
      <c r="G1562" s="187"/>
      <c r="H1562" s="89"/>
      <c r="I1562" s="74"/>
      <c r="J1562" s="69"/>
      <c r="K1562" s="74"/>
      <c r="L1562" s="69"/>
      <c r="M1562" s="2"/>
      <c r="N1562" s="75"/>
      <c r="O1562" s="70"/>
      <c r="P1562" s="2"/>
      <c r="Q1562" s="75"/>
      <c r="R1562" s="19"/>
      <c r="S1562" s="285"/>
      <c r="T1562" s="316">
        <f t="shared" si="100"/>
        <v>0</v>
      </c>
      <c r="U1562" s="360">
        <f t="shared" si="99"/>
        <v>20</v>
      </c>
    </row>
    <row r="1563" spans="1:21" ht="18" hidden="1" customHeight="1" outlineLevel="1" x14ac:dyDescent="0.2">
      <c r="A1563" s="1230"/>
      <c r="B1563" s="1231"/>
      <c r="C1563" s="1208"/>
      <c r="D1563" s="1208"/>
      <c r="E1563" s="256">
        <v>35</v>
      </c>
      <c r="F1563" s="187"/>
      <c r="G1563" s="187"/>
      <c r="H1563" s="120"/>
      <c r="I1563" s="121"/>
      <c r="J1563" s="122"/>
      <c r="K1563" s="121"/>
      <c r="L1563" s="122"/>
      <c r="M1563" s="123"/>
      <c r="N1563" s="124"/>
      <c r="O1563" s="125"/>
      <c r="P1563" s="123"/>
      <c r="Q1563" s="124"/>
      <c r="R1563" s="126"/>
      <c r="S1563" s="287"/>
      <c r="T1563" s="364">
        <f t="shared" si="100"/>
        <v>0</v>
      </c>
      <c r="U1563" s="360">
        <f t="shared" si="99"/>
        <v>20</v>
      </c>
    </row>
    <row r="1564" spans="1:21" ht="18" hidden="1" customHeight="1" outlineLevel="1" x14ac:dyDescent="0.2">
      <c r="A1564" s="1230"/>
      <c r="B1564" s="1231"/>
      <c r="C1564" s="1208"/>
      <c r="D1564" s="1208"/>
      <c r="E1564" s="256">
        <v>36</v>
      </c>
      <c r="F1564" s="187"/>
      <c r="G1564" s="187"/>
      <c r="H1564" s="120"/>
      <c r="I1564" s="121"/>
      <c r="J1564" s="122"/>
      <c r="K1564" s="121"/>
      <c r="L1564" s="122"/>
      <c r="M1564" s="123"/>
      <c r="N1564" s="124"/>
      <c r="O1564" s="125"/>
      <c r="P1564" s="123"/>
      <c r="Q1564" s="124"/>
      <c r="R1564" s="126"/>
      <c r="S1564" s="287"/>
      <c r="T1564" s="364">
        <f t="shared" si="100"/>
        <v>0</v>
      </c>
      <c r="U1564" s="360">
        <f t="shared" si="99"/>
        <v>20</v>
      </c>
    </row>
    <row r="1565" spans="1:21" ht="18" hidden="1" customHeight="1" outlineLevel="1" x14ac:dyDescent="0.2">
      <c r="A1565" s="1230"/>
      <c r="B1565" s="1231"/>
      <c r="C1565" s="1208"/>
      <c r="D1565" s="1208"/>
      <c r="E1565" s="256">
        <v>37</v>
      </c>
      <c r="F1565" s="187"/>
      <c r="G1565" s="187"/>
      <c r="H1565" s="120"/>
      <c r="I1565" s="121"/>
      <c r="J1565" s="122"/>
      <c r="K1565" s="121"/>
      <c r="L1565" s="122"/>
      <c r="M1565" s="123"/>
      <c r="N1565" s="124"/>
      <c r="O1565" s="125"/>
      <c r="P1565" s="123"/>
      <c r="Q1565" s="124"/>
      <c r="R1565" s="126"/>
      <c r="S1565" s="287"/>
      <c r="T1565" s="364">
        <f t="shared" si="100"/>
        <v>0</v>
      </c>
      <c r="U1565" s="360">
        <f t="shared" si="99"/>
        <v>20</v>
      </c>
    </row>
    <row r="1566" spans="1:21" ht="18" hidden="1" customHeight="1" outlineLevel="1" x14ac:dyDescent="0.2">
      <c r="A1566" s="1230"/>
      <c r="B1566" s="1231"/>
      <c r="C1566" s="1208"/>
      <c r="D1566" s="1208"/>
      <c r="E1566" s="256">
        <v>38</v>
      </c>
      <c r="F1566" s="187"/>
      <c r="G1566" s="187"/>
      <c r="H1566" s="89"/>
      <c r="I1566" s="74"/>
      <c r="J1566" s="69"/>
      <c r="K1566" s="75"/>
      <c r="L1566" s="70"/>
      <c r="M1566" s="2"/>
      <c r="N1566" s="75"/>
      <c r="O1566" s="70"/>
      <c r="P1566" s="2"/>
      <c r="Q1566" s="75"/>
      <c r="R1566" s="19"/>
      <c r="S1566" s="285"/>
      <c r="T1566" s="316">
        <f t="shared" ref="T1566:T1591" si="101">IF(J1566="",0,INT(SUM(PRODUCT(J1566,L1566,O1566),R1566)))</f>
        <v>0</v>
      </c>
      <c r="U1566" s="360">
        <f t="shared" si="99"/>
        <v>20</v>
      </c>
    </row>
    <row r="1567" spans="1:21" ht="18" hidden="1" customHeight="1" outlineLevel="1" x14ac:dyDescent="0.2">
      <c r="A1567" s="1230"/>
      <c r="B1567" s="1231"/>
      <c r="C1567" s="1208"/>
      <c r="D1567" s="1208"/>
      <c r="E1567" s="256">
        <v>39</v>
      </c>
      <c r="F1567" s="187"/>
      <c r="G1567" s="187"/>
      <c r="H1567" s="89"/>
      <c r="I1567" s="74"/>
      <c r="J1567" s="69"/>
      <c r="K1567" s="75"/>
      <c r="L1567" s="70"/>
      <c r="M1567" s="2"/>
      <c r="N1567" s="75"/>
      <c r="O1567" s="70"/>
      <c r="P1567" s="2"/>
      <c r="Q1567" s="75"/>
      <c r="R1567" s="19"/>
      <c r="S1567" s="285"/>
      <c r="T1567" s="316">
        <f t="shared" si="101"/>
        <v>0</v>
      </c>
      <c r="U1567" s="360">
        <f t="shared" si="99"/>
        <v>20</v>
      </c>
    </row>
    <row r="1568" spans="1:21" ht="18" hidden="1" customHeight="1" outlineLevel="1" x14ac:dyDescent="0.2">
      <c r="A1568" s="1230"/>
      <c r="B1568" s="1231"/>
      <c r="C1568" s="1208"/>
      <c r="D1568" s="1208"/>
      <c r="E1568" s="256">
        <v>40</v>
      </c>
      <c r="F1568" s="187"/>
      <c r="G1568" s="187"/>
      <c r="H1568" s="89"/>
      <c r="I1568" s="74"/>
      <c r="J1568" s="69"/>
      <c r="K1568" s="74"/>
      <c r="L1568" s="69"/>
      <c r="M1568" s="2"/>
      <c r="N1568" s="74"/>
      <c r="O1568" s="70"/>
      <c r="P1568" s="15"/>
      <c r="Q1568" s="75"/>
      <c r="R1568" s="19"/>
      <c r="S1568" s="285"/>
      <c r="T1568" s="316">
        <f t="shared" si="101"/>
        <v>0</v>
      </c>
      <c r="U1568" s="360">
        <f t="shared" si="99"/>
        <v>20</v>
      </c>
    </row>
    <row r="1569" spans="1:21" ht="18" hidden="1" customHeight="1" outlineLevel="1" x14ac:dyDescent="0.2">
      <c r="A1569" s="1230"/>
      <c r="B1569" s="1231"/>
      <c r="C1569" s="1208"/>
      <c r="D1569" s="1208"/>
      <c r="E1569" s="256">
        <v>41</v>
      </c>
      <c r="F1569" s="187"/>
      <c r="G1569" s="187"/>
      <c r="H1569" s="89"/>
      <c r="I1569" s="74"/>
      <c r="J1569" s="69"/>
      <c r="K1569" s="74"/>
      <c r="L1569" s="69"/>
      <c r="M1569" s="2"/>
      <c r="N1569" s="74"/>
      <c r="O1569" s="70"/>
      <c r="P1569" s="15"/>
      <c r="Q1569" s="75"/>
      <c r="R1569" s="19"/>
      <c r="S1569" s="285"/>
      <c r="T1569" s="316">
        <f t="shared" si="101"/>
        <v>0</v>
      </c>
      <c r="U1569" s="360">
        <f t="shared" si="99"/>
        <v>20</v>
      </c>
    </row>
    <row r="1570" spans="1:21" ht="18" hidden="1" customHeight="1" outlineLevel="1" x14ac:dyDescent="0.2">
      <c r="A1570" s="1230"/>
      <c r="B1570" s="1231"/>
      <c r="C1570" s="1208"/>
      <c r="D1570" s="1208"/>
      <c r="E1570" s="256">
        <v>42</v>
      </c>
      <c r="F1570" s="187"/>
      <c r="G1570" s="187"/>
      <c r="H1570" s="89"/>
      <c r="I1570" s="74"/>
      <c r="J1570" s="69"/>
      <c r="K1570" s="74"/>
      <c r="L1570" s="69"/>
      <c r="M1570" s="2"/>
      <c r="N1570" s="74"/>
      <c r="O1570" s="70"/>
      <c r="P1570" s="15"/>
      <c r="Q1570" s="75"/>
      <c r="R1570" s="19"/>
      <c r="S1570" s="285"/>
      <c r="T1570" s="316">
        <f t="shared" si="101"/>
        <v>0</v>
      </c>
      <c r="U1570" s="360">
        <f t="shared" si="99"/>
        <v>20</v>
      </c>
    </row>
    <row r="1571" spans="1:21" ht="18" hidden="1" customHeight="1" outlineLevel="1" x14ac:dyDescent="0.2">
      <c r="A1571" s="1230"/>
      <c r="B1571" s="1231"/>
      <c r="C1571" s="1208"/>
      <c r="D1571" s="1208"/>
      <c r="E1571" s="256">
        <v>43</v>
      </c>
      <c r="F1571" s="187"/>
      <c r="G1571" s="187"/>
      <c r="H1571" s="89"/>
      <c r="I1571" s="74"/>
      <c r="J1571" s="69"/>
      <c r="K1571" s="74"/>
      <c r="L1571" s="69"/>
      <c r="M1571" s="2"/>
      <c r="N1571" s="75"/>
      <c r="O1571" s="70"/>
      <c r="P1571" s="2"/>
      <c r="Q1571" s="75"/>
      <c r="R1571" s="19"/>
      <c r="S1571" s="285"/>
      <c r="T1571" s="316">
        <f t="shared" si="101"/>
        <v>0</v>
      </c>
      <c r="U1571" s="360">
        <f t="shared" si="99"/>
        <v>20</v>
      </c>
    </row>
    <row r="1572" spans="1:21" ht="18" hidden="1" customHeight="1" outlineLevel="1" x14ac:dyDescent="0.2">
      <c r="A1572" s="1230"/>
      <c r="B1572" s="1231"/>
      <c r="C1572" s="1208"/>
      <c r="D1572" s="1208"/>
      <c r="E1572" s="256">
        <v>44</v>
      </c>
      <c r="F1572" s="187"/>
      <c r="G1572" s="187"/>
      <c r="H1572" s="120"/>
      <c r="I1572" s="121"/>
      <c r="J1572" s="122"/>
      <c r="K1572" s="121"/>
      <c r="L1572" s="122"/>
      <c r="M1572" s="123"/>
      <c r="N1572" s="124"/>
      <c r="O1572" s="125"/>
      <c r="P1572" s="123"/>
      <c r="Q1572" s="124"/>
      <c r="R1572" s="126"/>
      <c r="S1572" s="287"/>
      <c r="T1572" s="364">
        <f t="shared" si="101"/>
        <v>0</v>
      </c>
      <c r="U1572" s="360">
        <f t="shared" si="99"/>
        <v>20</v>
      </c>
    </row>
    <row r="1573" spans="1:21" ht="18" hidden="1" customHeight="1" outlineLevel="1" x14ac:dyDescent="0.2">
      <c r="A1573" s="1230"/>
      <c r="B1573" s="1231"/>
      <c r="C1573" s="1208"/>
      <c r="D1573" s="1208"/>
      <c r="E1573" s="256">
        <v>45</v>
      </c>
      <c r="F1573" s="187"/>
      <c r="G1573" s="187"/>
      <c r="H1573" s="120"/>
      <c r="I1573" s="121"/>
      <c r="J1573" s="122"/>
      <c r="K1573" s="121"/>
      <c r="L1573" s="122"/>
      <c r="M1573" s="123"/>
      <c r="N1573" s="124"/>
      <c r="O1573" s="125"/>
      <c r="P1573" s="123"/>
      <c r="Q1573" s="124"/>
      <c r="R1573" s="126"/>
      <c r="S1573" s="287"/>
      <c r="T1573" s="364">
        <f t="shared" si="101"/>
        <v>0</v>
      </c>
      <c r="U1573" s="360">
        <f t="shared" si="99"/>
        <v>20</v>
      </c>
    </row>
    <row r="1574" spans="1:21" ht="18" hidden="1" customHeight="1" outlineLevel="1" x14ac:dyDescent="0.2">
      <c r="A1574" s="1230"/>
      <c r="B1574" s="1231"/>
      <c r="C1574" s="1208"/>
      <c r="D1574" s="1208"/>
      <c r="E1574" s="256">
        <v>46</v>
      </c>
      <c r="F1574" s="187"/>
      <c r="G1574" s="187"/>
      <c r="H1574" s="120"/>
      <c r="I1574" s="121"/>
      <c r="J1574" s="122"/>
      <c r="K1574" s="121"/>
      <c r="L1574" s="122"/>
      <c r="M1574" s="123"/>
      <c r="N1574" s="124"/>
      <c r="O1574" s="125"/>
      <c r="P1574" s="123"/>
      <c r="Q1574" s="124"/>
      <c r="R1574" s="126"/>
      <c r="S1574" s="287"/>
      <c r="T1574" s="364">
        <f t="shared" si="101"/>
        <v>0</v>
      </c>
      <c r="U1574" s="360">
        <f t="shared" si="99"/>
        <v>20</v>
      </c>
    </row>
    <row r="1575" spans="1:21" ht="18" hidden="1" customHeight="1" outlineLevel="1" x14ac:dyDescent="0.2">
      <c r="A1575" s="1230"/>
      <c r="B1575" s="1231"/>
      <c r="C1575" s="1208"/>
      <c r="D1575" s="1208"/>
      <c r="E1575" s="256">
        <v>47</v>
      </c>
      <c r="F1575" s="187"/>
      <c r="G1575" s="187"/>
      <c r="H1575" s="120"/>
      <c r="I1575" s="121"/>
      <c r="J1575" s="122"/>
      <c r="K1575" s="121"/>
      <c r="L1575" s="122"/>
      <c r="M1575" s="123"/>
      <c r="N1575" s="124"/>
      <c r="O1575" s="125"/>
      <c r="P1575" s="123"/>
      <c r="Q1575" s="124"/>
      <c r="R1575" s="126"/>
      <c r="S1575" s="287"/>
      <c r="T1575" s="364">
        <f t="shared" si="101"/>
        <v>0</v>
      </c>
      <c r="U1575" s="360">
        <f t="shared" si="99"/>
        <v>20</v>
      </c>
    </row>
    <row r="1576" spans="1:21" ht="18" hidden="1" customHeight="1" outlineLevel="1" x14ac:dyDescent="0.2">
      <c r="A1576" s="1230"/>
      <c r="B1576" s="1231"/>
      <c r="C1576" s="1208"/>
      <c r="D1576" s="1208"/>
      <c r="E1576" s="256">
        <v>48</v>
      </c>
      <c r="F1576" s="187"/>
      <c r="G1576" s="187"/>
      <c r="H1576" s="120"/>
      <c r="I1576" s="121"/>
      <c r="J1576" s="122"/>
      <c r="K1576" s="121"/>
      <c r="L1576" s="122"/>
      <c r="M1576" s="123"/>
      <c r="N1576" s="124"/>
      <c r="O1576" s="125"/>
      <c r="P1576" s="123"/>
      <c r="Q1576" s="124"/>
      <c r="R1576" s="126"/>
      <c r="S1576" s="287"/>
      <c r="T1576" s="364">
        <f t="shared" si="101"/>
        <v>0</v>
      </c>
      <c r="U1576" s="360">
        <f t="shared" si="99"/>
        <v>20</v>
      </c>
    </row>
    <row r="1577" spans="1:21" ht="18" hidden="1" customHeight="1" outlineLevel="1" x14ac:dyDescent="0.2">
      <c r="A1577" s="1230"/>
      <c r="B1577" s="1231"/>
      <c r="C1577" s="1208"/>
      <c r="D1577" s="1208"/>
      <c r="E1577" s="256">
        <v>49</v>
      </c>
      <c r="F1577" s="187"/>
      <c r="G1577" s="187"/>
      <c r="H1577" s="120"/>
      <c r="I1577" s="121"/>
      <c r="J1577" s="122"/>
      <c r="K1577" s="121"/>
      <c r="L1577" s="122"/>
      <c r="M1577" s="123"/>
      <c r="N1577" s="124"/>
      <c r="O1577" s="125"/>
      <c r="P1577" s="123"/>
      <c r="Q1577" s="124"/>
      <c r="R1577" s="126"/>
      <c r="S1577" s="287"/>
      <c r="T1577" s="364">
        <f t="shared" si="101"/>
        <v>0</v>
      </c>
      <c r="U1577" s="360">
        <f t="shared" si="99"/>
        <v>20</v>
      </c>
    </row>
    <row r="1578" spans="1:21" ht="18" hidden="1" customHeight="1" outlineLevel="1" x14ac:dyDescent="0.2">
      <c r="A1578" s="1230"/>
      <c r="B1578" s="1231"/>
      <c r="C1578" s="1208"/>
      <c r="D1578" s="1208"/>
      <c r="E1578" s="256">
        <v>50</v>
      </c>
      <c r="F1578" s="187"/>
      <c r="G1578" s="187"/>
      <c r="H1578" s="120"/>
      <c r="I1578" s="121"/>
      <c r="J1578" s="122"/>
      <c r="K1578" s="121"/>
      <c r="L1578" s="122"/>
      <c r="M1578" s="123"/>
      <c r="N1578" s="124"/>
      <c r="O1578" s="125"/>
      <c r="P1578" s="123"/>
      <c r="Q1578" s="124"/>
      <c r="R1578" s="126"/>
      <c r="S1578" s="287"/>
      <c r="T1578" s="364">
        <f t="shared" si="101"/>
        <v>0</v>
      </c>
      <c r="U1578" s="360">
        <f t="shared" si="99"/>
        <v>20</v>
      </c>
    </row>
    <row r="1579" spans="1:21" ht="18" hidden="1" customHeight="1" outlineLevel="1" x14ac:dyDescent="0.2">
      <c r="A1579" s="1230"/>
      <c r="B1579" s="1231"/>
      <c r="C1579" s="1208"/>
      <c r="D1579" s="1208"/>
      <c r="E1579" s="256">
        <v>51</v>
      </c>
      <c r="F1579" s="187"/>
      <c r="G1579" s="187"/>
      <c r="H1579" s="120"/>
      <c r="I1579" s="121"/>
      <c r="J1579" s="122"/>
      <c r="K1579" s="121"/>
      <c r="L1579" s="122"/>
      <c r="M1579" s="123"/>
      <c r="N1579" s="124"/>
      <c r="O1579" s="125"/>
      <c r="P1579" s="123"/>
      <c r="Q1579" s="124"/>
      <c r="R1579" s="126"/>
      <c r="S1579" s="287"/>
      <c r="T1579" s="364">
        <f t="shared" si="101"/>
        <v>0</v>
      </c>
      <c r="U1579" s="360">
        <f t="shared" si="99"/>
        <v>20</v>
      </c>
    </row>
    <row r="1580" spans="1:21" ht="18" hidden="1" customHeight="1" outlineLevel="1" x14ac:dyDescent="0.2">
      <c r="A1580" s="1230"/>
      <c r="B1580" s="1231"/>
      <c r="C1580" s="1208"/>
      <c r="D1580" s="1208"/>
      <c r="E1580" s="256">
        <v>52</v>
      </c>
      <c r="F1580" s="187"/>
      <c r="G1580" s="187"/>
      <c r="H1580" s="120"/>
      <c r="I1580" s="121"/>
      <c r="J1580" s="122"/>
      <c r="K1580" s="121"/>
      <c r="L1580" s="122"/>
      <c r="M1580" s="123"/>
      <c r="N1580" s="124"/>
      <c r="O1580" s="125"/>
      <c r="P1580" s="123"/>
      <c r="Q1580" s="124"/>
      <c r="R1580" s="126"/>
      <c r="S1580" s="287"/>
      <c r="T1580" s="364">
        <f t="shared" si="101"/>
        <v>0</v>
      </c>
      <c r="U1580" s="360">
        <f t="shared" si="99"/>
        <v>20</v>
      </c>
    </row>
    <row r="1581" spans="1:21" ht="18" hidden="1" customHeight="1" outlineLevel="1" x14ac:dyDescent="0.2">
      <c r="A1581" s="1230"/>
      <c r="B1581" s="1231"/>
      <c r="C1581" s="1208"/>
      <c r="D1581" s="1208"/>
      <c r="E1581" s="256">
        <v>53</v>
      </c>
      <c r="F1581" s="187"/>
      <c r="G1581" s="187"/>
      <c r="H1581" s="120"/>
      <c r="I1581" s="121"/>
      <c r="J1581" s="122"/>
      <c r="K1581" s="121"/>
      <c r="L1581" s="122"/>
      <c r="M1581" s="123"/>
      <c r="N1581" s="124"/>
      <c r="O1581" s="125"/>
      <c r="P1581" s="123"/>
      <c r="Q1581" s="124"/>
      <c r="R1581" s="126"/>
      <c r="S1581" s="287"/>
      <c r="T1581" s="364">
        <f t="shared" si="101"/>
        <v>0</v>
      </c>
      <c r="U1581" s="360">
        <f t="shared" si="99"/>
        <v>20</v>
      </c>
    </row>
    <row r="1582" spans="1:21" ht="18" hidden="1" customHeight="1" outlineLevel="1" x14ac:dyDescent="0.2">
      <c r="A1582" s="1230"/>
      <c r="B1582" s="1231"/>
      <c r="C1582" s="1208"/>
      <c r="D1582" s="1208"/>
      <c r="E1582" s="256">
        <v>54</v>
      </c>
      <c r="F1582" s="187"/>
      <c r="G1582" s="187"/>
      <c r="H1582" s="120"/>
      <c r="I1582" s="121"/>
      <c r="J1582" s="122"/>
      <c r="K1582" s="121"/>
      <c r="L1582" s="122"/>
      <c r="M1582" s="123"/>
      <c r="N1582" s="124"/>
      <c r="O1582" s="125"/>
      <c r="P1582" s="123"/>
      <c r="Q1582" s="124"/>
      <c r="R1582" s="126"/>
      <c r="S1582" s="287"/>
      <c r="T1582" s="364">
        <f t="shared" si="101"/>
        <v>0</v>
      </c>
      <c r="U1582" s="360">
        <f t="shared" si="99"/>
        <v>20</v>
      </c>
    </row>
    <row r="1583" spans="1:21" ht="18" hidden="1" customHeight="1" outlineLevel="1" x14ac:dyDescent="0.2">
      <c r="A1583" s="1230"/>
      <c r="B1583" s="1231"/>
      <c r="C1583" s="1208"/>
      <c r="D1583" s="1208"/>
      <c r="E1583" s="256">
        <v>55</v>
      </c>
      <c r="F1583" s="187"/>
      <c r="G1583" s="187"/>
      <c r="H1583" s="120"/>
      <c r="I1583" s="121"/>
      <c r="J1583" s="122"/>
      <c r="K1583" s="121"/>
      <c r="L1583" s="122"/>
      <c r="M1583" s="123"/>
      <c r="N1583" s="124"/>
      <c r="O1583" s="125"/>
      <c r="P1583" s="123"/>
      <c r="Q1583" s="124"/>
      <c r="R1583" s="126"/>
      <c r="S1583" s="287"/>
      <c r="T1583" s="364">
        <f t="shared" si="101"/>
        <v>0</v>
      </c>
      <c r="U1583" s="360">
        <f t="shared" si="99"/>
        <v>20</v>
      </c>
    </row>
    <row r="1584" spans="1:21" ht="18" hidden="1" customHeight="1" outlineLevel="1" x14ac:dyDescent="0.2">
      <c r="A1584" s="1230"/>
      <c r="B1584" s="1231"/>
      <c r="C1584" s="1208"/>
      <c r="D1584" s="1208"/>
      <c r="E1584" s="256">
        <v>56</v>
      </c>
      <c r="F1584" s="187"/>
      <c r="G1584" s="187"/>
      <c r="H1584" s="120"/>
      <c r="I1584" s="121"/>
      <c r="J1584" s="122"/>
      <c r="K1584" s="121"/>
      <c r="L1584" s="122"/>
      <c r="M1584" s="123"/>
      <c r="N1584" s="124"/>
      <c r="O1584" s="125"/>
      <c r="P1584" s="123"/>
      <c r="Q1584" s="124"/>
      <c r="R1584" s="126"/>
      <c r="S1584" s="287"/>
      <c r="T1584" s="364">
        <f t="shared" si="101"/>
        <v>0</v>
      </c>
      <c r="U1584" s="360">
        <f t="shared" si="99"/>
        <v>20</v>
      </c>
    </row>
    <row r="1585" spans="1:21" ht="18" hidden="1" customHeight="1" outlineLevel="1" x14ac:dyDescent="0.2">
      <c r="A1585" s="1230"/>
      <c r="B1585" s="1231"/>
      <c r="C1585" s="1208"/>
      <c r="D1585" s="1208"/>
      <c r="E1585" s="256">
        <v>57</v>
      </c>
      <c r="F1585" s="187"/>
      <c r="G1585" s="187"/>
      <c r="H1585" s="120"/>
      <c r="I1585" s="121"/>
      <c r="J1585" s="122"/>
      <c r="K1585" s="121"/>
      <c r="L1585" s="122"/>
      <c r="M1585" s="123"/>
      <c r="N1585" s="124"/>
      <c r="O1585" s="125"/>
      <c r="P1585" s="123"/>
      <c r="Q1585" s="124"/>
      <c r="R1585" s="126"/>
      <c r="S1585" s="287"/>
      <c r="T1585" s="364">
        <f t="shared" si="101"/>
        <v>0</v>
      </c>
      <c r="U1585" s="360">
        <f t="shared" si="99"/>
        <v>20</v>
      </c>
    </row>
    <row r="1586" spans="1:21" ht="18" hidden="1" customHeight="1" outlineLevel="1" x14ac:dyDescent="0.2">
      <c r="A1586" s="1230"/>
      <c r="B1586" s="1231"/>
      <c r="C1586" s="1208"/>
      <c r="D1586" s="1208"/>
      <c r="E1586" s="256">
        <v>58</v>
      </c>
      <c r="F1586" s="187"/>
      <c r="G1586" s="187"/>
      <c r="H1586" s="120"/>
      <c r="I1586" s="121"/>
      <c r="J1586" s="122"/>
      <c r="K1586" s="121"/>
      <c r="L1586" s="122"/>
      <c r="M1586" s="123"/>
      <c r="N1586" s="124"/>
      <c r="O1586" s="125"/>
      <c r="P1586" s="123"/>
      <c r="Q1586" s="124"/>
      <c r="R1586" s="126"/>
      <c r="S1586" s="287"/>
      <c r="T1586" s="364">
        <f t="shared" si="101"/>
        <v>0</v>
      </c>
      <c r="U1586" s="360">
        <f t="shared" si="99"/>
        <v>20</v>
      </c>
    </row>
    <row r="1587" spans="1:21" ht="18" hidden="1" customHeight="1" outlineLevel="1" x14ac:dyDescent="0.2">
      <c r="A1587" s="1230"/>
      <c r="B1587" s="1231"/>
      <c r="C1587" s="1208"/>
      <c r="D1587" s="1208"/>
      <c r="E1587" s="256">
        <v>59</v>
      </c>
      <c r="F1587" s="187"/>
      <c r="G1587" s="187"/>
      <c r="H1587" s="120"/>
      <c r="I1587" s="121"/>
      <c r="J1587" s="122"/>
      <c r="K1587" s="121"/>
      <c r="L1587" s="122"/>
      <c r="M1587" s="123"/>
      <c r="N1587" s="124"/>
      <c r="O1587" s="125"/>
      <c r="P1587" s="123"/>
      <c r="Q1587" s="124"/>
      <c r="R1587" s="126"/>
      <c r="S1587" s="287"/>
      <c r="T1587" s="364">
        <f t="shared" si="101"/>
        <v>0</v>
      </c>
      <c r="U1587" s="360">
        <f t="shared" si="99"/>
        <v>20</v>
      </c>
    </row>
    <row r="1588" spans="1:21" ht="18" hidden="1" customHeight="1" outlineLevel="1" x14ac:dyDescent="0.2">
      <c r="A1588" s="1230"/>
      <c r="B1588" s="1231"/>
      <c r="C1588" s="1208"/>
      <c r="D1588" s="1208"/>
      <c r="E1588" s="256">
        <v>60</v>
      </c>
      <c r="F1588" s="187"/>
      <c r="G1588" s="187"/>
      <c r="H1588" s="120"/>
      <c r="I1588" s="121"/>
      <c r="J1588" s="122"/>
      <c r="K1588" s="121"/>
      <c r="L1588" s="122"/>
      <c r="M1588" s="123"/>
      <c r="N1588" s="124"/>
      <c r="O1588" s="125"/>
      <c r="P1588" s="123"/>
      <c r="Q1588" s="124"/>
      <c r="R1588" s="126"/>
      <c r="S1588" s="287"/>
      <c r="T1588" s="364">
        <f t="shared" si="101"/>
        <v>0</v>
      </c>
      <c r="U1588" s="360">
        <f t="shared" si="99"/>
        <v>20</v>
      </c>
    </row>
    <row r="1589" spans="1:21" ht="18" hidden="1" customHeight="1" outlineLevel="1" x14ac:dyDescent="0.2">
      <c r="A1589" s="1230"/>
      <c r="B1589" s="1231"/>
      <c r="C1589" s="1208"/>
      <c r="D1589" s="1208"/>
      <c r="E1589" s="256">
        <v>61</v>
      </c>
      <c r="F1589" s="187"/>
      <c r="G1589" s="187"/>
      <c r="H1589" s="120"/>
      <c r="I1589" s="121"/>
      <c r="J1589" s="122"/>
      <c r="K1589" s="121"/>
      <c r="L1589" s="122"/>
      <c r="M1589" s="123"/>
      <c r="N1589" s="124"/>
      <c r="O1589" s="125"/>
      <c r="P1589" s="123"/>
      <c r="Q1589" s="124"/>
      <c r="R1589" s="126"/>
      <c r="S1589" s="287"/>
      <c r="T1589" s="364">
        <f t="shared" si="101"/>
        <v>0</v>
      </c>
      <c r="U1589" s="360">
        <f t="shared" si="99"/>
        <v>20</v>
      </c>
    </row>
    <row r="1590" spans="1:21" ht="18" hidden="1" customHeight="1" outlineLevel="1" x14ac:dyDescent="0.2">
      <c r="A1590" s="1230"/>
      <c r="B1590" s="1231"/>
      <c r="C1590" s="1208"/>
      <c r="D1590" s="1208"/>
      <c r="E1590" s="256">
        <v>62</v>
      </c>
      <c r="F1590" s="187"/>
      <c r="G1590" s="187"/>
      <c r="H1590" s="120"/>
      <c r="I1590" s="121"/>
      <c r="J1590" s="122"/>
      <c r="K1590" s="121"/>
      <c r="L1590" s="122"/>
      <c r="M1590" s="123"/>
      <c r="N1590" s="124"/>
      <c r="O1590" s="125"/>
      <c r="P1590" s="123"/>
      <c r="Q1590" s="124"/>
      <c r="R1590" s="126"/>
      <c r="S1590" s="287"/>
      <c r="T1590" s="364">
        <f t="shared" si="101"/>
        <v>0</v>
      </c>
      <c r="U1590" s="360">
        <f t="shared" si="99"/>
        <v>20</v>
      </c>
    </row>
    <row r="1591" spans="1:21" ht="18" hidden="1" customHeight="1" outlineLevel="1" x14ac:dyDescent="0.2">
      <c r="A1591" s="1230"/>
      <c r="B1591" s="1231"/>
      <c r="C1591" s="1208"/>
      <c r="D1591" s="1208"/>
      <c r="E1591" s="256">
        <v>63</v>
      </c>
      <c r="F1591" s="187"/>
      <c r="G1591" s="187"/>
      <c r="H1591" s="120"/>
      <c r="I1591" s="121"/>
      <c r="J1591" s="122"/>
      <c r="K1591" s="121"/>
      <c r="L1591" s="122"/>
      <c r="M1591" s="123"/>
      <c r="N1591" s="124"/>
      <c r="O1591" s="125"/>
      <c r="P1591" s="123"/>
      <c r="Q1591" s="124"/>
      <c r="R1591" s="126"/>
      <c r="S1591" s="287"/>
      <c r="T1591" s="364">
        <f t="shared" si="101"/>
        <v>0</v>
      </c>
      <c r="U1591" s="360">
        <f t="shared" si="99"/>
        <v>20</v>
      </c>
    </row>
    <row r="1592" spans="1:21" ht="18" hidden="1" customHeight="1" outlineLevel="1" x14ac:dyDescent="0.2">
      <c r="A1592" s="1230"/>
      <c r="B1592" s="1231"/>
      <c r="C1592" s="1208"/>
      <c r="D1592" s="1208"/>
      <c r="E1592" s="256">
        <v>64</v>
      </c>
      <c r="F1592" s="187"/>
      <c r="G1592" s="187"/>
      <c r="H1592" s="89"/>
      <c r="I1592" s="74"/>
      <c r="J1592" s="69"/>
      <c r="K1592" s="75"/>
      <c r="L1592" s="70"/>
      <c r="M1592" s="2"/>
      <c r="N1592" s="75"/>
      <c r="O1592" s="70"/>
      <c r="P1592" s="2"/>
      <c r="Q1592" s="75"/>
      <c r="R1592" s="19"/>
      <c r="S1592" s="285"/>
      <c r="T1592" s="316">
        <f t="shared" si="94"/>
        <v>0</v>
      </c>
      <c r="U1592" s="360">
        <f t="shared" si="99"/>
        <v>20</v>
      </c>
    </row>
    <row r="1593" spans="1:21" ht="18" hidden="1" customHeight="1" outlineLevel="1" x14ac:dyDescent="0.2">
      <c r="A1593" s="1230"/>
      <c r="B1593" s="1231"/>
      <c r="C1593" s="1208"/>
      <c r="D1593" s="1208"/>
      <c r="E1593" s="256">
        <v>65</v>
      </c>
      <c r="F1593" s="187"/>
      <c r="G1593" s="187"/>
      <c r="H1593" s="89"/>
      <c r="I1593" s="74"/>
      <c r="J1593" s="69"/>
      <c r="K1593" s="75"/>
      <c r="L1593" s="70"/>
      <c r="M1593" s="2"/>
      <c r="N1593" s="75"/>
      <c r="O1593" s="70"/>
      <c r="P1593" s="2"/>
      <c r="Q1593" s="75"/>
      <c r="R1593" s="19"/>
      <c r="S1593" s="285"/>
      <c r="T1593" s="316">
        <f t="shared" si="94"/>
        <v>0</v>
      </c>
      <c r="U1593" s="360">
        <f t="shared" si="99"/>
        <v>20</v>
      </c>
    </row>
    <row r="1594" spans="1:21" ht="18" hidden="1" customHeight="1" outlineLevel="1" x14ac:dyDescent="0.2">
      <c r="A1594" s="1230"/>
      <c r="B1594" s="1231"/>
      <c r="C1594" s="1208"/>
      <c r="D1594" s="1208"/>
      <c r="E1594" s="256">
        <v>66</v>
      </c>
      <c r="F1594" s="187"/>
      <c r="G1594" s="187"/>
      <c r="H1594" s="89"/>
      <c r="I1594" s="74"/>
      <c r="J1594" s="69"/>
      <c r="K1594" s="75"/>
      <c r="L1594" s="70"/>
      <c r="M1594" s="2"/>
      <c r="N1594" s="75"/>
      <c r="O1594" s="70"/>
      <c r="P1594" s="2"/>
      <c r="Q1594" s="75"/>
      <c r="R1594" s="19"/>
      <c r="S1594" s="285"/>
      <c r="T1594" s="316">
        <f t="shared" si="94"/>
        <v>0</v>
      </c>
      <c r="U1594" s="360">
        <f t="shared" si="99"/>
        <v>20</v>
      </c>
    </row>
    <row r="1595" spans="1:21" ht="18" hidden="1" customHeight="1" outlineLevel="1" x14ac:dyDescent="0.2">
      <c r="A1595" s="1230"/>
      <c r="B1595" s="1231"/>
      <c r="C1595" s="1208"/>
      <c r="D1595" s="1208"/>
      <c r="E1595" s="256">
        <v>67</v>
      </c>
      <c r="F1595" s="187"/>
      <c r="G1595" s="187"/>
      <c r="H1595" s="89"/>
      <c r="I1595" s="74"/>
      <c r="J1595" s="69"/>
      <c r="K1595" s="74"/>
      <c r="L1595" s="69"/>
      <c r="M1595" s="2"/>
      <c r="N1595" s="74"/>
      <c r="O1595" s="70"/>
      <c r="P1595" s="15"/>
      <c r="Q1595" s="75"/>
      <c r="R1595" s="19"/>
      <c r="S1595" s="285"/>
      <c r="T1595" s="316">
        <f t="shared" si="94"/>
        <v>0</v>
      </c>
      <c r="U1595" s="360">
        <f t="shared" si="99"/>
        <v>20</v>
      </c>
    </row>
    <row r="1596" spans="1:21" ht="18" hidden="1" customHeight="1" outlineLevel="1" x14ac:dyDescent="0.2">
      <c r="A1596" s="1230"/>
      <c r="B1596" s="1231"/>
      <c r="C1596" s="1208"/>
      <c r="D1596" s="1208"/>
      <c r="E1596" s="256">
        <v>68</v>
      </c>
      <c r="F1596" s="187"/>
      <c r="G1596" s="187"/>
      <c r="H1596" s="89"/>
      <c r="I1596" s="74"/>
      <c r="J1596" s="69"/>
      <c r="K1596" s="74"/>
      <c r="L1596" s="69"/>
      <c r="M1596" s="2"/>
      <c r="N1596" s="74"/>
      <c r="O1596" s="70"/>
      <c r="P1596" s="15"/>
      <c r="Q1596" s="75"/>
      <c r="R1596" s="19"/>
      <c r="S1596" s="285"/>
      <c r="T1596" s="316">
        <f t="shared" ref="T1596:T1608" si="102">IF(J1596="",0,INT(SUM(PRODUCT(J1596,L1596,O1596),R1596)))</f>
        <v>0</v>
      </c>
      <c r="U1596" s="360">
        <f t="shared" si="99"/>
        <v>20</v>
      </c>
    </row>
    <row r="1597" spans="1:21" ht="18" hidden="1" customHeight="1" outlineLevel="1" x14ac:dyDescent="0.2">
      <c r="A1597" s="1230"/>
      <c r="B1597" s="1231"/>
      <c r="C1597" s="1208"/>
      <c r="D1597" s="1208"/>
      <c r="E1597" s="256">
        <v>69</v>
      </c>
      <c r="F1597" s="187"/>
      <c r="G1597" s="187"/>
      <c r="H1597" s="89"/>
      <c r="I1597" s="74"/>
      <c r="J1597" s="69"/>
      <c r="K1597" s="74"/>
      <c r="L1597" s="69"/>
      <c r="M1597" s="2"/>
      <c r="N1597" s="74"/>
      <c r="O1597" s="70"/>
      <c r="P1597" s="15"/>
      <c r="Q1597" s="75"/>
      <c r="R1597" s="19"/>
      <c r="S1597" s="285"/>
      <c r="T1597" s="316">
        <f t="shared" si="102"/>
        <v>0</v>
      </c>
      <c r="U1597" s="360">
        <f t="shared" si="99"/>
        <v>20</v>
      </c>
    </row>
    <row r="1598" spans="1:21" ht="18" hidden="1" customHeight="1" outlineLevel="1" x14ac:dyDescent="0.2">
      <c r="A1598" s="1230"/>
      <c r="B1598" s="1231"/>
      <c r="C1598" s="1208"/>
      <c r="D1598" s="1208"/>
      <c r="E1598" s="256">
        <v>70</v>
      </c>
      <c r="F1598" s="187"/>
      <c r="G1598" s="187"/>
      <c r="H1598" s="89"/>
      <c r="I1598" s="74"/>
      <c r="J1598" s="69"/>
      <c r="K1598" s="74"/>
      <c r="L1598" s="69"/>
      <c r="M1598" s="2"/>
      <c r="N1598" s="75"/>
      <c r="O1598" s="70"/>
      <c r="P1598" s="2"/>
      <c r="Q1598" s="75"/>
      <c r="R1598" s="19"/>
      <c r="S1598" s="285"/>
      <c r="T1598" s="316">
        <f t="shared" si="102"/>
        <v>0</v>
      </c>
      <c r="U1598" s="360">
        <f t="shared" si="99"/>
        <v>20</v>
      </c>
    </row>
    <row r="1599" spans="1:21" ht="18" hidden="1" customHeight="1" outlineLevel="1" x14ac:dyDescent="0.2">
      <c r="A1599" s="1230"/>
      <c r="B1599" s="1231"/>
      <c r="C1599" s="1208"/>
      <c r="D1599" s="1208"/>
      <c r="E1599" s="256">
        <v>71</v>
      </c>
      <c r="F1599" s="187"/>
      <c r="G1599" s="187"/>
      <c r="H1599" s="120"/>
      <c r="I1599" s="121"/>
      <c r="J1599" s="122"/>
      <c r="K1599" s="121"/>
      <c r="L1599" s="122"/>
      <c r="M1599" s="123"/>
      <c r="N1599" s="124"/>
      <c r="O1599" s="125"/>
      <c r="P1599" s="123"/>
      <c r="Q1599" s="124"/>
      <c r="R1599" s="126"/>
      <c r="S1599" s="287"/>
      <c r="T1599" s="364">
        <f t="shared" si="102"/>
        <v>0</v>
      </c>
      <c r="U1599" s="360">
        <f t="shared" si="99"/>
        <v>20</v>
      </c>
    </row>
    <row r="1600" spans="1:21" ht="18" hidden="1" customHeight="1" outlineLevel="1" x14ac:dyDescent="0.2">
      <c r="A1600" s="1230"/>
      <c r="B1600" s="1231"/>
      <c r="C1600" s="1208"/>
      <c r="D1600" s="1208"/>
      <c r="E1600" s="256">
        <v>72</v>
      </c>
      <c r="F1600" s="187"/>
      <c r="G1600" s="187"/>
      <c r="H1600" s="120"/>
      <c r="I1600" s="121"/>
      <c r="J1600" s="122"/>
      <c r="K1600" s="121"/>
      <c r="L1600" s="122"/>
      <c r="M1600" s="123"/>
      <c r="N1600" s="124"/>
      <c r="O1600" s="125"/>
      <c r="P1600" s="123"/>
      <c r="Q1600" s="124"/>
      <c r="R1600" s="126"/>
      <c r="S1600" s="287"/>
      <c r="T1600" s="364">
        <f t="shared" si="102"/>
        <v>0</v>
      </c>
      <c r="U1600" s="360">
        <f t="shared" si="99"/>
        <v>20</v>
      </c>
    </row>
    <row r="1601" spans="1:27" ht="18" hidden="1" customHeight="1" outlineLevel="1" x14ac:dyDescent="0.2">
      <c r="A1601" s="1230"/>
      <c r="B1601" s="1231"/>
      <c r="C1601" s="1208"/>
      <c r="D1601" s="1208"/>
      <c r="E1601" s="256">
        <v>73</v>
      </c>
      <c r="F1601" s="187"/>
      <c r="G1601" s="187"/>
      <c r="H1601" s="120"/>
      <c r="I1601" s="121"/>
      <c r="J1601" s="122"/>
      <c r="K1601" s="121"/>
      <c r="L1601" s="122"/>
      <c r="M1601" s="123"/>
      <c r="N1601" s="124"/>
      <c r="O1601" s="125"/>
      <c r="P1601" s="123"/>
      <c r="Q1601" s="124"/>
      <c r="R1601" s="126"/>
      <c r="S1601" s="287"/>
      <c r="T1601" s="364">
        <f t="shared" si="102"/>
        <v>0</v>
      </c>
      <c r="U1601" s="360">
        <f t="shared" si="99"/>
        <v>20</v>
      </c>
    </row>
    <row r="1602" spans="1:27" ht="18" hidden="1" customHeight="1" outlineLevel="1" x14ac:dyDescent="0.2">
      <c r="A1602" s="1230"/>
      <c r="B1602" s="1231"/>
      <c r="C1602" s="1208"/>
      <c r="D1602" s="1208"/>
      <c r="E1602" s="256">
        <v>74</v>
      </c>
      <c r="F1602" s="187"/>
      <c r="G1602" s="187"/>
      <c r="H1602" s="120"/>
      <c r="I1602" s="121"/>
      <c r="J1602" s="122"/>
      <c r="K1602" s="121"/>
      <c r="L1602" s="122"/>
      <c r="M1602" s="123"/>
      <c r="N1602" s="124"/>
      <c r="O1602" s="125"/>
      <c r="P1602" s="123"/>
      <c r="Q1602" s="124"/>
      <c r="R1602" s="126"/>
      <c r="S1602" s="287"/>
      <c r="T1602" s="364">
        <f t="shared" si="102"/>
        <v>0</v>
      </c>
      <c r="U1602" s="360">
        <f t="shared" si="99"/>
        <v>20</v>
      </c>
    </row>
    <row r="1603" spans="1:27" ht="18" hidden="1" customHeight="1" outlineLevel="1" x14ac:dyDescent="0.2">
      <c r="A1603" s="1230"/>
      <c r="B1603" s="1231"/>
      <c r="C1603" s="1208"/>
      <c r="D1603" s="1208"/>
      <c r="E1603" s="256">
        <v>75</v>
      </c>
      <c r="F1603" s="187"/>
      <c r="G1603" s="187"/>
      <c r="H1603" s="120"/>
      <c r="I1603" s="121"/>
      <c r="J1603" s="122"/>
      <c r="K1603" s="121"/>
      <c r="L1603" s="122"/>
      <c r="M1603" s="123"/>
      <c r="N1603" s="124"/>
      <c r="O1603" s="125"/>
      <c r="P1603" s="123"/>
      <c r="Q1603" s="124"/>
      <c r="R1603" s="126"/>
      <c r="S1603" s="287"/>
      <c r="T1603" s="364">
        <f t="shared" si="102"/>
        <v>0</v>
      </c>
      <c r="U1603" s="360">
        <f t="shared" si="99"/>
        <v>20</v>
      </c>
    </row>
    <row r="1604" spans="1:27" ht="18" hidden="1" customHeight="1" outlineLevel="1" x14ac:dyDescent="0.2">
      <c r="A1604" s="1230"/>
      <c r="B1604" s="1231"/>
      <c r="C1604" s="1208"/>
      <c r="D1604" s="1208"/>
      <c r="E1604" s="256">
        <v>76</v>
      </c>
      <c r="F1604" s="187"/>
      <c r="G1604" s="187"/>
      <c r="H1604" s="120"/>
      <c r="I1604" s="121"/>
      <c r="J1604" s="122"/>
      <c r="K1604" s="121"/>
      <c r="L1604" s="122"/>
      <c r="M1604" s="123"/>
      <c r="N1604" s="124"/>
      <c r="O1604" s="125"/>
      <c r="P1604" s="123"/>
      <c r="Q1604" s="124"/>
      <c r="R1604" s="126"/>
      <c r="S1604" s="287"/>
      <c r="T1604" s="364">
        <f t="shared" si="102"/>
        <v>0</v>
      </c>
      <c r="U1604" s="360">
        <f t="shared" si="99"/>
        <v>20</v>
      </c>
    </row>
    <row r="1605" spans="1:27" ht="18" hidden="1" customHeight="1" outlineLevel="1" x14ac:dyDescent="0.2">
      <c r="A1605" s="1230"/>
      <c r="B1605" s="1231"/>
      <c r="C1605" s="1208"/>
      <c r="D1605" s="1208"/>
      <c r="E1605" s="256">
        <v>77</v>
      </c>
      <c r="F1605" s="187"/>
      <c r="G1605" s="187"/>
      <c r="H1605" s="120"/>
      <c r="I1605" s="121"/>
      <c r="J1605" s="122"/>
      <c r="K1605" s="121"/>
      <c r="L1605" s="122"/>
      <c r="M1605" s="123"/>
      <c r="N1605" s="124"/>
      <c r="O1605" s="125"/>
      <c r="P1605" s="123"/>
      <c r="Q1605" s="124"/>
      <c r="R1605" s="126"/>
      <c r="S1605" s="287"/>
      <c r="T1605" s="364">
        <f t="shared" si="102"/>
        <v>0</v>
      </c>
      <c r="U1605" s="360">
        <f t="shared" si="99"/>
        <v>20</v>
      </c>
    </row>
    <row r="1606" spans="1:27" ht="18" hidden="1" customHeight="1" outlineLevel="1" x14ac:dyDescent="0.2">
      <c r="A1606" s="1230"/>
      <c r="B1606" s="1231"/>
      <c r="C1606" s="1208"/>
      <c r="D1606" s="1208"/>
      <c r="E1606" s="256">
        <v>78</v>
      </c>
      <c r="F1606" s="187"/>
      <c r="G1606" s="187"/>
      <c r="H1606" s="120"/>
      <c r="I1606" s="121"/>
      <c r="J1606" s="122"/>
      <c r="K1606" s="121"/>
      <c r="L1606" s="122"/>
      <c r="M1606" s="123"/>
      <c r="N1606" s="124"/>
      <c r="O1606" s="125"/>
      <c r="P1606" s="123"/>
      <c r="Q1606" s="124"/>
      <c r="R1606" s="126"/>
      <c r="S1606" s="287"/>
      <c r="T1606" s="364">
        <f t="shared" si="102"/>
        <v>0</v>
      </c>
      <c r="U1606" s="360">
        <f t="shared" si="99"/>
        <v>20</v>
      </c>
    </row>
    <row r="1607" spans="1:27" ht="18" hidden="1" customHeight="1" outlineLevel="1" x14ac:dyDescent="0.2">
      <c r="A1607" s="1230"/>
      <c r="B1607" s="1231"/>
      <c r="C1607" s="1208"/>
      <c r="D1607" s="1208"/>
      <c r="E1607" s="256">
        <v>79</v>
      </c>
      <c r="F1607" s="187"/>
      <c r="G1607" s="187"/>
      <c r="H1607" s="120"/>
      <c r="I1607" s="121"/>
      <c r="J1607" s="122"/>
      <c r="K1607" s="121"/>
      <c r="L1607" s="122"/>
      <c r="M1607" s="123"/>
      <c r="N1607" s="124"/>
      <c r="O1607" s="125"/>
      <c r="P1607" s="123"/>
      <c r="Q1607" s="124"/>
      <c r="R1607" s="126"/>
      <c r="S1607" s="287"/>
      <c r="T1607" s="364">
        <f t="shared" si="102"/>
        <v>0</v>
      </c>
      <c r="U1607" s="360">
        <f t="shared" si="99"/>
        <v>20</v>
      </c>
    </row>
    <row r="1608" spans="1:27" ht="18" hidden="1" customHeight="1" outlineLevel="1" x14ac:dyDescent="0.2">
      <c r="A1608" s="1234"/>
      <c r="B1608" s="1235"/>
      <c r="C1608" s="1236"/>
      <c r="D1608" s="1236"/>
      <c r="E1608" s="352">
        <v>80</v>
      </c>
      <c r="F1608" s="342"/>
      <c r="G1608" s="342"/>
      <c r="H1608" s="93"/>
      <c r="I1608" s="94"/>
      <c r="J1608" s="127"/>
      <c r="K1608" s="94"/>
      <c r="L1608" s="127"/>
      <c r="M1608" s="17"/>
      <c r="N1608" s="83"/>
      <c r="O1608" s="72"/>
      <c r="P1608" s="17"/>
      <c r="Q1608" s="83"/>
      <c r="R1608" s="20"/>
      <c r="S1608" s="272"/>
      <c r="T1608" s="317">
        <f t="shared" si="102"/>
        <v>0</v>
      </c>
      <c r="U1608" s="360">
        <f t="shared" si="99"/>
        <v>20</v>
      </c>
    </row>
    <row r="1609" spans="1:27" ht="25.5" customHeight="1" collapsed="1" x14ac:dyDescent="0.2">
      <c r="A1609" s="28"/>
      <c r="B1609" s="28"/>
      <c r="C1609" s="28"/>
      <c r="D1609" s="28"/>
      <c r="E1609" s="28"/>
    </row>
    <row r="1610" spans="1:27" ht="25.5" customHeight="1" x14ac:dyDescent="0.2">
      <c r="A1610" s="57" t="str">
        <f>A2</f>
        <v xml:space="preserve">【 内訳書2 】 </v>
      </c>
      <c r="B1610" s="57"/>
      <c r="C1610" s="57"/>
      <c r="D1610" s="57"/>
      <c r="E1610" s="57"/>
      <c r="F1610" s="29"/>
    </row>
    <row r="1611" spans="1:27" ht="47.25" customHeight="1" x14ac:dyDescent="0.2">
      <c r="B1611" s="1237" t="str">
        <f t="shared" ref="B1611" si="103">$B$3</f>
        <v>2-2</v>
      </c>
      <c r="C1611" s="1273"/>
      <c r="D1611" s="244" t="s">
        <v>395</v>
      </c>
      <c r="E1611" s="1242">
        <f>E3</f>
        <v>0</v>
      </c>
      <c r="F1611" s="1243"/>
      <c r="G1611" s="1241"/>
      <c r="H1611" s="1241"/>
      <c r="I1611" s="107"/>
      <c r="J1611" s="107"/>
      <c r="K1611" s="107"/>
      <c r="L1611" s="107"/>
      <c r="M1611" s="107"/>
      <c r="N1611" s="107"/>
      <c r="O1611" s="107"/>
      <c r="P1611" s="107"/>
      <c r="Z1611"/>
      <c r="AA1611" s="242"/>
    </row>
    <row r="1612" spans="1:27" ht="25.5" customHeight="1" x14ac:dyDescent="0.2">
      <c r="A1612" s="55"/>
      <c r="B1612" s="55"/>
      <c r="C1612" s="55"/>
      <c r="D1612" s="55"/>
      <c r="E1612" s="55"/>
      <c r="F1612" s="29"/>
    </row>
    <row r="1613" spans="1:27" ht="21.75" customHeight="1" x14ac:dyDescent="0.2">
      <c r="A1613" s="30"/>
      <c r="B1613" s="30"/>
      <c r="C1613" s="30"/>
      <c r="D1613" s="30"/>
      <c r="E1613" s="30"/>
      <c r="F1613" s="1246" t="s">
        <v>413</v>
      </c>
      <c r="G1613" s="1247"/>
      <c r="H1613" s="30"/>
      <c r="I1613" s="1245"/>
      <c r="J1613" s="1245"/>
      <c r="K1613" s="1245"/>
      <c r="L1613" s="1245"/>
      <c r="M1613" s="1245"/>
      <c r="N1613" s="1245"/>
      <c r="O1613" s="86"/>
      <c r="P1613" s="86"/>
      <c r="Q1613" s="86"/>
      <c r="R1613" s="86"/>
      <c r="S1613" s="86"/>
      <c r="T1613" s="86"/>
    </row>
    <row r="1614" spans="1:27" ht="21.75" customHeight="1" x14ac:dyDescent="0.2">
      <c r="A1614" s="31"/>
      <c r="B1614" s="31"/>
      <c r="C1614" s="31"/>
      <c r="D1614" s="31"/>
      <c r="E1614" s="31"/>
      <c r="F1614" s="1248">
        <f>$I$1831</f>
        <v>0</v>
      </c>
      <c r="G1614" s="1249"/>
      <c r="H1614" s="30"/>
      <c r="I1614" s="1244"/>
      <c r="J1614" s="1244"/>
      <c r="K1614" s="1244"/>
      <c r="L1614" s="1244"/>
      <c r="M1614" s="1244"/>
      <c r="N1614" s="1244"/>
      <c r="O1614" s="86"/>
      <c r="P1614" s="86"/>
      <c r="Q1614" s="86"/>
      <c r="R1614" s="86"/>
      <c r="S1614" s="86"/>
      <c r="T1614" s="86"/>
    </row>
    <row r="1615" spans="1:27" ht="21" customHeight="1" x14ac:dyDescent="0.2">
      <c r="A1615" s="32" t="s">
        <v>276</v>
      </c>
      <c r="B1615" s="32"/>
      <c r="C1615" s="32"/>
      <c r="D1615" s="32"/>
      <c r="E1615" s="32"/>
      <c r="F1615" s="33"/>
      <c r="G1615" s="33"/>
      <c r="H1615" s="33"/>
      <c r="I1615" s="33"/>
      <c r="J1615" s="33"/>
      <c r="K1615" s="33"/>
      <c r="L1615" s="33"/>
      <c r="M1615" s="33"/>
      <c r="T1615" s="56" t="s">
        <v>277</v>
      </c>
    </row>
    <row r="1616" spans="1:27" ht="36" customHeight="1" x14ac:dyDescent="0.2">
      <c r="A1616" s="1195" t="s">
        <v>246</v>
      </c>
      <c r="B1616" s="1196"/>
      <c r="C1616" s="351" t="s">
        <v>223</v>
      </c>
      <c r="D1616" s="289" t="s">
        <v>414</v>
      </c>
      <c r="E1616" s="290" t="s">
        <v>401</v>
      </c>
      <c r="F1616" s="1232" t="s">
        <v>293</v>
      </c>
      <c r="G1616" s="1233"/>
      <c r="H1616" s="34" t="s">
        <v>403</v>
      </c>
      <c r="I1616" s="35"/>
      <c r="J1616" s="36" t="s">
        <v>404</v>
      </c>
      <c r="K1616" s="37" t="s">
        <v>405</v>
      </c>
      <c r="L1616" s="38" t="s">
        <v>406</v>
      </c>
      <c r="M1616" s="39" t="s">
        <v>407</v>
      </c>
      <c r="N1616" s="37" t="s">
        <v>405</v>
      </c>
      <c r="O1616" s="38" t="s">
        <v>408</v>
      </c>
      <c r="P1616" s="39" t="s">
        <v>407</v>
      </c>
      <c r="Q1616" s="37" t="s">
        <v>409</v>
      </c>
      <c r="R1616" s="38" t="s">
        <v>410</v>
      </c>
      <c r="S1616" s="37" t="s">
        <v>411</v>
      </c>
      <c r="T1616" s="40" t="s">
        <v>412</v>
      </c>
    </row>
    <row r="1617" spans="1:21" ht="18" customHeight="1" x14ac:dyDescent="0.2">
      <c r="A1617" s="1186">
        <f>IF(A9="","",A9)</f>
        <v>1</v>
      </c>
      <c r="B1617" s="1187"/>
      <c r="C1617" s="1192" t="str">
        <f>IF(C9="","",C9)</f>
        <v/>
      </c>
      <c r="D1617" s="1192" t="str">
        <f>IF(D9="","",D9)</f>
        <v/>
      </c>
      <c r="E1617" s="291">
        <v>1</v>
      </c>
      <c r="F1617" s="1184"/>
      <c r="G1617" s="1185"/>
      <c r="H1617" s="130"/>
      <c r="I1617" s="131"/>
      <c r="J1617" s="113"/>
      <c r="K1617" s="132"/>
      <c r="L1617" s="113"/>
      <c r="M1617" s="133"/>
      <c r="N1617" s="132"/>
      <c r="O1617" s="113"/>
      <c r="P1617" s="133"/>
      <c r="Q1617" s="132"/>
      <c r="R1617" s="114"/>
      <c r="S1617" s="161"/>
      <c r="T1617" s="308">
        <f t="shared" ref="T1617:T1816" si="104">IF(J1617="",0,INT(SUM(PRODUCT(J1617,L1617,O1617),R1617)))</f>
        <v>0</v>
      </c>
      <c r="U1617" s="360">
        <f>$A$1617</f>
        <v>1</v>
      </c>
    </row>
    <row r="1618" spans="1:21" ht="18" customHeight="1" x14ac:dyDescent="0.2">
      <c r="A1618" s="1188"/>
      <c r="B1618" s="1189"/>
      <c r="C1618" s="1193"/>
      <c r="D1618" s="1193"/>
      <c r="E1618" s="296">
        <v>2</v>
      </c>
      <c r="F1618" s="1180"/>
      <c r="G1618" s="1181"/>
      <c r="H1618" s="89"/>
      <c r="I1618" s="80"/>
      <c r="J1618" s="71"/>
      <c r="K1618" s="82"/>
      <c r="L1618" s="71"/>
      <c r="M1618" s="16"/>
      <c r="N1618" s="82"/>
      <c r="O1618" s="71"/>
      <c r="P1618" s="16"/>
      <c r="Q1618" s="82"/>
      <c r="R1618" s="21"/>
      <c r="S1618" s="78"/>
      <c r="T1618" s="309">
        <f t="shared" si="104"/>
        <v>0</v>
      </c>
      <c r="U1618" s="360">
        <f t="shared" ref="U1618:U1626" si="105">$A$1617</f>
        <v>1</v>
      </c>
    </row>
    <row r="1619" spans="1:21" ht="18" customHeight="1" x14ac:dyDescent="0.2">
      <c r="A1619" s="1188"/>
      <c r="B1619" s="1189"/>
      <c r="C1619" s="1193"/>
      <c r="D1619" s="1193"/>
      <c r="E1619" s="296">
        <v>3</v>
      </c>
      <c r="F1619" s="1180"/>
      <c r="G1619" s="1181"/>
      <c r="H1619" s="89"/>
      <c r="I1619" s="80"/>
      <c r="J1619" s="71"/>
      <c r="K1619" s="82"/>
      <c r="L1619" s="71"/>
      <c r="M1619" s="16"/>
      <c r="N1619" s="82"/>
      <c r="O1619" s="71"/>
      <c r="P1619" s="16"/>
      <c r="Q1619" s="82"/>
      <c r="R1619" s="21"/>
      <c r="S1619" s="78"/>
      <c r="T1619" s="309">
        <f t="shared" si="104"/>
        <v>0</v>
      </c>
      <c r="U1619" s="360">
        <f t="shared" si="105"/>
        <v>1</v>
      </c>
    </row>
    <row r="1620" spans="1:21" ht="18" customHeight="1" x14ac:dyDescent="0.2">
      <c r="A1620" s="1188"/>
      <c r="B1620" s="1189"/>
      <c r="C1620" s="1193"/>
      <c r="D1620" s="1193"/>
      <c r="E1620" s="296">
        <v>4</v>
      </c>
      <c r="F1620" s="1180"/>
      <c r="G1620" s="1181"/>
      <c r="H1620" s="89"/>
      <c r="I1620" s="80"/>
      <c r="J1620" s="71"/>
      <c r="K1620" s="82"/>
      <c r="L1620" s="71"/>
      <c r="M1620" s="16"/>
      <c r="N1620" s="82"/>
      <c r="O1620" s="71"/>
      <c r="P1620" s="16"/>
      <c r="Q1620" s="82"/>
      <c r="R1620" s="21"/>
      <c r="S1620" s="78"/>
      <c r="T1620" s="309">
        <f t="shared" si="104"/>
        <v>0</v>
      </c>
      <c r="U1620" s="360">
        <f t="shared" si="105"/>
        <v>1</v>
      </c>
    </row>
    <row r="1621" spans="1:21" ht="18" customHeight="1" x14ac:dyDescent="0.2">
      <c r="A1621" s="1188"/>
      <c r="B1621" s="1189"/>
      <c r="C1621" s="1193"/>
      <c r="D1621" s="1193"/>
      <c r="E1621" s="296">
        <v>5</v>
      </c>
      <c r="F1621" s="1180"/>
      <c r="G1621" s="1181"/>
      <c r="H1621" s="89"/>
      <c r="I1621" s="80"/>
      <c r="J1621" s="71"/>
      <c r="K1621" s="82"/>
      <c r="L1621" s="71"/>
      <c r="M1621" s="16"/>
      <c r="N1621" s="82"/>
      <c r="O1621" s="71"/>
      <c r="P1621" s="16"/>
      <c r="Q1621" s="82"/>
      <c r="R1621" s="21"/>
      <c r="S1621" s="78"/>
      <c r="T1621" s="309">
        <f t="shared" si="104"/>
        <v>0</v>
      </c>
      <c r="U1621" s="360">
        <f t="shared" si="105"/>
        <v>1</v>
      </c>
    </row>
    <row r="1622" spans="1:21" ht="18" customHeight="1" x14ac:dyDescent="0.2">
      <c r="A1622" s="1188"/>
      <c r="B1622" s="1189"/>
      <c r="C1622" s="1193"/>
      <c r="D1622" s="1193"/>
      <c r="E1622" s="296">
        <v>6</v>
      </c>
      <c r="F1622" s="1180"/>
      <c r="G1622" s="1181"/>
      <c r="H1622" s="89"/>
      <c r="I1622" s="80"/>
      <c r="J1622" s="71"/>
      <c r="K1622" s="82"/>
      <c r="L1622" s="71"/>
      <c r="M1622" s="16"/>
      <c r="N1622" s="82"/>
      <c r="O1622" s="71"/>
      <c r="P1622" s="16"/>
      <c r="Q1622" s="82"/>
      <c r="R1622" s="21"/>
      <c r="S1622" s="78"/>
      <c r="T1622" s="309">
        <f t="shared" si="104"/>
        <v>0</v>
      </c>
      <c r="U1622" s="360">
        <f t="shared" si="105"/>
        <v>1</v>
      </c>
    </row>
    <row r="1623" spans="1:21" ht="18" customHeight="1" x14ac:dyDescent="0.2">
      <c r="A1623" s="1188"/>
      <c r="B1623" s="1189"/>
      <c r="C1623" s="1193"/>
      <c r="D1623" s="1193"/>
      <c r="E1623" s="296">
        <v>7</v>
      </c>
      <c r="F1623" s="1180"/>
      <c r="G1623" s="1181"/>
      <c r="H1623" s="89"/>
      <c r="I1623" s="80"/>
      <c r="J1623" s="71"/>
      <c r="K1623" s="82"/>
      <c r="L1623" s="71"/>
      <c r="M1623" s="16"/>
      <c r="N1623" s="82"/>
      <c r="O1623" s="71"/>
      <c r="P1623" s="16"/>
      <c r="Q1623" s="82"/>
      <c r="R1623" s="21"/>
      <c r="S1623" s="78"/>
      <c r="T1623" s="309">
        <f t="shared" si="104"/>
        <v>0</v>
      </c>
      <c r="U1623" s="360">
        <f t="shared" si="105"/>
        <v>1</v>
      </c>
    </row>
    <row r="1624" spans="1:21" ht="18" customHeight="1" x14ac:dyDescent="0.2">
      <c r="A1624" s="1188"/>
      <c r="B1624" s="1189"/>
      <c r="C1624" s="1193"/>
      <c r="D1624" s="1193"/>
      <c r="E1624" s="296">
        <v>8</v>
      </c>
      <c r="F1624" s="1180"/>
      <c r="G1624" s="1181"/>
      <c r="H1624" s="89"/>
      <c r="I1624" s="80"/>
      <c r="J1624" s="71"/>
      <c r="K1624" s="82"/>
      <c r="L1624" s="71"/>
      <c r="M1624" s="16"/>
      <c r="N1624" s="82"/>
      <c r="O1624" s="71"/>
      <c r="P1624" s="16"/>
      <c r="Q1624" s="82"/>
      <c r="R1624" s="21"/>
      <c r="S1624" s="78"/>
      <c r="T1624" s="309">
        <f t="shared" si="104"/>
        <v>0</v>
      </c>
      <c r="U1624" s="360">
        <f t="shared" si="105"/>
        <v>1</v>
      </c>
    </row>
    <row r="1625" spans="1:21" ht="18" customHeight="1" x14ac:dyDescent="0.2">
      <c r="A1625" s="1188"/>
      <c r="B1625" s="1189"/>
      <c r="C1625" s="1193"/>
      <c r="D1625" s="1193"/>
      <c r="E1625" s="296">
        <v>9</v>
      </c>
      <c r="F1625" s="1180"/>
      <c r="G1625" s="1181"/>
      <c r="H1625" s="89"/>
      <c r="I1625" s="80"/>
      <c r="J1625" s="71"/>
      <c r="K1625" s="82"/>
      <c r="L1625" s="71"/>
      <c r="M1625" s="16"/>
      <c r="N1625" s="82"/>
      <c r="O1625" s="71"/>
      <c r="P1625" s="16"/>
      <c r="Q1625" s="82"/>
      <c r="R1625" s="21"/>
      <c r="S1625" s="78"/>
      <c r="T1625" s="309">
        <f t="shared" si="104"/>
        <v>0</v>
      </c>
      <c r="U1625" s="360">
        <f t="shared" si="105"/>
        <v>1</v>
      </c>
    </row>
    <row r="1626" spans="1:21" ht="18" customHeight="1" x14ac:dyDescent="0.2">
      <c r="A1626" s="1190"/>
      <c r="B1626" s="1191"/>
      <c r="C1626" s="1194"/>
      <c r="D1626" s="1194"/>
      <c r="E1626" s="301">
        <v>10</v>
      </c>
      <c r="F1626" s="1182"/>
      <c r="G1626" s="1183"/>
      <c r="H1626" s="91"/>
      <c r="I1626" s="81"/>
      <c r="J1626" s="134"/>
      <c r="K1626" s="135"/>
      <c r="L1626" s="134"/>
      <c r="M1626" s="136"/>
      <c r="N1626" s="135"/>
      <c r="O1626" s="134"/>
      <c r="P1626" s="136"/>
      <c r="Q1626" s="135"/>
      <c r="R1626" s="137"/>
      <c r="S1626" s="84"/>
      <c r="T1626" s="310">
        <f t="shared" si="104"/>
        <v>0</v>
      </c>
      <c r="U1626" s="360">
        <f t="shared" si="105"/>
        <v>1</v>
      </c>
    </row>
    <row r="1627" spans="1:21" ht="18" customHeight="1" x14ac:dyDescent="0.2">
      <c r="A1627" s="1186">
        <f>IF(A89="","",A89)</f>
        <v>2</v>
      </c>
      <c r="B1627" s="1187" t="str">
        <f>IF(B89="","",B89)</f>
        <v/>
      </c>
      <c r="C1627" s="1192" t="str">
        <f>IF(C89="","",C89)</f>
        <v/>
      </c>
      <c r="D1627" s="1192" t="str">
        <f>IF(D89="","",D89)</f>
        <v/>
      </c>
      <c r="E1627" s="291">
        <v>1</v>
      </c>
      <c r="F1627" s="1184"/>
      <c r="G1627" s="1185"/>
      <c r="H1627" s="130"/>
      <c r="I1627" s="131"/>
      <c r="J1627" s="113"/>
      <c r="K1627" s="132"/>
      <c r="L1627" s="113"/>
      <c r="M1627" s="133"/>
      <c r="N1627" s="132"/>
      <c r="O1627" s="113"/>
      <c r="P1627" s="133"/>
      <c r="Q1627" s="132"/>
      <c r="R1627" s="114"/>
      <c r="S1627" s="161"/>
      <c r="T1627" s="308">
        <f t="shared" si="104"/>
        <v>0</v>
      </c>
      <c r="U1627" s="360">
        <f t="shared" ref="U1627:U1636" si="106">$A$1627</f>
        <v>2</v>
      </c>
    </row>
    <row r="1628" spans="1:21" ht="18" customHeight="1" x14ac:dyDescent="0.2">
      <c r="A1628" s="1188"/>
      <c r="B1628" s="1189"/>
      <c r="C1628" s="1193"/>
      <c r="D1628" s="1193"/>
      <c r="E1628" s="296">
        <v>2</v>
      </c>
      <c r="F1628" s="1180"/>
      <c r="G1628" s="1181"/>
      <c r="H1628" s="89"/>
      <c r="I1628" s="80"/>
      <c r="J1628" s="71"/>
      <c r="K1628" s="82"/>
      <c r="L1628" s="71"/>
      <c r="M1628" s="16"/>
      <c r="N1628" s="82"/>
      <c r="O1628" s="71"/>
      <c r="P1628" s="16"/>
      <c r="Q1628" s="82"/>
      <c r="R1628" s="21"/>
      <c r="S1628" s="78"/>
      <c r="T1628" s="309">
        <f t="shared" si="104"/>
        <v>0</v>
      </c>
      <c r="U1628" s="360">
        <f t="shared" si="106"/>
        <v>2</v>
      </c>
    </row>
    <row r="1629" spans="1:21" ht="18" customHeight="1" x14ac:dyDescent="0.2">
      <c r="A1629" s="1188"/>
      <c r="B1629" s="1189"/>
      <c r="C1629" s="1193"/>
      <c r="D1629" s="1193"/>
      <c r="E1629" s="296">
        <v>3</v>
      </c>
      <c r="F1629" s="1180"/>
      <c r="G1629" s="1181"/>
      <c r="H1629" s="89"/>
      <c r="I1629" s="80"/>
      <c r="J1629" s="71"/>
      <c r="K1629" s="82"/>
      <c r="L1629" s="71"/>
      <c r="M1629" s="16"/>
      <c r="N1629" s="82"/>
      <c r="O1629" s="71"/>
      <c r="P1629" s="16"/>
      <c r="Q1629" s="82"/>
      <c r="R1629" s="21"/>
      <c r="S1629" s="78"/>
      <c r="T1629" s="309">
        <f t="shared" si="104"/>
        <v>0</v>
      </c>
      <c r="U1629" s="360">
        <f t="shared" si="106"/>
        <v>2</v>
      </c>
    </row>
    <row r="1630" spans="1:21" ht="18" customHeight="1" x14ac:dyDescent="0.2">
      <c r="A1630" s="1188"/>
      <c r="B1630" s="1189"/>
      <c r="C1630" s="1193"/>
      <c r="D1630" s="1193"/>
      <c r="E1630" s="296">
        <v>4</v>
      </c>
      <c r="F1630" s="1180"/>
      <c r="G1630" s="1181"/>
      <c r="H1630" s="89"/>
      <c r="I1630" s="80"/>
      <c r="J1630" s="71"/>
      <c r="K1630" s="82"/>
      <c r="L1630" s="71"/>
      <c r="M1630" s="16"/>
      <c r="N1630" s="82"/>
      <c r="O1630" s="71"/>
      <c r="P1630" s="16"/>
      <c r="Q1630" s="82"/>
      <c r="R1630" s="21"/>
      <c r="S1630" s="78"/>
      <c r="T1630" s="309">
        <f t="shared" si="104"/>
        <v>0</v>
      </c>
      <c r="U1630" s="360">
        <f t="shared" si="106"/>
        <v>2</v>
      </c>
    </row>
    <row r="1631" spans="1:21" ht="18" customHeight="1" x14ac:dyDescent="0.2">
      <c r="A1631" s="1188"/>
      <c r="B1631" s="1189"/>
      <c r="C1631" s="1193"/>
      <c r="D1631" s="1193"/>
      <c r="E1631" s="296">
        <v>5</v>
      </c>
      <c r="F1631" s="1180"/>
      <c r="G1631" s="1181"/>
      <c r="H1631" s="89"/>
      <c r="I1631" s="80"/>
      <c r="J1631" s="71"/>
      <c r="K1631" s="82"/>
      <c r="L1631" s="71"/>
      <c r="M1631" s="16"/>
      <c r="N1631" s="82"/>
      <c r="O1631" s="71"/>
      <c r="P1631" s="16"/>
      <c r="Q1631" s="82"/>
      <c r="R1631" s="21"/>
      <c r="S1631" s="78"/>
      <c r="T1631" s="309">
        <f t="shared" si="104"/>
        <v>0</v>
      </c>
      <c r="U1631" s="360">
        <f t="shared" si="106"/>
        <v>2</v>
      </c>
    </row>
    <row r="1632" spans="1:21" ht="18" customHeight="1" x14ac:dyDescent="0.2">
      <c r="A1632" s="1188"/>
      <c r="B1632" s="1189"/>
      <c r="C1632" s="1193"/>
      <c r="D1632" s="1193"/>
      <c r="E1632" s="296">
        <v>6</v>
      </c>
      <c r="F1632" s="1180"/>
      <c r="G1632" s="1181"/>
      <c r="H1632" s="89"/>
      <c r="I1632" s="80"/>
      <c r="J1632" s="71"/>
      <c r="K1632" s="82"/>
      <c r="L1632" s="71"/>
      <c r="M1632" s="16"/>
      <c r="N1632" s="82"/>
      <c r="O1632" s="71"/>
      <c r="P1632" s="16"/>
      <c r="Q1632" s="82"/>
      <c r="R1632" s="21"/>
      <c r="S1632" s="78"/>
      <c r="T1632" s="309">
        <f t="shared" si="104"/>
        <v>0</v>
      </c>
      <c r="U1632" s="360">
        <f t="shared" si="106"/>
        <v>2</v>
      </c>
    </row>
    <row r="1633" spans="1:21" ht="18" customHeight="1" x14ac:dyDescent="0.2">
      <c r="A1633" s="1188"/>
      <c r="B1633" s="1189"/>
      <c r="C1633" s="1193"/>
      <c r="D1633" s="1193"/>
      <c r="E1633" s="296">
        <v>7</v>
      </c>
      <c r="F1633" s="1180"/>
      <c r="G1633" s="1181"/>
      <c r="H1633" s="89"/>
      <c r="I1633" s="80"/>
      <c r="J1633" s="71"/>
      <c r="K1633" s="82"/>
      <c r="L1633" s="71"/>
      <c r="M1633" s="16"/>
      <c r="N1633" s="82"/>
      <c r="O1633" s="71"/>
      <c r="P1633" s="16"/>
      <c r="Q1633" s="82"/>
      <c r="R1633" s="21"/>
      <c r="S1633" s="78"/>
      <c r="T1633" s="309">
        <f t="shared" si="104"/>
        <v>0</v>
      </c>
      <c r="U1633" s="360">
        <f t="shared" si="106"/>
        <v>2</v>
      </c>
    </row>
    <row r="1634" spans="1:21" ht="18" customHeight="1" x14ac:dyDescent="0.2">
      <c r="A1634" s="1188"/>
      <c r="B1634" s="1189"/>
      <c r="C1634" s="1193"/>
      <c r="D1634" s="1193"/>
      <c r="E1634" s="296">
        <v>8</v>
      </c>
      <c r="F1634" s="1180"/>
      <c r="G1634" s="1181"/>
      <c r="H1634" s="89"/>
      <c r="I1634" s="128"/>
      <c r="J1634" s="71"/>
      <c r="K1634" s="82"/>
      <c r="L1634" s="71"/>
      <c r="M1634" s="16"/>
      <c r="N1634" s="82"/>
      <c r="O1634" s="71"/>
      <c r="P1634" s="16"/>
      <c r="Q1634" s="82"/>
      <c r="R1634" s="21"/>
      <c r="S1634" s="78"/>
      <c r="T1634" s="309">
        <f t="shared" si="104"/>
        <v>0</v>
      </c>
      <c r="U1634" s="360">
        <f t="shared" si="106"/>
        <v>2</v>
      </c>
    </row>
    <row r="1635" spans="1:21" ht="18" customHeight="1" x14ac:dyDescent="0.2">
      <c r="A1635" s="1188"/>
      <c r="B1635" s="1189"/>
      <c r="C1635" s="1193"/>
      <c r="D1635" s="1193"/>
      <c r="E1635" s="296">
        <v>9</v>
      </c>
      <c r="F1635" s="1180"/>
      <c r="G1635" s="1181"/>
      <c r="H1635" s="89"/>
      <c r="I1635" s="128"/>
      <c r="J1635" s="71"/>
      <c r="K1635" s="82"/>
      <c r="L1635" s="71"/>
      <c r="M1635" s="16"/>
      <c r="N1635" s="82"/>
      <c r="O1635" s="71"/>
      <c r="P1635" s="16"/>
      <c r="Q1635" s="82"/>
      <c r="R1635" s="21"/>
      <c r="S1635" s="78"/>
      <c r="T1635" s="309">
        <f t="shared" si="104"/>
        <v>0</v>
      </c>
      <c r="U1635" s="360">
        <f t="shared" si="106"/>
        <v>2</v>
      </c>
    </row>
    <row r="1636" spans="1:21" ht="18" customHeight="1" x14ac:dyDescent="0.2">
      <c r="A1636" s="1190"/>
      <c r="B1636" s="1191"/>
      <c r="C1636" s="1194"/>
      <c r="D1636" s="1194"/>
      <c r="E1636" s="301">
        <v>10</v>
      </c>
      <c r="F1636" s="1182"/>
      <c r="G1636" s="1183"/>
      <c r="H1636" s="91"/>
      <c r="I1636" s="81"/>
      <c r="J1636" s="134"/>
      <c r="K1636" s="135"/>
      <c r="L1636" s="134"/>
      <c r="M1636" s="136"/>
      <c r="N1636" s="135"/>
      <c r="O1636" s="134"/>
      <c r="P1636" s="136"/>
      <c r="Q1636" s="135"/>
      <c r="R1636" s="137"/>
      <c r="S1636" s="84"/>
      <c r="T1636" s="310">
        <f t="shared" si="104"/>
        <v>0</v>
      </c>
      <c r="U1636" s="360">
        <f t="shared" si="106"/>
        <v>2</v>
      </c>
    </row>
    <row r="1637" spans="1:21" ht="18" customHeight="1" x14ac:dyDescent="0.2">
      <c r="A1637" s="1186">
        <f>IF(A169="","",A169)</f>
        <v>3</v>
      </c>
      <c r="B1637" s="1187" t="str">
        <f>IF(B169="","",B169)</f>
        <v/>
      </c>
      <c r="C1637" s="1192" t="str">
        <f>IF(C169="","",C169)</f>
        <v/>
      </c>
      <c r="D1637" s="1192" t="str">
        <f>IF(D169="","",D169)</f>
        <v/>
      </c>
      <c r="E1637" s="291">
        <v>1</v>
      </c>
      <c r="F1637" s="1184"/>
      <c r="G1637" s="1185"/>
      <c r="H1637" s="130"/>
      <c r="I1637" s="131"/>
      <c r="J1637" s="113"/>
      <c r="K1637" s="132"/>
      <c r="L1637" s="113"/>
      <c r="M1637" s="133"/>
      <c r="N1637" s="132"/>
      <c r="O1637" s="113"/>
      <c r="P1637" s="133"/>
      <c r="Q1637" s="132"/>
      <c r="R1637" s="114"/>
      <c r="S1637" s="161"/>
      <c r="T1637" s="308">
        <f t="shared" si="104"/>
        <v>0</v>
      </c>
      <c r="U1637" s="360">
        <f t="shared" ref="U1637:U1646" si="107">$A$1637</f>
        <v>3</v>
      </c>
    </row>
    <row r="1638" spans="1:21" ht="18" customHeight="1" x14ac:dyDescent="0.2">
      <c r="A1638" s="1188"/>
      <c r="B1638" s="1189"/>
      <c r="C1638" s="1193"/>
      <c r="D1638" s="1193"/>
      <c r="E1638" s="296">
        <v>2</v>
      </c>
      <c r="F1638" s="1180"/>
      <c r="G1638" s="1181"/>
      <c r="H1638" s="89"/>
      <c r="I1638" s="79"/>
      <c r="J1638" s="71"/>
      <c r="K1638" s="82"/>
      <c r="L1638" s="71"/>
      <c r="M1638" s="16"/>
      <c r="N1638" s="82"/>
      <c r="O1638" s="71"/>
      <c r="P1638" s="16"/>
      <c r="Q1638" s="82"/>
      <c r="R1638" s="21"/>
      <c r="S1638" s="78"/>
      <c r="T1638" s="309">
        <f t="shared" si="104"/>
        <v>0</v>
      </c>
      <c r="U1638" s="360">
        <f t="shared" si="107"/>
        <v>3</v>
      </c>
    </row>
    <row r="1639" spans="1:21" ht="18" customHeight="1" x14ac:dyDescent="0.2">
      <c r="A1639" s="1188"/>
      <c r="B1639" s="1189"/>
      <c r="C1639" s="1193"/>
      <c r="D1639" s="1193"/>
      <c r="E1639" s="296">
        <v>3</v>
      </c>
      <c r="F1639" s="1180"/>
      <c r="G1639" s="1181"/>
      <c r="H1639" s="89"/>
      <c r="I1639" s="79"/>
      <c r="J1639" s="71"/>
      <c r="K1639" s="82"/>
      <c r="L1639" s="71"/>
      <c r="M1639" s="16"/>
      <c r="N1639" s="82"/>
      <c r="O1639" s="71"/>
      <c r="P1639" s="16"/>
      <c r="Q1639" s="82"/>
      <c r="R1639" s="21"/>
      <c r="S1639" s="78"/>
      <c r="T1639" s="309">
        <f t="shared" si="104"/>
        <v>0</v>
      </c>
      <c r="U1639" s="360">
        <f t="shared" si="107"/>
        <v>3</v>
      </c>
    </row>
    <row r="1640" spans="1:21" ht="18" customHeight="1" x14ac:dyDescent="0.2">
      <c r="A1640" s="1188"/>
      <c r="B1640" s="1189"/>
      <c r="C1640" s="1193"/>
      <c r="D1640" s="1193"/>
      <c r="E1640" s="296">
        <v>4</v>
      </c>
      <c r="F1640" s="1180"/>
      <c r="G1640" s="1181"/>
      <c r="H1640" s="89"/>
      <c r="I1640" s="79"/>
      <c r="J1640" s="71"/>
      <c r="K1640" s="82"/>
      <c r="L1640" s="71"/>
      <c r="M1640" s="16"/>
      <c r="N1640" s="82"/>
      <c r="O1640" s="71"/>
      <c r="P1640" s="16"/>
      <c r="Q1640" s="82"/>
      <c r="R1640" s="21"/>
      <c r="S1640" s="78"/>
      <c r="T1640" s="309">
        <f t="shared" si="104"/>
        <v>0</v>
      </c>
      <c r="U1640" s="360">
        <f t="shared" si="107"/>
        <v>3</v>
      </c>
    </row>
    <row r="1641" spans="1:21" ht="18" customHeight="1" x14ac:dyDescent="0.2">
      <c r="A1641" s="1188"/>
      <c r="B1641" s="1189"/>
      <c r="C1641" s="1193"/>
      <c r="D1641" s="1193"/>
      <c r="E1641" s="296">
        <v>5</v>
      </c>
      <c r="F1641" s="1180"/>
      <c r="G1641" s="1181"/>
      <c r="H1641" s="89"/>
      <c r="I1641" s="79"/>
      <c r="J1641" s="71"/>
      <c r="K1641" s="82"/>
      <c r="L1641" s="71"/>
      <c r="M1641" s="16"/>
      <c r="N1641" s="82"/>
      <c r="O1641" s="71"/>
      <c r="P1641" s="16"/>
      <c r="Q1641" s="82"/>
      <c r="R1641" s="21"/>
      <c r="S1641" s="78"/>
      <c r="T1641" s="309">
        <f t="shared" si="104"/>
        <v>0</v>
      </c>
      <c r="U1641" s="360">
        <f t="shared" si="107"/>
        <v>3</v>
      </c>
    </row>
    <row r="1642" spans="1:21" ht="18" customHeight="1" x14ac:dyDescent="0.2">
      <c r="A1642" s="1188"/>
      <c r="B1642" s="1189"/>
      <c r="C1642" s="1193"/>
      <c r="D1642" s="1193"/>
      <c r="E1642" s="296">
        <v>6</v>
      </c>
      <c r="F1642" s="1180"/>
      <c r="G1642" s="1181"/>
      <c r="H1642" s="89"/>
      <c r="I1642" s="79"/>
      <c r="J1642" s="71"/>
      <c r="K1642" s="82"/>
      <c r="L1642" s="71"/>
      <c r="M1642" s="16"/>
      <c r="N1642" s="82"/>
      <c r="O1642" s="71"/>
      <c r="P1642" s="16"/>
      <c r="Q1642" s="82"/>
      <c r="R1642" s="21"/>
      <c r="S1642" s="78"/>
      <c r="T1642" s="309">
        <f t="shared" si="104"/>
        <v>0</v>
      </c>
      <c r="U1642" s="360">
        <f t="shared" si="107"/>
        <v>3</v>
      </c>
    </row>
    <row r="1643" spans="1:21" ht="18" customHeight="1" x14ac:dyDescent="0.2">
      <c r="A1643" s="1188"/>
      <c r="B1643" s="1189"/>
      <c r="C1643" s="1193"/>
      <c r="D1643" s="1193"/>
      <c r="E1643" s="296">
        <v>7</v>
      </c>
      <c r="F1643" s="1180"/>
      <c r="G1643" s="1181"/>
      <c r="H1643" s="89"/>
      <c r="I1643" s="79"/>
      <c r="J1643" s="71"/>
      <c r="K1643" s="82"/>
      <c r="L1643" s="71"/>
      <c r="M1643" s="16"/>
      <c r="N1643" s="82"/>
      <c r="O1643" s="71"/>
      <c r="P1643" s="16"/>
      <c r="Q1643" s="82"/>
      <c r="R1643" s="21"/>
      <c r="S1643" s="78"/>
      <c r="T1643" s="309">
        <f t="shared" si="104"/>
        <v>0</v>
      </c>
      <c r="U1643" s="360">
        <f t="shared" si="107"/>
        <v>3</v>
      </c>
    </row>
    <row r="1644" spans="1:21" ht="18" customHeight="1" x14ac:dyDescent="0.2">
      <c r="A1644" s="1188"/>
      <c r="B1644" s="1189"/>
      <c r="C1644" s="1193"/>
      <c r="D1644" s="1193"/>
      <c r="E1644" s="296">
        <v>8</v>
      </c>
      <c r="F1644" s="1180"/>
      <c r="G1644" s="1181"/>
      <c r="H1644" s="89"/>
      <c r="I1644" s="79"/>
      <c r="J1644" s="71"/>
      <c r="K1644" s="82"/>
      <c r="L1644" s="71"/>
      <c r="M1644" s="16"/>
      <c r="N1644" s="82"/>
      <c r="O1644" s="71"/>
      <c r="P1644" s="16"/>
      <c r="Q1644" s="82"/>
      <c r="R1644" s="21"/>
      <c r="S1644" s="78"/>
      <c r="T1644" s="309">
        <f t="shared" si="104"/>
        <v>0</v>
      </c>
      <c r="U1644" s="360">
        <f t="shared" si="107"/>
        <v>3</v>
      </c>
    </row>
    <row r="1645" spans="1:21" ht="18" customHeight="1" x14ac:dyDescent="0.2">
      <c r="A1645" s="1188"/>
      <c r="B1645" s="1189"/>
      <c r="C1645" s="1193"/>
      <c r="D1645" s="1193"/>
      <c r="E1645" s="296">
        <v>9</v>
      </c>
      <c r="F1645" s="1180"/>
      <c r="G1645" s="1181"/>
      <c r="H1645" s="89"/>
      <c r="I1645" s="80"/>
      <c r="J1645" s="71"/>
      <c r="K1645" s="82"/>
      <c r="L1645" s="71"/>
      <c r="M1645" s="16"/>
      <c r="N1645" s="82"/>
      <c r="O1645" s="71"/>
      <c r="P1645" s="16"/>
      <c r="Q1645" s="82"/>
      <c r="R1645" s="21"/>
      <c r="S1645" s="78"/>
      <c r="T1645" s="309">
        <f t="shared" si="104"/>
        <v>0</v>
      </c>
      <c r="U1645" s="360">
        <f t="shared" si="107"/>
        <v>3</v>
      </c>
    </row>
    <row r="1646" spans="1:21" ht="18" customHeight="1" x14ac:dyDescent="0.2">
      <c r="A1646" s="1190"/>
      <c r="B1646" s="1191"/>
      <c r="C1646" s="1194"/>
      <c r="D1646" s="1194"/>
      <c r="E1646" s="301">
        <v>10</v>
      </c>
      <c r="F1646" s="1182"/>
      <c r="G1646" s="1183"/>
      <c r="H1646" s="91"/>
      <c r="I1646" s="81"/>
      <c r="J1646" s="134"/>
      <c r="K1646" s="135"/>
      <c r="L1646" s="134"/>
      <c r="M1646" s="136"/>
      <c r="N1646" s="135"/>
      <c r="O1646" s="134"/>
      <c r="P1646" s="136"/>
      <c r="Q1646" s="135"/>
      <c r="R1646" s="137"/>
      <c r="S1646" s="84"/>
      <c r="T1646" s="310">
        <f t="shared" si="104"/>
        <v>0</v>
      </c>
      <c r="U1646" s="360">
        <f t="shared" si="107"/>
        <v>3</v>
      </c>
    </row>
    <row r="1647" spans="1:21" ht="18" customHeight="1" x14ac:dyDescent="0.2">
      <c r="A1647" s="1186">
        <f>IF(A249="","",A249)</f>
        <v>4</v>
      </c>
      <c r="B1647" s="1187" t="str">
        <f>IF(B249="","",B249)</f>
        <v/>
      </c>
      <c r="C1647" s="1192" t="str">
        <f>IF(C249="","",C249)</f>
        <v/>
      </c>
      <c r="D1647" s="1192" t="str">
        <f>IF(D249="","",D249)</f>
        <v/>
      </c>
      <c r="E1647" s="291">
        <v>1</v>
      </c>
      <c r="F1647" s="1184"/>
      <c r="G1647" s="1185"/>
      <c r="H1647" s="130"/>
      <c r="I1647" s="131"/>
      <c r="J1647" s="113"/>
      <c r="K1647" s="132"/>
      <c r="L1647" s="113"/>
      <c r="M1647" s="133"/>
      <c r="N1647" s="132"/>
      <c r="O1647" s="113"/>
      <c r="P1647" s="133"/>
      <c r="Q1647" s="132"/>
      <c r="R1647" s="114"/>
      <c r="S1647" s="161"/>
      <c r="T1647" s="308">
        <f t="shared" si="104"/>
        <v>0</v>
      </c>
      <c r="U1647" s="360">
        <f t="shared" ref="U1647:U1656" si="108">$A$1647</f>
        <v>4</v>
      </c>
    </row>
    <row r="1648" spans="1:21" ht="18" customHeight="1" x14ac:dyDescent="0.2">
      <c r="A1648" s="1188"/>
      <c r="B1648" s="1189"/>
      <c r="C1648" s="1193"/>
      <c r="D1648" s="1193"/>
      <c r="E1648" s="296">
        <v>2</v>
      </c>
      <c r="F1648" s="1180"/>
      <c r="G1648" s="1181"/>
      <c r="H1648" s="89"/>
      <c r="I1648" s="80"/>
      <c r="J1648" s="71"/>
      <c r="K1648" s="82"/>
      <c r="L1648" s="71"/>
      <c r="M1648" s="16"/>
      <c r="N1648" s="82"/>
      <c r="O1648" s="71"/>
      <c r="P1648" s="16"/>
      <c r="Q1648" s="82"/>
      <c r="R1648" s="21"/>
      <c r="S1648" s="78"/>
      <c r="T1648" s="309">
        <f t="shared" si="104"/>
        <v>0</v>
      </c>
      <c r="U1648" s="360">
        <f t="shared" si="108"/>
        <v>4</v>
      </c>
    </row>
    <row r="1649" spans="1:21" ht="18" customHeight="1" x14ac:dyDescent="0.2">
      <c r="A1649" s="1188"/>
      <c r="B1649" s="1189"/>
      <c r="C1649" s="1193"/>
      <c r="D1649" s="1193"/>
      <c r="E1649" s="296">
        <v>3</v>
      </c>
      <c r="F1649" s="1180"/>
      <c r="G1649" s="1181"/>
      <c r="H1649" s="120"/>
      <c r="I1649" s="128"/>
      <c r="J1649" s="71"/>
      <c r="K1649" s="82"/>
      <c r="L1649" s="71"/>
      <c r="M1649" s="16"/>
      <c r="N1649" s="82"/>
      <c r="O1649" s="71"/>
      <c r="P1649" s="16"/>
      <c r="Q1649" s="82"/>
      <c r="R1649" s="21"/>
      <c r="S1649" s="78"/>
      <c r="T1649" s="309">
        <f t="shared" si="104"/>
        <v>0</v>
      </c>
      <c r="U1649" s="360">
        <f t="shared" si="108"/>
        <v>4</v>
      </c>
    </row>
    <row r="1650" spans="1:21" ht="18" customHeight="1" x14ac:dyDescent="0.2">
      <c r="A1650" s="1188"/>
      <c r="B1650" s="1189"/>
      <c r="C1650" s="1193"/>
      <c r="D1650" s="1193"/>
      <c r="E1650" s="296">
        <v>4</v>
      </c>
      <c r="F1650" s="1180"/>
      <c r="G1650" s="1181"/>
      <c r="H1650" s="120"/>
      <c r="I1650" s="128"/>
      <c r="J1650" s="71"/>
      <c r="K1650" s="82"/>
      <c r="L1650" s="71"/>
      <c r="M1650" s="16"/>
      <c r="N1650" s="82"/>
      <c r="O1650" s="71"/>
      <c r="P1650" s="16"/>
      <c r="Q1650" s="82"/>
      <c r="R1650" s="21"/>
      <c r="S1650" s="78"/>
      <c r="T1650" s="309">
        <f t="shared" si="104"/>
        <v>0</v>
      </c>
      <c r="U1650" s="360">
        <f t="shared" si="108"/>
        <v>4</v>
      </c>
    </row>
    <row r="1651" spans="1:21" ht="18" customHeight="1" x14ac:dyDescent="0.2">
      <c r="A1651" s="1188"/>
      <c r="B1651" s="1189"/>
      <c r="C1651" s="1193"/>
      <c r="D1651" s="1193"/>
      <c r="E1651" s="296">
        <v>5</v>
      </c>
      <c r="F1651" s="1180"/>
      <c r="G1651" s="1181"/>
      <c r="H1651" s="120"/>
      <c r="I1651" s="128"/>
      <c r="J1651" s="71"/>
      <c r="K1651" s="82"/>
      <c r="L1651" s="71"/>
      <c r="M1651" s="16"/>
      <c r="N1651" s="82"/>
      <c r="O1651" s="71"/>
      <c r="P1651" s="16"/>
      <c r="Q1651" s="82"/>
      <c r="R1651" s="21"/>
      <c r="S1651" s="78"/>
      <c r="T1651" s="309">
        <f t="shared" si="104"/>
        <v>0</v>
      </c>
      <c r="U1651" s="360">
        <f t="shared" si="108"/>
        <v>4</v>
      </c>
    </row>
    <row r="1652" spans="1:21" ht="18" customHeight="1" x14ac:dyDescent="0.2">
      <c r="A1652" s="1188"/>
      <c r="B1652" s="1189"/>
      <c r="C1652" s="1193"/>
      <c r="D1652" s="1193"/>
      <c r="E1652" s="296">
        <v>6</v>
      </c>
      <c r="F1652" s="1180"/>
      <c r="G1652" s="1181"/>
      <c r="H1652" s="120"/>
      <c r="I1652" s="128"/>
      <c r="J1652" s="71"/>
      <c r="K1652" s="82"/>
      <c r="L1652" s="71"/>
      <c r="M1652" s="16"/>
      <c r="N1652" s="82"/>
      <c r="O1652" s="71"/>
      <c r="P1652" s="16"/>
      <c r="Q1652" s="82"/>
      <c r="R1652" s="21"/>
      <c r="S1652" s="78"/>
      <c r="T1652" s="309">
        <f t="shared" si="104"/>
        <v>0</v>
      </c>
      <c r="U1652" s="360">
        <f t="shared" si="108"/>
        <v>4</v>
      </c>
    </row>
    <row r="1653" spans="1:21" ht="18" customHeight="1" x14ac:dyDescent="0.2">
      <c r="A1653" s="1188"/>
      <c r="B1653" s="1189"/>
      <c r="C1653" s="1193"/>
      <c r="D1653" s="1193"/>
      <c r="E1653" s="296">
        <v>7</v>
      </c>
      <c r="F1653" s="1180"/>
      <c r="G1653" s="1181"/>
      <c r="H1653" s="120"/>
      <c r="I1653" s="128"/>
      <c r="J1653" s="71"/>
      <c r="K1653" s="82"/>
      <c r="L1653" s="71"/>
      <c r="M1653" s="16"/>
      <c r="N1653" s="82"/>
      <c r="O1653" s="71"/>
      <c r="P1653" s="16"/>
      <c r="Q1653" s="82"/>
      <c r="R1653" s="21"/>
      <c r="S1653" s="78"/>
      <c r="T1653" s="309">
        <f t="shared" si="104"/>
        <v>0</v>
      </c>
      <c r="U1653" s="360">
        <f t="shared" si="108"/>
        <v>4</v>
      </c>
    </row>
    <row r="1654" spans="1:21" ht="18" customHeight="1" x14ac:dyDescent="0.2">
      <c r="A1654" s="1188"/>
      <c r="B1654" s="1189"/>
      <c r="C1654" s="1193"/>
      <c r="D1654" s="1193"/>
      <c r="E1654" s="296">
        <v>8</v>
      </c>
      <c r="F1654" s="1180"/>
      <c r="G1654" s="1181"/>
      <c r="H1654" s="120"/>
      <c r="I1654" s="128"/>
      <c r="J1654" s="71"/>
      <c r="K1654" s="82"/>
      <c r="L1654" s="71"/>
      <c r="M1654" s="16"/>
      <c r="N1654" s="82"/>
      <c r="O1654" s="71"/>
      <c r="P1654" s="16"/>
      <c r="Q1654" s="82"/>
      <c r="R1654" s="21"/>
      <c r="S1654" s="78"/>
      <c r="T1654" s="309">
        <f t="shared" si="104"/>
        <v>0</v>
      </c>
      <c r="U1654" s="360">
        <f t="shared" si="108"/>
        <v>4</v>
      </c>
    </row>
    <row r="1655" spans="1:21" ht="18" customHeight="1" x14ac:dyDescent="0.2">
      <c r="A1655" s="1188"/>
      <c r="B1655" s="1189"/>
      <c r="C1655" s="1193"/>
      <c r="D1655" s="1193"/>
      <c r="E1655" s="296">
        <v>9</v>
      </c>
      <c r="F1655" s="1180"/>
      <c r="G1655" s="1181"/>
      <c r="H1655" s="120"/>
      <c r="I1655" s="128"/>
      <c r="J1655" s="71"/>
      <c r="K1655" s="82"/>
      <c r="L1655" s="71"/>
      <c r="M1655" s="16"/>
      <c r="N1655" s="82"/>
      <c r="O1655" s="71"/>
      <c r="P1655" s="16"/>
      <c r="Q1655" s="82"/>
      <c r="R1655" s="21"/>
      <c r="S1655" s="78"/>
      <c r="T1655" s="309">
        <f t="shared" si="104"/>
        <v>0</v>
      </c>
      <c r="U1655" s="360">
        <f t="shared" si="108"/>
        <v>4</v>
      </c>
    </row>
    <row r="1656" spans="1:21" ht="18" customHeight="1" x14ac:dyDescent="0.2">
      <c r="A1656" s="1190"/>
      <c r="B1656" s="1191"/>
      <c r="C1656" s="1194"/>
      <c r="D1656" s="1194"/>
      <c r="E1656" s="301">
        <v>10</v>
      </c>
      <c r="F1656" s="1182"/>
      <c r="G1656" s="1183"/>
      <c r="H1656" s="91"/>
      <c r="I1656" s="81"/>
      <c r="J1656" s="134"/>
      <c r="K1656" s="135"/>
      <c r="L1656" s="134"/>
      <c r="M1656" s="136"/>
      <c r="N1656" s="135"/>
      <c r="O1656" s="134"/>
      <c r="P1656" s="136"/>
      <c r="Q1656" s="135"/>
      <c r="R1656" s="137"/>
      <c r="S1656" s="84"/>
      <c r="T1656" s="310">
        <f t="shared" si="104"/>
        <v>0</v>
      </c>
      <c r="U1656" s="360">
        <f t="shared" si="108"/>
        <v>4</v>
      </c>
    </row>
    <row r="1657" spans="1:21" ht="18" customHeight="1" x14ac:dyDescent="0.2">
      <c r="A1657" s="1186">
        <f>IF(A329="","",A329)</f>
        <v>5</v>
      </c>
      <c r="B1657" s="1187" t="str">
        <f>IF(B329="","",B329)</f>
        <v/>
      </c>
      <c r="C1657" s="1192" t="str">
        <f>IF(C329="","",C329)</f>
        <v/>
      </c>
      <c r="D1657" s="1192" t="str">
        <f>IF(D329="","",D329)</f>
        <v/>
      </c>
      <c r="E1657" s="291">
        <v>1</v>
      </c>
      <c r="F1657" s="1184"/>
      <c r="G1657" s="1185"/>
      <c r="H1657" s="130"/>
      <c r="I1657" s="131"/>
      <c r="J1657" s="113"/>
      <c r="K1657" s="132"/>
      <c r="L1657" s="113"/>
      <c r="M1657" s="133"/>
      <c r="N1657" s="132"/>
      <c r="O1657" s="113"/>
      <c r="P1657" s="133"/>
      <c r="Q1657" s="132"/>
      <c r="R1657" s="114"/>
      <c r="S1657" s="161"/>
      <c r="T1657" s="308">
        <f t="shared" si="104"/>
        <v>0</v>
      </c>
      <c r="U1657" s="360">
        <f t="shared" ref="U1657" si="109">$A$1657</f>
        <v>5</v>
      </c>
    </row>
    <row r="1658" spans="1:21" ht="18" customHeight="1" x14ac:dyDescent="0.2">
      <c r="A1658" s="1188"/>
      <c r="B1658" s="1189"/>
      <c r="C1658" s="1193"/>
      <c r="D1658" s="1193"/>
      <c r="E1658" s="296">
        <v>2</v>
      </c>
      <c r="F1658" s="1180"/>
      <c r="G1658" s="1181"/>
      <c r="H1658" s="129"/>
      <c r="I1658" s="79"/>
      <c r="J1658" s="71"/>
      <c r="K1658" s="82"/>
      <c r="L1658" s="71"/>
      <c r="M1658" s="16"/>
      <c r="N1658" s="82"/>
      <c r="O1658" s="71"/>
      <c r="P1658" s="16"/>
      <c r="Q1658" s="82"/>
      <c r="R1658" s="21"/>
      <c r="S1658" s="78"/>
      <c r="T1658" s="309">
        <f t="shared" si="104"/>
        <v>0</v>
      </c>
      <c r="U1658" s="360">
        <f t="shared" ref="U1658:U1666" si="110">$U$1657</f>
        <v>5</v>
      </c>
    </row>
    <row r="1659" spans="1:21" ht="18" customHeight="1" x14ac:dyDescent="0.2">
      <c r="A1659" s="1188"/>
      <c r="B1659" s="1189"/>
      <c r="C1659" s="1193"/>
      <c r="D1659" s="1193"/>
      <c r="E1659" s="296">
        <v>3</v>
      </c>
      <c r="F1659" s="1180"/>
      <c r="G1659" s="1181"/>
      <c r="H1659" s="129"/>
      <c r="I1659" s="79"/>
      <c r="J1659" s="71"/>
      <c r="K1659" s="82"/>
      <c r="L1659" s="71"/>
      <c r="M1659" s="16"/>
      <c r="N1659" s="82"/>
      <c r="O1659" s="71"/>
      <c r="P1659" s="16"/>
      <c r="Q1659" s="82"/>
      <c r="R1659" s="21"/>
      <c r="S1659" s="78"/>
      <c r="T1659" s="309">
        <f t="shared" si="104"/>
        <v>0</v>
      </c>
      <c r="U1659" s="360">
        <f t="shared" si="110"/>
        <v>5</v>
      </c>
    </row>
    <row r="1660" spans="1:21" ht="18" customHeight="1" x14ac:dyDescent="0.2">
      <c r="A1660" s="1188"/>
      <c r="B1660" s="1189"/>
      <c r="C1660" s="1193"/>
      <c r="D1660" s="1193"/>
      <c r="E1660" s="296">
        <v>4</v>
      </c>
      <c r="F1660" s="1180"/>
      <c r="G1660" s="1181"/>
      <c r="H1660" s="129"/>
      <c r="I1660" s="79"/>
      <c r="J1660" s="71"/>
      <c r="K1660" s="82"/>
      <c r="L1660" s="71"/>
      <c r="M1660" s="16"/>
      <c r="N1660" s="82"/>
      <c r="O1660" s="71"/>
      <c r="P1660" s="16"/>
      <c r="Q1660" s="82"/>
      <c r="R1660" s="21"/>
      <c r="S1660" s="78"/>
      <c r="T1660" s="309">
        <f t="shared" si="104"/>
        <v>0</v>
      </c>
      <c r="U1660" s="360">
        <f t="shared" si="110"/>
        <v>5</v>
      </c>
    </row>
    <row r="1661" spans="1:21" ht="18" customHeight="1" x14ac:dyDescent="0.2">
      <c r="A1661" s="1188"/>
      <c r="B1661" s="1189"/>
      <c r="C1661" s="1193"/>
      <c r="D1661" s="1193"/>
      <c r="E1661" s="296">
        <v>5</v>
      </c>
      <c r="F1661" s="1180"/>
      <c r="G1661" s="1181"/>
      <c r="H1661" s="129"/>
      <c r="I1661" s="79"/>
      <c r="J1661" s="71"/>
      <c r="K1661" s="82"/>
      <c r="L1661" s="71"/>
      <c r="M1661" s="16"/>
      <c r="N1661" s="82"/>
      <c r="O1661" s="71"/>
      <c r="P1661" s="16"/>
      <c r="Q1661" s="82"/>
      <c r="R1661" s="21"/>
      <c r="S1661" s="78"/>
      <c r="T1661" s="309">
        <f t="shared" si="104"/>
        <v>0</v>
      </c>
      <c r="U1661" s="360">
        <f t="shared" si="110"/>
        <v>5</v>
      </c>
    </row>
    <row r="1662" spans="1:21" ht="18" customHeight="1" x14ac:dyDescent="0.2">
      <c r="A1662" s="1188"/>
      <c r="B1662" s="1189"/>
      <c r="C1662" s="1193"/>
      <c r="D1662" s="1193"/>
      <c r="E1662" s="296">
        <v>6</v>
      </c>
      <c r="F1662" s="1180"/>
      <c r="G1662" s="1181"/>
      <c r="H1662" s="129"/>
      <c r="I1662" s="79"/>
      <c r="J1662" s="71"/>
      <c r="K1662" s="82"/>
      <c r="L1662" s="71"/>
      <c r="M1662" s="16"/>
      <c r="N1662" s="82"/>
      <c r="O1662" s="71"/>
      <c r="P1662" s="16"/>
      <c r="Q1662" s="82"/>
      <c r="R1662" s="21"/>
      <c r="S1662" s="78"/>
      <c r="T1662" s="309">
        <f t="shared" si="104"/>
        <v>0</v>
      </c>
      <c r="U1662" s="360">
        <f t="shared" si="110"/>
        <v>5</v>
      </c>
    </row>
    <row r="1663" spans="1:21" ht="18" customHeight="1" x14ac:dyDescent="0.2">
      <c r="A1663" s="1188"/>
      <c r="B1663" s="1189"/>
      <c r="C1663" s="1193"/>
      <c r="D1663" s="1193"/>
      <c r="E1663" s="296">
        <v>7</v>
      </c>
      <c r="F1663" s="1180"/>
      <c r="G1663" s="1181"/>
      <c r="H1663" s="129"/>
      <c r="I1663" s="79"/>
      <c r="J1663" s="71"/>
      <c r="K1663" s="82"/>
      <c r="L1663" s="71"/>
      <c r="M1663" s="16"/>
      <c r="N1663" s="82"/>
      <c r="O1663" s="71"/>
      <c r="P1663" s="16"/>
      <c r="Q1663" s="82"/>
      <c r="R1663" s="21"/>
      <c r="S1663" s="78"/>
      <c r="T1663" s="309">
        <f t="shared" si="104"/>
        <v>0</v>
      </c>
      <c r="U1663" s="360">
        <f t="shared" si="110"/>
        <v>5</v>
      </c>
    </row>
    <row r="1664" spans="1:21" ht="18" customHeight="1" x14ac:dyDescent="0.2">
      <c r="A1664" s="1188"/>
      <c r="B1664" s="1189"/>
      <c r="C1664" s="1193"/>
      <c r="D1664" s="1193"/>
      <c r="E1664" s="296">
        <v>8</v>
      </c>
      <c r="F1664" s="1180"/>
      <c r="G1664" s="1181"/>
      <c r="H1664" s="129"/>
      <c r="I1664" s="79"/>
      <c r="J1664" s="71"/>
      <c r="K1664" s="82"/>
      <c r="L1664" s="71"/>
      <c r="M1664" s="16"/>
      <c r="N1664" s="82"/>
      <c r="O1664" s="71"/>
      <c r="P1664" s="16"/>
      <c r="Q1664" s="82"/>
      <c r="R1664" s="21"/>
      <c r="S1664" s="78"/>
      <c r="T1664" s="309">
        <f t="shared" si="104"/>
        <v>0</v>
      </c>
      <c r="U1664" s="360">
        <f t="shared" si="110"/>
        <v>5</v>
      </c>
    </row>
    <row r="1665" spans="1:21" ht="18" customHeight="1" x14ac:dyDescent="0.2">
      <c r="A1665" s="1188"/>
      <c r="B1665" s="1189"/>
      <c r="C1665" s="1193"/>
      <c r="D1665" s="1193"/>
      <c r="E1665" s="296">
        <v>9</v>
      </c>
      <c r="F1665" s="1180"/>
      <c r="G1665" s="1181"/>
      <c r="H1665" s="89"/>
      <c r="I1665" s="80"/>
      <c r="J1665" s="71"/>
      <c r="K1665" s="82"/>
      <c r="L1665" s="71"/>
      <c r="M1665" s="16"/>
      <c r="N1665" s="82"/>
      <c r="O1665" s="71"/>
      <c r="P1665" s="16"/>
      <c r="Q1665" s="82"/>
      <c r="R1665" s="21"/>
      <c r="S1665" s="78"/>
      <c r="T1665" s="309">
        <f t="shared" si="104"/>
        <v>0</v>
      </c>
      <c r="U1665" s="360">
        <f t="shared" si="110"/>
        <v>5</v>
      </c>
    </row>
    <row r="1666" spans="1:21" ht="18" customHeight="1" x14ac:dyDescent="0.2">
      <c r="A1666" s="1190"/>
      <c r="B1666" s="1191"/>
      <c r="C1666" s="1194"/>
      <c r="D1666" s="1194"/>
      <c r="E1666" s="301">
        <v>10</v>
      </c>
      <c r="F1666" s="1182"/>
      <c r="G1666" s="1183"/>
      <c r="H1666" s="91"/>
      <c r="I1666" s="81"/>
      <c r="J1666" s="134"/>
      <c r="K1666" s="135"/>
      <c r="L1666" s="134"/>
      <c r="M1666" s="136"/>
      <c r="N1666" s="135"/>
      <c r="O1666" s="134"/>
      <c r="P1666" s="136"/>
      <c r="Q1666" s="135"/>
      <c r="R1666" s="137"/>
      <c r="S1666" s="84"/>
      <c r="T1666" s="310">
        <f t="shared" si="104"/>
        <v>0</v>
      </c>
      <c r="U1666" s="360">
        <f t="shared" si="110"/>
        <v>5</v>
      </c>
    </row>
    <row r="1667" spans="1:21" ht="18" hidden="1" customHeight="1" outlineLevel="1" x14ac:dyDescent="0.2">
      <c r="A1667" s="1186">
        <f>IF(A409="","",A409)</f>
        <v>6</v>
      </c>
      <c r="B1667" s="1187" t="str">
        <f>IF(B409="","",B409)</f>
        <v/>
      </c>
      <c r="C1667" s="1192" t="str">
        <f>IF(C409="","",C409)</f>
        <v/>
      </c>
      <c r="D1667" s="1192" t="str">
        <f>IF(D409="","",D409)</f>
        <v/>
      </c>
      <c r="E1667" s="291">
        <v>1</v>
      </c>
      <c r="F1667" s="1184"/>
      <c r="G1667" s="1185"/>
      <c r="H1667" s="130"/>
      <c r="I1667" s="131"/>
      <c r="J1667" s="113"/>
      <c r="K1667" s="132"/>
      <c r="L1667" s="113"/>
      <c r="M1667" s="133"/>
      <c r="N1667" s="132"/>
      <c r="O1667" s="113"/>
      <c r="P1667" s="133"/>
      <c r="Q1667" s="132"/>
      <c r="R1667" s="114"/>
      <c r="S1667" s="161"/>
      <c r="T1667" s="308">
        <f t="shared" si="104"/>
        <v>0</v>
      </c>
      <c r="U1667" s="360">
        <f t="shared" ref="U1667:U1676" si="111">$A$1667</f>
        <v>6</v>
      </c>
    </row>
    <row r="1668" spans="1:21" ht="18" hidden="1" customHeight="1" outlineLevel="1" x14ac:dyDescent="0.2">
      <c r="A1668" s="1188"/>
      <c r="B1668" s="1189"/>
      <c r="C1668" s="1193"/>
      <c r="D1668" s="1193"/>
      <c r="E1668" s="296">
        <v>2</v>
      </c>
      <c r="F1668" s="1180"/>
      <c r="G1668" s="1181"/>
      <c r="H1668" s="129"/>
      <c r="I1668" s="79"/>
      <c r="J1668" s="71"/>
      <c r="K1668" s="82"/>
      <c r="L1668" s="71"/>
      <c r="M1668" s="16"/>
      <c r="N1668" s="82"/>
      <c r="O1668" s="71"/>
      <c r="P1668" s="16"/>
      <c r="Q1668" s="82"/>
      <c r="R1668" s="21"/>
      <c r="S1668" s="78"/>
      <c r="T1668" s="309">
        <f t="shared" si="104"/>
        <v>0</v>
      </c>
      <c r="U1668" s="360">
        <f t="shared" si="111"/>
        <v>6</v>
      </c>
    </row>
    <row r="1669" spans="1:21" ht="18" hidden="1" customHeight="1" outlineLevel="1" x14ac:dyDescent="0.2">
      <c r="A1669" s="1188"/>
      <c r="B1669" s="1189"/>
      <c r="C1669" s="1193"/>
      <c r="D1669" s="1193"/>
      <c r="E1669" s="296">
        <v>3</v>
      </c>
      <c r="F1669" s="1180"/>
      <c r="G1669" s="1181"/>
      <c r="H1669" s="129"/>
      <c r="I1669" s="79"/>
      <c r="J1669" s="71"/>
      <c r="K1669" s="82"/>
      <c r="L1669" s="71"/>
      <c r="M1669" s="16"/>
      <c r="N1669" s="82"/>
      <c r="O1669" s="71"/>
      <c r="P1669" s="16"/>
      <c r="Q1669" s="82"/>
      <c r="R1669" s="21"/>
      <c r="S1669" s="78"/>
      <c r="T1669" s="309">
        <f t="shared" si="104"/>
        <v>0</v>
      </c>
      <c r="U1669" s="360">
        <f t="shared" si="111"/>
        <v>6</v>
      </c>
    </row>
    <row r="1670" spans="1:21" ht="18" hidden="1" customHeight="1" outlineLevel="1" x14ac:dyDescent="0.2">
      <c r="A1670" s="1188"/>
      <c r="B1670" s="1189"/>
      <c r="C1670" s="1193"/>
      <c r="D1670" s="1193"/>
      <c r="E1670" s="296">
        <v>4</v>
      </c>
      <c r="F1670" s="1180"/>
      <c r="G1670" s="1181"/>
      <c r="H1670" s="129"/>
      <c r="I1670" s="79"/>
      <c r="J1670" s="71"/>
      <c r="K1670" s="82"/>
      <c r="L1670" s="71"/>
      <c r="M1670" s="16"/>
      <c r="N1670" s="82"/>
      <c r="O1670" s="71"/>
      <c r="P1670" s="16"/>
      <c r="Q1670" s="82"/>
      <c r="R1670" s="21"/>
      <c r="S1670" s="78"/>
      <c r="T1670" s="309">
        <f t="shared" si="104"/>
        <v>0</v>
      </c>
      <c r="U1670" s="360">
        <f t="shared" si="111"/>
        <v>6</v>
      </c>
    </row>
    <row r="1671" spans="1:21" ht="18" hidden="1" customHeight="1" outlineLevel="1" x14ac:dyDescent="0.2">
      <c r="A1671" s="1188"/>
      <c r="B1671" s="1189"/>
      <c r="C1671" s="1193"/>
      <c r="D1671" s="1193"/>
      <c r="E1671" s="296">
        <v>5</v>
      </c>
      <c r="F1671" s="1180"/>
      <c r="G1671" s="1181"/>
      <c r="H1671" s="129"/>
      <c r="I1671" s="79"/>
      <c r="J1671" s="71"/>
      <c r="K1671" s="82"/>
      <c r="L1671" s="71"/>
      <c r="M1671" s="16"/>
      <c r="N1671" s="82"/>
      <c r="O1671" s="71"/>
      <c r="P1671" s="16"/>
      <c r="Q1671" s="82"/>
      <c r="R1671" s="21"/>
      <c r="S1671" s="78"/>
      <c r="T1671" s="309">
        <f t="shared" si="104"/>
        <v>0</v>
      </c>
      <c r="U1671" s="360">
        <f t="shared" si="111"/>
        <v>6</v>
      </c>
    </row>
    <row r="1672" spans="1:21" ht="18" hidden="1" customHeight="1" outlineLevel="1" x14ac:dyDescent="0.2">
      <c r="A1672" s="1188"/>
      <c r="B1672" s="1189"/>
      <c r="C1672" s="1193"/>
      <c r="D1672" s="1193"/>
      <c r="E1672" s="296">
        <v>6</v>
      </c>
      <c r="F1672" s="1180"/>
      <c r="G1672" s="1181"/>
      <c r="H1672" s="129"/>
      <c r="I1672" s="79"/>
      <c r="J1672" s="71"/>
      <c r="K1672" s="82"/>
      <c r="L1672" s="71"/>
      <c r="M1672" s="16"/>
      <c r="N1672" s="82"/>
      <c r="O1672" s="71"/>
      <c r="P1672" s="16"/>
      <c r="Q1672" s="82"/>
      <c r="R1672" s="21"/>
      <c r="S1672" s="78"/>
      <c r="T1672" s="309">
        <f t="shared" si="104"/>
        <v>0</v>
      </c>
      <c r="U1672" s="360">
        <f t="shared" si="111"/>
        <v>6</v>
      </c>
    </row>
    <row r="1673" spans="1:21" ht="18" hidden="1" customHeight="1" outlineLevel="1" x14ac:dyDescent="0.2">
      <c r="A1673" s="1188"/>
      <c r="B1673" s="1189"/>
      <c r="C1673" s="1193"/>
      <c r="D1673" s="1193"/>
      <c r="E1673" s="296">
        <v>7</v>
      </c>
      <c r="F1673" s="1180"/>
      <c r="G1673" s="1181"/>
      <c r="H1673" s="129"/>
      <c r="I1673" s="79"/>
      <c r="J1673" s="71"/>
      <c r="K1673" s="82"/>
      <c r="L1673" s="71"/>
      <c r="M1673" s="16"/>
      <c r="N1673" s="82"/>
      <c r="O1673" s="71"/>
      <c r="P1673" s="16"/>
      <c r="Q1673" s="82"/>
      <c r="R1673" s="21"/>
      <c r="S1673" s="78"/>
      <c r="T1673" s="309">
        <f t="shared" si="104"/>
        <v>0</v>
      </c>
      <c r="U1673" s="360">
        <f t="shared" si="111"/>
        <v>6</v>
      </c>
    </row>
    <row r="1674" spans="1:21" ht="18" hidden="1" customHeight="1" outlineLevel="1" x14ac:dyDescent="0.2">
      <c r="A1674" s="1188"/>
      <c r="B1674" s="1189"/>
      <c r="C1674" s="1193"/>
      <c r="D1674" s="1193"/>
      <c r="E1674" s="296">
        <v>8</v>
      </c>
      <c r="F1674" s="1180"/>
      <c r="G1674" s="1181"/>
      <c r="H1674" s="129"/>
      <c r="I1674" s="79"/>
      <c r="J1674" s="71"/>
      <c r="K1674" s="82"/>
      <c r="L1674" s="71"/>
      <c r="M1674" s="16"/>
      <c r="N1674" s="82"/>
      <c r="O1674" s="71"/>
      <c r="P1674" s="16"/>
      <c r="Q1674" s="82"/>
      <c r="R1674" s="21"/>
      <c r="S1674" s="78"/>
      <c r="T1674" s="309">
        <f t="shared" si="104"/>
        <v>0</v>
      </c>
      <c r="U1674" s="360">
        <f t="shared" si="111"/>
        <v>6</v>
      </c>
    </row>
    <row r="1675" spans="1:21" ht="18" hidden="1" customHeight="1" outlineLevel="1" x14ac:dyDescent="0.2">
      <c r="A1675" s="1188"/>
      <c r="B1675" s="1189"/>
      <c r="C1675" s="1193"/>
      <c r="D1675" s="1193"/>
      <c r="E1675" s="296">
        <v>9</v>
      </c>
      <c r="F1675" s="1180"/>
      <c r="G1675" s="1181"/>
      <c r="H1675" s="89"/>
      <c r="I1675" s="80"/>
      <c r="J1675" s="71"/>
      <c r="K1675" s="82"/>
      <c r="L1675" s="71"/>
      <c r="M1675" s="16"/>
      <c r="N1675" s="82"/>
      <c r="O1675" s="71"/>
      <c r="P1675" s="16"/>
      <c r="Q1675" s="82"/>
      <c r="R1675" s="21"/>
      <c r="S1675" s="78"/>
      <c r="T1675" s="309">
        <f t="shared" si="104"/>
        <v>0</v>
      </c>
      <c r="U1675" s="360">
        <f t="shared" si="111"/>
        <v>6</v>
      </c>
    </row>
    <row r="1676" spans="1:21" ht="18" hidden="1" customHeight="1" outlineLevel="1" x14ac:dyDescent="0.2">
      <c r="A1676" s="1190"/>
      <c r="B1676" s="1191"/>
      <c r="C1676" s="1194"/>
      <c r="D1676" s="1194"/>
      <c r="E1676" s="301">
        <v>10</v>
      </c>
      <c r="F1676" s="1182"/>
      <c r="G1676" s="1183"/>
      <c r="H1676" s="91"/>
      <c r="I1676" s="81"/>
      <c r="J1676" s="134"/>
      <c r="K1676" s="135"/>
      <c r="L1676" s="134"/>
      <c r="M1676" s="136"/>
      <c r="N1676" s="135"/>
      <c r="O1676" s="134"/>
      <c r="P1676" s="136"/>
      <c r="Q1676" s="135"/>
      <c r="R1676" s="137"/>
      <c r="S1676" s="84"/>
      <c r="T1676" s="310">
        <f t="shared" si="104"/>
        <v>0</v>
      </c>
      <c r="U1676" s="360">
        <f t="shared" si="111"/>
        <v>6</v>
      </c>
    </row>
    <row r="1677" spans="1:21" ht="18" hidden="1" customHeight="1" outlineLevel="1" x14ac:dyDescent="0.2">
      <c r="A1677" s="1186">
        <f>IF(A489="","",A489)</f>
        <v>7</v>
      </c>
      <c r="B1677" s="1187" t="str">
        <f>IF(B489="","",B489)</f>
        <v/>
      </c>
      <c r="C1677" s="1192" t="str">
        <f>IF(C489="","",C489)</f>
        <v/>
      </c>
      <c r="D1677" s="1192" t="str">
        <f>IF(D489="","",D489)</f>
        <v/>
      </c>
      <c r="E1677" s="291">
        <v>1</v>
      </c>
      <c r="F1677" s="1184"/>
      <c r="G1677" s="1185"/>
      <c r="H1677" s="130"/>
      <c r="I1677" s="131"/>
      <c r="J1677" s="113"/>
      <c r="K1677" s="132"/>
      <c r="L1677" s="113"/>
      <c r="M1677" s="133"/>
      <c r="N1677" s="132"/>
      <c r="O1677" s="113"/>
      <c r="P1677" s="133"/>
      <c r="Q1677" s="132"/>
      <c r="R1677" s="114"/>
      <c r="S1677" s="161"/>
      <c r="T1677" s="308">
        <f t="shared" si="104"/>
        <v>0</v>
      </c>
      <c r="U1677" s="360">
        <f t="shared" ref="U1677:U1686" si="112">$A$1677</f>
        <v>7</v>
      </c>
    </row>
    <row r="1678" spans="1:21" ht="18" hidden="1" customHeight="1" outlineLevel="1" x14ac:dyDescent="0.2">
      <c r="A1678" s="1188"/>
      <c r="B1678" s="1189"/>
      <c r="C1678" s="1193"/>
      <c r="D1678" s="1193"/>
      <c r="E1678" s="296">
        <v>2</v>
      </c>
      <c r="F1678" s="1180"/>
      <c r="G1678" s="1181"/>
      <c r="H1678" s="129"/>
      <c r="I1678" s="79"/>
      <c r="J1678" s="71"/>
      <c r="K1678" s="82"/>
      <c r="L1678" s="71"/>
      <c r="M1678" s="16"/>
      <c r="N1678" s="82"/>
      <c r="O1678" s="71"/>
      <c r="P1678" s="16"/>
      <c r="Q1678" s="82"/>
      <c r="R1678" s="21"/>
      <c r="S1678" s="78"/>
      <c r="T1678" s="309">
        <f t="shared" si="104"/>
        <v>0</v>
      </c>
      <c r="U1678" s="360">
        <f t="shared" si="112"/>
        <v>7</v>
      </c>
    </row>
    <row r="1679" spans="1:21" ht="18" hidden="1" customHeight="1" outlineLevel="1" x14ac:dyDescent="0.2">
      <c r="A1679" s="1188"/>
      <c r="B1679" s="1189"/>
      <c r="C1679" s="1193"/>
      <c r="D1679" s="1193"/>
      <c r="E1679" s="296">
        <v>3</v>
      </c>
      <c r="F1679" s="1180"/>
      <c r="G1679" s="1181"/>
      <c r="H1679" s="129"/>
      <c r="I1679" s="79"/>
      <c r="J1679" s="71"/>
      <c r="K1679" s="82"/>
      <c r="L1679" s="71"/>
      <c r="M1679" s="16"/>
      <c r="N1679" s="82"/>
      <c r="O1679" s="71"/>
      <c r="P1679" s="16"/>
      <c r="Q1679" s="82"/>
      <c r="R1679" s="21"/>
      <c r="S1679" s="78"/>
      <c r="T1679" s="309">
        <f t="shared" si="104"/>
        <v>0</v>
      </c>
      <c r="U1679" s="360">
        <f t="shared" si="112"/>
        <v>7</v>
      </c>
    </row>
    <row r="1680" spans="1:21" ht="18" hidden="1" customHeight="1" outlineLevel="1" x14ac:dyDescent="0.2">
      <c r="A1680" s="1188"/>
      <c r="B1680" s="1189"/>
      <c r="C1680" s="1193"/>
      <c r="D1680" s="1193"/>
      <c r="E1680" s="296">
        <v>4</v>
      </c>
      <c r="F1680" s="1180"/>
      <c r="G1680" s="1181"/>
      <c r="H1680" s="129"/>
      <c r="I1680" s="79"/>
      <c r="J1680" s="71"/>
      <c r="K1680" s="82"/>
      <c r="L1680" s="71"/>
      <c r="M1680" s="16"/>
      <c r="N1680" s="82"/>
      <c r="O1680" s="71"/>
      <c r="P1680" s="16"/>
      <c r="Q1680" s="82"/>
      <c r="R1680" s="21"/>
      <c r="S1680" s="78"/>
      <c r="T1680" s="309">
        <f t="shared" si="104"/>
        <v>0</v>
      </c>
      <c r="U1680" s="360">
        <f t="shared" si="112"/>
        <v>7</v>
      </c>
    </row>
    <row r="1681" spans="1:21" ht="18" hidden="1" customHeight="1" outlineLevel="1" x14ac:dyDescent="0.2">
      <c r="A1681" s="1188"/>
      <c r="B1681" s="1189"/>
      <c r="C1681" s="1193"/>
      <c r="D1681" s="1193"/>
      <c r="E1681" s="296">
        <v>5</v>
      </c>
      <c r="F1681" s="1180"/>
      <c r="G1681" s="1181"/>
      <c r="H1681" s="129"/>
      <c r="I1681" s="79"/>
      <c r="J1681" s="71"/>
      <c r="K1681" s="82"/>
      <c r="L1681" s="71"/>
      <c r="M1681" s="16"/>
      <c r="N1681" s="82"/>
      <c r="O1681" s="71"/>
      <c r="P1681" s="16"/>
      <c r="Q1681" s="82"/>
      <c r="R1681" s="21"/>
      <c r="S1681" s="78"/>
      <c r="T1681" s="309">
        <f t="shared" si="104"/>
        <v>0</v>
      </c>
      <c r="U1681" s="360">
        <f t="shared" si="112"/>
        <v>7</v>
      </c>
    </row>
    <row r="1682" spans="1:21" ht="18" hidden="1" customHeight="1" outlineLevel="1" x14ac:dyDescent="0.2">
      <c r="A1682" s="1188"/>
      <c r="B1682" s="1189"/>
      <c r="C1682" s="1193"/>
      <c r="D1682" s="1193"/>
      <c r="E1682" s="296">
        <v>6</v>
      </c>
      <c r="F1682" s="1180"/>
      <c r="G1682" s="1181"/>
      <c r="H1682" s="129"/>
      <c r="I1682" s="79"/>
      <c r="J1682" s="71"/>
      <c r="K1682" s="82"/>
      <c r="L1682" s="71"/>
      <c r="M1682" s="16"/>
      <c r="N1682" s="82"/>
      <c r="O1682" s="71"/>
      <c r="P1682" s="16"/>
      <c r="Q1682" s="82"/>
      <c r="R1682" s="21"/>
      <c r="S1682" s="78"/>
      <c r="T1682" s="309">
        <f t="shared" si="104"/>
        <v>0</v>
      </c>
      <c r="U1682" s="360">
        <f t="shared" si="112"/>
        <v>7</v>
      </c>
    </row>
    <row r="1683" spans="1:21" ht="18" hidden="1" customHeight="1" outlineLevel="1" x14ac:dyDescent="0.2">
      <c r="A1683" s="1188"/>
      <c r="B1683" s="1189"/>
      <c r="C1683" s="1193"/>
      <c r="D1683" s="1193"/>
      <c r="E1683" s="296">
        <v>7</v>
      </c>
      <c r="F1683" s="1180"/>
      <c r="G1683" s="1181"/>
      <c r="H1683" s="129"/>
      <c r="I1683" s="79"/>
      <c r="J1683" s="71"/>
      <c r="K1683" s="82"/>
      <c r="L1683" s="71"/>
      <c r="M1683" s="16"/>
      <c r="N1683" s="82"/>
      <c r="O1683" s="71"/>
      <c r="P1683" s="16"/>
      <c r="Q1683" s="82"/>
      <c r="R1683" s="21"/>
      <c r="S1683" s="78"/>
      <c r="T1683" s="309">
        <f t="shared" si="104"/>
        <v>0</v>
      </c>
      <c r="U1683" s="360">
        <f t="shared" si="112"/>
        <v>7</v>
      </c>
    </row>
    <row r="1684" spans="1:21" ht="18" hidden="1" customHeight="1" outlineLevel="1" x14ac:dyDescent="0.2">
      <c r="A1684" s="1188"/>
      <c r="B1684" s="1189"/>
      <c r="C1684" s="1193"/>
      <c r="D1684" s="1193"/>
      <c r="E1684" s="296">
        <v>8</v>
      </c>
      <c r="F1684" s="1180"/>
      <c r="G1684" s="1181"/>
      <c r="H1684" s="129"/>
      <c r="I1684" s="79"/>
      <c r="J1684" s="71"/>
      <c r="K1684" s="82"/>
      <c r="L1684" s="71"/>
      <c r="M1684" s="16"/>
      <c r="N1684" s="82"/>
      <c r="O1684" s="71"/>
      <c r="P1684" s="16"/>
      <c r="Q1684" s="82"/>
      <c r="R1684" s="21"/>
      <c r="S1684" s="78"/>
      <c r="T1684" s="309">
        <f t="shared" si="104"/>
        <v>0</v>
      </c>
      <c r="U1684" s="360">
        <f t="shared" si="112"/>
        <v>7</v>
      </c>
    </row>
    <row r="1685" spans="1:21" ht="18" hidden="1" customHeight="1" outlineLevel="1" x14ac:dyDescent="0.2">
      <c r="A1685" s="1188"/>
      <c r="B1685" s="1189"/>
      <c r="C1685" s="1193"/>
      <c r="D1685" s="1193"/>
      <c r="E1685" s="296">
        <v>9</v>
      </c>
      <c r="F1685" s="1180"/>
      <c r="G1685" s="1181"/>
      <c r="H1685" s="89"/>
      <c r="I1685" s="80"/>
      <c r="J1685" s="71"/>
      <c r="K1685" s="82"/>
      <c r="L1685" s="71"/>
      <c r="M1685" s="16"/>
      <c r="N1685" s="82"/>
      <c r="O1685" s="71"/>
      <c r="P1685" s="16"/>
      <c r="Q1685" s="82"/>
      <c r="R1685" s="21"/>
      <c r="S1685" s="78"/>
      <c r="T1685" s="309">
        <f t="shared" si="104"/>
        <v>0</v>
      </c>
      <c r="U1685" s="360">
        <f t="shared" si="112"/>
        <v>7</v>
      </c>
    </row>
    <row r="1686" spans="1:21" ht="18" hidden="1" customHeight="1" outlineLevel="1" x14ac:dyDescent="0.2">
      <c r="A1686" s="1190"/>
      <c r="B1686" s="1191"/>
      <c r="C1686" s="1194"/>
      <c r="D1686" s="1194"/>
      <c r="E1686" s="301">
        <v>10</v>
      </c>
      <c r="F1686" s="1182"/>
      <c r="G1686" s="1183"/>
      <c r="H1686" s="91"/>
      <c r="I1686" s="81"/>
      <c r="J1686" s="134"/>
      <c r="K1686" s="135"/>
      <c r="L1686" s="134"/>
      <c r="M1686" s="136"/>
      <c r="N1686" s="135"/>
      <c r="O1686" s="134"/>
      <c r="P1686" s="136"/>
      <c r="Q1686" s="135"/>
      <c r="R1686" s="137"/>
      <c r="S1686" s="84"/>
      <c r="T1686" s="310">
        <f t="shared" si="104"/>
        <v>0</v>
      </c>
      <c r="U1686" s="360">
        <f t="shared" si="112"/>
        <v>7</v>
      </c>
    </row>
    <row r="1687" spans="1:21" ht="18" hidden="1" customHeight="1" outlineLevel="1" x14ac:dyDescent="0.2">
      <c r="A1687" s="1186">
        <f>IF(A569="","",A569)</f>
        <v>8</v>
      </c>
      <c r="B1687" s="1187" t="str">
        <f>IF(B569="","",B569)</f>
        <v/>
      </c>
      <c r="C1687" s="1192" t="str">
        <f>IF(C569="","",C569)</f>
        <v/>
      </c>
      <c r="D1687" s="1192" t="str">
        <f>IF(D569="","",D569)</f>
        <v/>
      </c>
      <c r="E1687" s="291">
        <v>1</v>
      </c>
      <c r="F1687" s="1184"/>
      <c r="G1687" s="1185"/>
      <c r="H1687" s="130"/>
      <c r="I1687" s="131"/>
      <c r="J1687" s="113"/>
      <c r="K1687" s="132"/>
      <c r="L1687" s="113"/>
      <c r="M1687" s="133"/>
      <c r="N1687" s="132"/>
      <c r="O1687" s="113"/>
      <c r="P1687" s="133"/>
      <c r="Q1687" s="132"/>
      <c r="R1687" s="114"/>
      <c r="S1687" s="161"/>
      <c r="T1687" s="308">
        <f t="shared" si="104"/>
        <v>0</v>
      </c>
      <c r="U1687" s="360">
        <f t="shared" ref="U1687:U1696" si="113">$A$1687</f>
        <v>8</v>
      </c>
    </row>
    <row r="1688" spans="1:21" ht="18" hidden="1" customHeight="1" outlineLevel="1" x14ac:dyDescent="0.2">
      <c r="A1688" s="1188"/>
      <c r="B1688" s="1189"/>
      <c r="C1688" s="1193"/>
      <c r="D1688" s="1193"/>
      <c r="E1688" s="296">
        <v>2</v>
      </c>
      <c r="F1688" s="1180"/>
      <c r="G1688" s="1181"/>
      <c r="H1688" s="89"/>
      <c r="I1688" s="80"/>
      <c r="J1688" s="71"/>
      <c r="K1688" s="82"/>
      <c r="L1688" s="71"/>
      <c r="M1688" s="16"/>
      <c r="N1688" s="82"/>
      <c r="O1688" s="71"/>
      <c r="P1688" s="16"/>
      <c r="Q1688" s="82"/>
      <c r="R1688" s="21"/>
      <c r="S1688" s="78"/>
      <c r="T1688" s="309">
        <f t="shared" si="104"/>
        <v>0</v>
      </c>
      <c r="U1688" s="360">
        <f t="shared" si="113"/>
        <v>8</v>
      </c>
    </row>
    <row r="1689" spans="1:21" ht="18" hidden="1" customHeight="1" outlineLevel="1" x14ac:dyDescent="0.2">
      <c r="A1689" s="1188"/>
      <c r="B1689" s="1189"/>
      <c r="C1689" s="1193"/>
      <c r="D1689" s="1193"/>
      <c r="E1689" s="296">
        <v>3</v>
      </c>
      <c r="F1689" s="1180"/>
      <c r="G1689" s="1181"/>
      <c r="H1689" s="120"/>
      <c r="I1689" s="128"/>
      <c r="J1689" s="71"/>
      <c r="K1689" s="82"/>
      <c r="L1689" s="71"/>
      <c r="M1689" s="16"/>
      <c r="N1689" s="82"/>
      <c r="O1689" s="71"/>
      <c r="P1689" s="16"/>
      <c r="Q1689" s="82"/>
      <c r="R1689" s="21"/>
      <c r="S1689" s="78"/>
      <c r="T1689" s="309">
        <f t="shared" si="104"/>
        <v>0</v>
      </c>
      <c r="U1689" s="360">
        <f t="shared" si="113"/>
        <v>8</v>
      </c>
    </row>
    <row r="1690" spans="1:21" ht="18" hidden="1" customHeight="1" outlineLevel="1" x14ac:dyDescent="0.2">
      <c r="A1690" s="1188"/>
      <c r="B1690" s="1189"/>
      <c r="C1690" s="1193"/>
      <c r="D1690" s="1193"/>
      <c r="E1690" s="296">
        <v>4</v>
      </c>
      <c r="F1690" s="1180"/>
      <c r="G1690" s="1181"/>
      <c r="H1690" s="120"/>
      <c r="I1690" s="128"/>
      <c r="J1690" s="71"/>
      <c r="K1690" s="82"/>
      <c r="L1690" s="71"/>
      <c r="M1690" s="16"/>
      <c r="N1690" s="82"/>
      <c r="O1690" s="71"/>
      <c r="P1690" s="16"/>
      <c r="Q1690" s="82"/>
      <c r="R1690" s="21"/>
      <c r="S1690" s="78"/>
      <c r="T1690" s="309">
        <f t="shared" si="104"/>
        <v>0</v>
      </c>
      <c r="U1690" s="360">
        <f t="shared" si="113"/>
        <v>8</v>
      </c>
    </row>
    <row r="1691" spans="1:21" ht="18" hidden="1" customHeight="1" outlineLevel="1" x14ac:dyDescent="0.2">
      <c r="A1691" s="1188"/>
      <c r="B1691" s="1189"/>
      <c r="C1691" s="1193"/>
      <c r="D1691" s="1193"/>
      <c r="E1691" s="296">
        <v>5</v>
      </c>
      <c r="F1691" s="1180"/>
      <c r="G1691" s="1181"/>
      <c r="H1691" s="120"/>
      <c r="I1691" s="128"/>
      <c r="J1691" s="71"/>
      <c r="K1691" s="82"/>
      <c r="L1691" s="71"/>
      <c r="M1691" s="16"/>
      <c r="N1691" s="82"/>
      <c r="O1691" s="71"/>
      <c r="P1691" s="16"/>
      <c r="Q1691" s="82"/>
      <c r="R1691" s="21"/>
      <c r="S1691" s="78"/>
      <c r="T1691" s="309">
        <f t="shared" si="104"/>
        <v>0</v>
      </c>
      <c r="U1691" s="360">
        <f t="shared" si="113"/>
        <v>8</v>
      </c>
    </row>
    <row r="1692" spans="1:21" ht="18" hidden="1" customHeight="1" outlineLevel="1" x14ac:dyDescent="0.2">
      <c r="A1692" s="1188"/>
      <c r="B1692" s="1189"/>
      <c r="C1692" s="1193"/>
      <c r="D1692" s="1193"/>
      <c r="E1692" s="296">
        <v>6</v>
      </c>
      <c r="F1692" s="1180"/>
      <c r="G1692" s="1181"/>
      <c r="H1692" s="120"/>
      <c r="I1692" s="128"/>
      <c r="J1692" s="71"/>
      <c r="K1692" s="82"/>
      <c r="L1692" s="71"/>
      <c r="M1692" s="16"/>
      <c r="N1692" s="82"/>
      <c r="O1692" s="71"/>
      <c r="P1692" s="16"/>
      <c r="Q1692" s="82"/>
      <c r="R1692" s="21"/>
      <c r="S1692" s="78"/>
      <c r="T1692" s="309">
        <f t="shared" si="104"/>
        <v>0</v>
      </c>
      <c r="U1692" s="360">
        <f t="shared" si="113"/>
        <v>8</v>
      </c>
    </row>
    <row r="1693" spans="1:21" ht="18" hidden="1" customHeight="1" outlineLevel="1" x14ac:dyDescent="0.2">
      <c r="A1693" s="1188"/>
      <c r="B1693" s="1189"/>
      <c r="C1693" s="1193"/>
      <c r="D1693" s="1193"/>
      <c r="E1693" s="296">
        <v>7</v>
      </c>
      <c r="F1693" s="1180"/>
      <c r="G1693" s="1181"/>
      <c r="H1693" s="120"/>
      <c r="I1693" s="128"/>
      <c r="J1693" s="71"/>
      <c r="K1693" s="82"/>
      <c r="L1693" s="71"/>
      <c r="M1693" s="16"/>
      <c r="N1693" s="82"/>
      <c r="O1693" s="71"/>
      <c r="P1693" s="16"/>
      <c r="Q1693" s="82"/>
      <c r="R1693" s="21"/>
      <c r="S1693" s="78"/>
      <c r="T1693" s="309">
        <f t="shared" si="104"/>
        <v>0</v>
      </c>
      <c r="U1693" s="360">
        <f t="shared" si="113"/>
        <v>8</v>
      </c>
    </row>
    <row r="1694" spans="1:21" ht="18" hidden="1" customHeight="1" outlineLevel="1" x14ac:dyDescent="0.2">
      <c r="A1694" s="1188"/>
      <c r="B1694" s="1189"/>
      <c r="C1694" s="1193"/>
      <c r="D1694" s="1193"/>
      <c r="E1694" s="296">
        <v>8</v>
      </c>
      <c r="F1694" s="1180"/>
      <c r="G1694" s="1181"/>
      <c r="H1694" s="120"/>
      <c r="I1694" s="128"/>
      <c r="J1694" s="71"/>
      <c r="K1694" s="82"/>
      <c r="L1694" s="71"/>
      <c r="M1694" s="16"/>
      <c r="N1694" s="82"/>
      <c r="O1694" s="71"/>
      <c r="P1694" s="16"/>
      <c r="Q1694" s="82"/>
      <c r="R1694" s="21"/>
      <c r="S1694" s="78"/>
      <c r="T1694" s="309">
        <f t="shared" si="104"/>
        <v>0</v>
      </c>
      <c r="U1694" s="360">
        <f t="shared" si="113"/>
        <v>8</v>
      </c>
    </row>
    <row r="1695" spans="1:21" ht="18" hidden="1" customHeight="1" outlineLevel="1" x14ac:dyDescent="0.2">
      <c r="A1695" s="1188"/>
      <c r="B1695" s="1189"/>
      <c r="C1695" s="1193"/>
      <c r="D1695" s="1193"/>
      <c r="E1695" s="296">
        <v>9</v>
      </c>
      <c r="F1695" s="1180"/>
      <c r="G1695" s="1181"/>
      <c r="H1695" s="120"/>
      <c r="I1695" s="128"/>
      <c r="J1695" s="71"/>
      <c r="K1695" s="82"/>
      <c r="L1695" s="71"/>
      <c r="M1695" s="16"/>
      <c r="N1695" s="82"/>
      <c r="O1695" s="71"/>
      <c r="P1695" s="16"/>
      <c r="Q1695" s="82"/>
      <c r="R1695" s="21"/>
      <c r="S1695" s="78"/>
      <c r="T1695" s="309">
        <f t="shared" si="104"/>
        <v>0</v>
      </c>
      <c r="U1695" s="360">
        <f t="shared" si="113"/>
        <v>8</v>
      </c>
    </row>
    <row r="1696" spans="1:21" ht="18" hidden="1" customHeight="1" outlineLevel="1" x14ac:dyDescent="0.2">
      <c r="A1696" s="1190"/>
      <c r="B1696" s="1191"/>
      <c r="C1696" s="1194"/>
      <c r="D1696" s="1194"/>
      <c r="E1696" s="301">
        <v>10</v>
      </c>
      <c r="F1696" s="1182"/>
      <c r="G1696" s="1183"/>
      <c r="H1696" s="91"/>
      <c r="I1696" s="81"/>
      <c r="J1696" s="134"/>
      <c r="K1696" s="135"/>
      <c r="L1696" s="134"/>
      <c r="M1696" s="136"/>
      <c r="N1696" s="135"/>
      <c r="O1696" s="134"/>
      <c r="P1696" s="136"/>
      <c r="Q1696" s="135"/>
      <c r="R1696" s="137"/>
      <c r="S1696" s="84"/>
      <c r="T1696" s="310">
        <f t="shared" si="104"/>
        <v>0</v>
      </c>
      <c r="U1696" s="360">
        <f t="shared" si="113"/>
        <v>8</v>
      </c>
    </row>
    <row r="1697" spans="1:21" ht="18" hidden="1" customHeight="1" outlineLevel="1" x14ac:dyDescent="0.2">
      <c r="A1697" s="1186">
        <f>IF(A649="","",A649)</f>
        <v>9</v>
      </c>
      <c r="B1697" s="1187" t="str">
        <f>IF(B649="","",B649)</f>
        <v/>
      </c>
      <c r="C1697" s="1192" t="str">
        <f>IF(C649="","",C649)</f>
        <v/>
      </c>
      <c r="D1697" s="1192" t="str">
        <f>IF(D649="","",D649)</f>
        <v/>
      </c>
      <c r="E1697" s="291">
        <v>1</v>
      </c>
      <c r="F1697" s="1184"/>
      <c r="G1697" s="1185"/>
      <c r="H1697" s="130"/>
      <c r="I1697" s="131"/>
      <c r="J1697" s="113"/>
      <c r="K1697" s="132"/>
      <c r="L1697" s="113"/>
      <c r="M1697" s="133"/>
      <c r="N1697" s="132"/>
      <c r="O1697" s="113"/>
      <c r="P1697" s="133"/>
      <c r="Q1697" s="132"/>
      <c r="R1697" s="114"/>
      <c r="S1697" s="161"/>
      <c r="T1697" s="308">
        <f t="shared" si="104"/>
        <v>0</v>
      </c>
      <c r="U1697" s="360">
        <f t="shared" ref="U1697:U1706" si="114">$A$1697</f>
        <v>9</v>
      </c>
    </row>
    <row r="1698" spans="1:21" ht="18" hidden="1" customHeight="1" outlineLevel="1" x14ac:dyDescent="0.2">
      <c r="A1698" s="1188"/>
      <c r="B1698" s="1189"/>
      <c r="C1698" s="1193"/>
      <c r="D1698" s="1193"/>
      <c r="E1698" s="296">
        <v>2</v>
      </c>
      <c r="F1698" s="1180"/>
      <c r="G1698" s="1181"/>
      <c r="H1698" s="129"/>
      <c r="I1698" s="79"/>
      <c r="J1698" s="71"/>
      <c r="K1698" s="82"/>
      <c r="L1698" s="71"/>
      <c r="M1698" s="16"/>
      <c r="N1698" s="82"/>
      <c r="O1698" s="71"/>
      <c r="P1698" s="16"/>
      <c r="Q1698" s="82"/>
      <c r="R1698" s="21"/>
      <c r="S1698" s="78"/>
      <c r="T1698" s="309">
        <f t="shared" si="104"/>
        <v>0</v>
      </c>
      <c r="U1698" s="360">
        <f t="shared" si="114"/>
        <v>9</v>
      </c>
    </row>
    <row r="1699" spans="1:21" ht="18" hidden="1" customHeight="1" outlineLevel="1" x14ac:dyDescent="0.2">
      <c r="A1699" s="1188"/>
      <c r="B1699" s="1189"/>
      <c r="C1699" s="1193"/>
      <c r="D1699" s="1193"/>
      <c r="E1699" s="296">
        <v>3</v>
      </c>
      <c r="F1699" s="1180"/>
      <c r="G1699" s="1181"/>
      <c r="H1699" s="129"/>
      <c r="I1699" s="79"/>
      <c r="J1699" s="71"/>
      <c r="K1699" s="82"/>
      <c r="L1699" s="71"/>
      <c r="M1699" s="16"/>
      <c r="N1699" s="82"/>
      <c r="O1699" s="71"/>
      <c r="P1699" s="16"/>
      <c r="Q1699" s="82"/>
      <c r="R1699" s="21"/>
      <c r="S1699" s="78"/>
      <c r="T1699" s="309">
        <f t="shared" si="104"/>
        <v>0</v>
      </c>
      <c r="U1699" s="360">
        <f t="shared" si="114"/>
        <v>9</v>
      </c>
    </row>
    <row r="1700" spans="1:21" ht="18" hidden="1" customHeight="1" outlineLevel="1" x14ac:dyDescent="0.2">
      <c r="A1700" s="1188"/>
      <c r="B1700" s="1189"/>
      <c r="C1700" s="1193"/>
      <c r="D1700" s="1193"/>
      <c r="E1700" s="296">
        <v>4</v>
      </c>
      <c r="F1700" s="1180"/>
      <c r="G1700" s="1181"/>
      <c r="H1700" s="129"/>
      <c r="I1700" s="79"/>
      <c r="J1700" s="71"/>
      <c r="K1700" s="82"/>
      <c r="L1700" s="71"/>
      <c r="M1700" s="16"/>
      <c r="N1700" s="82"/>
      <c r="O1700" s="71"/>
      <c r="P1700" s="16"/>
      <c r="Q1700" s="82"/>
      <c r="R1700" s="21"/>
      <c r="S1700" s="78"/>
      <c r="T1700" s="309">
        <f t="shared" si="104"/>
        <v>0</v>
      </c>
      <c r="U1700" s="360">
        <f t="shared" si="114"/>
        <v>9</v>
      </c>
    </row>
    <row r="1701" spans="1:21" ht="18" hidden="1" customHeight="1" outlineLevel="1" x14ac:dyDescent="0.2">
      <c r="A1701" s="1188"/>
      <c r="B1701" s="1189"/>
      <c r="C1701" s="1193"/>
      <c r="D1701" s="1193"/>
      <c r="E1701" s="296">
        <v>5</v>
      </c>
      <c r="F1701" s="1180"/>
      <c r="G1701" s="1181"/>
      <c r="H1701" s="129"/>
      <c r="I1701" s="79"/>
      <c r="J1701" s="71"/>
      <c r="K1701" s="82"/>
      <c r="L1701" s="71"/>
      <c r="M1701" s="16"/>
      <c r="N1701" s="82"/>
      <c r="O1701" s="71"/>
      <c r="P1701" s="16"/>
      <c r="Q1701" s="82"/>
      <c r="R1701" s="21"/>
      <c r="S1701" s="78"/>
      <c r="T1701" s="309">
        <f t="shared" si="104"/>
        <v>0</v>
      </c>
      <c r="U1701" s="360">
        <f t="shared" si="114"/>
        <v>9</v>
      </c>
    </row>
    <row r="1702" spans="1:21" ht="18" hidden="1" customHeight="1" outlineLevel="1" x14ac:dyDescent="0.2">
      <c r="A1702" s="1188"/>
      <c r="B1702" s="1189"/>
      <c r="C1702" s="1193"/>
      <c r="D1702" s="1193"/>
      <c r="E1702" s="296">
        <v>6</v>
      </c>
      <c r="F1702" s="1180"/>
      <c r="G1702" s="1181"/>
      <c r="H1702" s="129"/>
      <c r="I1702" s="79"/>
      <c r="J1702" s="71"/>
      <c r="K1702" s="82"/>
      <c r="L1702" s="71"/>
      <c r="M1702" s="16"/>
      <c r="N1702" s="82"/>
      <c r="O1702" s="71"/>
      <c r="P1702" s="16"/>
      <c r="Q1702" s="82"/>
      <c r="R1702" s="21"/>
      <c r="S1702" s="78"/>
      <c r="T1702" s="309">
        <f t="shared" si="104"/>
        <v>0</v>
      </c>
      <c r="U1702" s="360">
        <f t="shared" si="114"/>
        <v>9</v>
      </c>
    </row>
    <row r="1703" spans="1:21" ht="18" hidden="1" customHeight="1" outlineLevel="1" x14ac:dyDescent="0.2">
      <c r="A1703" s="1188"/>
      <c r="B1703" s="1189"/>
      <c r="C1703" s="1193"/>
      <c r="D1703" s="1193"/>
      <c r="E1703" s="296">
        <v>7</v>
      </c>
      <c r="F1703" s="1180"/>
      <c r="G1703" s="1181"/>
      <c r="H1703" s="129"/>
      <c r="I1703" s="79"/>
      <c r="J1703" s="71"/>
      <c r="K1703" s="82"/>
      <c r="L1703" s="71"/>
      <c r="M1703" s="16"/>
      <c r="N1703" s="82"/>
      <c r="O1703" s="71"/>
      <c r="P1703" s="16"/>
      <c r="Q1703" s="82"/>
      <c r="R1703" s="21"/>
      <c r="S1703" s="78"/>
      <c r="T1703" s="309">
        <f t="shared" si="104"/>
        <v>0</v>
      </c>
      <c r="U1703" s="360">
        <f t="shared" si="114"/>
        <v>9</v>
      </c>
    </row>
    <row r="1704" spans="1:21" ht="18" hidden="1" customHeight="1" outlineLevel="1" x14ac:dyDescent="0.2">
      <c r="A1704" s="1188"/>
      <c r="B1704" s="1189"/>
      <c r="C1704" s="1193"/>
      <c r="D1704" s="1193"/>
      <c r="E1704" s="296">
        <v>8</v>
      </c>
      <c r="F1704" s="1180"/>
      <c r="G1704" s="1181"/>
      <c r="H1704" s="129"/>
      <c r="I1704" s="79"/>
      <c r="J1704" s="71"/>
      <c r="K1704" s="82"/>
      <c r="L1704" s="71"/>
      <c r="M1704" s="16"/>
      <c r="N1704" s="82"/>
      <c r="O1704" s="71"/>
      <c r="P1704" s="16"/>
      <c r="Q1704" s="82"/>
      <c r="R1704" s="21"/>
      <c r="S1704" s="78"/>
      <c r="T1704" s="309">
        <f t="shared" si="104"/>
        <v>0</v>
      </c>
      <c r="U1704" s="360">
        <f t="shared" si="114"/>
        <v>9</v>
      </c>
    </row>
    <row r="1705" spans="1:21" ht="18" hidden="1" customHeight="1" outlineLevel="1" x14ac:dyDescent="0.2">
      <c r="A1705" s="1188"/>
      <c r="B1705" s="1189"/>
      <c r="C1705" s="1193"/>
      <c r="D1705" s="1193"/>
      <c r="E1705" s="296">
        <v>9</v>
      </c>
      <c r="F1705" s="1180"/>
      <c r="G1705" s="1181"/>
      <c r="H1705" s="89"/>
      <c r="I1705" s="80"/>
      <c r="J1705" s="71"/>
      <c r="K1705" s="82"/>
      <c r="L1705" s="71"/>
      <c r="M1705" s="16"/>
      <c r="N1705" s="82"/>
      <c r="O1705" s="71"/>
      <c r="P1705" s="16"/>
      <c r="Q1705" s="82"/>
      <c r="R1705" s="21"/>
      <c r="S1705" s="78"/>
      <c r="T1705" s="309">
        <f t="shared" si="104"/>
        <v>0</v>
      </c>
      <c r="U1705" s="360">
        <f t="shared" si="114"/>
        <v>9</v>
      </c>
    </row>
    <row r="1706" spans="1:21" ht="18" hidden="1" customHeight="1" outlineLevel="1" x14ac:dyDescent="0.2">
      <c r="A1706" s="1190"/>
      <c r="B1706" s="1191"/>
      <c r="C1706" s="1194"/>
      <c r="D1706" s="1194"/>
      <c r="E1706" s="301">
        <v>10</v>
      </c>
      <c r="F1706" s="1182"/>
      <c r="G1706" s="1183"/>
      <c r="H1706" s="91"/>
      <c r="I1706" s="81"/>
      <c r="J1706" s="134"/>
      <c r="K1706" s="135"/>
      <c r="L1706" s="134"/>
      <c r="M1706" s="136"/>
      <c r="N1706" s="135"/>
      <c r="O1706" s="134"/>
      <c r="P1706" s="136"/>
      <c r="Q1706" s="135"/>
      <c r="R1706" s="137"/>
      <c r="S1706" s="84"/>
      <c r="T1706" s="310">
        <f t="shared" si="104"/>
        <v>0</v>
      </c>
      <c r="U1706" s="360">
        <f t="shared" si="114"/>
        <v>9</v>
      </c>
    </row>
    <row r="1707" spans="1:21" ht="18" hidden="1" customHeight="1" outlineLevel="1" x14ac:dyDescent="0.2">
      <c r="A1707" s="1186">
        <f>IF(A729="","",A729)</f>
        <v>10</v>
      </c>
      <c r="B1707" s="1187" t="str">
        <f>IF(B729="","",B729)</f>
        <v/>
      </c>
      <c r="C1707" s="1192" t="str">
        <f>IF(C729="","",C729)</f>
        <v/>
      </c>
      <c r="D1707" s="1192" t="str">
        <f>IF(D729="","",D729)</f>
        <v/>
      </c>
      <c r="E1707" s="291">
        <v>1</v>
      </c>
      <c r="F1707" s="1184"/>
      <c r="G1707" s="1185"/>
      <c r="H1707" s="130"/>
      <c r="I1707" s="131"/>
      <c r="J1707" s="113"/>
      <c r="K1707" s="132"/>
      <c r="L1707" s="113"/>
      <c r="M1707" s="133"/>
      <c r="N1707" s="132"/>
      <c r="O1707" s="113"/>
      <c r="P1707" s="133"/>
      <c r="Q1707" s="132"/>
      <c r="R1707" s="114"/>
      <c r="S1707" s="161"/>
      <c r="T1707" s="308">
        <f t="shared" si="104"/>
        <v>0</v>
      </c>
      <c r="U1707" s="360">
        <f t="shared" ref="U1707:U1716" si="115">$A$1707</f>
        <v>10</v>
      </c>
    </row>
    <row r="1708" spans="1:21" ht="18" hidden="1" customHeight="1" outlineLevel="1" x14ac:dyDescent="0.2">
      <c r="A1708" s="1188"/>
      <c r="B1708" s="1189"/>
      <c r="C1708" s="1193"/>
      <c r="D1708" s="1193"/>
      <c r="E1708" s="296">
        <v>2</v>
      </c>
      <c r="F1708" s="1180"/>
      <c r="G1708" s="1181"/>
      <c r="H1708" s="129"/>
      <c r="I1708" s="79"/>
      <c r="J1708" s="71"/>
      <c r="K1708" s="82"/>
      <c r="L1708" s="71"/>
      <c r="M1708" s="16"/>
      <c r="N1708" s="82"/>
      <c r="O1708" s="71"/>
      <c r="P1708" s="16"/>
      <c r="Q1708" s="82"/>
      <c r="R1708" s="21"/>
      <c r="S1708" s="78"/>
      <c r="T1708" s="309">
        <f t="shared" si="104"/>
        <v>0</v>
      </c>
      <c r="U1708" s="360">
        <f t="shared" si="115"/>
        <v>10</v>
      </c>
    </row>
    <row r="1709" spans="1:21" ht="18" hidden="1" customHeight="1" outlineLevel="1" x14ac:dyDescent="0.2">
      <c r="A1709" s="1188"/>
      <c r="B1709" s="1189"/>
      <c r="C1709" s="1193"/>
      <c r="D1709" s="1193"/>
      <c r="E1709" s="296">
        <v>3</v>
      </c>
      <c r="F1709" s="1180"/>
      <c r="G1709" s="1181"/>
      <c r="H1709" s="129"/>
      <c r="I1709" s="79"/>
      <c r="J1709" s="71"/>
      <c r="K1709" s="82"/>
      <c r="L1709" s="71"/>
      <c r="M1709" s="16"/>
      <c r="N1709" s="82"/>
      <c r="O1709" s="71"/>
      <c r="P1709" s="16"/>
      <c r="Q1709" s="82"/>
      <c r="R1709" s="21"/>
      <c r="S1709" s="78"/>
      <c r="T1709" s="309">
        <f t="shared" si="104"/>
        <v>0</v>
      </c>
      <c r="U1709" s="360">
        <f t="shared" si="115"/>
        <v>10</v>
      </c>
    </row>
    <row r="1710" spans="1:21" ht="18" hidden="1" customHeight="1" outlineLevel="1" x14ac:dyDescent="0.2">
      <c r="A1710" s="1188"/>
      <c r="B1710" s="1189"/>
      <c r="C1710" s="1193"/>
      <c r="D1710" s="1193"/>
      <c r="E1710" s="296">
        <v>4</v>
      </c>
      <c r="F1710" s="1180"/>
      <c r="G1710" s="1181"/>
      <c r="H1710" s="129"/>
      <c r="I1710" s="79"/>
      <c r="J1710" s="71"/>
      <c r="K1710" s="82"/>
      <c r="L1710" s="71"/>
      <c r="M1710" s="16"/>
      <c r="N1710" s="82"/>
      <c r="O1710" s="71"/>
      <c r="P1710" s="16"/>
      <c r="Q1710" s="82"/>
      <c r="R1710" s="21"/>
      <c r="S1710" s="78"/>
      <c r="T1710" s="309">
        <f t="shared" si="104"/>
        <v>0</v>
      </c>
      <c r="U1710" s="360">
        <f t="shared" si="115"/>
        <v>10</v>
      </c>
    </row>
    <row r="1711" spans="1:21" ht="18" hidden="1" customHeight="1" outlineLevel="1" x14ac:dyDescent="0.2">
      <c r="A1711" s="1188"/>
      <c r="B1711" s="1189"/>
      <c r="C1711" s="1193"/>
      <c r="D1711" s="1193"/>
      <c r="E1711" s="296">
        <v>5</v>
      </c>
      <c r="F1711" s="1180"/>
      <c r="G1711" s="1181"/>
      <c r="H1711" s="129"/>
      <c r="I1711" s="79"/>
      <c r="J1711" s="71"/>
      <c r="K1711" s="82"/>
      <c r="L1711" s="71"/>
      <c r="M1711" s="16"/>
      <c r="N1711" s="82"/>
      <c r="O1711" s="71"/>
      <c r="P1711" s="16"/>
      <c r="Q1711" s="82"/>
      <c r="R1711" s="21"/>
      <c r="S1711" s="78"/>
      <c r="T1711" s="309">
        <f t="shared" si="104"/>
        <v>0</v>
      </c>
      <c r="U1711" s="360">
        <f t="shared" si="115"/>
        <v>10</v>
      </c>
    </row>
    <row r="1712" spans="1:21" ht="18" hidden="1" customHeight="1" outlineLevel="1" x14ac:dyDescent="0.2">
      <c r="A1712" s="1188"/>
      <c r="B1712" s="1189"/>
      <c r="C1712" s="1193"/>
      <c r="D1712" s="1193"/>
      <c r="E1712" s="296">
        <v>6</v>
      </c>
      <c r="F1712" s="1180"/>
      <c r="G1712" s="1181"/>
      <c r="H1712" s="129"/>
      <c r="I1712" s="79"/>
      <c r="J1712" s="71"/>
      <c r="K1712" s="82"/>
      <c r="L1712" s="71"/>
      <c r="M1712" s="16"/>
      <c r="N1712" s="82"/>
      <c r="O1712" s="71"/>
      <c r="P1712" s="16"/>
      <c r="Q1712" s="82"/>
      <c r="R1712" s="21"/>
      <c r="S1712" s="78"/>
      <c r="T1712" s="309">
        <f t="shared" si="104"/>
        <v>0</v>
      </c>
      <c r="U1712" s="360">
        <f t="shared" si="115"/>
        <v>10</v>
      </c>
    </row>
    <row r="1713" spans="1:21" ht="18" hidden="1" customHeight="1" outlineLevel="1" x14ac:dyDescent="0.2">
      <c r="A1713" s="1188"/>
      <c r="B1713" s="1189"/>
      <c r="C1713" s="1193"/>
      <c r="D1713" s="1193"/>
      <c r="E1713" s="296">
        <v>7</v>
      </c>
      <c r="F1713" s="1180"/>
      <c r="G1713" s="1181"/>
      <c r="H1713" s="129"/>
      <c r="I1713" s="79"/>
      <c r="J1713" s="71"/>
      <c r="K1713" s="82"/>
      <c r="L1713" s="71"/>
      <c r="M1713" s="16"/>
      <c r="N1713" s="82"/>
      <c r="O1713" s="71"/>
      <c r="P1713" s="16"/>
      <c r="Q1713" s="82"/>
      <c r="R1713" s="21"/>
      <c r="S1713" s="78"/>
      <c r="T1713" s="309">
        <f t="shared" si="104"/>
        <v>0</v>
      </c>
      <c r="U1713" s="360">
        <f t="shared" si="115"/>
        <v>10</v>
      </c>
    </row>
    <row r="1714" spans="1:21" ht="18" hidden="1" customHeight="1" outlineLevel="1" x14ac:dyDescent="0.2">
      <c r="A1714" s="1188"/>
      <c r="B1714" s="1189"/>
      <c r="C1714" s="1193"/>
      <c r="D1714" s="1193"/>
      <c r="E1714" s="296">
        <v>8</v>
      </c>
      <c r="F1714" s="1180"/>
      <c r="G1714" s="1181"/>
      <c r="H1714" s="129"/>
      <c r="I1714" s="79"/>
      <c r="J1714" s="71"/>
      <c r="K1714" s="82"/>
      <c r="L1714" s="71"/>
      <c r="M1714" s="16"/>
      <c r="N1714" s="82"/>
      <c r="O1714" s="71"/>
      <c r="P1714" s="16"/>
      <c r="Q1714" s="82"/>
      <c r="R1714" s="21"/>
      <c r="S1714" s="78"/>
      <c r="T1714" s="309">
        <f t="shared" si="104"/>
        <v>0</v>
      </c>
      <c r="U1714" s="360">
        <f t="shared" si="115"/>
        <v>10</v>
      </c>
    </row>
    <row r="1715" spans="1:21" ht="18" hidden="1" customHeight="1" outlineLevel="1" x14ac:dyDescent="0.2">
      <c r="A1715" s="1188"/>
      <c r="B1715" s="1189"/>
      <c r="C1715" s="1193"/>
      <c r="D1715" s="1193"/>
      <c r="E1715" s="296">
        <v>9</v>
      </c>
      <c r="F1715" s="1180"/>
      <c r="G1715" s="1181"/>
      <c r="H1715" s="89"/>
      <c r="I1715" s="80"/>
      <c r="J1715" s="71"/>
      <c r="K1715" s="82"/>
      <c r="L1715" s="71"/>
      <c r="M1715" s="16"/>
      <c r="N1715" s="82"/>
      <c r="O1715" s="71"/>
      <c r="P1715" s="16"/>
      <c r="Q1715" s="82"/>
      <c r="R1715" s="21"/>
      <c r="S1715" s="78"/>
      <c r="T1715" s="309">
        <f t="shared" si="104"/>
        <v>0</v>
      </c>
      <c r="U1715" s="360">
        <f t="shared" si="115"/>
        <v>10</v>
      </c>
    </row>
    <row r="1716" spans="1:21" ht="18" hidden="1" customHeight="1" outlineLevel="1" x14ac:dyDescent="0.2">
      <c r="A1716" s="1190"/>
      <c r="B1716" s="1191"/>
      <c r="C1716" s="1194"/>
      <c r="D1716" s="1194"/>
      <c r="E1716" s="301">
        <v>10</v>
      </c>
      <c r="F1716" s="1182"/>
      <c r="G1716" s="1183"/>
      <c r="H1716" s="91"/>
      <c r="I1716" s="81"/>
      <c r="J1716" s="134"/>
      <c r="K1716" s="135"/>
      <c r="L1716" s="134"/>
      <c r="M1716" s="136"/>
      <c r="N1716" s="135"/>
      <c r="O1716" s="134"/>
      <c r="P1716" s="136"/>
      <c r="Q1716" s="135"/>
      <c r="R1716" s="137"/>
      <c r="S1716" s="84"/>
      <c r="T1716" s="310">
        <f t="shared" si="104"/>
        <v>0</v>
      </c>
      <c r="U1716" s="360">
        <f t="shared" si="115"/>
        <v>10</v>
      </c>
    </row>
    <row r="1717" spans="1:21" ht="18" hidden="1" customHeight="1" outlineLevel="1" x14ac:dyDescent="0.2">
      <c r="A1717" s="1186">
        <f>IF(A809="","",A809)</f>
        <v>11</v>
      </c>
      <c r="B1717" s="1187" t="str">
        <f>IF(B809="","",B809)</f>
        <v/>
      </c>
      <c r="C1717" s="1192" t="str">
        <f>IF(C809="","",C809)</f>
        <v/>
      </c>
      <c r="D1717" s="1192" t="str">
        <f>IF(D809="","",D809)</f>
        <v/>
      </c>
      <c r="E1717" s="291">
        <v>1</v>
      </c>
      <c r="F1717" s="1184"/>
      <c r="G1717" s="1185"/>
      <c r="H1717" s="130"/>
      <c r="I1717" s="131"/>
      <c r="J1717" s="113"/>
      <c r="K1717" s="132"/>
      <c r="L1717" s="113"/>
      <c r="M1717" s="133"/>
      <c r="N1717" s="132"/>
      <c r="O1717" s="113"/>
      <c r="P1717" s="133"/>
      <c r="Q1717" s="132"/>
      <c r="R1717" s="114"/>
      <c r="S1717" s="161"/>
      <c r="T1717" s="308">
        <f t="shared" si="104"/>
        <v>0</v>
      </c>
      <c r="U1717" s="360">
        <f t="shared" ref="U1717:U1726" si="116">$A$1717</f>
        <v>11</v>
      </c>
    </row>
    <row r="1718" spans="1:21" ht="18" hidden="1" customHeight="1" outlineLevel="1" x14ac:dyDescent="0.2">
      <c r="A1718" s="1188"/>
      <c r="B1718" s="1189"/>
      <c r="C1718" s="1193"/>
      <c r="D1718" s="1193"/>
      <c r="E1718" s="296">
        <v>2</v>
      </c>
      <c r="F1718" s="1180"/>
      <c r="G1718" s="1181"/>
      <c r="H1718" s="129"/>
      <c r="I1718" s="79"/>
      <c r="J1718" s="71"/>
      <c r="K1718" s="82"/>
      <c r="L1718" s="71"/>
      <c r="M1718" s="16"/>
      <c r="N1718" s="82"/>
      <c r="O1718" s="71"/>
      <c r="P1718" s="16"/>
      <c r="Q1718" s="82"/>
      <c r="R1718" s="21"/>
      <c r="S1718" s="78"/>
      <c r="T1718" s="309">
        <f t="shared" si="104"/>
        <v>0</v>
      </c>
      <c r="U1718" s="360">
        <f t="shared" si="116"/>
        <v>11</v>
      </c>
    </row>
    <row r="1719" spans="1:21" ht="18" hidden="1" customHeight="1" outlineLevel="1" x14ac:dyDescent="0.2">
      <c r="A1719" s="1188"/>
      <c r="B1719" s="1189"/>
      <c r="C1719" s="1193"/>
      <c r="D1719" s="1193"/>
      <c r="E1719" s="296">
        <v>3</v>
      </c>
      <c r="F1719" s="1180"/>
      <c r="G1719" s="1181"/>
      <c r="H1719" s="129"/>
      <c r="I1719" s="79"/>
      <c r="J1719" s="71"/>
      <c r="K1719" s="82"/>
      <c r="L1719" s="71"/>
      <c r="M1719" s="16"/>
      <c r="N1719" s="82"/>
      <c r="O1719" s="71"/>
      <c r="P1719" s="16"/>
      <c r="Q1719" s="82"/>
      <c r="R1719" s="21"/>
      <c r="S1719" s="78"/>
      <c r="T1719" s="309">
        <f t="shared" si="104"/>
        <v>0</v>
      </c>
      <c r="U1719" s="360">
        <f t="shared" si="116"/>
        <v>11</v>
      </c>
    </row>
    <row r="1720" spans="1:21" ht="18" hidden="1" customHeight="1" outlineLevel="1" x14ac:dyDescent="0.2">
      <c r="A1720" s="1188"/>
      <c r="B1720" s="1189"/>
      <c r="C1720" s="1193"/>
      <c r="D1720" s="1193"/>
      <c r="E1720" s="296">
        <v>4</v>
      </c>
      <c r="F1720" s="1180"/>
      <c r="G1720" s="1181"/>
      <c r="H1720" s="129"/>
      <c r="I1720" s="79"/>
      <c r="J1720" s="71"/>
      <c r="K1720" s="82"/>
      <c r="L1720" s="71"/>
      <c r="M1720" s="16"/>
      <c r="N1720" s="82"/>
      <c r="O1720" s="71"/>
      <c r="P1720" s="16"/>
      <c r="Q1720" s="82"/>
      <c r="R1720" s="21"/>
      <c r="S1720" s="78"/>
      <c r="T1720" s="309">
        <f t="shared" si="104"/>
        <v>0</v>
      </c>
      <c r="U1720" s="360">
        <f t="shared" si="116"/>
        <v>11</v>
      </c>
    </row>
    <row r="1721" spans="1:21" ht="18" hidden="1" customHeight="1" outlineLevel="1" x14ac:dyDescent="0.2">
      <c r="A1721" s="1188"/>
      <c r="B1721" s="1189"/>
      <c r="C1721" s="1193"/>
      <c r="D1721" s="1193"/>
      <c r="E1721" s="296">
        <v>5</v>
      </c>
      <c r="F1721" s="1180"/>
      <c r="G1721" s="1181"/>
      <c r="H1721" s="129"/>
      <c r="I1721" s="79"/>
      <c r="J1721" s="71"/>
      <c r="K1721" s="82"/>
      <c r="L1721" s="71"/>
      <c r="M1721" s="16"/>
      <c r="N1721" s="82"/>
      <c r="O1721" s="71"/>
      <c r="P1721" s="16"/>
      <c r="Q1721" s="82"/>
      <c r="R1721" s="21"/>
      <c r="S1721" s="78"/>
      <c r="T1721" s="309">
        <f t="shared" si="104"/>
        <v>0</v>
      </c>
      <c r="U1721" s="360">
        <f t="shared" si="116"/>
        <v>11</v>
      </c>
    </row>
    <row r="1722" spans="1:21" ht="18" hidden="1" customHeight="1" outlineLevel="1" x14ac:dyDescent="0.2">
      <c r="A1722" s="1188"/>
      <c r="B1722" s="1189"/>
      <c r="C1722" s="1193"/>
      <c r="D1722" s="1193"/>
      <c r="E1722" s="296">
        <v>6</v>
      </c>
      <c r="F1722" s="1180"/>
      <c r="G1722" s="1181"/>
      <c r="H1722" s="129"/>
      <c r="I1722" s="79"/>
      <c r="J1722" s="71"/>
      <c r="K1722" s="82"/>
      <c r="L1722" s="71"/>
      <c r="M1722" s="16"/>
      <c r="N1722" s="82"/>
      <c r="O1722" s="71"/>
      <c r="P1722" s="16"/>
      <c r="Q1722" s="82"/>
      <c r="R1722" s="21"/>
      <c r="S1722" s="78"/>
      <c r="T1722" s="309">
        <f t="shared" si="104"/>
        <v>0</v>
      </c>
      <c r="U1722" s="360">
        <f t="shared" si="116"/>
        <v>11</v>
      </c>
    </row>
    <row r="1723" spans="1:21" ht="18" hidden="1" customHeight="1" outlineLevel="1" x14ac:dyDescent="0.2">
      <c r="A1723" s="1188"/>
      <c r="B1723" s="1189"/>
      <c r="C1723" s="1193"/>
      <c r="D1723" s="1193"/>
      <c r="E1723" s="296">
        <v>7</v>
      </c>
      <c r="F1723" s="1180"/>
      <c r="G1723" s="1181"/>
      <c r="H1723" s="129"/>
      <c r="I1723" s="79"/>
      <c r="J1723" s="71"/>
      <c r="K1723" s="82"/>
      <c r="L1723" s="71"/>
      <c r="M1723" s="16"/>
      <c r="N1723" s="82"/>
      <c r="O1723" s="71"/>
      <c r="P1723" s="16"/>
      <c r="Q1723" s="82"/>
      <c r="R1723" s="21"/>
      <c r="S1723" s="78"/>
      <c r="T1723" s="309">
        <f t="shared" si="104"/>
        <v>0</v>
      </c>
      <c r="U1723" s="360">
        <f t="shared" si="116"/>
        <v>11</v>
      </c>
    </row>
    <row r="1724" spans="1:21" ht="18" hidden="1" customHeight="1" outlineLevel="1" x14ac:dyDescent="0.2">
      <c r="A1724" s="1188"/>
      <c r="B1724" s="1189"/>
      <c r="C1724" s="1193"/>
      <c r="D1724" s="1193"/>
      <c r="E1724" s="296">
        <v>8</v>
      </c>
      <c r="F1724" s="1180"/>
      <c r="G1724" s="1181"/>
      <c r="H1724" s="129"/>
      <c r="I1724" s="79"/>
      <c r="J1724" s="71"/>
      <c r="K1724" s="82"/>
      <c r="L1724" s="71"/>
      <c r="M1724" s="16"/>
      <c r="N1724" s="82"/>
      <c r="O1724" s="71"/>
      <c r="P1724" s="16"/>
      <c r="Q1724" s="82"/>
      <c r="R1724" s="21"/>
      <c r="S1724" s="78"/>
      <c r="T1724" s="309">
        <f t="shared" si="104"/>
        <v>0</v>
      </c>
      <c r="U1724" s="360">
        <f t="shared" si="116"/>
        <v>11</v>
      </c>
    </row>
    <row r="1725" spans="1:21" ht="18" hidden="1" customHeight="1" outlineLevel="1" x14ac:dyDescent="0.2">
      <c r="A1725" s="1188"/>
      <c r="B1725" s="1189"/>
      <c r="C1725" s="1193"/>
      <c r="D1725" s="1193"/>
      <c r="E1725" s="296">
        <v>9</v>
      </c>
      <c r="F1725" s="1180"/>
      <c r="G1725" s="1181"/>
      <c r="H1725" s="89"/>
      <c r="I1725" s="80"/>
      <c r="J1725" s="71"/>
      <c r="K1725" s="82"/>
      <c r="L1725" s="71"/>
      <c r="M1725" s="16"/>
      <c r="N1725" s="82"/>
      <c r="O1725" s="71"/>
      <c r="P1725" s="16"/>
      <c r="Q1725" s="82"/>
      <c r="R1725" s="21"/>
      <c r="S1725" s="78"/>
      <c r="T1725" s="309">
        <f t="shared" si="104"/>
        <v>0</v>
      </c>
      <c r="U1725" s="360">
        <f t="shared" si="116"/>
        <v>11</v>
      </c>
    </row>
    <row r="1726" spans="1:21" ht="18" hidden="1" customHeight="1" outlineLevel="1" x14ac:dyDescent="0.2">
      <c r="A1726" s="1190"/>
      <c r="B1726" s="1191"/>
      <c r="C1726" s="1194"/>
      <c r="D1726" s="1194"/>
      <c r="E1726" s="301">
        <v>10</v>
      </c>
      <c r="F1726" s="1182"/>
      <c r="G1726" s="1183"/>
      <c r="H1726" s="91"/>
      <c r="I1726" s="81"/>
      <c r="J1726" s="134"/>
      <c r="K1726" s="135"/>
      <c r="L1726" s="134"/>
      <c r="M1726" s="136"/>
      <c r="N1726" s="135"/>
      <c r="O1726" s="134"/>
      <c r="P1726" s="136"/>
      <c r="Q1726" s="135"/>
      <c r="R1726" s="137"/>
      <c r="S1726" s="84"/>
      <c r="T1726" s="310">
        <f t="shared" si="104"/>
        <v>0</v>
      </c>
      <c r="U1726" s="360">
        <f t="shared" si="116"/>
        <v>11</v>
      </c>
    </row>
    <row r="1727" spans="1:21" ht="18" hidden="1" customHeight="1" outlineLevel="1" x14ac:dyDescent="0.2">
      <c r="A1727" s="1186">
        <f>IF(A889="","",A889)</f>
        <v>12</v>
      </c>
      <c r="B1727" s="1187" t="str">
        <f>IF(B889="","",B889)</f>
        <v/>
      </c>
      <c r="C1727" s="1192" t="str">
        <f>IF(C889="","",C889)</f>
        <v/>
      </c>
      <c r="D1727" s="1192" t="str">
        <f>IF(D889="","",D889)</f>
        <v/>
      </c>
      <c r="E1727" s="291">
        <v>1</v>
      </c>
      <c r="F1727" s="1184"/>
      <c r="G1727" s="1185"/>
      <c r="H1727" s="130"/>
      <c r="I1727" s="131"/>
      <c r="J1727" s="113"/>
      <c r="K1727" s="132"/>
      <c r="L1727" s="113"/>
      <c r="M1727" s="133"/>
      <c r="N1727" s="132"/>
      <c r="O1727" s="113"/>
      <c r="P1727" s="133"/>
      <c r="Q1727" s="132"/>
      <c r="R1727" s="114"/>
      <c r="S1727" s="161"/>
      <c r="T1727" s="308">
        <f t="shared" si="104"/>
        <v>0</v>
      </c>
      <c r="U1727" s="360">
        <f t="shared" ref="U1727:U1736" si="117">$A$1727</f>
        <v>12</v>
      </c>
    </row>
    <row r="1728" spans="1:21" ht="18" hidden="1" customHeight="1" outlineLevel="1" x14ac:dyDescent="0.2">
      <c r="A1728" s="1188"/>
      <c r="B1728" s="1189"/>
      <c r="C1728" s="1193"/>
      <c r="D1728" s="1193"/>
      <c r="E1728" s="296">
        <v>2</v>
      </c>
      <c r="F1728" s="1180"/>
      <c r="G1728" s="1181"/>
      <c r="H1728" s="129"/>
      <c r="I1728" s="79"/>
      <c r="J1728" s="71"/>
      <c r="K1728" s="82"/>
      <c r="L1728" s="71"/>
      <c r="M1728" s="16"/>
      <c r="N1728" s="82"/>
      <c r="O1728" s="71"/>
      <c r="P1728" s="16"/>
      <c r="Q1728" s="82"/>
      <c r="R1728" s="21"/>
      <c r="S1728" s="78"/>
      <c r="T1728" s="309">
        <f t="shared" si="104"/>
        <v>0</v>
      </c>
      <c r="U1728" s="360">
        <f t="shared" si="117"/>
        <v>12</v>
      </c>
    </row>
    <row r="1729" spans="1:21" ht="18" hidden="1" customHeight="1" outlineLevel="1" x14ac:dyDescent="0.2">
      <c r="A1729" s="1188"/>
      <c r="B1729" s="1189"/>
      <c r="C1729" s="1193"/>
      <c r="D1729" s="1193"/>
      <c r="E1729" s="296">
        <v>3</v>
      </c>
      <c r="F1729" s="1180"/>
      <c r="G1729" s="1181"/>
      <c r="H1729" s="129"/>
      <c r="I1729" s="79"/>
      <c r="J1729" s="71"/>
      <c r="K1729" s="82"/>
      <c r="L1729" s="71"/>
      <c r="M1729" s="16"/>
      <c r="N1729" s="82"/>
      <c r="O1729" s="71"/>
      <c r="P1729" s="16"/>
      <c r="Q1729" s="82"/>
      <c r="R1729" s="21"/>
      <c r="S1729" s="78"/>
      <c r="T1729" s="309">
        <f t="shared" si="104"/>
        <v>0</v>
      </c>
      <c r="U1729" s="360">
        <f t="shared" si="117"/>
        <v>12</v>
      </c>
    </row>
    <row r="1730" spans="1:21" ht="18" hidden="1" customHeight="1" outlineLevel="1" x14ac:dyDescent="0.2">
      <c r="A1730" s="1188"/>
      <c r="B1730" s="1189"/>
      <c r="C1730" s="1193"/>
      <c r="D1730" s="1193"/>
      <c r="E1730" s="296">
        <v>4</v>
      </c>
      <c r="F1730" s="1180"/>
      <c r="G1730" s="1181"/>
      <c r="H1730" s="129"/>
      <c r="I1730" s="79"/>
      <c r="J1730" s="71"/>
      <c r="K1730" s="82"/>
      <c r="L1730" s="71"/>
      <c r="M1730" s="16"/>
      <c r="N1730" s="82"/>
      <c r="O1730" s="71"/>
      <c r="P1730" s="16"/>
      <c r="Q1730" s="82"/>
      <c r="R1730" s="21"/>
      <c r="S1730" s="78"/>
      <c r="T1730" s="309">
        <f t="shared" si="104"/>
        <v>0</v>
      </c>
      <c r="U1730" s="360">
        <f t="shared" si="117"/>
        <v>12</v>
      </c>
    </row>
    <row r="1731" spans="1:21" ht="18" hidden="1" customHeight="1" outlineLevel="1" x14ac:dyDescent="0.2">
      <c r="A1731" s="1188"/>
      <c r="B1731" s="1189"/>
      <c r="C1731" s="1193"/>
      <c r="D1731" s="1193"/>
      <c r="E1731" s="296">
        <v>5</v>
      </c>
      <c r="F1731" s="1180"/>
      <c r="G1731" s="1181"/>
      <c r="H1731" s="129"/>
      <c r="I1731" s="79"/>
      <c r="J1731" s="71"/>
      <c r="K1731" s="82"/>
      <c r="L1731" s="71"/>
      <c r="M1731" s="16"/>
      <c r="N1731" s="82"/>
      <c r="O1731" s="71"/>
      <c r="P1731" s="16"/>
      <c r="Q1731" s="82"/>
      <c r="R1731" s="21"/>
      <c r="S1731" s="78"/>
      <c r="T1731" s="309">
        <f t="shared" si="104"/>
        <v>0</v>
      </c>
      <c r="U1731" s="360">
        <f t="shared" si="117"/>
        <v>12</v>
      </c>
    </row>
    <row r="1732" spans="1:21" ht="18" hidden="1" customHeight="1" outlineLevel="1" x14ac:dyDescent="0.2">
      <c r="A1732" s="1188"/>
      <c r="B1732" s="1189"/>
      <c r="C1732" s="1193"/>
      <c r="D1732" s="1193"/>
      <c r="E1732" s="296">
        <v>6</v>
      </c>
      <c r="F1732" s="1180"/>
      <c r="G1732" s="1181"/>
      <c r="H1732" s="129"/>
      <c r="I1732" s="79"/>
      <c r="J1732" s="71"/>
      <c r="K1732" s="82"/>
      <c r="L1732" s="71"/>
      <c r="M1732" s="16"/>
      <c r="N1732" s="82"/>
      <c r="O1732" s="71"/>
      <c r="P1732" s="16"/>
      <c r="Q1732" s="82"/>
      <c r="R1732" s="21"/>
      <c r="S1732" s="78"/>
      <c r="T1732" s="309">
        <f t="shared" si="104"/>
        <v>0</v>
      </c>
      <c r="U1732" s="360">
        <f t="shared" si="117"/>
        <v>12</v>
      </c>
    </row>
    <row r="1733" spans="1:21" ht="18" hidden="1" customHeight="1" outlineLevel="1" x14ac:dyDescent="0.2">
      <c r="A1733" s="1188"/>
      <c r="B1733" s="1189"/>
      <c r="C1733" s="1193"/>
      <c r="D1733" s="1193"/>
      <c r="E1733" s="296">
        <v>7</v>
      </c>
      <c r="F1733" s="1180"/>
      <c r="G1733" s="1181"/>
      <c r="H1733" s="129"/>
      <c r="I1733" s="79"/>
      <c r="J1733" s="71"/>
      <c r="K1733" s="82"/>
      <c r="L1733" s="71"/>
      <c r="M1733" s="16"/>
      <c r="N1733" s="82"/>
      <c r="O1733" s="71"/>
      <c r="P1733" s="16"/>
      <c r="Q1733" s="82"/>
      <c r="R1733" s="21"/>
      <c r="S1733" s="78"/>
      <c r="T1733" s="309">
        <f t="shared" si="104"/>
        <v>0</v>
      </c>
      <c r="U1733" s="360">
        <f t="shared" si="117"/>
        <v>12</v>
      </c>
    </row>
    <row r="1734" spans="1:21" ht="18" hidden="1" customHeight="1" outlineLevel="1" x14ac:dyDescent="0.2">
      <c r="A1734" s="1188"/>
      <c r="B1734" s="1189"/>
      <c r="C1734" s="1193"/>
      <c r="D1734" s="1193"/>
      <c r="E1734" s="296">
        <v>8</v>
      </c>
      <c r="F1734" s="1180"/>
      <c r="G1734" s="1181"/>
      <c r="H1734" s="129"/>
      <c r="I1734" s="79"/>
      <c r="J1734" s="71"/>
      <c r="K1734" s="82"/>
      <c r="L1734" s="71"/>
      <c r="M1734" s="16"/>
      <c r="N1734" s="82"/>
      <c r="O1734" s="71"/>
      <c r="P1734" s="16"/>
      <c r="Q1734" s="82"/>
      <c r="R1734" s="21"/>
      <c r="S1734" s="78"/>
      <c r="T1734" s="309">
        <f t="shared" si="104"/>
        <v>0</v>
      </c>
      <c r="U1734" s="360">
        <f t="shared" si="117"/>
        <v>12</v>
      </c>
    </row>
    <row r="1735" spans="1:21" ht="18" hidden="1" customHeight="1" outlineLevel="1" x14ac:dyDescent="0.2">
      <c r="A1735" s="1188"/>
      <c r="B1735" s="1189"/>
      <c r="C1735" s="1193"/>
      <c r="D1735" s="1193"/>
      <c r="E1735" s="296">
        <v>9</v>
      </c>
      <c r="F1735" s="1180"/>
      <c r="G1735" s="1181"/>
      <c r="H1735" s="89"/>
      <c r="I1735" s="80"/>
      <c r="J1735" s="71"/>
      <c r="K1735" s="82"/>
      <c r="L1735" s="71"/>
      <c r="M1735" s="16"/>
      <c r="N1735" s="82"/>
      <c r="O1735" s="71"/>
      <c r="P1735" s="16"/>
      <c r="Q1735" s="82"/>
      <c r="R1735" s="21"/>
      <c r="S1735" s="78"/>
      <c r="T1735" s="309">
        <f t="shared" si="104"/>
        <v>0</v>
      </c>
      <c r="U1735" s="360">
        <f t="shared" si="117"/>
        <v>12</v>
      </c>
    </row>
    <row r="1736" spans="1:21" ht="18" hidden="1" customHeight="1" outlineLevel="1" x14ac:dyDescent="0.2">
      <c r="A1736" s="1190"/>
      <c r="B1736" s="1191"/>
      <c r="C1736" s="1194"/>
      <c r="D1736" s="1194"/>
      <c r="E1736" s="301">
        <v>10</v>
      </c>
      <c r="F1736" s="1182"/>
      <c r="G1736" s="1183"/>
      <c r="H1736" s="91"/>
      <c r="I1736" s="81"/>
      <c r="J1736" s="134"/>
      <c r="K1736" s="135"/>
      <c r="L1736" s="134"/>
      <c r="M1736" s="136"/>
      <c r="N1736" s="135"/>
      <c r="O1736" s="134"/>
      <c r="P1736" s="136"/>
      <c r="Q1736" s="135"/>
      <c r="R1736" s="137"/>
      <c r="S1736" s="84"/>
      <c r="T1736" s="310">
        <f t="shared" si="104"/>
        <v>0</v>
      </c>
      <c r="U1736" s="360">
        <f t="shared" si="117"/>
        <v>12</v>
      </c>
    </row>
    <row r="1737" spans="1:21" ht="18" hidden="1" customHeight="1" outlineLevel="1" x14ac:dyDescent="0.2">
      <c r="A1737" s="1186">
        <f>IF(A969="","",A969)</f>
        <v>13</v>
      </c>
      <c r="B1737" s="1187" t="str">
        <f>IF(B969="","",B969)</f>
        <v/>
      </c>
      <c r="C1737" s="1192" t="str">
        <f>IF(C969="","",C969)</f>
        <v/>
      </c>
      <c r="D1737" s="1192" t="str">
        <f>IF(D969="","",D969)</f>
        <v/>
      </c>
      <c r="E1737" s="291">
        <v>1</v>
      </c>
      <c r="F1737" s="1184"/>
      <c r="G1737" s="1185"/>
      <c r="H1737" s="130"/>
      <c r="I1737" s="131"/>
      <c r="J1737" s="113"/>
      <c r="K1737" s="132"/>
      <c r="L1737" s="113"/>
      <c r="M1737" s="133"/>
      <c r="N1737" s="132"/>
      <c r="O1737" s="113"/>
      <c r="P1737" s="133"/>
      <c r="Q1737" s="132"/>
      <c r="R1737" s="114"/>
      <c r="S1737" s="161"/>
      <c r="T1737" s="308">
        <f t="shared" si="104"/>
        <v>0</v>
      </c>
      <c r="U1737" s="360">
        <f t="shared" ref="U1737:U1746" si="118">$A$1737</f>
        <v>13</v>
      </c>
    </row>
    <row r="1738" spans="1:21" ht="18" hidden="1" customHeight="1" outlineLevel="1" x14ac:dyDescent="0.2">
      <c r="A1738" s="1188"/>
      <c r="B1738" s="1189"/>
      <c r="C1738" s="1193"/>
      <c r="D1738" s="1193"/>
      <c r="E1738" s="296">
        <v>2</v>
      </c>
      <c r="F1738" s="1180"/>
      <c r="G1738" s="1181"/>
      <c r="H1738" s="129"/>
      <c r="I1738" s="79"/>
      <c r="J1738" s="71"/>
      <c r="K1738" s="82"/>
      <c r="L1738" s="71"/>
      <c r="M1738" s="16"/>
      <c r="N1738" s="82"/>
      <c r="O1738" s="71"/>
      <c r="P1738" s="16"/>
      <c r="Q1738" s="82"/>
      <c r="R1738" s="21"/>
      <c r="S1738" s="78"/>
      <c r="T1738" s="309">
        <f t="shared" si="104"/>
        <v>0</v>
      </c>
      <c r="U1738" s="360">
        <f t="shared" si="118"/>
        <v>13</v>
      </c>
    </row>
    <row r="1739" spans="1:21" ht="18" hidden="1" customHeight="1" outlineLevel="1" x14ac:dyDescent="0.2">
      <c r="A1739" s="1188"/>
      <c r="B1739" s="1189"/>
      <c r="C1739" s="1193"/>
      <c r="D1739" s="1193"/>
      <c r="E1739" s="296">
        <v>3</v>
      </c>
      <c r="F1739" s="1180"/>
      <c r="G1739" s="1181"/>
      <c r="H1739" s="129"/>
      <c r="I1739" s="79"/>
      <c r="J1739" s="71"/>
      <c r="K1739" s="82"/>
      <c r="L1739" s="71"/>
      <c r="M1739" s="16"/>
      <c r="N1739" s="82"/>
      <c r="O1739" s="71"/>
      <c r="P1739" s="16"/>
      <c r="Q1739" s="82"/>
      <c r="R1739" s="21"/>
      <c r="S1739" s="78"/>
      <c r="T1739" s="309">
        <f t="shared" si="104"/>
        <v>0</v>
      </c>
      <c r="U1739" s="360">
        <f t="shared" si="118"/>
        <v>13</v>
      </c>
    </row>
    <row r="1740" spans="1:21" ht="18" hidden="1" customHeight="1" outlineLevel="1" x14ac:dyDescent="0.2">
      <c r="A1740" s="1188"/>
      <c r="B1740" s="1189"/>
      <c r="C1740" s="1193"/>
      <c r="D1740" s="1193"/>
      <c r="E1740" s="296">
        <v>4</v>
      </c>
      <c r="F1740" s="1180"/>
      <c r="G1740" s="1181"/>
      <c r="H1740" s="129"/>
      <c r="I1740" s="79"/>
      <c r="J1740" s="71"/>
      <c r="K1740" s="82"/>
      <c r="L1740" s="71"/>
      <c r="M1740" s="16"/>
      <c r="N1740" s="82"/>
      <c r="O1740" s="71"/>
      <c r="P1740" s="16"/>
      <c r="Q1740" s="82"/>
      <c r="R1740" s="21"/>
      <c r="S1740" s="78"/>
      <c r="T1740" s="309">
        <f t="shared" si="104"/>
        <v>0</v>
      </c>
      <c r="U1740" s="360">
        <f t="shared" si="118"/>
        <v>13</v>
      </c>
    </row>
    <row r="1741" spans="1:21" ht="18" hidden="1" customHeight="1" outlineLevel="1" x14ac:dyDescent="0.2">
      <c r="A1741" s="1188"/>
      <c r="B1741" s="1189"/>
      <c r="C1741" s="1193"/>
      <c r="D1741" s="1193"/>
      <c r="E1741" s="296">
        <v>5</v>
      </c>
      <c r="F1741" s="1180"/>
      <c r="G1741" s="1181"/>
      <c r="H1741" s="129"/>
      <c r="I1741" s="79"/>
      <c r="J1741" s="71"/>
      <c r="K1741" s="82"/>
      <c r="L1741" s="71"/>
      <c r="M1741" s="16"/>
      <c r="N1741" s="82"/>
      <c r="O1741" s="71"/>
      <c r="P1741" s="16"/>
      <c r="Q1741" s="82"/>
      <c r="R1741" s="21"/>
      <c r="S1741" s="78"/>
      <c r="T1741" s="309">
        <f t="shared" si="104"/>
        <v>0</v>
      </c>
      <c r="U1741" s="360">
        <f t="shared" si="118"/>
        <v>13</v>
      </c>
    </row>
    <row r="1742" spans="1:21" ht="18" hidden="1" customHeight="1" outlineLevel="1" x14ac:dyDescent="0.2">
      <c r="A1742" s="1188"/>
      <c r="B1742" s="1189"/>
      <c r="C1742" s="1193"/>
      <c r="D1742" s="1193"/>
      <c r="E1742" s="296">
        <v>6</v>
      </c>
      <c r="F1742" s="1180"/>
      <c r="G1742" s="1181"/>
      <c r="H1742" s="129"/>
      <c r="I1742" s="79"/>
      <c r="J1742" s="71"/>
      <c r="K1742" s="82"/>
      <c r="L1742" s="71"/>
      <c r="M1742" s="16"/>
      <c r="N1742" s="82"/>
      <c r="O1742" s="71"/>
      <c r="P1742" s="16"/>
      <c r="Q1742" s="82"/>
      <c r="R1742" s="21"/>
      <c r="S1742" s="78"/>
      <c r="T1742" s="309">
        <f t="shared" si="104"/>
        <v>0</v>
      </c>
      <c r="U1742" s="360">
        <f t="shared" si="118"/>
        <v>13</v>
      </c>
    </row>
    <row r="1743" spans="1:21" ht="18" hidden="1" customHeight="1" outlineLevel="1" x14ac:dyDescent="0.2">
      <c r="A1743" s="1188"/>
      <c r="B1743" s="1189"/>
      <c r="C1743" s="1193"/>
      <c r="D1743" s="1193"/>
      <c r="E1743" s="296">
        <v>7</v>
      </c>
      <c r="F1743" s="1180"/>
      <c r="G1743" s="1181"/>
      <c r="H1743" s="129"/>
      <c r="I1743" s="79"/>
      <c r="J1743" s="71"/>
      <c r="K1743" s="82"/>
      <c r="L1743" s="71"/>
      <c r="M1743" s="16"/>
      <c r="N1743" s="82"/>
      <c r="O1743" s="71"/>
      <c r="P1743" s="16"/>
      <c r="Q1743" s="82"/>
      <c r="R1743" s="21"/>
      <c r="S1743" s="78"/>
      <c r="T1743" s="309">
        <f t="shared" si="104"/>
        <v>0</v>
      </c>
      <c r="U1743" s="360">
        <f t="shared" si="118"/>
        <v>13</v>
      </c>
    </row>
    <row r="1744" spans="1:21" ht="18" hidden="1" customHeight="1" outlineLevel="1" x14ac:dyDescent="0.2">
      <c r="A1744" s="1188"/>
      <c r="B1744" s="1189"/>
      <c r="C1744" s="1193"/>
      <c r="D1744" s="1193"/>
      <c r="E1744" s="296">
        <v>8</v>
      </c>
      <c r="F1744" s="1180"/>
      <c r="G1744" s="1181"/>
      <c r="H1744" s="129"/>
      <c r="I1744" s="79"/>
      <c r="J1744" s="71"/>
      <c r="K1744" s="82"/>
      <c r="L1744" s="71"/>
      <c r="M1744" s="16"/>
      <c r="N1744" s="82"/>
      <c r="O1744" s="71"/>
      <c r="P1744" s="16"/>
      <c r="Q1744" s="82"/>
      <c r="R1744" s="21"/>
      <c r="S1744" s="78"/>
      <c r="T1744" s="309">
        <f t="shared" si="104"/>
        <v>0</v>
      </c>
      <c r="U1744" s="360">
        <f t="shared" si="118"/>
        <v>13</v>
      </c>
    </row>
    <row r="1745" spans="1:21" ht="18" hidden="1" customHeight="1" outlineLevel="1" x14ac:dyDescent="0.2">
      <c r="A1745" s="1188"/>
      <c r="B1745" s="1189"/>
      <c r="C1745" s="1193"/>
      <c r="D1745" s="1193"/>
      <c r="E1745" s="296">
        <v>9</v>
      </c>
      <c r="F1745" s="1180"/>
      <c r="G1745" s="1181"/>
      <c r="H1745" s="89"/>
      <c r="I1745" s="80"/>
      <c r="J1745" s="71"/>
      <c r="K1745" s="82"/>
      <c r="L1745" s="71"/>
      <c r="M1745" s="16"/>
      <c r="N1745" s="82"/>
      <c r="O1745" s="71"/>
      <c r="P1745" s="16"/>
      <c r="Q1745" s="82"/>
      <c r="R1745" s="21"/>
      <c r="S1745" s="78"/>
      <c r="T1745" s="309">
        <f t="shared" si="104"/>
        <v>0</v>
      </c>
      <c r="U1745" s="360">
        <f t="shared" si="118"/>
        <v>13</v>
      </c>
    </row>
    <row r="1746" spans="1:21" ht="18" hidden="1" customHeight="1" outlineLevel="1" x14ac:dyDescent="0.2">
      <c r="A1746" s="1190"/>
      <c r="B1746" s="1191"/>
      <c r="C1746" s="1194"/>
      <c r="D1746" s="1194"/>
      <c r="E1746" s="301">
        <v>10</v>
      </c>
      <c r="F1746" s="1182"/>
      <c r="G1746" s="1183"/>
      <c r="H1746" s="91"/>
      <c r="I1746" s="81"/>
      <c r="J1746" s="134"/>
      <c r="K1746" s="135"/>
      <c r="L1746" s="134"/>
      <c r="M1746" s="136"/>
      <c r="N1746" s="135"/>
      <c r="O1746" s="134"/>
      <c r="P1746" s="136"/>
      <c r="Q1746" s="135"/>
      <c r="R1746" s="137"/>
      <c r="S1746" s="84"/>
      <c r="T1746" s="310">
        <f t="shared" si="104"/>
        <v>0</v>
      </c>
      <c r="U1746" s="360">
        <f t="shared" si="118"/>
        <v>13</v>
      </c>
    </row>
    <row r="1747" spans="1:21" ht="18" hidden="1" customHeight="1" outlineLevel="1" x14ac:dyDescent="0.2">
      <c r="A1747" s="1186">
        <f>IF(A1049="","",A1049)</f>
        <v>14</v>
      </c>
      <c r="B1747" s="1187" t="str">
        <f>IF(B1049="","",B1049)</f>
        <v/>
      </c>
      <c r="C1747" s="1192" t="str">
        <f>IF(C1049="","",C1049)</f>
        <v/>
      </c>
      <c r="D1747" s="1192" t="str">
        <f>IF(D1049="","",D1049)</f>
        <v/>
      </c>
      <c r="E1747" s="291">
        <v>1</v>
      </c>
      <c r="F1747" s="1184"/>
      <c r="G1747" s="1185"/>
      <c r="H1747" s="130"/>
      <c r="I1747" s="131"/>
      <c r="J1747" s="113"/>
      <c r="K1747" s="132"/>
      <c r="L1747" s="113"/>
      <c r="M1747" s="133"/>
      <c r="N1747" s="132"/>
      <c r="O1747" s="113"/>
      <c r="P1747" s="133"/>
      <c r="Q1747" s="132"/>
      <c r="R1747" s="114"/>
      <c r="S1747" s="161"/>
      <c r="T1747" s="308">
        <f t="shared" si="104"/>
        <v>0</v>
      </c>
      <c r="U1747" s="360">
        <f t="shared" ref="U1747:U1756" si="119">$A$1747</f>
        <v>14</v>
      </c>
    </row>
    <row r="1748" spans="1:21" ht="18" hidden="1" customHeight="1" outlineLevel="1" x14ac:dyDescent="0.2">
      <c r="A1748" s="1188"/>
      <c r="B1748" s="1189"/>
      <c r="C1748" s="1193"/>
      <c r="D1748" s="1193"/>
      <c r="E1748" s="296">
        <v>2</v>
      </c>
      <c r="F1748" s="1180"/>
      <c r="G1748" s="1181"/>
      <c r="H1748" s="129"/>
      <c r="I1748" s="79"/>
      <c r="J1748" s="71"/>
      <c r="K1748" s="82"/>
      <c r="L1748" s="71"/>
      <c r="M1748" s="16"/>
      <c r="N1748" s="82"/>
      <c r="O1748" s="71"/>
      <c r="P1748" s="16"/>
      <c r="Q1748" s="82"/>
      <c r="R1748" s="21"/>
      <c r="S1748" s="78"/>
      <c r="T1748" s="309">
        <f t="shared" si="104"/>
        <v>0</v>
      </c>
      <c r="U1748" s="360">
        <f t="shared" si="119"/>
        <v>14</v>
      </c>
    </row>
    <row r="1749" spans="1:21" ht="18" hidden="1" customHeight="1" outlineLevel="1" x14ac:dyDescent="0.2">
      <c r="A1749" s="1188"/>
      <c r="B1749" s="1189"/>
      <c r="C1749" s="1193"/>
      <c r="D1749" s="1193"/>
      <c r="E1749" s="296">
        <v>3</v>
      </c>
      <c r="F1749" s="1180"/>
      <c r="G1749" s="1181"/>
      <c r="H1749" s="129"/>
      <c r="I1749" s="79"/>
      <c r="J1749" s="71"/>
      <c r="K1749" s="82"/>
      <c r="L1749" s="71"/>
      <c r="M1749" s="16"/>
      <c r="N1749" s="82"/>
      <c r="O1749" s="71"/>
      <c r="P1749" s="16"/>
      <c r="Q1749" s="82"/>
      <c r="R1749" s="21"/>
      <c r="S1749" s="78"/>
      <c r="T1749" s="309">
        <f t="shared" si="104"/>
        <v>0</v>
      </c>
      <c r="U1749" s="360">
        <f t="shared" si="119"/>
        <v>14</v>
      </c>
    </row>
    <row r="1750" spans="1:21" ht="18" hidden="1" customHeight="1" outlineLevel="1" x14ac:dyDescent="0.2">
      <c r="A1750" s="1188"/>
      <c r="B1750" s="1189"/>
      <c r="C1750" s="1193"/>
      <c r="D1750" s="1193"/>
      <c r="E1750" s="296">
        <v>4</v>
      </c>
      <c r="F1750" s="1180"/>
      <c r="G1750" s="1181"/>
      <c r="H1750" s="129"/>
      <c r="I1750" s="79"/>
      <c r="J1750" s="71"/>
      <c r="K1750" s="82"/>
      <c r="L1750" s="71"/>
      <c r="M1750" s="16"/>
      <c r="N1750" s="82"/>
      <c r="O1750" s="71"/>
      <c r="P1750" s="16"/>
      <c r="Q1750" s="82"/>
      <c r="R1750" s="21"/>
      <c r="S1750" s="78"/>
      <c r="T1750" s="309">
        <f t="shared" si="104"/>
        <v>0</v>
      </c>
      <c r="U1750" s="360">
        <f t="shared" si="119"/>
        <v>14</v>
      </c>
    </row>
    <row r="1751" spans="1:21" ht="18" hidden="1" customHeight="1" outlineLevel="1" x14ac:dyDescent="0.2">
      <c r="A1751" s="1188"/>
      <c r="B1751" s="1189"/>
      <c r="C1751" s="1193"/>
      <c r="D1751" s="1193"/>
      <c r="E1751" s="296">
        <v>5</v>
      </c>
      <c r="F1751" s="1180"/>
      <c r="G1751" s="1181"/>
      <c r="H1751" s="129"/>
      <c r="I1751" s="79"/>
      <c r="J1751" s="71"/>
      <c r="K1751" s="82"/>
      <c r="L1751" s="71"/>
      <c r="M1751" s="16"/>
      <c r="N1751" s="82"/>
      <c r="O1751" s="71"/>
      <c r="P1751" s="16"/>
      <c r="Q1751" s="82"/>
      <c r="R1751" s="21"/>
      <c r="S1751" s="78"/>
      <c r="T1751" s="309">
        <f t="shared" si="104"/>
        <v>0</v>
      </c>
      <c r="U1751" s="360">
        <f t="shared" si="119"/>
        <v>14</v>
      </c>
    </row>
    <row r="1752" spans="1:21" ht="18" hidden="1" customHeight="1" outlineLevel="1" x14ac:dyDescent="0.2">
      <c r="A1752" s="1188"/>
      <c r="B1752" s="1189"/>
      <c r="C1752" s="1193"/>
      <c r="D1752" s="1193"/>
      <c r="E1752" s="296">
        <v>6</v>
      </c>
      <c r="F1752" s="1180"/>
      <c r="G1752" s="1181"/>
      <c r="H1752" s="129"/>
      <c r="I1752" s="79"/>
      <c r="J1752" s="71"/>
      <c r="K1752" s="82"/>
      <c r="L1752" s="71"/>
      <c r="M1752" s="16"/>
      <c r="N1752" s="82"/>
      <c r="O1752" s="71"/>
      <c r="P1752" s="16"/>
      <c r="Q1752" s="82"/>
      <c r="R1752" s="21"/>
      <c r="S1752" s="78"/>
      <c r="T1752" s="309">
        <f t="shared" si="104"/>
        <v>0</v>
      </c>
      <c r="U1752" s="360">
        <f t="shared" si="119"/>
        <v>14</v>
      </c>
    </row>
    <row r="1753" spans="1:21" ht="18" hidden="1" customHeight="1" outlineLevel="1" x14ac:dyDescent="0.2">
      <c r="A1753" s="1188"/>
      <c r="B1753" s="1189"/>
      <c r="C1753" s="1193"/>
      <c r="D1753" s="1193"/>
      <c r="E1753" s="296">
        <v>7</v>
      </c>
      <c r="F1753" s="1180"/>
      <c r="G1753" s="1181"/>
      <c r="H1753" s="129"/>
      <c r="I1753" s="79"/>
      <c r="J1753" s="71"/>
      <c r="K1753" s="82"/>
      <c r="L1753" s="71"/>
      <c r="M1753" s="16"/>
      <c r="N1753" s="82"/>
      <c r="O1753" s="71"/>
      <c r="P1753" s="16"/>
      <c r="Q1753" s="82"/>
      <c r="R1753" s="21"/>
      <c r="S1753" s="78"/>
      <c r="T1753" s="309">
        <f t="shared" si="104"/>
        <v>0</v>
      </c>
      <c r="U1753" s="360">
        <f t="shared" si="119"/>
        <v>14</v>
      </c>
    </row>
    <row r="1754" spans="1:21" ht="18" hidden="1" customHeight="1" outlineLevel="1" x14ac:dyDescent="0.2">
      <c r="A1754" s="1188"/>
      <c r="B1754" s="1189"/>
      <c r="C1754" s="1193"/>
      <c r="D1754" s="1193"/>
      <c r="E1754" s="296">
        <v>8</v>
      </c>
      <c r="F1754" s="1180"/>
      <c r="G1754" s="1181"/>
      <c r="H1754" s="129"/>
      <c r="I1754" s="79"/>
      <c r="J1754" s="71"/>
      <c r="K1754" s="82"/>
      <c r="L1754" s="71"/>
      <c r="M1754" s="16"/>
      <c r="N1754" s="82"/>
      <c r="O1754" s="71"/>
      <c r="P1754" s="16"/>
      <c r="Q1754" s="82"/>
      <c r="R1754" s="21"/>
      <c r="S1754" s="78"/>
      <c r="T1754" s="309">
        <f t="shared" si="104"/>
        <v>0</v>
      </c>
      <c r="U1754" s="360">
        <f t="shared" si="119"/>
        <v>14</v>
      </c>
    </row>
    <row r="1755" spans="1:21" ht="18" hidden="1" customHeight="1" outlineLevel="1" x14ac:dyDescent="0.2">
      <c r="A1755" s="1188"/>
      <c r="B1755" s="1189"/>
      <c r="C1755" s="1193"/>
      <c r="D1755" s="1193"/>
      <c r="E1755" s="296">
        <v>9</v>
      </c>
      <c r="F1755" s="1180"/>
      <c r="G1755" s="1181"/>
      <c r="H1755" s="89"/>
      <c r="I1755" s="80"/>
      <c r="J1755" s="71"/>
      <c r="K1755" s="82"/>
      <c r="L1755" s="71"/>
      <c r="M1755" s="16"/>
      <c r="N1755" s="82"/>
      <c r="O1755" s="71"/>
      <c r="P1755" s="16"/>
      <c r="Q1755" s="82"/>
      <c r="R1755" s="21"/>
      <c r="S1755" s="78"/>
      <c r="T1755" s="309">
        <f t="shared" si="104"/>
        <v>0</v>
      </c>
      <c r="U1755" s="360">
        <f t="shared" si="119"/>
        <v>14</v>
      </c>
    </row>
    <row r="1756" spans="1:21" ht="18" hidden="1" customHeight="1" outlineLevel="1" x14ac:dyDescent="0.2">
      <c r="A1756" s="1190"/>
      <c r="B1756" s="1191"/>
      <c r="C1756" s="1194"/>
      <c r="D1756" s="1194"/>
      <c r="E1756" s="301">
        <v>10</v>
      </c>
      <c r="F1756" s="1182"/>
      <c r="G1756" s="1183"/>
      <c r="H1756" s="91"/>
      <c r="I1756" s="81"/>
      <c r="J1756" s="134"/>
      <c r="K1756" s="135"/>
      <c r="L1756" s="134"/>
      <c r="M1756" s="136"/>
      <c r="N1756" s="135"/>
      <c r="O1756" s="134"/>
      <c r="P1756" s="136"/>
      <c r="Q1756" s="135"/>
      <c r="R1756" s="137"/>
      <c r="S1756" s="84"/>
      <c r="T1756" s="310">
        <f t="shared" si="104"/>
        <v>0</v>
      </c>
      <c r="U1756" s="360">
        <f t="shared" si="119"/>
        <v>14</v>
      </c>
    </row>
    <row r="1757" spans="1:21" ht="18" hidden="1" customHeight="1" outlineLevel="1" x14ac:dyDescent="0.2">
      <c r="A1757" s="1186">
        <f>IF(A1129="","",A1129)</f>
        <v>15</v>
      </c>
      <c r="B1757" s="1187" t="str">
        <f>IF(B1129="","",B1129)</f>
        <v/>
      </c>
      <c r="C1757" s="1192" t="str">
        <f>IF(C1129="","",C1129)</f>
        <v/>
      </c>
      <c r="D1757" s="1192" t="str">
        <f>IF(D1129="","",D1129)</f>
        <v/>
      </c>
      <c r="E1757" s="291">
        <v>1</v>
      </c>
      <c r="F1757" s="1184"/>
      <c r="G1757" s="1185"/>
      <c r="H1757" s="130"/>
      <c r="I1757" s="131"/>
      <c r="J1757" s="113"/>
      <c r="K1757" s="132"/>
      <c r="L1757" s="113"/>
      <c r="M1757" s="133"/>
      <c r="N1757" s="132"/>
      <c r="O1757" s="113"/>
      <c r="P1757" s="133"/>
      <c r="Q1757" s="132"/>
      <c r="R1757" s="114"/>
      <c r="S1757" s="161"/>
      <c r="T1757" s="308">
        <f t="shared" si="104"/>
        <v>0</v>
      </c>
      <c r="U1757" s="360">
        <f t="shared" ref="U1757:U1766" si="120">$A$1757</f>
        <v>15</v>
      </c>
    </row>
    <row r="1758" spans="1:21" ht="18" hidden="1" customHeight="1" outlineLevel="1" x14ac:dyDescent="0.2">
      <c r="A1758" s="1188"/>
      <c r="B1758" s="1189"/>
      <c r="C1758" s="1193"/>
      <c r="D1758" s="1193"/>
      <c r="E1758" s="296">
        <v>2</v>
      </c>
      <c r="F1758" s="1180"/>
      <c r="G1758" s="1181"/>
      <c r="H1758" s="129"/>
      <c r="I1758" s="79"/>
      <c r="J1758" s="71"/>
      <c r="K1758" s="82"/>
      <c r="L1758" s="71"/>
      <c r="M1758" s="16"/>
      <c r="N1758" s="82"/>
      <c r="O1758" s="71"/>
      <c r="P1758" s="16"/>
      <c r="Q1758" s="82"/>
      <c r="R1758" s="21"/>
      <c r="S1758" s="78"/>
      <c r="T1758" s="309">
        <f t="shared" si="104"/>
        <v>0</v>
      </c>
      <c r="U1758" s="360">
        <f t="shared" si="120"/>
        <v>15</v>
      </c>
    </row>
    <row r="1759" spans="1:21" ht="18" hidden="1" customHeight="1" outlineLevel="1" x14ac:dyDescent="0.2">
      <c r="A1759" s="1188"/>
      <c r="B1759" s="1189"/>
      <c r="C1759" s="1193"/>
      <c r="D1759" s="1193"/>
      <c r="E1759" s="296">
        <v>3</v>
      </c>
      <c r="F1759" s="1180"/>
      <c r="G1759" s="1181"/>
      <c r="H1759" s="129"/>
      <c r="I1759" s="79"/>
      <c r="J1759" s="71"/>
      <c r="K1759" s="82"/>
      <c r="L1759" s="71"/>
      <c r="M1759" s="16"/>
      <c r="N1759" s="82"/>
      <c r="O1759" s="71"/>
      <c r="P1759" s="16"/>
      <c r="Q1759" s="82"/>
      <c r="R1759" s="21"/>
      <c r="S1759" s="78"/>
      <c r="T1759" s="309">
        <f t="shared" si="104"/>
        <v>0</v>
      </c>
      <c r="U1759" s="360">
        <f t="shared" si="120"/>
        <v>15</v>
      </c>
    </row>
    <row r="1760" spans="1:21" ht="18" hidden="1" customHeight="1" outlineLevel="1" x14ac:dyDescent="0.2">
      <c r="A1760" s="1188"/>
      <c r="B1760" s="1189"/>
      <c r="C1760" s="1193"/>
      <c r="D1760" s="1193"/>
      <c r="E1760" s="296">
        <v>4</v>
      </c>
      <c r="F1760" s="1180"/>
      <c r="G1760" s="1181"/>
      <c r="H1760" s="129"/>
      <c r="I1760" s="79"/>
      <c r="J1760" s="71"/>
      <c r="K1760" s="82"/>
      <c r="L1760" s="71"/>
      <c r="M1760" s="16"/>
      <c r="N1760" s="82"/>
      <c r="O1760" s="71"/>
      <c r="P1760" s="16"/>
      <c r="Q1760" s="82"/>
      <c r="R1760" s="21"/>
      <c r="S1760" s="78"/>
      <c r="T1760" s="309">
        <f t="shared" si="104"/>
        <v>0</v>
      </c>
      <c r="U1760" s="360">
        <f t="shared" si="120"/>
        <v>15</v>
      </c>
    </row>
    <row r="1761" spans="1:21" ht="18" hidden="1" customHeight="1" outlineLevel="1" x14ac:dyDescent="0.2">
      <c r="A1761" s="1188"/>
      <c r="B1761" s="1189"/>
      <c r="C1761" s="1193"/>
      <c r="D1761" s="1193"/>
      <c r="E1761" s="296">
        <v>5</v>
      </c>
      <c r="F1761" s="1180"/>
      <c r="G1761" s="1181"/>
      <c r="H1761" s="129"/>
      <c r="I1761" s="79"/>
      <c r="J1761" s="71"/>
      <c r="K1761" s="82"/>
      <c r="L1761" s="71"/>
      <c r="M1761" s="16"/>
      <c r="N1761" s="82"/>
      <c r="O1761" s="71"/>
      <c r="P1761" s="16"/>
      <c r="Q1761" s="82"/>
      <c r="R1761" s="21"/>
      <c r="S1761" s="78"/>
      <c r="T1761" s="309">
        <f t="shared" si="104"/>
        <v>0</v>
      </c>
      <c r="U1761" s="360">
        <f t="shared" si="120"/>
        <v>15</v>
      </c>
    </row>
    <row r="1762" spans="1:21" ht="18" hidden="1" customHeight="1" outlineLevel="1" x14ac:dyDescent="0.2">
      <c r="A1762" s="1188"/>
      <c r="B1762" s="1189"/>
      <c r="C1762" s="1193"/>
      <c r="D1762" s="1193"/>
      <c r="E1762" s="296">
        <v>6</v>
      </c>
      <c r="F1762" s="1180"/>
      <c r="G1762" s="1181"/>
      <c r="H1762" s="129"/>
      <c r="I1762" s="79"/>
      <c r="J1762" s="71"/>
      <c r="K1762" s="82"/>
      <c r="L1762" s="71"/>
      <c r="M1762" s="16"/>
      <c r="N1762" s="82"/>
      <c r="O1762" s="71"/>
      <c r="P1762" s="16"/>
      <c r="Q1762" s="82"/>
      <c r="R1762" s="21"/>
      <c r="S1762" s="78"/>
      <c r="T1762" s="309">
        <f t="shared" si="104"/>
        <v>0</v>
      </c>
      <c r="U1762" s="360">
        <f t="shared" si="120"/>
        <v>15</v>
      </c>
    </row>
    <row r="1763" spans="1:21" ht="18" hidden="1" customHeight="1" outlineLevel="1" x14ac:dyDescent="0.2">
      <c r="A1763" s="1188"/>
      <c r="B1763" s="1189"/>
      <c r="C1763" s="1193"/>
      <c r="D1763" s="1193"/>
      <c r="E1763" s="296">
        <v>7</v>
      </c>
      <c r="F1763" s="1180"/>
      <c r="G1763" s="1181"/>
      <c r="H1763" s="129"/>
      <c r="I1763" s="79"/>
      <c r="J1763" s="71"/>
      <c r="K1763" s="82"/>
      <c r="L1763" s="71"/>
      <c r="M1763" s="16"/>
      <c r="N1763" s="82"/>
      <c r="O1763" s="71"/>
      <c r="P1763" s="16"/>
      <c r="Q1763" s="82"/>
      <c r="R1763" s="21"/>
      <c r="S1763" s="78"/>
      <c r="T1763" s="309">
        <f t="shared" si="104"/>
        <v>0</v>
      </c>
      <c r="U1763" s="360">
        <f t="shared" si="120"/>
        <v>15</v>
      </c>
    </row>
    <row r="1764" spans="1:21" ht="18" hidden="1" customHeight="1" outlineLevel="1" x14ac:dyDescent="0.2">
      <c r="A1764" s="1188"/>
      <c r="B1764" s="1189"/>
      <c r="C1764" s="1193"/>
      <c r="D1764" s="1193"/>
      <c r="E1764" s="296">
        <v>8</v>
      </c>
      <c r="F1764" s="1180"/>
      <c r="G1764" s="1181"/>
      <c r="H1764" s="129"/>
      <c r="I1764" s="79"/>
      <c r="J1764" s="71"/>
      <c r="K1764" s="82"/>
      <c r="L1764" s="71"/>
      <c r="M1764" s="16"/>
      <c r="N1764" s="82"/>
      <c r="O1764" s="71"/>
      <c r="P1764" s="16"/>
      <c r="Q1764" s="82"/>
      <c r="R1764" s="21"/>
      <c r="S1764" s="78"/>
      <c r="T1764" s="309">
        <f t="shared" si="104"/>
        <v>0</v>
      </c>
      <c r="U1764" s="360">
        <f t="shared" si="120"/>
        <v>15</v>
      </c>
    </row>
    <row r="1765" spans="1:21" ht="18" hidden="1" customHeight="1" outlineLevel="1" x14ac:dyDescent="0.2">
      <c r="A1765" s="1188"/>
      <c r="B1765" s="1189"/>
      <c r="C1765" s="1193"/>
      <c r="D1765" s="1193"/>
      <c r="E1765" s="296">
        <v>9</v>
      </c>
      <c r="F1765" s="1180"/>
      <c r="G1765" s="1181"/>
      <c r="H1765" s="89"/>
      <c r="I1765" s="80"/>
      <c r="J1765" s="71"/>
      <c r="K1765" s="82"/>
      <c r="L1765" s="71"/>
      <c r="M1765" s="16"/>
      <c r="N1765" s="82"/>
      <c r="O1765" s="71"/>
      <c r="P1765" s="16"/>
      <c r="Q1765" s="82"/>
      <c r="R1765" s="21"/>
      <c r="S1765" s="78"/>
      <c r="T1765" s="309">
        <f t="shared" si="104"/>
        <v>0</v>
      </c>
      <c r="U1765" s="360">
        <f t="shared" si="120"/>
        <v>15</v>
      </c>
    </row>
    <row r="1766" spans="1:21" ht="18" hidden="1" customHeight="1" outlineLevel="1" x14ac:dyDescent="0.2">
      <c r="A1766" s="1190"/>
      <c r="B1766" s="1191"/>
      <c r="C1766" s="1194"/>
      <c r="D1766" s="1194"/>
      <c r="E1766" s="301">
        <v>10</v>
      </c>
      <c r="F1766" s="1182"/>
      <c r="G1766" s="1183"/>
      <c r="H1766" s="91"/>
      <c r="I1766" s="81"/>
      <c r="J1766" s="134"/>
      <c r="K1766" s="135"/>
      <c r="L1766" s="134"/>
      <c r="M1766" s="136"/>
      <c r="N1766" s="135"/>
      <c r="O1766" s="134"/>
      <c r="P1766" s="136"/>
      <c r="Q1766" s="135"/>
      <c r="R1766" s="137"/>
      <c r="S1766" s="84"/>
      <c r="T1766" s="310">
        <f t="shared" si="104"/>
        <v>0</v>
      </c>
      <c r="U1766" s="360">
        <f t="shared" si="120"/>
        <v>15</v>
      </c>
    </row>
    <row r="1767" spans="1:21" ht="18" hidden="1" customHeight="1" outlineLevel="1" x14ac:dyDescent="0.2">
      <c r="A1767" s="1186">
        <f>IF(A1209="","",A1209)</f>
        <v>16</v>
      </c>
      <c r="B1767" s="1187" t="str">
        <f>IF(B1209="","",B1209)</f>
        <v/>
      </c>
      <c r="C1767" s="1192" t="str">
        <f>IF(C1209="","",C1209)</f>
        <v/>
      </c>
      <c r="D1767" s="1192" t="str">
        <f>IF(D1209="","",D1209)</f>
        <v/>
      </c>
      <c r="E1767" s="291">
        <v>1</v>
      </c>
      <c r="F1767" s="1184"/>
      <c r="G1767" s="1185"/>
      <c r="H1767" s="130"/>
      <c r="I1767" s="131"/>
      <c r="J1767" s="113"/>
      <c r="K1767" s="132"/>
      <c r="L1767" s="113"/>
      <c r="M1767" s="133"/>
      <c r="N1767" s="132"/>
      <c r="O1767" s="113"/>
      <c r="P1767" s="133"/>
      <c r="Q1767" s="132"/>
      <c r="R1767" s="114"/>
      <c r="S1767" s="161"/>
      <c r="T1767" s="308">
        <f t="shared" si="104"/>
        <v>0</v>
      </c>
      <c r="U1767" s="360">
        <f t="shared" ref="U1767:U1776" si="121">$A$1767</f>
        <v>16</v>
      </c>
    </row>
    <row r="1768" spans="1:21" ht="18" hidden="1" customHeight="1" outlineLevel="1" x14ac:dyDescent="0.2">
      <c r="A1768" s="1188"/>
      <c r="B1768" s="1189"/>
      <c r="C1768" s="1193"/>
      <c r="D1768" s="1193"/>
      <c r="E1768" s="296">
        <v>2</v>
      </c>
      <c r="F1768" s="1180"/>
      <c r="G1768" s="1181"/>
      <c r="H1768" s="129"/>
      <c r="I1768" s="79"/>
      <c r="J1768" s="71"/>
      <c r="K1768" s="82"/>
      <c r="L1768" s="71"/>
      <c r="M1768" s="16"/>
      <c r="N1768" s="82"/>
      <c r="O1768" s="71"/>
      <c r="P1768" s="16"/>
      <c r="Q1768" s="82"/>
      <c r="R1768" s="21"/>
      <c r="S1768" s="78"/>
      <c r="T1768" s="309">
        <f t="shared" si="104"/>
        <v>0</v>
      </c>
      <c r="U1768" s="360">
        <f t="shared" si="121"/>
        <v>16</v>
      </c>
    </row>
    <row r="1769" spans="1:21" ht="18" hidden="1" customHeight="1" outlineLevel="1" x14ac:dyDescent="0.2">
      <c r="A1769" s="1188"/>
      <c r="B1769" s="1189"/>
      <c r="C1769" s="1193"/>
      <c r="D1769" s="1193"/>
      <c r="E1769" s="296">
        <v>3</v>
      </c>
      <c r="F1769" s="1180"/>
      <c r="G1769" s="1181"/>
      <c r="H1769" s="129"/>
      <c r="I1769" s="79"/>
      <c r="J1769" s="71"/>
      <c r="K1769" s="82"/>
      <c r="L1769" s="71"/>
      <c r="M1769" s="16"/>
      <c r="N1769" s="82"/>
      <c r="O1769" s="71"/>
      <c r="P1769" s="16"/>
      <c r="Q1769" s="82"/>
      <c r="R1769" s="21"/>
      <c r="S1769" s="78"/>
      <c r="T1769" s="309">
        <f t="shared" si="104"/>
        <v>0</v>
      </c>
      <c r="U1769" s="360">
        <f t="shared" si="121"/>
        <v>16</v>
      </c>
    </row>
    <row r="1770" spans="1:21" ht="18" hidden="1" customHeight="1" outlineLevel="1" x14ac:dyDescent="0.2">
      <c r="A1770" s="1188"/>
      <c r="B1770" s="1189"/>
      <c r="C1770" s="1193"/>
      <c r="D1770" s="1193"/>
      <c r="E1770" s="296">
        <v>4</v>
      </c>
      <c r="F1770" s="1180"/>
      <c r="G1770" s="1181"/>
      <c r="H1770" s="129"/>
      <c r="I1770" s="79"/>
      <c r="J1770" s="71"/>
      <c r="K1770" s="82"/>
      <c r="L1770" s="71"/>
      <c r="M1770" s="16"/>
      <c r="N1770" s="82"/>
      <c r="O1770" s="71"/>
      <c r="P1770" s="16"/>
      <c r="Q1770" s="82"/>
      <c r="R1770" s="21"/>
      <c r="S1770" s="78"/>
      <c r="T1770" s="309">
        <f t="shared" si="104"/>
        <v>0</v>
      </c>
      <c r="U1770" s="360">
        <f t="shared" si="121"/>
        <v>16</v>
      </c>
    </row>
    <row r="1771" spans="1:21" ht="18" hidden="1" customHeight="1" outlineLevel="1" x14ac:dyDescent="0.2">
      <c r="A1771" s="1188"/>
      <c r="B1771" s="1189"/>
      <c r="C1771" s="1193"/>
      <c r="D1771" s="1193"/>
      <c r="E1771" s="296">
        <v>5</v>
      </c>
      <c r="F1771" s="1180"/>
      <c r="G1771" s="1181"/>
      <c r="H1771" s="129"/>
      <c r="I1771" s="79"/>
      <c r="J1771" s="71"/>
      <c r="K1771" s="82"/>
      <c r="L1771" s="71"/>
      <c r="M1771" s="16"/>
      <c r="N1771" s="82"/>
      <c r="O1771" s="71"/>
      <c r="P1771" s="16"/>
      <c r="Q1771" s="82"/>
      <c r="R1771" s="21"/>
      <c r="S1771" s="78"/>
      <c r="T1771" s="309">
        <f t="shared" si="104"/>
        <v>0</v>
      </c>
      <c r="U1771" s="360">
        <f t="shared" si="121"/>
        <v>16</v>
      </c>
    </row>
    <row r="1772" spans="1:21" ht="18" hidden="1" customHeight="1" outlineLevel="1" x14ac:dyDescent="0.2">
      <c r="A1772" s="1188"/>
      <c r="B1772" s="1189"/>
      <c r="C1772" s="1193"/>
      <c r="D1772" s="1193"/>
      <c r="E1772" s="296">
        <v>6</v>
      </c>
      <c r="F1772" s="1180"/>
      <c r="G1772" s="1181"/>
      <c r="H1772" s="129"/>
      <c r="I1772" s="79"/>
      <c r="J1772" s="71"/>
      <c r="K1772" s="82"/>
      <c r="L1772" s="71"/>
      <c r="M1772" s="16"/>
      <c r="N1772" s="82"/>
      <c r="O1772" s="71"/>
      <c r="P1772" s="16"/>
      <c r="Q1772" s="82"/>
      <c r="R1772" s="21"/>
      <c r="S1772" s="78"/>
      <c r="T1772" s="309">
        <f t="shared" si="104"/>
        <v>0</v>
      </c>
      <c r="U1772" s="360">
        <f t="shared" si="121"/>
        <v>16</v>
      </c>
    </row>
    <row r="1773" spans="1:21" ht="18" hidden="1" customHeight="1" outlineLevel="1" x14ac:dyDescent="0.2">
      <c r="A1773" s="1188"/>
      <c r="B1773" s="1189"/>
      <c r="C1773" s="1193"/>
      <c r="D1773" s="1193"/>
      <c r="E1773" s="296">
        <v>7</v>
      </c>
      <c r="F1773" s="1180"/>
      <c r="G1773" s="1181"/>
      <c r="H1773" s="129"/>
      <c r="I1773" s="79"/>
      <c r="J1773" s="71"/>
      <c r="K1773" s="82"/>
      <c r="L1773" s="71"/>
      <c r="M1773" s="16"/>
      <c r="N1773" s="82"/>
      <c r="O1773" s="71"/>
      <c r="P1773" s="16"/>
      <c r="Q1773" s="82"/>
      <c r="R1773" s="21"/>
      <c r="S1773" s="78"/>
      <c r="T1773" s="309">
        <f t="shared" si="104"/>
        <v>0</v>
      </c>
      <c r="U1773" s="360">
        <f t="shared" si="121"/>
        <v>16</v>
      </c>
    </row>
    <row r="1774" spans="1:21" ht="18" hidden="1" customHeight="1" outlineLevel="1" x14ac:dyDescent="0.2">
      <c r="A1774" s="1188"/>
      <c r="B1774" s="1189"/>
      <c r="C1774" s="1193"/>
      <c r="D1774" s="1193"/>
      <c r="E1774" s="296">
        <v>8</v>
      </c>
      <c r="F1774" s="1180"/>
      <c r="G1774" s="1181"/>
      <c r="H1774" s="129"/>
      <c r="I1774" s="79"/>
      <c r="J1774" s="71"/>
      <c r="K1774" s="82"/>
      <c r="L1774" s="71"/>
      <c r="M1774" s="16"/>
      <c r="N1774" s="82"/>
      <c r="O1774" s="71"/>
      <c r="P1774" s="16"/>
      <c r="Q1774" s="82"/>
      <c r="R1774" s="21"/>
      <c r="S1774" s="78"/>
      <c r="T1774" s="309">
        <f t="shared" si="104"/>
        <v>0</v>
      </c>
      <c r="U1774" s="360">
        <f t="shared" si="121"/>
        <v>16</v>
      </c>
    </row>
    <row r="1775" spans="1:21" ht="18" hidden="1" customHeight="1" outlineLevel="1" x14ac:dyDescent="0.2">
      <c r="A1775" s="1188"/>
      <c r="B1775" s="1189"/>
      <c r="C1775" s="1193"/>
      <c r="D1775" s="1193"/>
      <c r="E1775" s="296">
        <v>9</v>
      </c>
      <c r="F1775" s="1180"/>
      <c r="G1775" s="1181"/>
      <c r="H1775" s="89"/>
      <c r="I1775" s="80"/>
      <c r="J1775" s="71"/>
      <c r="K1775" s="82"/>
      <c r="L1775" s="71"/>
      <c r="M1775" s="16"/>
      <c r="N1775" s="82"/>
      <c r="O1775" s="71"/>
      <c r="P1775" s="16"/>
      <c r="Q1775" s="82"/>
      <c r="R1775" s="21"/>
      <c r="S1775" s="78"/>
      <c r="T1775" s="309">
        <f t="shared" si="104"/>
        <v>0</v>
      </c>
      <c r="U1775" s="360">
        <f t="shared" si="121"/>
        <v>16</v>
      </c>
    </row>
    <row r="1776" spans="1:21" ht="18" hidden="1" customHeight="1" outlineLevel="1" x14ac:dyDescent="0.2">
      <c r="A1776" s="1190"/>
      <c r="B1776" s="1191"/>
      <c r="C1776" s="1194"/>
      <c r="D1776" s="1194"/>
      <c r="E1776" s="301">
        <v>10</v>
      </c>
      <c r="F1776" s="1182"/>
      <c r="G1776" s="1183"/>
      <c r="H1776" s="91"/>
      <c r="I1776" s="81"/>
      <c r="J1776" s="134"/>
      <c r="K1776" s="135"/>
      <c r="L1776" s="134"/>
      <c r="M1776" s="136"/>
      <c r="N1776" s="135"/>
      <c r="O1776" s="134"/>
      <c r="P1776" s="136"/>
      <c r="Q1776" s="135"/>
      <c r="R1776" s="137"/>
      <c r="S1776" s="84"/>
      <c r="T1776" s="310">
        <f t="shared" si="104"/>
        <v>0</v>
      </c>
      <c r="U1776" s="360">
        <f t="shared" si="121"/>
        <v>16</v>
      </c>
    </row>
    <row r="1777" spans="1:21" ht="18" hidden="1" customHeight="1" outlineLevel="1" x14ac:dyDescent="0.2">
      <c r="A1777" s="1186">
        <f>IF(A1289="","",A1289)</f>
        <v>17</v>
      </c>
      <c r="B1777" s="1187" t="str">
        <f>IF(B1289="","",B1289)</f>
        <v/>
      </c>
      <c r="C1777" s="1192" t="str">
        <f>IF(C1289="","",C1289)</f>
        <v/>
      </c>
      <c r="D1777" s="1192" t="str">
        <f>IF(D1289="","",D1289)</f>
        <v/>
      </c>
      <c r="E1777" s="291">
        <v>1</v>
      </c>
      <c r="F1777" s="1184"/>
      <c r="G1777" s="1185"/>
      <c r="H1777" s="130"/>
      <c r="I1777" s="131"/>
      <c r="J1777" s="113"/>
      <c r="K1777" s="132"/>
      <c r="L1777" s="113"/>
      <c r="M1777" s="133"/>
      <c r="N1777" s="132"/>
      <c r="O1777" s="113"/>
      <c r="P1777" s="133"/>
      <c r="Q1777" s="132"/>
      <c r="R1777" s="114"/>
      <c r="S1777" s="161"/>
      <c r="T1777" s="308">
        <f t="shared" si="104"/>
        <v>0</v>
      </c>
      <c r="U1777" s="360">
        <f t="shared" ref="U1777:U1786" si="122">$A$1777</f>
        <v>17</v>
      </c>
    </row>
    <row r="1778" spans="1:21" ht="18" hidden="1" customHeight="1" outlineLevel="1" x14ac:dyDescent="0.2">
      <c r="A1778" s="1188"/>
      <c r="B1778" s="1189"/>
      <c r="C1778" s="1193"/>
      <c r="D1778" s="1193"/>
      <c r="E1778" s="296">
        <v>2</v>
      </c>
      <c r="F1778" s="1180"/>
      <c r="G1778" s="1181"/>
      <c r="H1778" s="129"/>
      <c r="I1778" s="79"/>
      <c r="J1778" s="71"/>
      <c r="K1778" s="82"/>
      <c r="L1778" s="71"/>
      <c r="M1778" s="16"/>
      <c r="N1778" s="82"/>
      <c r="O1778" s="71"/>
      <c r="P1778" s="16"/>
      <c r="Q1778" s="82"/>
      <c r="R1778" s="21"/>
      <c r="S1778" s="78"/>
      <c r="T1778" s="309">
        <f t="shared" si="104"/>
        <v>0</v>
      </c>
      <c r="U1778" s="360">
        <f t="shared" si="122"/>
        <v>17</v>
      </c>
    </row>
    <row r="1779" spans="1:21" ht="18" hidden="1" customHeight="1" outlineLevel="1" x14ac:dyDescent="0.2">
      <c r="A1779" s="1188"/>
      <c r="B1779" s="1189"/>
      <c r="C1779" s="1193"/>
      <c r="D1779" s="1193"/>
      <c r="E1779" s="296">
        <v>3</v>
      </c>
      <c r="F1779" s="1180"/>
      <c r="G1779" s="1181"/>
      <c r="H1779" s="129"/>
      <c r="I1779" s="79"/>
      <c r="J1779" s="71"/>
      <c r="K1779" s="82"/>
      <c r="L1779" s="71"/>
      <c r="M1779" s="16"/>
      <c r="N1779" s="82"/>
      <c r="O1779" s="71"/>
      <c r="P1779" s="16"/>
      <c r="Q1779" s="82"/>
      <c r="R1779" s="21"/>
      <c r="S1779" s="78"/>
      <c r="T1779" s="309">
        <f t="shared" si="104"/>
        <v>0</v>
      </c>
      <c r="U1779" s="360">
        <f t="shared" si="122"/>
        <v>17</v>
      </c>
    </row>
    <row r="1780" spans="1:21" ht="18" hidden="1" customHeight="1" outlineLevel="1" x14ac:dyDescent="0.2">
      <c r="A1780" s="1188"/>
      <c r="B1780" s="1189"/>
      <c r="C1780" s="1193"/>
      <c r="D1780" s="1193"/>
      <c r="E1780" s="296">
        <v>4</v>
      </c>
      <c r="F1780" s="1180"/>
      <c r="G1780" s="1181"/>
      <c r="H1780" s="129"/>
      <c r="I1780" s="79"/>
      <c r="J1780" s="71"/>
      <c r="K1780" s="82"/>
      <c r="L1780" s="71"/>
      <c r="M1780" s="16"/>
      <c r="N1780" s="82"/>
      <c r="O1780" s="71"/>
      <c r="P1780" s="16"/>
      <c r="Q1780" s="82"/>
      <c r="R1780" s="21"/>
      <c r="S1780" s="78"/>
      <c r="T1780" s="309">
        <f t="shared" si="104"/>
        <v>0</v>
      </c>
      <c r="U1780" s="360">
        <f t="shared" si="122"/>
        <v>17</v>
      </c>
    </row>
    <row r="1781" spans="1:21" ht="18" hidden="1" customHeight="1" outlineLevel="1" x14ac:dyDescent="0.2">
      <c r="A1781" s="1188"/>
      <c r="B1781" s="1189"/>
      <c r="C1781" s="1193"/>
      <c r="D1781" s="1193"/>
      <c r="E1781" s="296">
        <v>5</v>
      </c>
      <c r="F1781" s="1180"/>
      <c r="G1781" s="1181"/>
      <c r="H1781" s="129"/>
      <c r="I1781" s="79"/>
      <c r="J1781" s="71"/>
      <c r="K1781" s="82"/>
      <c r="L1781" s="71"/>
      <c r="M1781" s="16"/>
      <c r="N1781" s="82"/>
      <c r="O1781" s="71"/>
      <c r="P1781" s="16"/>
      <c r="Q1781" s="82"/>
      <c r="R1781" s="21"/>
      <c r="S1781" s="78"/>
      <c r="T1781" s="309">
        <f t="shared" si="104"/>
        <v>0</v>
      </c>
      <c r="U1781" s="360">
        <f t="shared" si="122"/>
        <v>17</v>
      </c>
    </row>
    <row r="1782" spans="1:21" ht="18" hidden="1" customHeight="1" outlineLevel="1" x14ac:dyDescent="0.2">
      <c r="A1782" s="1188"/>
      <c r="B1782" s="1189"/>
      <c r="C1782" s="1193"/>
      <c r="D1782" s="1193"/>
      <c r="E1782" s="296">
        <v>6</v>
      </c>
      <c r="F1782" s="1180"/>
      <c r="G1782" s="1181"/>
      <c r="H1782" s="129"/>
      <c r="I1782" s="79"/>
      <c r="J1782" s="71"/>
      <c r="K1782" s="82"/>
      <c r="L1782" s="71"/>
      <c r="M1782" s="16"/>
      <c r="N1782" s="82"/>
      <c r="O1782" s="71"/>
      <c r="P1782" s="16"/>
      <c r="Q1782" s="82"/>
      <c r="R1782" s="21"/>
      <c r="S1782" s="78"/>
      <c r="T1782" s="309">
        <f t="shared" si="104"/>
        <v>0</v>
      </c>
      <c r="U1782" s="360">
        <f t="shared" si="122"/>
        <v>17</v>
      </c>
    </row>
    <row r="1783" spans="1:21" ht="18" hidden="1" customHeight="1" outlineLevel="1" x14ac:dyDescent="0.2">
      <c r="A1783" s="1188"/>
      <c r="B1783" s="1189"/>
      <c r="C1783" s="1193"/>
      <c r="D1783" s="1193"/>
      <c r="E1783" s="296">
        <v>7</v>
      </c>
      <c r="F1783" s="1180"/>
      <c r="G1783" s="1181"/>
      <c r="H1783" s="129"/>
      <c r="I1783" s="79"/>
      <c r="J1783" s="71"/>
      <c r="K1783" s="82"/>
      <c r="L1783" s="71"/>
      <c r="M1783" s="16"/>
      <c r="N1783" s="82"/>
      <c r="O1783" s="71"/>
      <c r="P1783" s="16"/>
      <c r="Q1783" s="82"/>
      <c r="R1783" s="21"/>
      <c r="S1783" s="78"/>
      <c r="T1783" s="309">
        <f t="shared" si="104"/>
        <v>0</v>
      </c>
      <c r="U1783" s="360">
        <f t="shared" si="122"/>
        <v>17</v>
      </c>
    </row>
    <row r="1784" spans="1:21" ht="18" hidden="1" customHeight="1" outlineLevel="1" x14ac:dyDescent="0.2">
      <c r="A1784" s="1188"/>
      <c r="B1784" s="1189"/>
      <c r="C1784" s="1193"/>
      <c r="D1784" s="1193"/>
      <c r="E1784" s="296">
        <v>8</v>
      </c>
      <c r="F1784" s="1180"/>
      <c r="G1784" s="1181"/>
      <c r="H1784" s="129"/>
      <c r="I1784" s="79"/>
      <c r="J1784" s="71"/>
      <c r="K1784" s="82"/>
      <c r="L1784" s="71"/>
      <c r="M1784" s="16"/>
      <c r="N1784" s="82"/>
      <c r="O1784" s="71"/>
      <c r="P1784" s="16"/>
      <c r="Q1784" s="82"/>
      <c r="R1784" s="21"/>
      <c r="S1784" s="78"/>
      <c r="T1784" s="309">
        <f t="shared" si="104"/>
        <v>0</v>
      </c>
      <c r="U1784" s="360">
        <f t="shared" si="122"/>
        <v>17</v>
      </c>
    </row>
    <row r="1785" spans="1:21" ht="18" hidden="1" customHeight="1" outlineLevel="1" x14ac:dyDescent="0.2">
      <c r="A1785" s="1188"/>
      <c r="B1785" s="1189"/>
      <c r="C1785" s="1193"/>
      <c r="D1785" s="1193"/>
      <c r="E1785" s="296">
        <v>9</v>
      </c>
      <c r="F1785" s="1180"/>
      <c r="G1785" s="1181"/>
      <c r="H1785" s="89"/>
      <c r="I1785" s="80"/>
      <c r="J1785" s="71"/>
      <c r="K1785" s="82"/>
      <c r="L1785" s="71"/>
      <c r="M1785" s="16"/>
      <c r="N1785" s="82"/>
      <c r="O1785" s="71"/>
      <c r="P1785" s="16"/>
      <c r="Q1785" s="82"/>
      <c r="R1785" s="21"/>
      <c r="S1785" s="78"/>
      <c r="T1785" s="309">
        <f t="shared" si="104"/>
        <v>0</v>
      </c>
      <c r="U1785" s="360">
        <f t="shared" si="122"/>
        <v>17</v>
      </c>
    </row>
    <row r="1786" spans="1:21" ht="18" hidden="1" customHeight="1" outlineLevel="1" x14ac:dyDescent="0.2">
      <c r="A1786" s="1190"/>
      <c r="B1786" s="1191"/>
      <c r="C1786" s="1194"/>
      <c r="D1786" s="1194"/>
      <c r="E1786" s="301">
        <v>10</v>
      </c>
      <c r="F1786" s="1182"/>
      <c r="G1786" s="1183"/>
      <c r="H1786" s="91"/>
      <c r="I1786" s="81"/>
      <c r="J1786" s="134"/>
      <c r="K1786" s="135"/>
      <c r="L1786" s="134"/>
      <c r="M1786" s="136"/>
      <c r="N1786" s="135"/>
      <c r="O1786" s="134"/>
      <c r="P1786" s="136"/>
      <c r="Q1786" s="135"/>
      <c r="R1786" s="137"/>
      <c r="S1786" s="84"/>
      <c r="T1786" s="310">
        <f t="shared" si="104"/>
        <v>0</v>
      </c>
      <c r="U1786" s="360">
        <f t="shared" si="122"/>
        <v>17</v>
      </c>
    </row>
    <row r="1787" spans="1:21" ht="18" hidden="1" customHeight="1" outlineLevel="1" x14ac:dyDescent="0.2">
      <c r="A1787" s="1186">
        <f>IF(A1369="","",A1369)</f>
        <v>18</v>
      </c>
      <c r="B1787" s="1187" t="str">
        <f>IF(B1369="","",B1369)</f>
        <v/>
      </c>
      <c r="C1787" s="1192" t="str">
        <f>IF(C1369="","",C1369)</f>
        <v/>
      </c>
      <c r="D1787" s="1192" t="str">
        <f>IF(D1369="","",D1369)</f>
        <v/>
      </c>
      <c r="E1787" s="291">
        <v>1</v>
      </c>
      <c r="F1787" s="1184"/>
      <c r="G1787" s="1185"/>
      <c r="H1787" s="130"/>
      <c r="I1787" s="131"/>
      <c r="J1787" s="113"/>
      <c r="K1787" s="132"/>
      <c r="L1787" s="113"/>
      <c r="M1787" s="133"/>
      <c r="N1787" s="132"/>
      <c r="O1787" s="113"/>
      <c r="P1787" s="133"/>
      <c r="Q1787" s="132"/>
      <c r="R1787" s="114"/>
      <c r="S1787" s="161"/>
      <c r="T1787" s="308">
        <f t="shared" si="104"/>
        <v>0</v>
      </c>
      <c r="U1787" s="360">
        <f t="shared" ref="U1787:U1796" si="123">$A$1787</f>
        <v>18</v>
      </c>
    </row>
    <row r="1788" spans="1:21" ht="18" hidden="1" customHeight="1" outlineLevel="1" x14ac:dyDescent="0.2">
      <c r="A1788" s="1188"/>
      <c r="B1788" s="1189"/>
      <c r="C1788" s="1193"/>
      <c r="D1788" s="1193"/>
      <c r="E1788" s="296">
        <v>2</v>
      </c>
      <c r="F1788" s="1180"/>
      <c r="G1788" s="1181"/>
      <c r="H1788" s="129"/>
      <c r="I1788" s="79"/>
      <c r="J1788" s="71"/>
      <c r="K1788" s="82"/>
      <c r="L1788" s="71"/>
      <c r="M1788" s="16"/>
      <c r="N1788" s="82"/>
      <c r="O1788" s="71"/>
      <c r="P1788" s="16"/>
      <c r="Q1788" s="82"/>
      <c r="R1788" s="21"/>
      <c r="S1788" s="78"/>
      <c r="T1788" s="309">
        <f t="shared" si="104"/>
        <v>0</v>
      </c>
      <c r="U1788" s="360">
        <f t="shared" si="123"/>
        <v>18</v>
      </c>
    </row>
    <row r="1789" spans="1:21" ht="18" hidden="1" customHeight="1" outlineLevel="1" x14ac:dyDescent="0.2">
      <c r="A1789" s="1188"/>
      <c r="B1789" s="1189"/>
      <c r="C1789" s="1193"/>
      <c r="D1789" s="1193"/>
      <c r="E1789" s="296">
        <v>3</v>
      </c>
      <c r="F1789" s="1180"/>
      <c r="G1789" s="1181"/>
      <c r="H1789" s="129"/>
      <c r="I1789" s="79"/>
      <c r="J1789" s="71"/>
      <c r="K1789" s="82"/>
      <c r="L1789" s="71"/>
      <c r="M1789" s="16"/>
      <c r="N1789" s="82"/>
      <c r="O1789" s="71"/>
      <c r="P1789" s="16"/>
      <c r="Q1789" s="82"/>
      <c r="R1789" s="21"/>
      <c r="S1789" s="78"/>
      <c r="T1789" s="309">
        <f t="shared" si="104"/>
        <v>0</v>
      </c>
      <c r="U1789" s="360">
        <f t="shared" si="123"/>
        <v>18</v>
      </c>
    </row>
    <row r="1790" spans="1:21" ht="18" hidden="1" customHeight="1" outlineLevel="1" x14ac:dyDescent="0.2">
      <c r="A1790" s="1188"/>
      <c r="B1790" s="1189"/>
      <c r="C1790" s="1193"/>
      <c r="D1790" s="1193"/>
      <c r="E1790" s="296">
        <v>4</v>
      </c>
      <c r="F1790" s="1180"/>
      <c r="G1790" s="1181"/>
      <c r="H1790" s="129"/>
      <c r="I1790" s="79"/>
      <c r="J1790" s="71"/>
      <c r="K1790" s="82"/>
      <c r="L1790" s="71"/>
      <c r="M1790" s="16"/>
      <c r="N1790" s="82"/>
      <c r="O1790" s="71"/>
      <c r="P1790" s="16"/>
      <c r="Q1790" s="82"/>
      <c r="R1790" s="21"/>
      <c r="S1790" s="78"/>
      <c r="T1790" s="309">
        <f t="shared" si="104"/>
        <v>0</v>
      </c>
      <c r="U1790" s="360">
        <f t="shared" si="123"/>
        <v>18</v>
      </c>
    </row>
    <row r="1791" spans="1:21" ht="18" hidden="1" customHeight="1" outlineLevel="1" x14ac:dyDescent="0.2">
      <c r="A1791" s="1188"/>
      <c r="B1791" s="1189"/>
      <c r="C1791" s="1193"/>
      <c r="D1791" s="1193"/>
      <c r="E1791" s="296">
        <v>5</v>
      </c>
      <c r="F1791" s="1180"/>
      <c r="G1791" s="1181"/>
      <c r="H1791" s="129"/>
      <c r="I1791" s="79"/>
      <c r="J1791" s="71"/>
      <c r="K1791" s="82"/>
      <c r="L1791" s="71"/>
      <c r="M1791" s="16"/>
      <c r="N1791" s="82"/>
      <c r="O1791" s="71"/>
      <c r="P1791" s="16"/>
      <c r="Q1791" s="82"/>
      <c r="R1791" s="21"/>
      <c r="S1791" s="78"/>
      <c r="T1791" s="309">
        <f t="shared" si="104"/>
        <v>0</v>
      </c>
      <c r="U1791" s="360">
        <f t="shared" si="123"/>
        <v>18</v>
      </c>
    </row>
    <row r="1792" spans="1:21" ht="18" hidden="1" customHeight="1" outlineLevel="1" x14ac:dyDescent="0.2">
      <c r="A1792" s="1188"/>
      <c r="B1792" s="1189"/>
      <c r="C1792" s="1193"/>
      <c r="D1792" s="1193"/>
      <c r="E1792" s="296">
        <v>6</v>
      </c>
      <c r="F1792" s="1180"/>
      <c r="G1792" s="1181"/>
      <c r="H1792" s="129"/>
      <c r="I1792" s="79"/>
      <c r="J1792" s="71"/>
      <c r="K1792" s="82"/>
      <c r="L1792" s="71"/>
      <c r="M1792" s="16"/>
      <c r="N1792" s="82"/>
      <c r="O1792" s="71"/>
      <c r="P1792" s="16"/>
      <c r="Q1792" s="82"/>
      <c r="R1792" s="21"/>
      <c r="S1792" s="78"/>
      <c r="T1792" s="309">
        <f t="shared" si="104"/>
        <v>0</v>
      </c>
      <c r="U1792" s="360">
        <f t="shared" si="123"/>
        <v>18</v>
      </c>
    </row>
    <row r="1793" spans="1:21" ht="18" hidden="1" customHeight="1" outlineLevel="1" x14ac:dyDescent="0.2">
      <c r="A1793" s="1188"/>
      <c r="B1793" s="1189"/>
      <c r="C1793" s="1193"/>
      <c r="D1793" s="1193"/>
      <c r="E1793" s="296">
        <v>7</v>
      </c>
      <c r="F1793" s="1180"/>
      <c r="G1793" s="1181"/>
      <c r="H1793" s="129"/>
      <c r="I1793" s="79"/>
      <c r="J1793" s="71"/>
      <c r="K1793" s="82"/>
      <c r="L1793" s="71"/>
      <c r="M1793" s="16"/>
      <c r="N1793" s="82"/>
      <c r="O1793" s="71"/>
      <c r="P1793" s="16"/>
      <c r="Q1793" s="82"/>
      <c r="R1793" s="21"/>
      <c r="S1793" s="78"/>
      <c r="T1793" s="309">
        <f t="shared" si="104"/>
        <v>0</v>
      </c>
      <c r="U1793" s="360">
        <f t="shared" si="123"/>
        <v>18</v>
      </c>
    </row>
    <row r="1794" spans="1:21" ht="18" hidden="1" customHeight="1" outlineLevel="1" x14ac:dyDescent="0.2">
      <c r="A1794" s="1188"/>
      <c r="B1794" s="1189"/>
      <c r="C1794" s="1193"/>
      <c r="D1794" s="1193"/>
      <c r="E1794" s="296">
        <v>8</v>
      </c>
      <c r="F1794" s="1180"/>
      <c r="G1794" s="1181"/>
      <c r="H1794" s="129"/>
      <c r="I1794" s="79"/>
      <c r="J1794" s="71"/>
      <c r="K1794" s="82"/>
      <c r="L1794" s="71"/>
      <c r="M1794" s="16"/>
      <c r="N1794" s="82"/>
      <c r="O1794" s="71"/>
      <c r="P1794" s="16"/>
      <c r="Q1794" s="82"/>
      <c r="R1794" s="21"/>
      <c r="S1794" s="78"/>
      <c r="T1794" s="309">
        <f t="shared" si="104"/>
        <v>0</v>
      </c>
      <c r="U1794" s="360">
        <f t="shared" si="123"/>
        <v>18</v>
      </c>
    </row>
    <row r="1795" spans="1:21" ht="18" hidden="1" customHeight="1" outlineLevel="1" x14ac:dyDescent="0.2">
      <c r="A1795" s="1188"/>
      <c r="B1795" s="1189"/>
      <c r="C1795" s="1193"/>
      <c r="D1795" s="1193"/>
      <c r="E1795" s="296">
        <v>9</v>
      </c>
      <c r="F1795" s="1180"/>
      <c r="G1795" s="1181"/>
      <c r="H1795" s="89"/>
      <c r="I1795" s="80"/>
      <c r="J1795" s="71"/>
      <c r="K1795" s="82"/>
      <c r="L1795" s="71"/>
      <c r="M1795" s="16"/>
      <c r="N1795" s="82"/>
      <c r="O1795" s="71"/>
      <c r="P1795" s="16"/>
      <c r="Q1795" s="82"/>
      <c r="R1795" s="21"/>
      <c r="S1795" s="78"/>
      <c r="T1795" s="309">
        <f t="shared" si="104"/>
        <v>0</v>
      </c>
      <c r="U1795" s="360">
        <f t="shared" si="123"/>
        <v>18</v>
      </c>
    </row>
    <row r="1796" spans="1:21" ht="18" hidden="1" customHeight="1" outlineLevel="1" x14ac:dyDescent="0.2">
      <c r="A1796" s="1190"/>
      <c r="B1796" s="1191"/>
      <c r="C1796" s="1194"/>
      <c r="D1796" s="1194"/>
      <c r="E1796" s="301">
        <v>10</v>
      </c>
      <c r="F1796" s="1182"/>
      <c r="G1796" s="1183"/>
      <c r="H1796" s="91"/>
      <c r="I1796" s="81"/>
      <c r="J1796" s="134"/>
      <c r="K1796" s="135"/>
      <c r="L1796" s="134"/>
      <c r="M1796" s="136"/>
      <c r="N1796" s="135"/>
      <c r="O1796" s="134"/>
      <c r="P1796" s="136"/>
      <c r="Q1796" s="135"/>
      <c r="R1796" s="137"/>
      <c r="S1796" s="84"/>
      <c r="T1796" s="310">
        <f t="shared" si="104"/>
        <v>0</v>
      </c>
      <c r="U1796" s="360">
        <f t="shared" si="123"/>
        <v>18</v>
      </c>
    </row>
    <row r="1797" spans="1:21" ht="18" hidden="1" customHeight="1" outlineLevel="1" x14ac:dyDescent="0.2">
      <c r="A1797" s="1186">
        <f>IF(A1449="","",A1449)</f>
        <v>19</v>
      </c>
      <c r="B1797" s="1187" t="str">
        <f>IF(B1449="","",B1449)</f>
        <v/>
      </c>
      <c r="C1797" s="1192" t="str">
        <f>IF(C1449="","",C1449)</f>
        <v/>
      </c>
      <c r="D1797" s="1192" t="str">
        <f>IF(D1449="","",D1449)</f>
        <v/>
      </c>
      <c r="E1797" s="291">
        <v>1</v>
      </c>
      <c r="F1797" s="1184"/>
      <c r="G1797" s="1185"/>
      <c r="H1797" s="130"/>
      <c r="I1797" s="131"/>
      <c r="J1797" s="113"/>
      <c r="K1797" s="132"/>
      <c r="L1797" s="113"/>
      <c r="M1797" s="133"/>
      <c r="N1797" s="132"/>
      <c r="O1797" s="113"/>
      <c r="P1797" s="133"/>
      <c r="Q1797" s="132"/>
      <c r="R1797" s="114"/>
      <c r="S1797" s="115"/>
      <c r="T1797" s="308">
        <f t="shared" si="104"/>
        <v>0</v>
      </c>
      <c r="U1797" s="360">
        <f t="shared" ref="U1797:U1806" si="124">$A$1797</f>
        <v>19</v>
      </c>
    </row>
    <row r="1798" spans="1:21" ht="18" hidden="1" customHeight="1" outlineLevel="1" x14ac:dyDescent="0.2">
      <c r="A1798" s="1188"/>
      <c r="B1798" s="1189"/>
      <c r="C1798" s="1193"/>
      <c r="D1798" s="1193"/>
      <c r="E1798" s="296">
        <v>2</v>
      </c>
      <c r="F1798" s="1180"/>
      <c r="G1798" s="1181"/>
      <c r="H1798" s="129"/>
      <c r="I1798" s="79"/>
      <c r="J1798" s="71"/>
      <c r="K1798" s="82"/>
      <c r="L1798" s="71"/>
      <c r="M1798" s="16"/>
      <c r="N1798" s="82"/>
      <c r="O1798" s="71"/>
      <c r="P1798" s="16"/>
      <c r="Q1798" s="82"/>
      <c r="R1798" s="21"/>
      <c r="S1798" s="77"/>
      <c r="T1798" s="309">
        <f t="shared" si="104"/>
        <v>0</v>
      </c>
      <c r="U1798" s="360">
        <f t="shared" si="124"/>
        <v>19</v>
      </c>
    </row>
    <row r="1799" spans="1:21" ht="18" hidden="1" customHeight="1" outlineLevel="1" x14ac:dyDescent="0.2">
      <c r="A1799" s="1188"/>
      <c r="B1799" s="1189"/>
      <c r="C1799" s="1193"/>
      <c r="D1799" s="1193"/>
      <c r="E1799" s="296">
        <v>3</v>
      </c>
      <c r="F1799" s="1180"/>
      <c r="G1799" s="1181"/>
      <c r="H1799" s="129"/>
      <c r="I1799" s="79"/>
      <c r="J1799" s="71"/>
      <c r="K1799" s="82"/>
      <c r="L1799" s="71"/>
      <c r="M1799" s="16"/>
      <c r="N1799" s="82"/>
      <c r="O1799" s="71"/>
      <c r="P1799" s="16"/>
      <c r="Q1799" s="82"/>
      <c r="R1799" s="21"/>
      <c r="S1799" s="77"/>
      <c r="T1799" s="309">
        <f t="shared" si="104"/>
        <v>0</v>
      </c>
      <c r="U1799" s="360">
        <f t="shared" si="124"/>
        <v>19</v>
      </c>
    </row>
    <row r="1800" spans="1:21" ht="18" hidden="1" customHeight="1" outlineLevel="1" x14ac:dyDescent="0.2">
      <c r="A1800" s="1188"/>
      <c r="B1800" s="1189"/>
      <c r="C1800" s="1193"/>
      <c r="D1800" s="1193"/>
      <c r="E1800" s="296">
        <v>4</v>
      </c>
      <c r="F1800" s="1180"/>
      <c r="G1800" s="1181"/>
      <c r="H1800" s="129"/>
      <c r="I1800" s="79"/>
      <c r="J1800" s="71"/>
      <c r="K1800" s="82"/>
      <c r="L1800" s="71"/>
      <c r="M1800" s="16"/>
      <c r="N1800" s="82"/>
      <c r="O1800" s="71"/>
      <c r="P1800" s="16"/>
      <c r="Q1800" s="82"/>
      <c r="R1800" s="21"/>
      <c r="S1800" s="77"/>
      <c r="T1800" s="309">
        <f t="shared" si="104"/>
        <v>0</v>
      </c>
      <c r="U1800" s="360">
        <f t="shared" si="124"/>
        <v>19</v>
      </c>
    </row>
    <row r="1801" spans="1:21" ht="18" hidden="1" customHeight="1" outlineLevel="1" x14ac:dyDescent="0.2">
      <c r="A1801" s="1188"/>
      <c r="B1801" s="1189"/>
      <c r="C1801" s="1193"/>
      <c r="D1801" s="1193"/>
      <c r="E1801" s="296">
        <v>5</v>
      </c>
      <c r="F1801" s="1180"/>
      <c r="G1801" s="1181"/>
      <c r="H1801" s="129"/>
      <c r="I1801" s="79"/>
      <c r="J1801" s="71"/>
      <c r="K1801" s="82"/>
      <c r="L1801" s="71"/>
      <c r="M1801" s="16"/>
      <c r="N1801" s="82"/>
      <c r="O1801" s="71"/>
      <c r="P1801" s="16"/>
      <c r="Q1801" s="82"/>
      <c r="R1801" s="21"/>
      <c r="S1801" s="77"/>
      <c r="T1801" s="309">
        <f t="shared" si="104"/>
        <v>0</v>
      </c>
      <c r="U1801" s="360">
        <f t="shared" si="124"/>
        <v>19</v>
      </c>
    </row>
    <row r="1802" spans="1:21" ht="18" hidden="1" customHeight="1" outlineLevel="1" x14ac:dyDescent="0.2">
      <c r="A1802" s="1188"/>
      <c r="B1802" s="1189"/>
      <c r="C1802" s="1193"/>
      <c r="D1802" s="1193"/>
      <c r="E1802" s="296">
        <v>6</v>
      </c>
      <c r="F1802" s="1180"/>
      <c r="G1802" s="1181"/>
      <c r="H1802" s="129"/>
      <c r="I1802" s="79"/>
      <c r="J1802" s="71"/>
      <c r="K1802" s="82"/>
      <c r="L1802" s="71"/>
      <c r="M1802" s="16"/>
      <c r="N1802" s="82"/>
      <c r="O1802" s="71"/>
      <c r="P1802" s="16"/>
      <c r="Q1802" s="82"/>
      <c r="R1802" s="21"/>
      <c r="S1802" s="77"/>
      <c r="T1802" s="309">
        <f t="shared" si="104"/>
        <v>0</v>
      </c>
      <c r="U1802" s="360">
        <f t="shared" si="124"/>
        <v>19</v>
      </c>
    </row>
    <row r="1803" spans="1:21" ht="18" hidden="1" customHeight="1" outlineLevel="1" x14ac:dyDescent="0.2">
      <c r="A1803" s="1188"/>
      <c r="B1803" s="1189"/>
      <c r="C1803" s="1193"/>
      <c r="D1803" s="1193"/>
      <c r="E1803" s="296">
        <v>7</v>
      </c>
      <c r="F1803" s="1180"/>
      <c r="G1803" s="1181"/>
      <c r="H1803" s="129"/>
      <c r="I1803" s="79"/>
      <c r="J1803" s="71"/>
      <c r="K1803" s="82"/>
      <c r="L1803" s="71"/>
      <c r="M1803" s="16"/>
      <c r="N1803" s="82"/>
      <c r="O1803" s="71"/>
      <c r="P1803" s="16"/>
      <c r="Q1803" s="82"/>
      <c r="R1803" s="21"/>
      <c r="S1803" s="77"/>
      <c r="T1803" s="309">
        <f t="shared" si="104"/>
        <v>0</v>
      </c>
      <c r="U1803" s="360">
        <f t="shared" si="124"/>
        <v>19</v>
      </c>
    </row>
    <row r="1804" spans="1:21" ht="18" hidden="1" customHeight="1" outlineLevel="1" x14ac:dyDescent="0.2">
      <c r="A1804" s="1188"/>
      <c r="B1804" s="1189"/>
      <c r="C1804" s="1193"/>
      <c r="D1804" s="1193"/>
      <c r="E1804" s="296">
        <v>8</v>
      </c>
      <c r="F1804" s="1180"/>
      <c r="G1804" s="1181"/>
      <c r="H1804" s="129"/>
      <c r="I1804" s="79"/>
      <c r="J1804" s="71"/>
      <c r="K1804" s="82"/>
      <c r="L1804" s="71"/>
      <c r="M1804" s="16"/>
      <c r="N1804" s="82"/>
      <c r="O1804" s="71"/>
      <c r="P1804" s="16"/>
      <c r="Q1804" s="82"/>
      <c r="R1804" s="21"/>
      <c r="S1804" s="77"/>
      <c r="T1804" s="309">
        <f t="shared" si="104"/>
        <v>0</v>
      </c>
      <c r="U1804" s="360">
        <f t="shared" si="124"/>
        <v>19</v>
      </c>
    </row>
    <row r="1805" spans="1:21" ht="18" hidden="1" customHeight="1" outlineLevel="1" x14ac:dyDescent="0.2">
      <c r="A1805" s="1188"/>
      <c r="B1805" s="1189"/>
      <c r="C1805" s="1193"/>
      <c r="D1805" s="1193"/>
      <c r="E1805" s="296">
        <v>9</v>
      </c>
      <c r="F1805" s="1180"/>
      <c r="G1805" s="1181"/>
      <c r="H1805" s="89"/>
      <c r="I1805" s="80"/>
      <c r="J1805" s="70"/>
      <c r="K1805" s="82"/>
      <c r="L1805" s="71"/>
      <c r="M1805" s="16"/>
      <c r="N1805" s="82"/>
      <c r="O1805" s="71"/>
      <c r="P1805" s="16"/>
      <c r="Q1805" s="82"/>
      <c r="R1805" s="21"/>
      <c r="S1805" s="78"/>
      <c r="T1805" s="309">
        <f t="shared" si="104"/>
        <v>0</v>
      </c>
      <c r="U1805" s="360">
        <f t="shared" si="124"/>
        <v>19</v>
      </c>
    </row>
    <row r="1806" spans="1:21" ht="18" hidden="1" customHeight="1" outlineLevel="1" x14ac:dyDescent="0.2">
      <c r="A1806" s="1190"/>
      <c r="B1806" s="1191"/>
      <c r="C1806" s="1194"/>
      <c r="D1806" s="1194"/>
      <c r="E1806" s="301">
        <v>10</v>
      </c>
      <c r="F1806" s="1182"/>
      <c r="G1806" s="1183"/>
      <c r="H1806" s="91"/>
      <c r="I1806" s="81"/>
      <c r="J1806" s="72"/>
      <c r="K1806" s="135"/>
      <c r="L1806" s="134"/>
      <c r="M1806" s="136"/>
      <c r="N1806" s="135"/>
      <c r="O1806" s="134"/>
      <c r="P1806" s="136"/>
      <c r="Q1806" s="135"/>
      <c r="R1806" s="137"/>
      <c r="S1806" s="84"/>
      <c r="T1806" s="310">
        <f t="shared" si="104"/>
        <v>0</v>
      </c>
      <c r="U1806" s="360">
        <f t="shared" si="124"/>
        <v>19</v>
      </c>
    </row>
    <row r="1807" spans="1:21" ht="18" hidden="1" customHeight="1" outlineLevel="1" x14ac:dyDescent="0.2">
      <c r="A1807" s="1186">
        <f>IF(A1529="","",A1529)</f>
        <v>20</v>
      </c>
      <c r="B1807" s="1187" t="str">
        <f>IF(B1529="","",B1529)</f>
        <v/>
      </c>
      <c r="C1807" s="1192" t="str">
        <f>IF(C1529="","",C1529)</f>
        <v/>
      </c>
      <c r="D1807" s="1192" t="str">
        <f>IF(D1529="","",D1529)</f>
        <v/>
      </c>
      <c r="E1807" s="291">
        <v>1</v>
      </c>
      <c r="F1807" s="1184"/>
      <c r="G1807" s="1185"/>
      <c r="H1807" s="130"/>
      <c r="I1807" s="131"/>
      <c r="J1807" s="113"/>
      <c r="K1807" s="132"/>
      <c r="L1807" s="113"/>
      <c r="M1807" s="133"/>
      <c r="N1807" s="132"/>
      <c r="O1807" s="113"/>
      <c r="P1807" s="133"/>
      <c r="Q1807" s="132"/>
      <c r="R1807" s="114"/>
      <c r="S1807" s="115"/>
      <c r="T1807" s="308">
        <f t="shared" si="104"/>
        <v>0</v>
      </c>
      <c r="U1807" s="360">
        <f t="shared" ref="U1807:U1816" si="125">$A$1807</f>
        <v>20</v>
      </c>
    </row>
    <row r="1808" spans="1:21" ht="18" hidden="1" customHeight="1" outlineLevel="1" x14ac:dyDescent="0.2">
      <c r="A1808" s="1188"/>
      <c r="B1808" s="1189"/>
      <c r="C1808" s="1193"/>
      <c r="D1808" s="1193"/>
      <c r="E1808" s="296">
        <v>2</v>
      </c>
      <c r="F1808" s="1180"/>
      <c r="G1808" s="1181"/>
      <c r="H1808" s="129"/>
      <c r="I1808" s="79"/>
      <c r="J1808" s="71"/>
      <c r="K1808" s="82"/>
      <c r="L1808" s="71"/>
      <c r="M1808" s="16"/>
      <c r="N1808" s="82"/>
      <c r="O1808" s="71"/>
      <c r="P1808" s="16"/>
      <c r="Q1808" s="82"/>
      <c r="R1808" s="21"/>
      <c r="S1808" s="77"/>
      <c r="T1808" s="309">
        <f t="shared" si="104"/>
        <v>0</v>
      </c>
      <c r="U1808" s="360">
        <f t="shared" si="125"/>
        <v>20</v>
      </c>
    </row>
    <row r="1809" spans="1:21" ht="18" hidden="1" customHeight="1" outlineLevel="1" x14ac:dyDescent="0.2">
      <c r="A1809" s="1188"/>
      <c r="B1809" s="1189"/>
      <c r="C1809" s="1193"/>
      <c r="D1809" s="1193"/>
      <c r="E1809" s="296">
        <v>3</v>
      </c>
      <c r="F1809" s="1180"/>
      <c r="G1809" s="1181"/>
      <c r="H1809" s="129"/>
      <c r="I1809" s="79"/>
      <c r="J1809" s="71"/>
      <c r="K1809" s="82"/>
      <c r="L1809" s="71"/>
      <c r="M1809" s="16"/>
      <c r="N1809" s="82"/>
      <c r="O1809" s="71"/>
      <c r="P1809" s="16"/>
      <c r="Q1809" s="82"/>
      <c r="R1809" s="21"/>
      <c r="S1809" s="77"/>
      <c r="T1809" s="309">
        <f t="shared" si="104"/>
        <v>0</v>
      </c>
      <c r="U1809" s="360">
        <f t="shared" si="125"/>
        <v>20</v>
      </c>
    </row>
    <row r="1810" spans="1:21" ht="18" hidden="1" customHeight="1" outlineLevel="1" x14ac:dyDescent="0.2">
      <c r="A1810" s="1188"/>
      <c r="B1810" s="1189"/>
      <c r="C1810" s="1193"/>
      <c r="D1810" s="1193"/>
      <c r="E1810" s="296">
        <v>4</v>
      </c>
      <c r="F1810" s="1180"/>
      <c r="G1810" s="1181"/>
      <c r="H1810" s="129"/>
      <c r="I1810" s="79"/>
      <c r="J1810" s="71"/>
      <c r="K1810" s="82"/>
      <c r="L1810" s="71"/>
      <c r="M1810" s="16"/>
      <c r="N1810" s="82"/>
      <c r="O1810" s="71"/>
      <c r="P1810" s="16"/>
      <c r="Q1810" s="82"/>
      <c r="R1810" s="21"/>
      <c r="S1810" s="77"/>
      <c r="T1810" s="309">
        <f t="shared" si="104"/>
        <v>0</v>
      </c>
      <c r="U1810" s="360">
        <f t="shared" si="125"/>
        <v>20</v>
      </c>
    </row>
    <row r="1811" spans="1:21" ht="18" hidden="1" customHeight="1" outlineLevel="1" x14ac:dyDescent="0.2">
      <c r="A1811" s="1188"/>
      <c r="B1811" s="1189"/>
      <c r="C1811" s="1193"/>
      <c r="D1811" s="1193"/>
      <c r="E1811" s="296">
        <v>5</v>
      </c>
      <c r="F1811" s="1180"/>
      <c r="G1811" s="1181"/>
      <c r="H1811" s="129"/>
      <c r="I1811" s="79"/>
      <c r="J1811" s="71"/>
      <c r="K1811" s="82"/>
      <c r="L1811" s="71"/>
      <c r="M1811" s="16"/>
      <c r="N1811" s="82"/>
      <c r="O1811" s="71"/>
      <c r="P1811" s="16"/>
      <c r="Q1811" s="82"/>
      <c r="R1811" s="21"/>
      <c r="S1811" s="77"/>
      <c r="T1811" s="309">
        <f t="shared" si="104"/>
        <v>0</v>
      </c>
      <c r="U1811" s="360">
        <f t="shared" si="125"/>
        <v>20</v>
      </c>
    </row>
    <row r="1812" spans="1:21" ht="18" hidden="1" customHeight="1" outlineLevel="1" x14ac:dyDescent="0.2">
      <c r="A1812" s="1188"/>
      <c r="B1812" s="1189"/>
      <c r="C1812" s="1193"/>
      <c r="D1812" s="1193"/>
      <c r="E1812" s="296">
        <v>6</v>
      </c>
      <c r="F1812" s="1180"/>
      <c r="G1812" s="1181"/>
      <c r="H1812" s="129"/>
      <c r="I1812" s="79"/>
      <c r="J1812" s="71"/>
      <c r="K1812" s="82"/>
      <c r="L1812" s="71"/>
      <c r="M1812" s="16"/>
      <c r="N1812" s="82"/>
      <c r="O1812" s="71"/>
      <c r="P1812" s="16"/>
      <c r="Q1812" s="82"/>
      <c r="R1812" s="21"/>
      <c r="S1812" s="77"/>
      <c r="T1812" s="309">
        <f t="shared" si="104"/>
        <v>0</v>
      </c>
      <c r="U1812" s="360">
        <f t="shared" si="125"/>
        <v>20</v>
      </c>
    </row>
    <row r="1813" spans="1:21" ht="18" hidden="1" customHeight="1" outlineLevel="1" x14ac:dyDescent="0.2">
      <c r="A1813" s="1188"/>
      <c r="B1813" s="1189"/>
      <c r="C1813" s="1193"/>
      <c r="D1813" s="1193"/>
      <c r="E1813" s="296">
        <v>7</v>
      </c>
      <c r="F1813" s="1180"/>
      <c r="G1813" s="1181"/>
      <c r="H1813" s="129"/>
      <c r="I1813" s="79"/>
      <c r="J1813" s="71"/>
      <c r="K1813" s="82"/>
      <c r="L1813" s="71"/>
      <c r="M1813" s="16"/>
      <c r="N1813" s="82"/>
      <c r="O1813" s="71"/>
      <c r="P1813" s="16"/>
      <c r="Q1813" s="82"/>
      <c r="R1813" s="21"/>
      <c r="S1813" s="77"/>
      <c r="T1813" s="309">
        <f t="shared" si="104"/>
        <v>0</v>
      </c>
      <c r="U1813" s="360">
        <f t="shared" si="125"/>
        <v>20</v>
      </c>
    </row>
    <row r="1814" spans="1:21" ht="18" hidden="1" customHeight="1" outlineLevel="1" x14ac:dyDescent="0.2">
      <c r="A1814" s="1188"/>
      <c r="B1814" s="1189"/>
      <c r="C1814" s="1193"/>
      <c r="D1814" s="1193"/>
      <c r="E1814" s="296">
        <v>8</v>
      </c>
      <c r="F1814" s="1180"/>
      <c r="G1814" s="1181"/>
      <c r="H1814" s="129"/>
      <c r="I1814" s="79"/>
      <c r="J1814" s="71"/>
      <c r="K1814" s="82"/>
      <c r="L1814" s="71"/>
      <c r="M1814" s="16"/>
      <c r="N1814" s="82"/>
      <c r="O1814" s="71"/>
      <c r="P1814" s="16"/>
      <c r="Q1814" s="82"/>
      <c r="R1814" s="21"/>
      <c r="S1814" s="77"/>
      <c r="T1814" s="309">
        <f t="shared" si="104"/>
        <v>0</v>
      </c>
      <c r="U1814" s="360">
        <f t="shared" si="125"/>
        <v>20</v>
      </c>
    </row>
    <row r="1815" spans="1:21" ht="18" hidden="1" customHeight="1" outlineLevel="1" x14ac:dyDescent="0.2">
      <c r="A1815" s="1188"/>
      <c r="B1815" s="1189"/>
      <c r="C1815" s="1193"/>
      <c r="D1815" s="1193"/>
      <c r="E1815" s="296">
        <v>9</v>
      </c>
      <c r="F1815" s="1180"/>
      <c r="G1815" s="1181"/>
      <c r="H1815" s="89"/>
      <c r="I1815" s="80"/>
      <c r="J1815" s="70"/>
      <c r="K1815" s="82"/>
      <c r="L1815" s="71"/>
      <c r="M1815" s="16"/>
      <c r="N1815" s="82"/>
      <c r="O1815" s="71"/>
      <c r="P1815" s="16"/>
      <c r="Q1815" s="82"/>
      <c r="R1815" s="21"/>
      <c r="S1815" s="78"/>
      <c r="T1815" s="309">
        <f t="shared" si="104"/>
        <v>0</v>
      </c>
      <c r="U1815" s="360">
        <f t="shared" si="125"/>
        <v>20</v>
      </c>
    </row>
    <row r="1816" spans="1:21" ht="18" hidden="1" customHeight="1" outlineLevel="1" x14ac:dyDescent="0.2">
      <c r="A1816" s="1190"/>
      <c r="B1816" s="1191"/>
      <c r="C1816" s="1194"/>
      <c r="D1816" s="1194"/>
      <c r="E1816" s="301">
        <v>10</v>
      </c>
      <c r="F1816" s="1182"/>
      <c r="G1816" s="1183"/>
      <c r="H1816" s="91"/>
      <c r="I1816" s="81"/>
      <c r="J1816" s="72"/>
      <c r="K1816" s="135"/>
      <c r="L1816" s="134"/>
      <c r="M1816" s="136"/>
      <c r="N1816" s="135"/>
      <c r="O1816" s="134"/>
      <c r="P1816" s="136"/>
      <c r="Q1816" s="135"/>
      <c r="R1816" s="137"/>
      <c r="S1816" s="84"/>
      <c r="T1816" s="310">
        <f t="shared" si="104"/>
        <v>0</v>
      </c>
      <c r="U1816" s="360">
        <f t="shared" si="125"/>
        <v>20</v>
      </c>
    </row>
    <row r="1817" spans="1:21" collapsed="1" x14ac:dyDescent="0.2"/>
    <row r="1819" spans="1:21" ht="20.149999999999999" customHeight="1" x14ac:dyDescent="0.2">
      <c r="A1819" s="303"/>
      <c r="B1819" s="303"/>
      <c r="C1819" s="303"/>
      <c r="D1819" s="303"/>
      <c r="E1819" s="303" t="s">
        <v>415</v>
      </c>
      <c r="F1819" s="303"/>
      <c r="G1819" s="303"/>
      <c r="H1819" s="99"/>
      <c r="I1819" s="99"/>
      <c r="J1819" s="99"/>
      <c r="K1819" s="99"/>
      <c r="L1819" s="99"/>
      <c r="M1819" s="99"/>
      <c r="N1819" s="99"/>
    </row>
    <row r="1820" spans="1:21" ht="20.149999999999999" customHeight="1" x14ac:dyDescent="0.2">
      <c r="A1820" s="183"/>
      <c r="B1820" s="183"/>
      <c r="C1820" s="183"/>
      <c r="D1820" s="183"/>
      <c r="E1820" s="183" t="s">
        <v>276</v>
      </c>
      <c r="F1820" s="183"/>
      <c r="G1820" s="183"/>
      <c r="H1820" s="99"/>
      <c r="I1820" s="1226" t="s">
        <v>277</v>
      </c>
      <c r="J1820" s="643"/>
      <c r="K1820" s="643"/>
      <c r="L1820" s="99"/>
      <c r="M1820" s="99"/>
      <c r="N1820" s="99"/>
    </row>
    <row r="1821" spans="1:21" ht="20.149999999999999" customHeight="1" x14ac:dyDescent="0.2">
      <c r="A1821" s="181"/>
      <c r="B1821" s="181"/>
      <c r="C1821" s="181"/>
      <c r="D1821" s="182"/>
      <c r="E1821" s="1221" t="s">
        <v>278</v>
      </c>
      <c r="F1821" s="1222"/>
      <c r="G1821" s="1222"/>
      <c r="H1821" s="1223"/>
      <c r="I1821" s="1227" t="s">
        <v>416</v>
      </c>
      <c r="J1821" s="1210"/>
      <c r="K1821" s="1210"/>
      <c r="L1821" s="99"/>
      <c r="M1821" s="99"/>
      <c r="N1821" s="99"/>
    </row>
    <row r="1822" spans="1:21" ht="20.149999999999999" customHeight="1" x14ac:dyDescent="0.2">
      <c r="A1822" s="181"/>
      <c r="B1822" s="181"/>
      <c r="C1822" s="181"/>
      <c r="D1822" s="181"/>
      <c r="E1822" s="1221" t="s">
        <v>444</v>
      </c>
      <c r="F1822" s="1222"/>
      <c r="G1822" s="1222"/>
      <c r="H1822" s="1223"/>
      <c r="I1822" s="1215">
        <f>SUMIFS($T$1617:$T$1816,$F$1617:$F$1816,$E1822)</f>
        <v>0</v>
      </c>
      <c r="J1822" s="1218"/>
      <c r="K1822" s="1219"/>
      <c r="L1822" s="99"/>
      <c r="M1822" s="99"/>
      <c r="N1822" s="99"/>
    </row>
    <row r="1823" spans="1:21" ht="20.149999999999999" customHeight="1" x14ac:dyDescent="0.2">
      <c r="A1823" s="181"/>
      <c r="B1823" s="181"/>
      <c r="C1823" s="181"/>
      <c r="D1823" s="181"/>
      <c r="E1823" s="1221" t="s">
        <v>418</v>
      </c>
      <c r="F1823" s="1222"/>
      <c r="G1823" s="1222"/>
      <c r="H1823" s="1223"/>
      <c r="I1823" s="1215">
        <f t="shared" ref="I1823" si="126">SUMIFS($T$1617:$T$1816,$F$1617:$F$1816,$E1823)</f>
        <v>0</v>
      </c>
      <c r="J1823" s="1218"/>
      <c r="K1823" s="1219"/>
      <c r="L1823" s="99"/>
      <c r="M1823" s="99"/>
      <c r="N1823" s="99"/>
    </row>
    <row r="1824" spans="1:21" ht="20.149999999999999" customHeight="1" x14ac:dyDescent="0.2">
      <c r="A1824" s="1279"/>
      <c r="B1824" s="355"/>
      <c r="C1824" s="355"/>
      <c r="D1824" s="355"/>
      <c r="E1824" s="1268" t="s">
        <v>283</v>
      </c>
      <c r="F1824" s="1221" t="s">
        <v>370</v>
      </c>
      <c r="G1824" s="1222"/>
      <c r="H1824" s="1223"/>
      <c r="I1824" s="1215">
        <f>SUMIFS($T$1617:$T$1816,$F$1617:$F$1816,$F1824)</f>
        <v>0</v>
      </c>
      <c r="J1824" s="1216"/>
      <c r="K1824" s="1217"/>
      <c r="L1824" s="99"/>
      <c r="M1824" s="99"/>
      <c r="N1824" s="99"/>
    </row>
    <row r="1825" spans="1:14" ht="20.149999999999999" customHeight="1" x14ac:dyDescent="0.2">
      <c r="A1825" s="1279"/>
      <c r="B1825" s="355"/>
      <c r="C1825" s="355"/>
      <c r="D1825" s="355"/>
      <c r="E1825" s="1269"/>
      <c r="F1825" s="1221" t="s">
        <v>369</v>
      </c>
      <c r="G1825" s="1222"/>
      <c r="H1825" s="1223"/>
      <c r="I1825" s="1215">
        <f>SUMIFS($T$1617:$T$1816,$F$1617:$F$1816,$F1825)</f>
        <v>0</v>
      </c>
      <c r="J1825" s="1216"/>
      <c r="K1825" s="1217"/>
      <c r="L1825" s="99"/>
      <c r="M1825" s="99"/>
      <c r="N1825" s="99"/>
    </row>
    <row r="1826" spans="1:14" ht="20.149999999999999" customHeight="1" x14ac:dyDescent="0.2">
      <c r="A1826" s="1279"/>
      <c r="B1826" s="355"/>
      <c r="C1826" s="355"/>
      <c r="D1826" s="355"/>
      <c r="E1826" s="1269"/>
      <c r="F1826" s="1221" t="s">
        <v>419</v>
      </c>
      <c r="G1826" s="1222"/>
      <c r="H1826" s="1223"/>
      <c r="I1826" s="1215">
        <f>SUMIFS($T$1617:$T$1816,$F$1617:$F$1816,$F1826)</f>
        <v>0</v>
      </c>
      <c r="J1826" s="1216"/>
      <c r="K1826" s="1217"/>
      <c r="L1826" s="99"/>
      <c r="M1826" s="99"/>
      <c r="N1826" s="99"/>
    </row>
    <row r="1827" spans="1:14" ht="20.149999999999999" customHeight="1" x14ac:dyDescent="0.2">
      <c r="A1827" s="1279"/>
      <c r="B1827" s="355"/>
      <c r="C1827" s="355"/>
      <c r="D1827" s="355"/>
      <c r="E1827" s="1269"/>
      <c r="F1827" s="1221" t="s">
        <v>372</v>
      </c>
      <c r="G1827" s="1222"/>
      <c r="H1827" s="1223"/>
      <c r="I1827" s="1215">
        <f>SUMIFS($T$1617:$T$1816,$F$1617:$F$1816,$F1827)</f>
        <v>0</v>
      </c>
      <c r="J1827" s="1216"/>
      <c r="K1827" s="1217"/>
      <c r="L1827" s="99"/>
      <c r="M1827" s="99"/>
      <c r="N1827" s="99"/>
    </row>
    <row r="1828" spans="1:14" ht="20.149999999999999" customHeight="1" x14ac:dyDescent="0.2">
      <c r="A1828" s="1279"/>
      <c r="B1828" s="355"/>
      <c r="C1828" s="355"/>
      <c r="D1828" s="355"/>
      <c r="E1828" s="1270"/>
      <c r="F1828" s="1224" t="s">
        <v>288</v>
      </c>
      <c r="G1828" s="1224"/>
      <c r="H1828" s="1225"/>
      <c r="I1828" s="1215">
        <f>SUM($I$1824:$K$1827)</f>
        <v>0</v>
      </c>
      <c r="J1828" s="1216"/>
      <c r="K1828" s="1217"/>
      <c r="L1828" s="99"/>
      <c r="M1828" s="99"/>
      <c r="N1828" s="99"/>
    </row>
    <row r="1829" spans="1:14" ht="19.5" customHeight="1" x14ac:dyDescent="0.2">
      <c r="A1829" s="181"/>
      <c r="B1829" s="181"/>
      <c r="C1829" s="181"/>
      <c r="D1829" s="181"/>
      <c r="E1829" s="1221" t="s">
        <v>373</v>
      </c>
      <c r="F1829" s="1222"/>
      <c r="G1829" s="1222"/>
      <c r="H1829" s="1223"/>
      <c r="I1829" s="1215">
        <f>SUM($I$1822:$K$1823,$I$1828)</f>
        <v>0</v>
      </c>
      <c r="J1829" s="1218"/>
      <c r="K1829" s="1219"/>
      <c r="L1829" s="99"/>
      <c r="M1829" s="99"/>
      <c r="N1829" s="99"/>
    </row>
    <row r="1830" spans="1:14" ht="19.5" customHeight="1" x14ac:dyDescent="0.2">
      <c r="A1830" s="181"/>
      <c r="B1830" s="181"/>
      <c r="C1830" s="181"/>
      <c r="D1830" s="181"/>
      <c r="E1830" s="1221" t="s">
        <v>420</v>
      </c>
      <c r="F1830" s="1222"/>
      <c r="G1830" s="1222"/>
      <c r="H1830" s="1223"/>
      <c r="I1830" s="1215">
        <f>SUMIFS($T$1617:$T$1816,$F$1617:$F$1816,E1830)</f>
        <v>0</v>
      </c>
      <c r="J1830" s="1218"/>
      <c r="K1830" s="1219"/>
      <c r="L1830" s="99"/>
      <c r="M1830" s="99"/>
      <c r="N1830" s="99"/>
    </row>
    <row r="1831" spans="1:14" ht="19.5" customHeight="1" x14ac:dyDescent="0.2">
      <c r="A1831" s="181"/>
      <c r="B1831" s="181"/>
      <c r="C1831" s="181"/>
      <c r="D1831" s="181"/>
      <c r="E1831" s="1221" t="s">
        <v>421</v>
      </c>
      <c r="F1831" s="1222"/>
      <c r="G1831" s="1222"/>
      <c r="H1831" s="1223"/>
      <c r="I1831" s="1215">
        <f>SUM($I$1829,$I$1830)</f>
        <v>0</v>
      </c>
      <c r="J1831" s="1218"/>
      <c r="K1831" s="1219"/>
      <c r="L1831" s="99"/>
      <c r="M1831" s="99"/>
      <c r="N1831" s="99"/>
    </row>
    <row r="1832" spans="1:14" ht="19.5" customHeight="1" x14ac:dyDescent="0.2">
      <c r="A1832" s="41"/>
      <c r="B1832" s="41"/>
      <c r="C1832" s="41"/>
      <c r="D1832" s="41"/>
      <c r="E1832" s="41"/>
      <c r="F1832" s="41"/>
      <c r="G1832" s="41"/>
      <c r="H1832" s="99"/>
      <c r="I1832" s="42"/>
      <c r="J1832" s="221"/>
      <c r="K1832" s="221"/>
      <c r="L1832" s="99"/>
      <c r="M1832" s="99"/>
      <c r="N1832" s="99"/>
    </row>
    <row r="1833" spans="1:14" ht="19.5" customHeight="1" x14ac:dyDescent="0.2">
      <c r="A1833" s="41"/>
      <c r="B1833" s="41"/>
      <c r="C1833" s="41"/>
      <c r="D1833" s="41"/>
      <c r="E1833" s="201"/>
      <c r="F1833" s="201"/>
      <c r="G1833" s="201"/>
      <c r="H1833" s="202"/>
      <c r="I1833" s="203"/>
      <c r="J1833" s="204"/>
      <c r="K1833" s="204"/>
    </row>
    <row r="1834" spans="1:14" ht="19.5" customHeight="1" x14ac:dyDescent="0.2">
      <c r="A1834" s="183"/>
      <c r="B1834" s="183"/>
      <c r="C1834" s="183"/>
      <c r="D1834" s="183"/>
      <c r="E1834" s="205" t="s">
        <v>292</v>
      </c>
      <c r="F1834" s="205"/>
      <c r="G1834" s="205"/>
      <c r="H1834" s="206"/>
      <c r="I1834" s="202"/>
      <c r="J1834" s="202"/>
      <c r="K1834" s="202"/>
    </row>
    <row r="1835" spans="1:14" ht="19.5" customHeight="1" x14ac:dyDescent="0.2">
      <c r="A1835" s="181"/>
      <c r="B1835" s="181"/>
      <c r="C1835" s="181"/>
      <c r="D1835" s="182"/>
      <c r="E1835" s="188"/>
      <c r="F1835" s="1209" t="s">
        <v>293</v>
      </c>
      <c r="G1835" s="1210"/>
      <c r="H1835" s="237" t="s">
        <v>402</v>
      </c>
      <c r="I1835" s="1211" t="s">
        <v>416</v>
      </c>
      <c r="J1835" s="1214"/>
      <c r="K1835" s="1214"/>
    </row>
    <row r="1836" spans="1:14" ht="20.149999999999999" customHeight="1" x14ac:dyDescent="0.2">
      <c r="A1836" s="184"/>
      <c r="B1836" s="184"/>
      <c r="C1836" s="180"/>
      <c r="D1836" s="180"/>
      <c r="E1836" s="1262" t="s">
        <v>295</v>
      </c>
      <c r="F1836" s="1211" t="s">
        <v>422</v>
      </c>
      <c r="G1836" s="1210"/>
      <c r="H1836" s="240" t="s">
        <v>297</v>
      </c>
      <c r="I1836" s="1197">
        <f t="shared" ref="I1836:I1851" si="127">SUMIFS($T$9:$T$1608,$G$9:$G$1608,$H1836)</f>
        <v>0</v>
      </c>
      <c r="J1836" s="1198"/>
      <c r="K1836" s="1198"/>
    </row>
    <row r="1837" spans="1:14" ht="20.149999999999999" customHeight="1" x14ac:dyDescent="0.2">
      <c r="A1837" s="184"/>
      <c r="B1837" s="184"/>
      <c r="C1837" s="180"/>
      <c r="D1837" s="180"/>
      <c r="E1837" s="1263"/>
      <c r="F1837" s="1211"/>
      <c r="G1837" s="1210"/>
      <c r="H1837" s="240" t="s">
        <v>298</v>
      </c>
      <c r="I1837" s="1197">
        <f t="shared" si="127"/>
        <v>0</v>
      </c>
      <c r="J1837" s="1198"/>
      <c r="K1837" s="1198"/>
    </row>
    <row r="1838" spans="1:14" ht="20.149999999999999" customHeight="1" x14ac:dyDescent="0.2">
      <c r="A1838" s="184"/>
      <c r="B1838" s="184"/>
      <c r="C1838" s="180"/>
      <c r="D1838" s="180"/>
      <c r="E1838" s="1263"/>
      <c r="F1838" s="1211"/>
      <c r="G1838" s="1210"/>
      <c r="H1838" s="240" t="s">
        <v>299</v>
      </c>
      <c r="I1838" s="1197">
        <f t="shared" si="127"/>
        <v>0</v>
      </c>
      <c r="J1838" s="1198"/>
      <c r="K1838" s="1198"/>
    </row>
    <row r="1839" spans="1:14" ht="20.149999999999999" customHeight="1" x14ac:dyDescent="0.2">
      <c r="A1839" s="184"/>
      <c r="B1839" s="184"/>
      <c r="C1839" s="180"/>
      <c r="D1839" s="180"/>
      <c r="E1839" s="1263"/>
      <c r="F1839" s="1211" t="s">
        <v>423</v>
      </c>
      <c r="G1839" s="1210"/>
      <c r="H1839" s="240" t="s">
        <v>301</v>
      </c>
      <c r="I1839" s="1197">
        <f t="shared" si="127"/>
        <v>0</v>
      </c>
      <c r="J1839" s="1198"/>
      <c r="K1839" s="1198"/>
    </row>
    <row r="1840" spans="1:14" ht="20.149999999999999" customHeight="1" x14ac:dyDescent="0.2">
      <c r="A1840" s="184"/>
      <c r="B1840" s="184"/>
      <c r="C1840" s="180"/>
      <c r="D1840" s="180"/>
      <c r="E1840" s="1263"/>
      <c r="F1840" s="1211"/>
      <c r="G1840" s="1210"/>
      <c r="H1840" s="240" t="s">
        <v>302</v>
      </c>
      <c r="I1840" s="1197">
        <f t="shared" si="127"/>
        <v>0</v>
      </c>
      <c r="J1840" s="1198"/>
      <c r="K1840" s="1198"/>
    </row>
    <row r="1841" spans="1:11" ht="20.149999999999999" customHeight="1" x14ac:dyDescent="0.2">
      <c r="A1841" s="184"/>
      <c r="B1841" s="184"/>
      <c r="C1841" s="180"/>
      <c r="D1841" s="180"/>
      <c r="E1841" s="1263"/>
      <c r="F1841" s="1211"/>
      <c r="G1841" s="1210"/>
      <c r="H1841" s="240" t="s">
        <v>303</v>
      </c>
      <c r="I1841" s="1197">
        <f t="shared" si="127"/>
        <v>0</v>
      </c>
      <c r="J1841" s="1198"/>
      <c r="K1841" s="1198"/>
    </row>
    <row r="1842" spans="1:11" ht="20.149999999999999" customHeight="1" x14ac:dyDescent="0.2">
      <c r="A1842" s="184"/>
      <c r="B1842" s="184"/>
      <c r="C1842" s="180"/>
      <c r="D1842" s="180"/>
      <c r="E1842" s="1263"/>
      <c r="F1842" s="1211"/>
      <c r="G1842" s="1210"/>
      <c r="H1842" s="240" t="s">
        <v>304</v>
      </c>
      <c r="I1842" s="1197">
        <f t="shared" si="127"/>
        <v>0</v>
      </c>
      <c r="J1842" s="1198"/>
      <c r="K1842" s="1198"/>
    </row>
    <row r="1843" spans="1:11" ht="20.149999999999999" customHeight="1" x14ac:dyDescent="0.2">
      <c r="A1843" s="184"/>
      <c r="B1843" s="184"/>
      <c r="C1843" s="180"/>
      <c r="D1843" s="180"/>
      <c r="E1843" s="1263"/>
      <c r="F1843" s="1211"/>
      <c r="G1843" s="1210"/>
      <c r="H1843" s="240" t="s">
        <v>305</v>
      </c>
      <c r="I1843" s="1197">
        <f t="shared" si="127"/>
        <v>0</v>
      </c>
      <c r="J1843" s="1198"/>
      <c r="K1843" s="1198"/>
    </row>
    <row r="1844" spans="1:11" ht="20.149999999999999" customHeight="1" x14ac:dyDescent="0.2">
      <c r="A1844" s="184"/>
      <c r="B1844" s="184"/>
      <c r="C1844" s="180"/>
      <c r="D1844" s="180"/>
      <c r="E1844" s="1263"/>
      <c r="F1844" s="1211" t="s">
        <v>424</v>
      </c>
      <c r="G1844" s="1210"/>
      <c r="H1844" s="240" t="s">
        <v>307</v>
      </c>
      <c r="I1844" s="1197">
        <f t="shared" si="127"/>
        <v>0</v>
      </c>
      <c r="J1844" s="1198"/>
      <c r="K1844" s="1198"/>
    </row>
    <row r="1845" spans="1:11" ht="20.149999999999999" customHeight="1" x14ac:dyDescent="0.2">
      <c r="A1845" s="184"/>
      <c r="B1845" s="184"/>
      <c r="C1845" s="180"/>
      <c r="D1845" s="180"/>
      <c r="E1845" s="1263"/>
      <c r="F1845" s="1211"/>
      <c r="G1845" s="1210"/>
      <c r="H1845" s="240" t="s">
        <v>308</v>
      </c>
      <c r="I1845" s="1197">
        <f t="shared" si="127"/>
        <v>0</v>
      </c>
      <c r="J1845" s="1198"/>
      <c r="K1845" s="1198"/>
    </row>
    <row r="1846" spans="1:11" ht="20.149999999999999" customHeight="1" x14ac:dyDescent="0.2">
      <c r="A1846" s="184"/>
      <c r="B1846" s="184"/>
      <c r="C1846" s="180"/>
      <c r="D1846" s="180"/>
      <c r="E1846" s="1263"/>
      <c r="F1846" s="1211"/>
      <c r="G1846" s="1210"/>
      <c r="H1846" s="240" t="s">
        <v>309</v>
      </c>
      <c r="I1846" s="1197">
        <f t="shared" si="127"/>
        <v>0</v>
      </c>
      <c r="J1846" s="1198"/>
      <c r="K1846" s="1198"/>
    </row>
    <row r="1847" spans="1:11" ht="20.149999999999999" customHeight="1" x14ac:dyDescent="0.2">
      <c r="A1847" s="184"/>
      <c r="B1847" s="184"/>
      <c r="C1847" s="180"/>
      <c r="D1847" s="180"/>
      <c r="E1847" s="1263"/>
      <c r="F1847" s="1211" t="s">
        <v>425</v>
      </c>
      <c r="G1847" s="1210"/>
      <c r="H1847" s="240" t="s">
        <v>311</v>
      </c>
      <c r="I1847" s="1197">
        <f t="shared" si="127"/>
        <v>0</v>
      </c>
      <c r="J1847" s="1198"/>
      <c r="K1847" s="1198"/>
    </row>
    <row r="1848" spans="1:11" ht="20.149999999999999" customHeight="1" x14ac:dyDescent="0.2">
      <c r="A1848" s="184"/>
      <c r="B1848" s="184"/>
      <c r="C1848" s="180"/>
      <c r="D1848" s="180"/>
      <c r="E1848" s="1263"/>
      <c r="F1848" s="1211"/>
      <c r="G1848" s="1210"/>
      <c r="H1848" s="240" t="s">
        <v>312</v>
      </c>
      <c r="I1848" s="1197">
        <f t="shared" si="127"/>
        <v>0</v>
      </c>
      <c r="J1848" s="1198"/>
      <c r="K1848" s="1198"/>
    </row>
    <row r="1849" spans="1:11" ht="20.149999999999999" customHeight="1" x14ac:dyDescent="0.2">
      <c r="A1849" s="184"/>
      <c r="B1849" s="184"/>
      <c r="C1849" s="180"/>
      <c r="D1849" s="180"/>
      <c r="E1849" s="1263"/>
      <c r="F1849" s="1211"/>
      <c r="G1849" s="1210"/>
      <c r="H1849" s="240" t="s">
        <v>313</v>
      </c>
      <c r="I1849" s="1197">
        <f t="shared" si="127"/>
        <v>0</v>
      </c>
      <c r="J1849" s="1198"/>
      <c r="K1849" s="1198"/>
    </row>
    <row r="1850" spans="1:11" ht="20.149999999999999" customHeight="1" x14ac:dyDescent="0.2">
      <c r="A1850" s="184"/>
      <c r="B1850" s="184"/>
      <c r="C1850" s="180"/>
      <c r="D1850" s="180"/>
      <c r="E1850" s="1263"/>
      <c r="F1850" s="1211"/>
      <c r="G1850" s="1210"/>
      <c r="H1850" s="240" t="s">
        <v>314</v>
      </c>
      <c r="I1850" s="1197">
        <f t="shared" si="127"/>
        <v>0</v>
      </c>
      <c r="J1850" s="1198"/>
      <c r="K1850" s="1198"/>
    </row>
    <row r="1851" spans="1:11" ht="20.149999999999999" customHeight="1" x14ac:dyDescent="0.2">
      <c r="A1851" s="184"/>
      <c r="B1851" s="184"/>
      <c r="C1851" s="180"/>
      <c r="D1851" s="180"/>
      <c r="E1851" s="1263"/>
      <c r="F1851" s="1211"/>
      <c r="G1851" s="1210"/>
      <c r="H1851" s="240" t="s">
        <v>287</v>
      </c>
      <c r="I1851" s="1197">
        <f t="shared" si="127"/>
        <v>0</v>
      </c>
      <c r="J1851" s="1198"/>
      <c r="K1851" s="1198"/>
    </row>
    <row r="1852" spans="1:11" ht="20.149999999999999" customHeight="1" x14ac:dyDescent="0.2">
      <c r="A1852" s="184"/>
      <c r="B1852" s="184"/>
      <c r="C1852" s="180"/>
      <c r="D1852" s="180"/>
      <c r="E1852" s="1263"/>
      <c r="F1852" s="1200" t="s">
        <v>426</v>
      </c>
      <c r="G1852" s="1201"/>
      <c r="H1852" s="240" t="s">
        <v>316</v>
      </c>
      <c r="I1852" s="1197">
        <f>SUMIFS($T$9:$T$1648,$G$9:$G$1648,$H1852)</f>
        <v>0</v>
      </c>
      <c r="J1852" s="1198"/>
      <c r="K1852" s="1198"/>
    </row>
    <row r="1853" spans="1:11" ht="20.149999999999999" customHeight="1" x14ac:dyDescent="0.2">
      <c r="A1853" s="184"/>
      <c r="B1853" s="184"/>
      <c r="C1853" s="180"/>
      <c r="D1853" s="180"/>
      <c r="E1853" s="1263"/>
      <c r="F1853" s="1271"/>
      <c r="G1853" s="1272"/>
      <c r="H1853" s="240" t="s">
        <v>317</v>
      </c>
      <c r="I1853" s="1197">
        <f>SUMIFS($T$9:$T$1648,$G$9:$G$1648,$H1853)</f>
        <v>0</v>
      </c>
      <c r="J1853" s="1198"/>
      <c r="K1853" s="1198"/>
    </row>
    <row r="1854" spans="1:11" ht="20.149999999999999" customHeight="1" x14ac:dyDescent="0.2">
      <c r="A1854" s="184"/>
      <c r="B1854" s="184"/>
      <c r="C1854" s="180"/>
      <c r="D1854" s="180"/>
      <c r="E1854" s="1263"/>
      <c r="F1854" s="1200" t="s">
        <v>427</v>
      </c>
      <c r="G1854" s="1201"/>
      <c r="H1854" s="240" t="s">
        <v>319</v>
      </c>
      <c r="I1854" s="1197">
        <f>SUMIFS($T$9:$T$1608,$G$9:$G$1608,$H1854)</f>
        <v>0</v>
      </c>
      <c r="J1854" s="1198"/>
      <c r="K1854" s="1198"/>
    </row>
    <row r="1855" spans="1:11" ht="20.149999999999999" customHeight="1" x14ac:dyDescent="0.2">
      <c r="A1855" s="184"/>
      <c r="B1855" s="184"/>
      <c r="C1855" s="180"/>
      <c r="D1855" s="180"/>
      <c r="E1855" s="1263"/>
      <c r="F1855" s="1209" t="s">
        <v>320</v>
      </c>
      <c r="G1855" s="1209"/>
      <c r="H1855" s="1210"/>
      <c r="I1855" s="1197">
        <f>SUM($I$1836:$K$1854)</f>
        <v>0</v>
      </c>
      <c r="J1855" s="1198"/>
      <c r="K1855" s="1198"/>
    </row>
    <row r="1856" spans="1:11" ht="20.149999999999999" customHeight="1" x14ac:dyDescent="0.2">
      <c r="A1856" s="184"/>
      <c r="B1856" s="184"/>
      <c r="C1856" s="180"/>
      <c r="D1856" s="180"/>
      <c r="E1856" s="1263"/>
      <c r="F1856" s="1211" t="s">
        <v>321</v>
      </c>
      <c r="G1856" s="1211"/>
      <c r="H1856" s="1210"/>
      <c r="I1856" s="1212"/>
      <c r="J1856" s="1213"/>
      <c r="K1856" s="1213"/>
    </row>
    <row r="1857" spans="1:26" ht="20.149999999999999" customHeight="1" x14ac:dyDescent="0.2">
      <c r="A1857" s="184"/>
      <c r="B1857" s="184"/>
      <c r="C1857" s="180"/>
      <c r="D1857" s="180"/>
      <c r="E1857" s="1264"/>
      <c r="F1857" s="1209" t="s">
        <v>322</v>
      </c>
      <c r="G1857" s="1209"/>
      <c r="H1857" s="1210"/>
      <c r="I1857" s="1197">
        <f>$I$1855-$I$1856</f>
        <v>0</v>
      </c>
      <c r="J1857" s="1198"/>
      <c r="K1857" s="1198"/>
    </row>
    <row r="1858" spans="1:26" ht="20.149999999999999" customHeight="1" thickBot="1" x14ac:dyDescent="0.25">
      <c r="A1858" s="184"/>
      <c r="B1858" s="184"/>
      <c r="C1858" s="180"/>
      <c r="D1858" s="179"/>
      <c r="E1858" s="189"/>
      <c r="F1858" s="1202" t="s">
        <v>323</v>
      </c>
      <c r="G1858" s="1203"/>
      <c r="H1858" s="1204"/>
      <c r="I1858" s="1199">
        <f>SUMIFS($T$9:$T$1608,$F$9:$F$1608,$F$1858)</f>
        <v>0</v>
      </c>
      <c r="J1858" s="1198"/>
      <c r="K1858" s="1198"/>
    </row>
    <row r="1859" spans="1:26" ht="20.149999999999999" customHeight="1" thickTop="1" x14ac:dyDescent="0.2">
      <c r="A1859" s="185"/>
      <c r="B1859" s="185"/>
      <c r="C1859" s="185"/>
      <c r="D1859" s="186"/>
      <c r="E1859" s="1265" t="s">
        <v>324</v>
      </c>
      <c r="F1859" s="1266"/>
      <c r="G1859" s="1266"/>
      <c r="H1859" s="1267"/>
      <c r="I1859" s="1205">
        <f>SUM($I$1855,$I$1858)</f>
        <v>0</v>
      </c>
      <c r="J1859" s="1206"/>
      <c r="K1859" s="1206"/>
    </row>
    <row r="1860" spans="1:26" x14ac:dyDescent="0.2">
      <c r="Y1860" s="242"/>
      <c r="Z1860"/>
    </row>
  </sheetData>
  <sheetProtection algorithmName="SHA-512" hashValue="M3LVn8Ep6O95LXQMtD0y8IfPDufN7DcsciXTEJItOpRe9lLDB4RTnqAlUJkCKWoyaisFU4GiZD/rNC4Ol1+r9A==" saltValue="T4LnohxFVbz5gW1TjVrfkg==" spinCount="100000" sheet="1" formatRows="0"/>
  <dataConsolidate/>
  <mergeCells count="406">
    <mergeCell ref="I1858:K1858"/>
    <mergeCell ref="I1859:K1859"/>
    <mergeCell ref="I1847:K1847"/>
    <mergeCell ref="I1848:K1848"/>
    <mergeCell ref="I1849:K1849"/>
    <mergeCell ref="I1850:K1850"/>
    <mergeCell ref="I1851:K1851"/>
    <mergeCell ref="I1854:K1854"/>
    <mergeCell ref="I1855:K1855"/>
    <mergeCell ref="I1856:K1856"/>
    <mergeCell ref="I1852:K1852"/>
    <mergeCell ref="I1853:K1853"/>
    <mergeCell ref="E1859:H1859"/>
    <mergeCell ref="E1829:H1829"/>
    <mergeCell ref="I1829:K1829"/>
    <mergeCell ref="E1830:H1830"/>
    <mergeCell ref="I1830:K1830"/>
    <mergeCell ref="E1831:H1831"/>
    <mergeCell ref="I1831:K1831"/>
    <mergeCell ref="F1835:G1835"/>
    <mergeCell ref="I1835:K1835"/>
    <mergeCell ref="F1836:G1838"/>
    <mergeCell ref="I1836:K1836"/>
    <mergeCell ref="I1837:K1837"/>
    <mergeCell ref="I1838:K1838"/>
    <mergeCell ref="F1839:G1843"/>
    <mergeCell ref="I1839:K1839"/>
    <mergeCell ref="I1840:K1840"/>
    <mergeCell ref="I1841:K1841"/>
    <mergeCell ref="I1842:K1842"/>
    <mergeCell ref="I1843:K1843"/>
    <mergeCell ref="F1844:G1846"/>
    <mergeCell ref="I1844:K1844"/>
    <mergeCell ref="F1857:H1857"/>
    <mergeCell ref="I1857:K1857"/>
    <mergeCell ref="F1858:H1858"/>
    <mergeCell ref="I1845:K1845"/>
    <mergeCell ref="I1846:K1846"/>
    <mergeCell ref="F1847:G1851"/>
    <mergeCell ref="I1820:K1820"/>
    <mergeCell ref="E1821:H1821"/>
    <mergeCell ref="I1821:K1821"/>
    <mergeCell ref="E1822:H1822"/>
    <mergeCell ref="I1822:K1822"/>
    <mergeCell ref="E1823:H1823"/>
    <mergeCell ref="I1823:K1823"/>
    <mergeCell ref="E1836:E1857"/>
    <mergeCell ref="F1854:G1854"/>
    <mergeCell ref="F1855:H1855"/>
    <mergeCell ref="F1856:H1856"/>
    <mergeCell ref="F1852:G1853"/>
    <mergeCell ref="A1824:A1828"/>
    <mergeCell ref="E1824:E1828"/>
    <mergeCell ref="F1824:H1824"/>
    <mergeCell ref="I1824:K1824"/>
    <mergeCell ref="F1825:H1825"/>
    <mergeCell ref="I1825:K1825"/>
    <mergeCell ref="F1826:H1826"/>
    <mergeCell ref="I1826:K1826"/>
    <mergeCell ref="F1827:H1827"/>
    <mergeCell ref="I1827:K1827"/>
    <mergeCell ref="F1828:H1828"/>
    <mergeCell ref="I1828:K1828"/>
    <mergeCell ref="A1807:B1816"/>
    <mergeCell ref="C1807:C1816"/>
    <mergeCell ref="D1807:D1816"/>
    <mergeCell ref="F1807:G1807"/>
    <mergeCell ref="F1808:G1808"/>
    <mergeCell ref="F1809:G1809"/>
    <mergeCell ref="F1810:G1810"/>
    <mergeCell ref="F1811:G1811"/>
    <mergeCell ref="F1812:G1812"/>
    <mergeCell ref="F1813:G1813"/>
    <mergeCell ref="F1814:G1814"/>
    <mergeCell ref="F1815:G1815"/>
    <mergeCell ref="F1816:G1816"/>
    <mergeCell ref="A1797:B1806"/>
    <mergeCell ref="C1797:C1806"/>
    <mergeCell ref="D1797:D1806"/>
    <mergeCell ref="F1797:G1797"/>
    <mergeCell ref="F1798:G1798"/>
    <mergeCell ref="F1799:G1799"/>
    <mergeCell ref="F1800:G1800"/>
    <mergeCell ref="F1801:G1801"/>
    <mergeCell ref="F1802:G1802"/>
    <mergeCell ref="F1803:G1803"/>
    <mergeCell ref="F1804:G1804"/>
    <mergeCell ref="F1805:G1805"/>
    <mergeCell ref="F1806:G1806"/>
    <mergeCell ref="A1787:B1796"/>
    <mergeCell ref="C1787:C1796"/>
    <mergeCell ref="D1787:D1796"/>
    <mergeCell ref="F1787:G1787"/>
    <mergeCell ref="F1788:G1788"/>
    <mergeCell ref="F1789:G1789"/>
    <mergeCell ref="F1790:G1790"/>
    <mergeCell ref="F1791:G1791"/>
    <mergeCell ref="F1792:G1792"/>
    <mergeCell ref="F1793:G1793"/>
    <mergeCell ref="F1794:G1794"/>
    <mergeCell ref="F1795:G1795"/>
    <mergeCell ref="F1796:G1796"/>
    <mergeCell ref="A1777:B1786"/>
    <mergeCell ref="C1777:C1786"/>
    <mergeCell ref="D1777:D1786"/>
    <mergeCell ref="F1777:G1777"/>
    <mergeCell ref="F1778:G1778"/>
    <mergeCell ref="F1779:G1779"/>
    <mergeCell ref="F1780:G1780"/>
    <mergeCell ref="F1781:G1781"/>
    <mergeCell ref="F1782:G1782"/>
    <mergeCell ref="F1783:G1783"/>
    <mergeCell ref="F1784:G1784"/>
    <mergeCell ref="F1785:G1785"/>
    <mergeCell ref="F1786:G1786"/>
    <mergeCell ref="A1767:B1776"/>
    <mergeCell ref="C1767:C1776"/>
    <mergeCell ref="D1767:D1776"/>
    <mergeCell ref="F1767:G1767"/>
    <mergeCell ref="F1768:G1768"/>
    <mergeCell ref="F1769:G1769"/>
    <mergeCell ref="F1770:G1770"/>
    <mergeCell ref="F1771:G1771"/>
    <mergeCell ref="F1772:G1772"/>
    <mergeCell ref="F1773:G1773"/>
    <mergeCell ref="F1774:G1774"/>
    <mergeCell ref="F1775:G1775"/>
    <mergeCell ref="F1776:G1776"/>
    <mergeCell ref="A1757:B1766"/>
    <mergeCell ref="C1757:C1766"/>
    <mergeCell ref="D1757:D1766"/>
    <mergeCell ref="F1757:G1757"/>
    <mergeCell ref="F1758:G1758"/>
    <mergeCell ref="F1759:G1759"/>
    <mergeCell ref="F1760:G1760"/>
    <mergeCell ref="F1761:G1761"/>
    <mergeCell ref="F1762:G1762"/>
    <mergeCell ref="F1763:G1763"/>
    <mergeCell ref="F1764:G1764"/>
    <mergeCell ref="F1765:G1765"/>
    <mergeCell ref="F1766:G1766"/>
    <mergeCell ref="A1747:B1756"/>
    <mergeCell ref="C1747:C1756"/>
    <mergeCell ref="D1747:D1756"/>
    <mergeCell ref="F1747:G1747"/>
    <mergeCell ref="F1748:G1748"/>
    <mergeCell ref="F1749:G1749"/>
    <mergeCell ref="F1750:G1750"/>
    <mergeCell ref="F1751:G1751"/>
    <mergeCell ref="F1752:G1752"/>
    <mergeCell ref="F1753:G1753"/>
    <mergeCell ref="F1754:G1754"/>
    <mergeCell ref="F1755:G1755"/>
    <mergeCell ref="F1756:G1756"/>
    <mergeCell ref="A1737:B1746"/>
    <mergeCell ref="C1737:C1746"/>
    <mergeCell ref="D1737:D1746"/>
    <mergeCell ref="F1737:G1737"/>
    <mergeCell ref="F1738:G1738"/>
    <mergeCell ref="F1739:G1739"/>
    <mergeCell ref="F1740:G1740"/>
    <mergeCell ref="F1741:G1741"/>
    <mergeCell ref="F1742:G1742"/>
    <mergeCell ref="F1743:G1743"/>
    <mergeCell ref="F1744:G1744"/>
    <mergeCell ref="F1745:G1745"/>
    <mergeCell ref="F1746:G1746"/>
    <mergeCell ref="F1725:G1725"/>
    <mergeCell ref="F1726:G1726"/>
    <mergeCell ref="A1727:B1736"/>
    <mergeCell ref="C1727:C1736"/>
    <mergeCell ref="D1727:D1736"/>
    <mergeCell ref="F1727:G1727"/>
    <mergeCell ref="F1728:G1728"/>
    <mergeCell ref="F1729:G1729"/>
    <mergeCell ref="F1730:G1730"/>
    <mergeCell ref="F1731:G1731"/>
    <mergeCell ref="F1732:G1732"/>
    <mergeCell ref="F1733:G1733"/>
    <mergeCell ref="F1734:G1734"/>
    <mergeCell ref="F1735:G1735"/>
    <mergeCell ref="F1736:G1736"/>
    <mergeCell ref="A1687:B1696"/>
    <mergeCell ref="C1687:C1696"/>
    <mergeCell ref="D1687:D1696"/>
    <mergeCell ref="F1687:G1687"/>
    <mergeCell ref="A1707:B1716"/>
    <mergeCell ref="C1707:C1716"/>
    <mergeCell ref="D1707:D1716"/>
    <mergeCell ref="F1707:G1707"/>
    <mergeCell ref="F1708:G1708"/>
    <mergeCell ref="F1709:G1709"/>
    <mergeCell ref="F1710:G1710"/>
    <mergeCell ref="F1711:G1711"/>
    <mergeCell ref="F1712:G1712"/>
    <mergeCell ref="F1713:G1713"/>
    <mergeCell ref="F1714:G1714"/>
    <mergeCell ref="F1715:G1715"/>
    <mergeCell ref="F1716:G1716"/>
    <mergeCell ref="F1698:G1698"/>
    <mergeCell ref="F1699:G1699"/>
    <mergeCell ref="F1700:G1700"/>
    <mergeCell ref="F1701:G1701"/>
    <mergeCell ref="F1702:G1702"/>
    <mergeCell ref="F1703:G1703"/>
    <mergeCell ref="F1704:G1704"/>
    <mergeCell ref="F1705:G1705"/>
    <mergeCell ref="F1706:G1706"/>
    <mergeCell ref="B3:C3"/>
    <mergeCell ref="E3:F3"/>
    <mergeCell ref="I3:K3"/>
    <mergeCell ref="B5:C5"/>
    <mergeCell ref="D5:E5"/>
    <mergeCell ref="F5:G5"/>
    <mergeCell ref="I5:N5"/>
    <mergeCell ref="A8:B8"/>
    <mergeCell ref="A9:B88"/>
    <mergeCell ref="C9:C88"/>
    <mergeCell ref="D9:D88"/>
    <mergeCell ref="A89:B168"/>
    <mergeCell ref="C89:C168"/>
    <mergeCell ref="D89:D168"/>
    <mergeCell ref="A409:B488"/>
    <mergeCell ref="C409:C488"/>
    <mergeCell ref="D409:D488"/>
    <mergeCell ref="A649:B728"/>
    <mergeCell ref="C649:C728"/>
    <mergeCell ref="D649:D728"/>
    <mergeCell ref="A729:B808"/>
    <mergeCell ref="C729:C808"/>
    <mergeCell ref="O5:S5"/>
    <mergeCell ref="B6:C6"/>
    <mergeCell ref="D6:E6"/>
    <mergeCell ref="F6:G6"/>
    <mergeCell ref="I6:N6"/>
    <mergeCell ref="O6:S6"/>
    <mergeCell ref="A329:B408"/>
    <mergeCell ref="C329:C408"/>
    <mergeCell ref="D329:D408"/>
    <mergeCell ref="A169:B248"/>
    <mergeCell ref="C169:C248"/>
    <mergeCell ref="D169:D248"/>
    <mergeCell ref="A249:B328"/>
    <mergeCell ref="C249:C328"/>
    <mergeCell ref="D249:D328"/>
    <mergeCell ref="D729:D808"/>
    <mergeCell ref="A489:B568"/>
    <mergeCell ref="C489:C568"/>
    <mergeCell ref="D489:D568"/>
    <mergeCell ref="A569:B648"/>
    <mergeCell ref="C569:C648"/>
    <mergeCell ref="D569:D648"/>
    <mergeCell ref="A969:B1048"/>
    <mergeCell ref="C969:C1048"/>
    <mergeCell ref="D969:D1048"/>
    <mergeCell ref="A1049:B1128"/>
    <mergeCell ref="C1049:C1128"/>
    <mergeCell ref="D1049:D1128"/>
    <mergeCell ref="A809:B888"/>
    <mergeCell ref="C809:C888"/>
    <mergeCell ref="D809:D888"/>
    <mergeCell ref="A889:B968"/>
    <mergeCell ref="C889:C968"/>
    <mergeCell ref="D889:D968"/>
    <mergeCell ref="A1289:B1368"/>
    <mergeCell ref="C1289:C1368"/>
    <mergeCell ref="D1289:D1368"/>
    <mergeCell ref="A1369:B1448"/>
    <mergeCell ref="C1369:C1448"/>
    <mergeCell ref="D1369:D1448"/>
    <mergeCell ref="A1129:B1208"/>
    <mergeCell ref="C1129:C1208"/>
    <mergeCell ref="D1129:D1208"/>
    <mergeCell ref="A1209:B1288"/>
    <mergeCell ref="C1209:C1288"/>
    <mergeCell ref="D1209:D1288"/>
    <mergeCell ref="I1613:N1613"/>
    <mergeCell ref="F1614:G1614"/>
    <mergeCell ref="I1614:N1614"/>
    <mergeCell ref="A1449:B1528"/>
    <mergeCell ref="C1449:C1528"/>
    <mergeCell ref="D1449:D1528"/>
    <mergeCell ref="A1529:B1608"/>
    <mergeCell ref="C1529:C1608"/>
    <mergeCell ref="D1529:D1608"/>
    <mergeCell ref="A1616:B1616"/>
    <mergeCell ref="F1616:G1616"/>
    <mergeCell ref="F1617:G1617"/>
    <mergeCell ref="F1618:G1618"/>
    <mergeCell ref="F1619:G1619"/>
    <mergeCell ref="B1611:C1611"/>
    <mergeCell ref="E1611:F1611"/>
    <mergeCell ref="G1611:H1611"/>
    <mergeCell ref="F1613:G1613"/>
    <mergeCell ref="A1617:B1626"/>
    <mergeCell ref="C1617:C1626"/>
    <mergeCell ref="D1617:D1626"/>
    <mergeCell ref="F1623:G1623"/>
    <mergeCell ref="F1624:G1624"/>
    <mergeCell ref="F1625:G1625"/>
    <mergeCell ref="F1620:G1620"/>
    <mergeCell ref="F1621:G1621"/>
    <mergeCell ref="F1622:G1622"/>
    <mergeCell ref="F1629:G1629"/>
    <mergeCell ref="F1630:G1630"/>
    <mergeCell ref="F1631:G1631"/>
    <mergeCell ref="F1626:G1626"/>
    <mergeCell ref="F1627:G1627"/>
    <mergeCell ref="F1628:G1628"/>
    <mergeCell ref="A1627:B1636"/>
    <mergeCell ref="C1627:C1636"/>
    <mergeCell ref="D1627:D1636"/>
    <mergeCell ref="F1635:G1635"/>
    <mergeCell ref="F1636:G1636"/>
    <mergeCell ref="F1637:G1637"/>
    <mergeCell ref="F1632:G1632"/>
    <mergeCell ref="F1633:G1633"/>
    <mergeCell ref="F1634:G1634"/>
    <mergeCell ref="A1637:B1646"/>
    <mergeCell ref="C1637:C1646"/>
    <mergeCell ref="D1637:D1646"/>
    <mergeCell ref="F1641:G1641"/>
    <mergeCell ref="F1642:G1642"/>
    <mergeCell ref="F1643:G1643"/>
    <mergeCell ref="F1638:G1638"/>
    <mergeCell ref="F1639:G1639"/>
    <mergeCell ref="F1640:G1640"/>
    <mergeCell ref="F1647:G1647"/>
    <mergeCell ref="F1648:G1648"/>
    <mergeCell ref="F1649:G1649"/>
    <mergeCell ref="F1644:G1644"/>
    <mergeCell ref="F1645:G1645"/>
    <mergeCell ref="F1646:G1646"/>
    <mergeCell ref="A1647:B1656"/>
    <mergeCell ref="C1647:C1656"/>
    <mergeCell ref="D1647:D1656"/>
    <mergeCell ref="F1653:G1653"/>
    <mergeCell ref="F1654:G1654"/>
    <mergeCell ref="F1655:G1655"/>
    <mergeCell ref="F1650:G1650"/>
    <mergeCell ref="F1651:G1651"/>
    <mergeCell ref="F1652:G1652"/>
    <mergeCell ref="F1659:G1659"/>
    <mergeCell ref="F1660:G1660"/>
    <mergeCell ref="F1661:G1661"/>
    <mergeCell ref="F1656:G1656"/>
    <mergeCell ref="F1657:G1657"/>
    <mergeCell ref="F1658:G1658"/>
    <mergeCell ref="A1657:B1666"/>
    <mergeCell ref="C1657:C1666"/>
    <mergeCell ref="D1657:D1666"/>
    <mergeCell ref="F1665:G1665"/>
    <mergeCell ref="F1666:G1666"/>
    <mergeCell ref="F1667:G1667"/>
    <mergeCell ref="F1662:G1662"/>
    <mergeCell ref="F1663:G1663"/>
    <mergeCell ref="F1664:G1664"/>
    <mergeCell ref="A1667:B1676"/>
    <mergeCell ref="C1667:C1676"/>
    <mergeCell ref="D1667:D1676"/>
    <mergeCell ref="F1671:G1671"/>
    <mergeCell ref="F1672:G1672"/>
    <mergeCell ref="F1673:G1673"/>
    <mergeCell ref="F1668:G1668"/>
    <mergeCell ref="F1669:G1669"/>
    <mergeCell ref="F1670:G1670"/>
    <mergeCell ref="F1674:G1674"/>
    <mergeCell ref="F1675:G1675"/>
    <mergeCell ref="F1676:G1676"/>
    <mergeCell ref="A1677:B1686"/>
    <mergeCell ref="C1677:C1686"/>
    <mergeCell ref="D1677:D1686"/>
    <mergeCell ref="F1677:G1677"/>
    <mergeCell ref="F1678:G1678"/>
    <mergeCell ref="F1679:G1679"/>
    <mergeCell ref="F1680:G1680"/>
    <mergeCell ref="F1681:G1681"/>
    <mergeCell ref="F1682:G1682"/>
    <mergeCell ref="F1683:G1683"/>
    <mergeCell ref="F1684:G1684"/>
    <mergeCell ref="F1685:G1685"/>
    <mergeCell ref="F1686:G1686"/>
    <mergeCell ref="F1688:G1688"/>
    <mergeCell ref="F1695:G1695"/>
    <mergeCell ref="F1717:G1717"/>
    <mergeCell ref="F1718:G1718"/>
    <mergeCell ref="F1719:G1719"/>
    <mergeCell ref="F1720:G1720"/>
    <mergeCell ref="F1721:G1721"/>
    <mergeCell ref="F1722:G1722"/>
    <mergeCell ref="A1717:B1726"/>
    <mergeCell ref="C1717:C1726"/>
    <mergeCell ref="D1717:D1726"/>
    <mergeCell ref="F1723:G1723"/>
    <mergeCell ref="F1724:G1724"/>
    <mergeCell ref="F1689:G1689"/>
    <mergeCell ref="F1690:G1690"/>
    <mergeCell ref="F1691:G1691"/>
    <mergeCell ref="F1692:G1692"/>
    <mergeCell ref="F1693:G1693"/>
    <mergeCell ref="F1694:G1694"/>
    <mergeCell ref="F1696:G1696"/>
    <mergeCell ref="A1697:B1706"/>
    <mergeCell ref="C1697:C1706"/>
    <mergeCell ref="D1697:D1706"/>
    <mergeCell ref="F1697:G1697"/>
  </mergeCells>
  <phoneticPr fontId="8"/>
  <conditionalFormatting sqref="R249 O249 J1797:J1816 R329 R409 R489 R569 R649 R729 R809 R889 R969 R1049 R1129 R1209 R1289 R1369 R1449 R1529:R1530 O329 O409 O489 O569 O649 O729 O809 O889 O969 O1049 O1129 O1209 O1289 O1369 O1449 O1529:O1530 R1797:R1816 O1797:O1816 L1797:L1816 L1618:L1625 O1618:O1625 R1618:R1625 L1628:L1635 L1638:L1645 L1648:L1655 L1658:L1665 L1668:L1675 L1678:L1685 L1688:L1695 L1698:L1705 L1708:L1715 L1718:L1725 L1728:L1735 L1738:L1745 L1748:L1755 L1758:L1765 L1768:L1775 L1778:L1785 L1788:L1795 O1628:O1635 O1638:O1645 O1648:O1655 O1658:O1665 O1668:O1675 O1678:O1685 O1688:O1695 O1698:O1705 O1708:O1715 O1718:O1725 O1728:O1735 O1738:O1745 O1748:O1755 O1758:O1765 O1768:O1775 O1778:O1785 O1788:O1795 R1628:R1635 R1638:R1645 R1648:R1655 R1658:R1665 R1668:R1675 R1678:R1685 R1688:R1695 R1698:R1705 R1708:R1715 R1718:R1725 R1728:R1735 R1738:R1745 R1748:R1755 R1758:R1765 R1768:R1775 R1778:R1785 R1788:R1795 O312:O315 R312:R316 O390:O393 R390:R394 O475:O478 R475:R479 O560:O562 R560:R563 O534 R534 O626:O629 R626:R630 O712:O715 R712:R716 O793:O796 R793:R797 O873:O876 R873:R877 O950:O953 R950:R954 O1029:O1032 R1029:R1033 O1120:O1122 R1120:R1123 O1094 R1094 O1196:O1199 R1196:R1200 O1273:O1276 R1273:R1277 O1353:O1356 R1353:R1357 O1431:O1434 R1431:R1435 O1514:O1516 R1514:R1517 O1487 R1487 O1592:O1594 R1592:R1595">
    <cfRule type="expression" dxfId="5588" priority="2675">
      <formula>INDIRECT(ADDRESS(ROW(),COLUMN()))=TRUNC(INDIRECT(ADDRESS(ROW(),COLUMN())))</formula>
    </cfRule>
  </conditionalFormatting>
  <conditionalFormatting sqref="O319:O328 O397:O408 O482:O488 O566:O568 O633:O648 O719:O728 O800:O808 O880:O888 O957:O968 O1036:O1048 O1126:O1128 O1203:O1208 O1280:O1288 O1360:O1368 O1438:O1448 O1520:O1528 O1598:O1608">
    <cfRule type="expression" dxfId="5587" priority="2674">
      <formula>INDIRECT(ADDRESS(ROW(),COLUMN()))=TRUNC(INDIRECT(ADDRESS(ROW(),COLUMN())))</formula>
    </cfRule>
  </conditionalFormatting>
  <conditionalFormatting sqref="R317:R328 R395:R408 R480:R488 R564:R568 R631:R648 R717:R728 R798:R808 R878:R888 R955:R968 R1034:R1048 R1124:R1128 R1201:R1208 R1278:R1288 R1358:R1368 R1436:R1448 R1518:R1528 R1596:R1608">
    <cfRule type="expression" dxfId="5586" priority="2673">
      <formula>INDIRECT(ADDRESS(ROW(),COLUMN()))=TRUNC(INDIRECT(ADDRESS(ROW(),COLUMN())))</formula>
    </cfRule>
  </conditionalFormatting>
  <conditionalFormatting sqref="O9 O84:O88 O75:O82">
    <cfRule type="expression" dxfId="5585" priority="2672">
      <formula>INDIRECT(ADDRESS(ROW(),COLUMN()))=TRUNC(INDIRECT(ADDRESS(ROW(),COLUMN())))</formula>
    </cfRule>
  </conditionalFormatting>
  <conditionalFormatting sqref="R9 R84:R88 R75:R82">
    <cfRule type="expression" dxfId="5584" priority="2671">
      <formula>INDIRECT(ADDRESS(ROW(),COLUMN()))=TRUNC(INDIRECT(ADDRESS(ROW(),COLUMN())))</formula>
    </cfRule>
  </conditionalFormatting>
  <conditionalFormatting sqref="O169 O237:O248">
    <cfRule type="expression" dxfId="5583" priority="2670">
      <formula>INDIRECT(ADDRESS(ROW(),COLUMN()))=TRUNC(INDIRECT(ADDRESS(ROW(),COLUMN())))</formula>
    </cfRule>
  </conditionalFormatting>
  <conditionalFormatting sqref="R169 R237:R248">
    <cfRule type="expression" dxfId="5582" priority="2669">
      <formula>INDIRECT(ADDRESS(ROW(),COLUMN()))=TRUNC(INDIRECT(ADDRESS(ROW(),COLUMN())))</formula>
    </cfRule>
  </conditionalFormatting>
  <conditionalFormatting sqref="L249 L329 L409 L489 L569 L649 L729 L809 L889 L969 L1049 L1129 L1209 L1289 L1369 L1449 L1529:L1530 L312:L315 L390:L393 L475:L478 L560:L562 L534 L626:L629 L712:L715 L793:L796 L873:L876 L950:L953 L1029:L1032 L1120:L1122 L1094 L1196:L1199 L1273:L1276 L1353:L1356 L1431:L1434 L1514:L1516 L1487 L1592:L1594">
    <cfRule type="expression" dxfId="5581" priority="2668">
      <formula>INDIRECT(ADDRESS(ROW(),COLUMN()))=TRUNC(INDIRECT(ADDRESS(ROW(),COLUMN())))</formula>
    </cfRule>
  </conditionalFormatting>
  <conditionalFormatting sqref="L9 L84:L88 L75:L82">
    <cfRule type="expression" dxfId="5580" priority="2666">
      <formula>INDIRECT(ADDRESS(ROW(),COLUMN()))=TRUNC(INDIRECT(ADDRESS(ROW(),COLUMN())))</formula>
    </cfRule>
  </conditionalFormatting>
  <conditionalFormatting sqref="L169 L237:L248">
    <cfRule type="expression" dxfId="5579" priority="2665">
      <formula>INDIRECT(ADDRESS(ROW(),COLUMN()))=TRUNC(INDIRECT(ADDRESS(ROW(),COLUMN())))</formula>
    </cfRule>
  </conditionalFormatting>
  <conditionalFormatting sqref="J249 J313 J329 J409 J489 J569 J649 J729 J809 J889 J969 J1049 J1129 J1209 J1289 J1369 J1449 J1529 J391 J476 J560 J627 J713 J794 J874 J951 J1030 J1120 J1197 J1274 J1354 J1432 J1514 J1592">
    <cfRule type="expression" dxfId="5578" priority="2664">
      <formula>INDIRECT(ADDRESS(ROW(),COLUMN()))=TRUNC(INDIRECT(ADDRESS(ROW(),COLUMN())))</formula>
    </cfRule>
  </conditionalFormatting>
  <conditionalFormatting sqref="J312 J390 J475 J534 J626 J712 J793 J873 J950 J1029 J1094 J1196 J1273 J1353 J1431 J1487 J1530">
    <cfRule type="expression" dxfId="5577" priority="2663">
      <formula>INDIRECT(ADDRESS(ROW(),COLUMN()))=TRUNC(INDIRECT(ADDRESS(ROW(),COLUMN())))</formula>
    </cfRule>
  </conditionalFormatting>
  <conditionalFormatting sqref="J314:J315 J392:J393 J477:J478 J561:J562 J628:J629 J714:J715 J795:J796 J875:J876 J952:J953 J1031:J1032 J1121:J1122 J1198:J1199 J1275:J1276 J1355:J1356 J1433:J1434 J1515:J1516 J1593:J1594">
    <cfRule type="expression" dxfId="5576" priority="2662">
      <formula>INDIRECT(ADDRESS(ROW(),COLUMN()))=TRUNC(INDIRECT(ADDRESS(ROW(),COLUMN())))</formula>
    </cfRule>
  </conditionalFormatting>
  <conditionalFormatting sqref="J316:J318 J394:J396 J479:J481 J563:J565 J630:J632 J716:J718 J797:J799 J877:J879 J954:J956 J1033:J1035 J1123:J1125 J1200:J1202 J1277:J1279 J1357:J1359 J1435:J1437 J1517:J1519 J1595:J1597">
    <cfRule type="expression" dxfId="5575" priority="2661">
      <formula>INDIRECT(ADDRESS(ROW(),COLUMN()))=TRUNC(INDIRECT(ADDRESS(ROW(),COLUMN())))</formula>
    </cfRule>
  </conditionalFormatting>
  <conditionalFormatting sqref="L316:L318 L394:L396 L479:L481 L563:L565 L630:L632 L716:L718 L797:L799 L877:L879 L954:L956 L1033:L1035 L1123:L1125 L1200:L1202 L1277:L1279 L1357:L1359 L1435:L1437 L1517:L1519 L1595:L1597">
    <cfRule type="expression" dxfId="5574" priority="2660">
      <formula>INDIRECT(ADDRESS(ROW(),COLUMN()))=TRUNC(INDIRECT(ADDRESS(ROW(),COLUMN())))</formula>
    </cfRule>
  </conditionalFormatting>
  <conditionalFormatting sqref="O316:O318 O394:O396 O479:O481 O563:O565 O630:O632 O716:O718 O797:O799 O877:O879 O954:O956 O1033:O1035 O1123:O1125 O1200:O1202 O1277:O1279 O1357:O1359 O1435:O1437 O1517:O1519 O1595:O1597">
    <cfRule type="expression" dxfId="5573" priority="2659">
      <formula>INDIRECT(ADDRESS(ROW(),COLUMN()))=TRUNC(INDIRECT(ADDRESS(ROW(),COLUMN())))</formula>
    </cfRule>
  </conditionalFormatting>
  <conditionalFormatting sqref="J319:J328 J397:J408 J482:J488 J566:J568 J633:J648 J719:J728 J800:J808 J880:J888 J957:J968 J1036:J1048 J1126:J1128 J1203:J1208 J1280:J1288 J1360:J1368 J1438:J1448 J1520:J1528 J1598:J1608">
    <cfRule type="expression" dxfId="5572" priority="2658">
      <formula>INDIRECT(ADDRESS(ROW(),COLUMN()))=TRUNC(INDIRECT(ADDRESS(ROW(),COLUMN())))</formula>
    </cfRule>
  </conditionalFormatting>
  <conditionalFormatting sqref="L319:L328 L397:L408 L482:L488 L566:L568 L633:L648 L719:L728 L800:L808 L880:L888 L957:L968 L1036:L1048 L1126:L1128 L1203:L1208 L1280:L1288 L1360:L1368 L1438:L1448 L1520:L1528 L1598:L1608">
    <cfRule type="expression" dxfId="5571" priority="2657">
      <formula>INDIRECT(ADDRESS(ROW(),COLUMN()))=TRUNC(INDIRECT(ADDRESS(ROW(),COLUMN())))</formula>
    </cfRule>
  </conditionalFormatting>
  <conditionalFormatting sqref="J1637 J1647 J1657 J1667 J1677 J1687 J1697 J1707 J1717 J1727 J1737 J1747 J1757 J1767 J1777 J1787">
    <cfRule type="expression" dxfId="5570" priority="2656">
      <formula>INDIRECT(ADDRESS(ROW(),COLUMN()))=TRUNC(INDIRECT(ADDRESS(ROW(),COLUMN())))</formula>
    </cfRule>
  </conditionalFormatting>
  <conditionalFormatting sqref="L1617 L1627 L1637 L1647 L1657 L1667 L1677 L1687 L1697 L1707 L1717 L1727 L1737 L1747 L1757 L1767 L1777 L1787">
    <cfRule type="expression" dxfId="5569" priority="2655">
      <formula>INDIRECT(ADDRESS(ROW(),COLUMN()))=TRUNC(INDIRECT(ADDRESS(ROW(),COLUMN())))</formula>
    </cfRule>
  </conditionalFormatting>
  <conditionalFormatting sqref="O1617 O1627 O1637 O1647 O1657 O1667 O1677 O1687 O1697 O1707 O1717 O1727 O1737 O1747 O1757 O1767 O1777 O1787">
    <cfRule type="expression" dxfId="5568" priority="2654">
      <formula>INDIRECT(ADDRESS(ROW(),COLUMN()))=TRUNC(INDIRECT(ADDRESS(ROW(),COLUMN())))</formula>
    </cfRule>
  </conditionalFormatting>
  <conditionalFormatting sqref="R1617 R1627 R1637 R1647 R1657 R1667 R1677 R1687 R1697 R1707 R1717 R1727 R1737 R1747 R1757 R1767 R1777 R1787">
    <cfRule type="expression" dxfId="5567" priority="2653">
      <formula>INDIRECT(ADDRESS(ROW(),COLUMN()))=TRUNC(INDIRECT(ADDRESS(ROW(),COLUMN())))</formula>
    </cfRule>
  </conditionalFormatting>
  <conditionalFormatting sqref="T5:T6">
    <cfRule type="cellIs" dxfId="5566" priority="2652" operator="equal">
      <formula>"「費目：その他」で補助対象外に仕分けされていないものがある"</formula>
    </cfRule>
  </conditionalFormatting>
  <conditionalFormatting sqref="J1634:J1635 J1638:J1645 J1648:J1655 J1658:J1665 J1668:J1675 J1678:J1685 J1688:J1695 J1698:J1705 J1708:J1715 J1718:J1725 J1728:J1735 J1738:J1745 J1748:J1755 J1758:J1765 J1768:J1775 J1778:J1785 J1788:J1795">
    <cfRule type="expression" dxfId="5565" priority="2651">
      <formula>INDIRECT(ADDRESS(ROW(),COLUMN()))=TRUNC(INDIRECT(ADDRESS(ROW(),COLUMN())))</formula>
    </cfRule>
  </conditionalFormatting>
  <conditionalFormatting sqref="G84:G88 G169 G237:G244 G246:G249 G312:G319 G321:G329 G390:G397 G399:G409 G475:G482 G484:G489 G560:G566 G534 G568:G569 G626:G633 G635:G649 G712:G719 G721:G729 G793:G800 G802:G809 G873:G880 G882:G889 G950:G957 G959:G969 G1029:G1036 G1038:G1049 G1120:G1126 G1094 G1128:G1129 G1196:G1203 G1205:G1209 G1273:G1280 G1282:G1289 G1353:G1360 G1362:G1369 G1431:G1438 G1440:G1449 G1514:G1520 G1487 G1522:G1530 G1592:G1598 G1600:G1608">
    <cfRule type="expression" dxfId="5564" priority="2646">
      <formula>OR($G84="出演費",$G84="音楽費",$G84="文芸費")</formula>
    </cfRule>
    <cfRule type="expression" dxfId="5563" priority="2647">
      <formula>OR($G84="舞台費",$G84="作品借料",$G84="上映費",$G84="会場費",$G84="運搬費")</formula>
    </cfRule>
    <cfRule type="expression" dxfId="5562" priority="2648">
      <formula>OR($G84="賃金・共済費",$G84="旅費",$G84="報償費")</formula>
    </cfRule>
    <cfRule type="expression" dxfId="5561" priority="2649">
      <formula>OR($G84="雑役務費",$G84="消耗品費",$G84="通信費",$G84="会議費",$G84="その他")</formula>
    </cfRule>
    <cfRule type="expression" dxfId="5560" priority="2650">
      <formula>OR($G84="委託費",$G84="補助金")</formula>
    </cfRule>
  </conditionalFormatting>
  <conditionalFormatting sqref="F84:F88 F169 F237:F244 F246:F249 F312:F319 F321:F329 F390:F397 F399:F409 F475:F482 F484:F489 F560:F566 F534 F568:F569 F626:F633 F635:F649 F712:F719 F721:F729 F793:F800 F802:F809 F873:F880 F882:F889 F950:F957 F959:F969 F1029:F1036 F1038:F1049 F1120:F1126 F1094 F1128:F1129 F1196:F1203 F1205:F1209 F1273:F1280 F1282:F1289 F1353:F1360 F1362:F1369 F1431:F1438 F1440:F1449 F1514:F1520 F1487 F1522:F1530 F1592:F1598 F1600:F1608">
    <cfRule type="expression" dxfId="5559" priority="2641">
      <formula>$F84="委託費"</formula>
    </cfRule>
    <cfRule type="expression" dxfId="5558" priority="2642">
      <formula>$F84="雑役務費・消耗品費等"</formula>
    </cfRule>
    <cfRule type="expression" dxfId="5557" priority="2643">
      <formula>$F84="賃金・旅費・報償費"</formula>
    </cfRule>
    <cfRule type="expression" dxfId="5556" priority="2644">
      <formula>$F84="舞台・会場・設営費"</formula>
    </cfRule>
    <cfRule type="expression" dxfId="5555" priority="2645">
      <formula>$F84="出演・音楽・文芸費"</formula>
    </cfRule>
  </conditionalFormatting>
  <conditionalFormatting sqref="J169 J237:J248">
    <cfRule type="expression" dxfId="5554" priority="2640">
      <formula>INDIRECT(ADDRESS(ROW(),COLUMN()))=TRUNC(INDIRECT(ADDRESS(ROW(),COLUMN())))</formula>
    </cfRule>
  </conditionalFormatting>
  <conditionalFormatting sqref="R83">
    <cfRule type="expression" dxfId="5553" priority="2638">
      <formula>INDIRECT(ADDRESS(ROW(),COLUMN()))=TRUNC(INDIRECT(ADDRESS(ROW(),COLUMN())))</formula>
    </cfRule>
  </conditionalFormatting>
  <conditionalFormatting sqref="O83">
    <cfRule type="expression" dxfId="5552" priority="2639">
      <formula>INDIRECT(ADDRESS(ROW(),COLUMN()))=TRUNC(INDIRECT(ADDRESS(ROW(),COLUMN())))</formula>
    </cfRule>
  </conditionalFormatting>
  <conditionalFormatting sqref="L83">
    <cfRule type="expression" dxfId="5551" priority="2636">
      <formula>INDIRECT(ADDRESS(ROW(),COLUMN()))=TRUNC(INDIRECT(ADDRESS(ROW(),COLUMN())))</formula>
    </cfRule>
  </conditionalFormatting>
  <conditionalFormatting sqref="R160">
    <cfRule type="expression" dxfId="5550" priority="2625">
      <formula>INDIRECT(ADDRESS(ROW(),COLUMN()))=TRUNC(INDIRECT(ADDRESS(ROW(),COLUMN())))</formula>
    </cfRule>
  </conditionalFormatting>
  <conditionalFormatting sqref="O160">
    <cfRule type="expression" dxfId="5549" priority="2626">
      <formula>INDIRECT(ADDRESS(ROW(),COLUMN()))=TRUNC(INDIRECT(ADDRESS(ROW(),COLUMN())))</formula>
    </cfRule>
  </conditionalFormatting>
  <conditionalFormatting sqref="L160">
    <cfRule type="expression" dxfId="5548" priority="2623">
      <formula>INDIRECT(ADDRESS(ROW(),COLUMN()))=TRUNC(INDIRECT(ADDRESS(ROW(),COLUMN())))</formula>
    </cfRule>
  </conditionalFormatting>
  <conditionalFormatting sqref="R89 R161:R168 R152:R159">
    <cfRule type="expression" dxfId="5547" priority="2629">
      <formula>INDIRECT(ADDRESS(ROW(),COLUMN()))=TRUNC(INDIRECT(ADDRESS(ROW(),COLUMN())))</formula>
    </cfRule>
  </conditionalFormatting>
  <conditionalFormatting sqref="O89 O161:O168 O152:O159">
    <cfRule type="expression" dxfId="5546" priority="2630">
      <formula>INDIRECT(ADDRESS(ROW(),COLUMN()))=TRUNC(INDIRECT(ADDRESS(ROW(),COLUMN())))</formula>
    </cfRule>
  </conditionalFormatting>
  <conditionalFormatting sqref="L89 L161:L168 L152:L159">
    <cfRule type="expression" dxfId="5545" priority="2627">
      <formula>INDIRECT(ADDRESS(ROW(),COLUMN()))=TRUNC(INDIRECT(ADDRESS(ROW(),COLUMN())))</formula>
    </cfRule>
  </conditionalFormatting>
  <conditionalFormatting sqref="L1626 O1626 R1626 L1636 L1646 L1656 L1666 L1676 L1686 L1696 L1706 L1716 L1726 L1736 L1746 L1756 L1766 L1776 L1786 L1796 O1636 O1646 O1656 O1666 O1676 O1686 O1696 O1706 O1716 O1726 O1736 O1746 O1756 O1766 O1776 O1786 O1796 R1636 R1646 R1656 R1666 R1676 R1686 R1696 R1706 R1716 R1726 R1736 R1746 R1756 R1766 R1776 R1786 R1796">
    <cfRule type="expression" dxfId="5544" priority="2622">
      <formula>INDIRECT(ADDRESS(ROW(),COLUMN()))=TRUNC(INDIRECT(ADDRESS(ROW(),COLUMN())))</formula>
    </cfRule>
  </conditionalFormatting>
  <conditionalFormatting sqref="J1636 J1646 J1656 J1666 J1676 J1686 J1696 J1706 J1716 J1726 J1736 J1746 J1756 J1766 J1776 J1786 J1796">
    <cfRule type="expression" dxfId="5543" priority="2621">
      <formula>INDIRECT(ADDRESS(ROW(),COLUMN()))=TRUNC(INDIRECT(ADDRESS(ROW(),COLUMN())))</formula>
    </cfRule>
  </conditionalFormatting>
  <conditionalFormatting sqref="F245 F320 F398 F483 F567 F634 F720 F801 F881 F958 F1037 F1127 F1204 F1281 F1361 F1439 F1521 F1599">
    <cfRule type="expression" dxfId="5542" priority="2611">
      <formula>$F245="委託費"</formula>
    </cfRule>
    <cfRule type="expression" dxfId="5541" priority="2612">
      <formula>$F245="雑役務費・消耗品費等"</formula>
    </cfRule>
    <cfRule type="expression" dxfId="5540" priority="2613">
      <formula>$F245="賃金・旅費・報償費"</formula>
    </cfRule>
    <cfRule type="expression" dxfId="5539" priority="2614">
      <formula>$F245="舞台・会場・設営費"</formula>
    </cfRule>
    <cfRule type="expression" dxfId="5538" priority="2615">
      <formula>$F245="出演・音楽・文芸費"</formula>
    </cfRule>
  </conditionalFormatting>
  <conditionalFormatting sqref="G245 G320 G398 G483 G567 G634 G720 G801 G881 G958 G1037 G1127 G1204 G1281 G1361 G1439 G1521 G1599">
    <cfRule type="expression" dxfId="5537" priority="2591">
      <formula>OR($G245="出演費",$G245="音楽費",$G245="文芸費")</formula>
    </cfRule>
    <cfRule type="expression" dxfId="5536" priority="2592">
      <formula>OR($G245="舞台費",$G245="作品借料",$G245="上映費",$G245="会場費",$G245="運搬費")</formula>
    </cfRule>
    <cfRule type="expression" dxfId="5535" priority="2593">
      <formula>OR($G245="賃金・共済費",$G245="旅費",$G245="報償費")</formula>
    </cfRule>
    <cfRule type="expression" dxfId="5534" priority="2594">
      <formula>OR($G245="雑役務費",$G245="消耗品費",$G245="通信費",$G245="会議費",$G245="その他")</formula>
    </cfRule>
    <cfRule type="expression" dxfId="5533" priority="2595">
      <formula>OR($G245="委託費",$G245="補助金")</formula>
    </cfRule>
  </conditionalFormatting>
  <conditionalFormatting sqref="J1623:J1625">
    <cfRule type="expression" dxfId="5532" priority="2589">
      <formula>INDIRECT(ADDRESS(ROW(),COLUMN()))=TRUNC(INDIRECT(ADDRESS(ROW(),COLUMN())))</formula>
    </cfRule>
  </conditionalFormatting>
  <conditionalFormatting sqref="J1626">
    <cfRule type="expression" dxfId="5531" priority="2588">
      <formula>INDIRECT(ADDRESS(ROW(),COLUMN()))=TRUNC(INDIRECT(ADDRESS(ROW(),COLUMN())))</formula>
    </cfRule>
  </conditionalFormatting>
  <conditionalFormatting sqref="J1627">
    <cfRule type="expression" dxfId="5530" priority="2587">
      <formula>INDIRECT(ADDRESS(ROW(),COLUMN()))=TRUNC(INDIRECT(ADDRESS(ROW(),COLUMN())))</formula>
    </cfRule>
  </conditionalFormatting>
  <conditionalFormatting sqref="J1628:J1633">
    <cfRule type="expression" dxfId="5529" priority="2586">
      <formula>INDIRECT(ADDRESS(ROW(),COLUMN()))=TRUNC(INDIRECT(ADDRESS(ROW(),COLUMN())))</formula>
    </cfRule>
  </conditionalFormatting>
  <conditionalFormatting sqref="J76:J88">
    <cfRule type="expression" dxfId="5528" priority="2585">
      <formula>INDIRECT(ADDRESS(ROW(),COLUMN()))=TRUNC(INDIRECT(ADDRESS(ROW(),COLUMN())))</formula>
    </cfRule>
  </conditionalFormatting>
  <conditionalFormatting sqref="G76:G82">
    <cfRule type="expression" dxfId="5527" priority="2580">
      <formula>OR($G76="出演費",$G76="音楽費",$G76="文芸費")</formula>
    </cfRule>
    <cfRule type="expression" dxfId="5526" priority="2581">
      <formula>OR($G76="舞台費",$G76="作品借料",$G76="上映費",$G76="会場費",$G76="運搬費")</formula>
    </cfRule>
    <cfRule type="expression" dxfId="5525" priority="2582">
      <formula>OR($G76="賃金・共済費",$G76="旅費",$G76="報償費")</formula>
    </cfRule>
    <cfRule type="expression" dxfId="5524" priority="2583">
      <formula>OR($G76="雑役務費",$G76="消耗品費",$G76="通信費",$G76="会議費",$G76="その他")</formula>
    </cfRule>
    <cfRule type="expression" dxfId="5523" priority="2584">
      <formula>OR($G76="委託費",$G76="補助金")</formula>
    </cfRule>
  </conditionalFormatting>
  <conditionalFormatting sqref="G83">
    <cfRule type="expression" dxfId="5522" priority="2570">
      <formula>OR($G83="出演費",$G83="音楽費",$G83="文芸費")</formula>
    </cfRule>
    <cfRule type="expression" dxfId="5521" priority="2571">
      <formula>OR($G83="舞台費",$G83="作品借料",$G83="上映費",$G83="会場費",$G83="運搬費")</formula>
    </cfRule>
    <cfRule type="expression" dxfId="5520" priority="2572">
      <formula>OR($G83="賃金・共済費",$G83="旅費",$G83="報償費")</formula>
    </cfRule>
    <cfRule type="expression" dxfId="5519" priority="2573">
      <formula>OR($G83="雑役務費",$G83="消耗品費",$G83="通信費",$G83="会議費",$G83="その他")</formula>
    </cfRule>
    <cfRule type="expression" dxfId="5518" priority="2574">
      <formula>OR($G83="委託費",$G83="補助金")</formula>
    </cfRule>
  </conditionalFormatting>
  <conditionalFormatting sqref="F76:F82">
    <cfRule type="expression" dxfId="5517" priority="2565">
      <formula>$F76="委託費"</formula>
    </cfRule>
    <cfRule type="expression" dxfId="5516" priority="2566">
      <formula>$F76="雑役務費・消耗品費等"</formula>
    </cfRule>
    <cfRule type="expression" dxfId="5515" priority="2567">
      <formula>$F76="賃金・旅費・報償費"</formula>
    </cfRule>
    <cfRule type="expression" dxfId="5514" priority="2568">
      <formula>$F76="舞台・会場・設営費"</formula>
    </cfRule>
    <cfRule type="expression" dxfId="5513" priority="2569">
      <formula>$F76="出演・音楽・文芸費"</formula>
    </cfRule>
  </conditionalFormatting>
  <conditionalFormatting sqref="F83">
    <cfRule type="expression" dxfId="5512" priority="2560">
      <formula>$F83="委託費"</formula>
    </cfRule>
    <cfRule type="expression" dxfId="5511" priority="2561">
      <formula>$F83="雑役務費・消耗品費等"</formula>
    </cfRule>
    <cfRule type="expression" dxfId="5510" priority="2562">
      <formula>$F83="賃金・旅費・報償費"</formula>
    </cfRule>
    <cfRule type="expression" dxfId="5509" priority="2563">
      <formula>$F83="舞台・会場・設営費"</formula>
    </cfRule>
    <cfRule type="expression" dxfId="5508" priority="2564">
      <formula>$F83="出演・音楽・文芸費"</formula>
    </cfRule>
  </conditionalFormatting>
  <conditionalFormatting sqref="J89 J152:J168">
    <cfRule type="expression" dxfId="5507" priority="2559">
      <formula>INDIRECT(ADDRESS(ROW(),COLUMN()))=TRUNC(INDIRECT(ADDRESS(ROW(),COLUMN())))</formula>
    </cfRule>
  </conditionalFormatting>
  <conditionalFormatting sqref="G89 G161:G168 G152:G159">
    <cfRule type="expression" dxfId="5506" priority="2554">
      <formula>OR($G89="出演費",$G89="音楽費",$G89="文芸費")</formula>
    </cfRule>
    <cfRule type="expression" dxfId="5505" priority="2555">
      <formula>OR($G89="舞台費",$G89="作品借料",$G89="上映費",$G89="会場費",$G89="運搬費")</formula>
    </cfRule>
    <cfRule type="expression" dxfId="5504" priority="2556">
      <formula>OR($G89="賃金・共済費",$G89="旅費",$G89="報償費")</formula>
    </cfRule>
    <cfRule type="expression" dxfId="5503" priority="2557">
      <formula>OR($G89="雑役務費",$G89="消耗品費",$G89="通信費",$G89="会議費",$G89="その他")</formula>
    </cfRule>
    <cfRule type="expression" dxfId="5502" priority="2558">
      <formula>OR($G89="委託費",$G89="補助金")</formula>
    </cfRule>
  </conditionalFormatting>
  <conditionalFormatting sqref="F161:F168">
    <cfRule type="expression" dxfId="5501" priority="2549">
      <formula>$F161="委託費"</formula>
    </cfRule>
    <cfRule type="expression" dxfId="5500" priority="2550">
      <formula>$F161="雑役務費・消耗品費等"</formula>
    </cfRule>
    <cfRule type="expression" dxfId="5499" priority="2551">
      <formula>$F161="賃金・旅費・報償費"</formula>
    </cfRule>
    <cfRule type="expression" dxfId="5498" priority="2552">
      <formula>$F161="舞台・会場・設営費"</formula>
    </cfRule>
    <cfRule type="expression" dxfId="5497" priority="2553">
      <formula>$F161="出演・音楽・文芸費"</formula>
    </cfRule>
  </conditionalFormatting>
  <conditionalFormatting sqref="G160">
    <cfRule type="expression" dxfId="5496" priority="2544">
      <formula>OR($G160="出演費",$G160="音楽費",$G160="文芸費")</formula>
    </cfRule>
    <cfRule type="expression" dxfId="5495" priority="2545">
      <formula>OR($G160="舞台費",$G160="作品借料",$G160="上映費",$G160="会場費",$G160="運搬費")</formula>
    </cfRule>
    <cfRule type="expression" dxfId="5494" priority="2546">
      <formula>OR($G160="賃金・共済費",$G160="旅費",$G160="報償費")</formula>
    </cfRule>
    <cfRule type="expression" dxfId="5493" priority="2547">
      <formula>OR($G160="雑役務費",$G160="消耗品費",$G160="通信費",$G160="会議費",$G160="その他")</formula>
    </cfRule>
    <cfRule type="expression" dxfId="5492" priority="2548">
      <formula>OR($G160="委託費",$G160="補助金")</formula>
    </cfRule>
  </conditionalFormatting>
  <conditionalFormatting sqref="F89 F152:F159">
    <cfRule type="expression" dxfId="5491" priority="2539">
      <formula>$F89="委託費"</formula>
    </cfRule>
    <cfRule type="expression" dxfId="5490" priority="2540">
      <formula>$F89="雑役務費・消耗品費等"</formula>
    </cfRule>
    <cfRule type="expression" dxfId="5489" priority="2541">
      <formula>$F89="賃金・旅費・報償費"</formula>
    </cfRule>
    <cfRule type="expression" dxfId="5488" priority="2542">
      <formula>$F89="舞台・会場・設営費"</formula>
    </cfRule>
    <cfRule type="expression" dxfId="5487" priority="2543">
      <formula>$F89="出演・音楽・文芸費"</formula>
    </cfRule>
  </conditionalFormatting>
  <conditionalFormatting sqref="F160">
    <cfRule type="expression" dxfId="5486" priority="2534">
      <formula>$F160="委託費"</formula>
    </cfRule>
    <cfRule type="expression" dxfId="5485" priority="2535">
      <formula>$F160="雑役務費・消耗品費等"</formula>
    </cfRule>
    <cfRule type="expression" dxfId="5484" priority="2536">
      <formula>$F160="賃金・旅費・報償費"</formula>
    </cfRule>
    <cfRule type="expression" dxfId="5483" priority="2537">
      <formula>$F160="舞台・会場・設営費"</formula>
    </cfRule>
    <cfRule type="expression" dxfId="5482" priority="2538">
      <formula>$F160="出演・音楽・文芸費"</formula>
    </cfRule>
  </conditionalFormatting>
  <conditionalFormatting sqref="F76:F89 F152:F169 F237:F249 F312:F329 F390:F409 F475:F489 F534 F560:F569 F626:F649 F712:F729 F793:F809 F873:F889 F950:F969 F1029:F1049 F1094 F1120:F1129 F1196:F1209 F1273:F1289 F1353:F1369 F1431:F1449 F1487 F1514:F1530 F1592:F1608">
    <cfRule type="expression" dxfId="5481" priority="2522">
      <formula>$F76="動画制作・配信費等"</formula>
    </cfRule>
  </conditionalFormatting>
  <conditionalFormatting sqref="G76:G89 G152:G169 G237:G249 G312:G329 G390:G409 G475:G489 G534 G560:G569 G626:G649 G712:G729 G793:G809 G873:G889 G950:G969 G1029:G1049 G1094 G1120:G1129 G1196:G1209 G1273:G1289 G1353:G1369 G1431:G1449 G1487 G1514:G1530 G1592:G1608">
    <cfRule type="expression" dxfId="5480" priority="2523">
      <formula>OR($G76="動画制作費",$G76="動画配信費")</formula>
    </cfRule>
  </conditionalFormatting>
  <conditionalFormatting sqref="J9 J75">
    <cfRule type="expression" dxfId="5479" priority="2521">
      <formula>INDIRECT(ADDRESS(ROW(),COLUMN()))=TRUNC(INDIRECT(ADDRESS(ROW(),COLUMN())))</formula>
    </cfRule>
  </conditionalFormatting>
  <conditionalFormatting sqref="G75">
    <cfRule type="expression" dxfId="5478" priority="2516">
      <formula>OR($G75="出演費",$G75="音楽費",$G75="文芸費")</formula>
    </cfRule>
    <cfRule type="expression" dxfId="5477" priority="2517">
      <formula>OR($G75="舞台費",$G75="作品借料",$G75="上映費",$G75="会場費",$G75="運搬費")</formula>
    </cfRule>
    <cfRule type="expression" dxfId="5476" priority="2518">
      <formula>OR($G75="賃金・共済費",$G75="旅費",$G75="報償費")</formula>
    </cfRule>
    <cfRule type="expression" dxfId="5475" priority="2519">
      <formula>OR($G75="雑役務費",$G75="消耗品費",$G75="通信費",$G75="会議費",$G75="その他")</formula>
    </cfRule>
    <cfRule type="expression" dxfId="5474" priority="2520">
      <formula>OR($G75="委託費",$G75="補助金")</formula>
    </cfRule>
  </conditionalFormatting>
  <conditionalFormatting sqref="F9 F75">
    <cfRule type="expression" dxfId="5473" priority="2511">
      <formula>$F9="委託費"</formula>
    </cfRule>
    <cfRule type="expression" dxfId="5472" priority="2512">
      <formula>$F9="雑役務費・消耗品費等"</formula>
    </cfRule>
    <cfRule type="expression" dxfId="5471" priority="2513">
      <formula>$F9="賃金・旅費・報償費"</formula>
    </cfRule>
    <cfRule type="expression" dxfId="5470" priority="2514">
      <formula>$F9="舞台・会場・設営費"</formula>
    </cfRule>
    <cfRule type="expression" dxfId="5469" priority="2515">
      <formula>$F9="出演・音楽・文芸費"</formula>
    </cfRule>
  </conditionalFormatting>
  <conditionalFormatting sqref="G9">
    <cfRule type="expression" dxfId="5468" priority="2506">
      <formula>OR($G9="出演費",$G9="音楽費",$G9="文芸費")</formula>
    </cfRule>
    <cfRule type="expression" dxfId="5467" priority="2507">
      <formula>OR($G9="舞台費",$G9="作品借料",$G9="上映費",$G9="会場費",$G9="運搬費")</formula>
    </cfRule>
    <cfRule type="expression" dxfId="5466" priority="2508">
      <formula>OR($G9="賃金・共済費",$G9="旅費",$G9="報償費")</formula>
    </cfRule>
    <cfRule type="expression" dxfId="5465" priority="2509">
      <formula>OR($G9="雑役務費",$G9="消耗品費",$G9="通信費",$G9="会議費",$G9="その他")</formula>
    </cfRule>
    <cfRule type="expression" dxfId="5464" priority="2510">
      <formula>OR($G9="委託費",$G9="補助金")</formula>
    </cfRule>
  </conditionalFormatting>
  <conditionalFormatting sqref="G9 G75">
    <cfRule type="expression" dxfId="5463" priority="2505">
      <formula>OR($G9="動画制作費",$G9="動画配信費")</formula>
    </cfRule>
  </conditionalFormatting>
  <conditionalFormatting sqref="F9 F75">
    <cfRule type="expression" dxfId="5462" priority="2504">
      <formula>$F9="動画制作・配信費等"</formula>
    </cfRule>
  </conditionalFormatting>
  <conditionalFormatting sqref="O50:O56 O58:O74">
    <cfRule type="expression" dxfId="5461" priority="2503">
      <formula>INDIRECT(ADDRESS(ROW(),COLUMN()))=TRUNC(INDIRECT(ADDRESS(ROW(),COLUMN())))</formula>
    </cfRule>
  </conditionalFormatting>
  <conditionalFormatting sqref="R50:R56 R58:R74">
    <cfRule type="expression" dxfId="5460" priority="2502">
      <formula>INDIRECT(ADDRESS(ROW(),COLUMN()))=TRUNC(INDIRECT(ADDRESS(ROW(),COLUMN())))</formula>
    </cfRule>
  </conditionalFormatting>
  <conditionalFormatting sqref="L50:L56 L58:L74">
    <cfRule type="expression" dxfId="5459" priority="2500">
      <formula>INDIRECT(ADDRESS(ROW(),COLUMN()))=TRUNC(INDIRECT(ADDRESS(ROW(),COLUMN())))</formula>
    </cfRule>
  </conditionalFormatting>
  <conditionalFormatting sqref="J66:J74">
    <cfRule type="expression" dxfId="5458" priority="2501">
      <formula>INDIRECT(ADDRESS(ROW(),COLUMN()))=TRUNC(INDIRECT(ADDRESS(ROW(),COLUMN())))</formula>
    </cfRule>
  </conditionalFormatting>
  <conditionalFormatting sqref="G66:G74">
    <cfRule type="expression" dxfId="5457" priority="2495">
      <formula>OR($G66="出演費",$G66="音楽費",$G66="文芸費")</formula>
    </cfRule>
    <cfRule type="expression" dxfId="5456" priority="2496">
      <formula>OR($G66="舞台費",$G66="作品借料",$G66="上映費",$G66="会場費",$G66="運搬費")</formula>
    </cfRule>
    <cfRule type="expression" dxfId="5455" priority="2497">
      <formula>OR($G66="賃金・共済費",$G66="旅費",$G66="報償費")</formula>
    </cfRule>
    <cfRule type="expression" dxfId="5454" priority="2498">
      <formula>OR($G66="雑役務費",$G66="消耗品費",$G66="通信費",$G66="会議費",$G66="その他")</formula>
    </cfRule>
    <cfRule type="expression" dxfId="5453" priority="2499">
      <formula>OR($G66="委託費",$G66="補助金")</formula>
    </cfRule>
  </conditionalFormatting>
  <conditionalFormatting sqref="F66:F74">
    <cfRule type="expression" dxfId="5452" priority="2490">
      <formula>$F66="委託費"</formula>
    </cfRule>
    <cfRule type="expression" dxfId="5451" priority="2491">
      <formula>$F66="雑役務費・消耗品費等"</formula>
    </cfRule>
    <cfRule type="expression" dxfId="5450" priority="2492">
      <formula>$F66="賃金・旅費・報償費"</formula>
    </cfRule>
    <cfRule type="expression" dxfId="5449" priority="2493">
      <formula>$F66="舞台・会場・設営費"</formula>
    </cfRule>
    <cfRule type="expression" dxfId="5448" priority="2494">
      <formula>$F66="出演・音楽・文芸費"</formula>
    </cfRule>
  </conditionalFormatting>
  <conditionalFormatting sqref="R57">
    <cfRule type="expression" dxfId="5447" priority="2488">
      <formula>INDIRECT(ADDRESS(ROW(),COLUMN()))=TRUNC(INDIRECT(ADDRESS(ROW(),COLUMN())))</formula>
    </cfRule>
  </conditionalFormatting>
  <conditionalFormatting sqref="O57">
    <cfRule type="expression" dxfId="5446" priority="2489">
      <formula>INDIRECT(ADDRESS(ROW(),COLUMN()))=TRUNC(INDIRECT(ADDRESS(ROW(),COLUMN())))</formula>
    </cfRule>
  </conditionalFormatting>
  <conditionalFormatting sqref="L57">
    <cfRule type="expression" dxfId="5445" priority="2487">
      <formula>INDIRECT(ADDRESS(ROW(),COLUMN()))=TRUNC(INDIRECT(ADDRESS(ROW(),COLUMN())))</formula>
    </cfRule>
  </conditionalFormatting>
  <conditionalFormatting sqref="J50:J65">
    <cfRule type="expression" dxfId="5444" priority="2486">
      <formula>INDIRECT(ADDRESS(ROW(),COLUMN()))=TRUNC(INDIRECT(ADDRESS(ROW(),COLUMN())))</formula>
    </cfRule>
  </conditionalFormatting>
  <conditionalFormatting sqref="G50:G56 G58:G65">
    <cfRule type="expression" dxfId="5443" priority="2481">
      <formula>OR($G50="出演費",$G50="音楽費",$G50="文芸費")</formula>
    </cfRule>
    <cfRule type="expression" dxfId="5442" priority="2482">
      <formula>OR($G50="舞台費",$G50="作品借料",$G50="上映費",$G50="会場費",$G50="運搬費")</formula>
    </cfRule>
    <cfRule type="expression" dxfId="5441" priority="2483">
      <formula>OR($G50="賃金・共済費",$G50="旅費",$G50="報償費")</formula>
    </cfRule>
    <cfRule type="expression" dxfId="5440" priority="2484">
      <formula>OR($G50="雑役務費",$G50="消耗品費",$G50="通信費",$G50="会議費",$G50="その他")</formula>
    </cfRule>
    <cfRule type="expression" dxfId="5439" priority="2485">
      <formula>OR($G50="委託費",$G50="補助金")</formula>
    </cfRule>
  </conditionalFormatting>
  <conditionalFormatting sqref="F58:F65">
    <cfRule type="expression" dxfId="5438" priority="2476">
      <formula>$F58="委託費"</formula>
    </cfRule>
    <cfRule type="expression" dxfId="5437" priority="2477">
      <formula>$F58="雑役務費・消耗品費等"</formula>
    </cfRule>
    <cfRule type="expression" dxfId="5436" priority="2478">
      <formula>$F58="賃金・旅費・報償費"</formula>
    </cfRule>
    <cfRule type="expression" dxfId="5435" priority="2479">
      <formula>$F58="舞台・会場・設営費"</formula>
    </cfRule>
    <cfRule type="expression" dxfId="5434" priority="2480">
      <formula>$F58="出演・音楽・文芸費"</formula>
    </cfRule>
  </conditionalFormatting>
  <conditionalFormatting sqref="G57">
    <cfRule type="expression" dxfId="5433" priority="2471">
      <formula>OR($G57="出演費",$G57="音楽費",$G57="文芸費")</formula>
    </cfRule>
    <cfRule type="expression" dxfId="5432" priority="2472">
      <formula>OR($G57="舞台費",$G57="作品借料",$G57="上映費",$G57="会場費",$G57="運搬費")</formula>
    </cfRule>
    <cfRule type="expression" dxfId="5431" priority="2473">
      <formula>OR($G57="賃金・共済費",$G57="旅費",$G57="報償費")</formula>
    </cfRule>
    <cfRule type="expression" dxfId="5430" priority="2474">
      <formula>OR($G57="雑役務費",$G57="消耗品費",$G57="通信費",$G57="会議費",$G57="その他")</formula>
    </cfRule>
    <cfRule type="expression" dxfId="5429" priority="2475">
      <formula>OR($G57="委託費",$G57="補助金")</formula>
    </cfRule>
  </conditionalFormatting>
  <conditionalFormatting sqref="F50:F56">
    <cfRule type="expression" dxfId="5428" priority="2466">
      <formula>$F50="委託費"</formula>
    </cfRule>
    <cfRule type="expression" dxfId="5427" priority="2467">
      <formula>$F50="雑役務費・消耗品費等"</formula>
    </cfRule>
    <cfRule type="expression" dxfId="5426" priority="2468">
      <formula>$F50="賃金・旅費・報償費"</formula>
    </cfRule>
    <cfRule type="expression" dxfId="5425" priority="2469">
      <formula>$F50="舞台・会場・設営費"</formula>
    </cfRule>
    <cfRule type="expression" dxfId="5424" priority="2470">
      <formula>$F50="出演・音楽・文芸費"</formula>
    </cfRule>
  </conditionalFormatting>
  <conditionalFormatting sqref="F57">
    <cfRule type="expression" dxfId="5423" priority="2461">
      <formula>$F57="委託費"</formula>
    </cfRule>
    <cfRule type="expression" dxfId="5422" priority="2462">
      <formula>$F57="雑役務費・消耗品費等"</formula>
    </cfRule>
    <cfRule type="expression" dxfId="5421" priority="2463">
      <formula>$F57="賃金・旅費・報償費"</formula>
    </cfRule>
    <cfRule type="expression" dxfId="5420" priority="2464">
      <formula>$F57="舞台・会場・設営費"</formula>
    </cfRule>
    <cfRule type="expression" dxfId="5419" priority="2465">
      <formula>$F57="出演・音楽・文芸費"</formula>
    </cfRule>
  </conditionalFormatting>
  <conditionalFormatting sqref="F50:F74">
    <cfRule type="expression" dxfId="5418" priority="2459">
      <formula>$F50="動画制作・配信費等"</formula>
    </cfRule>
  </conditionalFormatting>
  <conditionalFormatting sqref="G50:G74">
    <cfRule type="expression" dxfId="5417" priority="2460">
      <formula>OR($G50="動画制作費",$G50="動画配信費")</formula>
    </cfRule>
  </conditionalFormatting>
  <conditionalFormatting sqref="O43:O49 O34:O41">
    <cfRule type="expression" dxfId="5416" priority="2458">
      <formula>INDIRECT(ADDRESS(ROW(),COLUMN()))=TRUNC(INDIRECT(ADDRESS(ROW(),COLUMN())))</formula>
    </cfRule>
  </conditionalFormatting>
  <conditionalFormatting sqref="R43:R49 R34:R41">
    <cfRule type="expression" dxfId="5415" priority="2457">
      <formula>INDIRECT(ADDRESS(ROW(),COLUMN()))=TRUNC(INDIRECT(ADDRESS(ROW(),COLUMN())))</formula>
    </cfRule>
  </conditionalFormatting>
  <conditionalFormatting sqref="L43:L49 L34:L41">
    <cfRule type="expression" dxfId="5414" priority="2456">
      <formula>INDIRECT(ADDRESS(ROW(),COLUMN()))=TRUNC(INDIRECT(ADDRESS(ROW(),COLUMN())))</formula>
    </cfRule>
  </conditionalFormatting>
  <conditionalFormatting sqref="R42">
    <cfRule type="expression" dxfId="5413" priority="2454">
      <formula>INDIRECT(ADDRESS(ROW(),COLUMN()))=TRUNC(INDIRECT(ADDRESS(ROW(),COLUMN())))</formula>
    </cfRule>
  </conditionalFormatting>
  <conditionalFormatting sqref="O42">
    <cfRule type="expression" dxfId="5412" priority="2455">
      <formula>INDIRECT(ADDRESS(ROW(),COLUMN()))=TRUNC(INDIRECT(ADDRESS(ROW(),COLUMN())))</formula>
    </cfRule>
  </conditionalFormatting>
  <conditionalFormatting sqref="L42">
    <cfRule type="expression" dxfId="5411" priority="2453">
      <formula>INDIRECT(ADDRESS(ROW(),COLUMN()))=TRUNC(INDIRECT(ADDRESS(ROW(),COLUMN())))</formula>
    </cfRule>
  </conditionalFormatting>
  <conditionalFormatting sqref="J35:J49">
    <cfRule type="expression" dxfId="5410" priority="2452">
      <formula>INDIRECT(ADDRESS(ROW(),COLUMN()))=TRUNC(INDIRECT(ADDRESS(ROW(),COLUMN())))</formula>
    </cfRule>
  </conditionalFormatting>
  <conditionalFormatting sqref="G35:G41 G43:G49">
    <cfRule type="expression" dxfId="5409" priority="2447">
      <formula>OR($G35="出演費",$G35="音楽費",$G35="文芸費")</formula>
    </cfRule>
    <cfRule type="expression" dxfId="5408" priority="2448">
      <formula>OR($G35="舞台費",$G35="作品借料",$G35="上映費",$G35="会場費",$G35="運搬費")</formula>
    </cfRule>
    <cfRule type="expression" dxfId="5407" priority="2449">
      <formula>OR($G35="賃金・共済費",$G35="旅費",$G35="報償費")</formula>
    </cfRule>
    <cfRule type="expression" dxfId="5406" priority="2450">
      <formula>OR($G35="雑役務費",$G35="消耗品費",$G35="通信費",$G35="会議費",$G35="その他")</formula>
    </cfRule>
    <cfRule type="expression" dxfId="5405" priority="2451">
      <formula>OR($G35="委託費",$G35="補助金")</formula>
    </cfRule>
  </conditionalFormatting>
  <conditionalFormatting sqref="F43:F49">
    <cfRule type="expression" dxfId="5404" priority="2442">
      <formula>$F43="委託費"</formula>
    </cfRule>
    <cfRule type="expression" dxfId="5403" priority="2443">
      <formula>$F43="雑役務費・消耗品費等"</formula>
    </cfRule>
    <cfRule type="expression" dxfId="5402" priority="2444">
      <formula>$F43="賃金・旅費・報償費"</formula>
    </cfRule>
    <cfRule type="expression" dxfId="5401" priority="2445">
      <formula>$F43="舞台・会場・設営費"</formula>
    </cfRule>
    <cfRule type="expression" dxfId="5400" priority="2446">
      <formula>$F43="出演・音楽・文芸費"</formula>
    </cfRule>
  </conditionalFormatting>
  <conditionalFormatting sqref="G42">
    <cfRule type="expression" dxfId="5399" priority="2437">
      <formula>OR($G42="出演費",$G42="音楽費",$G42="文芸費")</formula>
    </cfRule>
    <cfRule type="expression" dxfId="5398" priority="2438">
      <formula>OR($G42="舞台費",$G42="作品借料",$G42="上映費",$G42="会場費",$G42="運搬費")</formula>
    </cfRule>
    <cfRule type="expression" dxfId="5397" priority="2439">
      <formula>OR($G42="賃金・共済費",$G42="旅費",$G42="報償費")</formula>
    </cfRule>
    <cfRule type="expression" dxfId="5396" priority="2440">
      <formula>OR($G42="雑役務費",$G42="消耗品費",$G42="通信費",$G42="会議費",$G42="その他")</formula>
    </cfRule>
    <cfRule type="expression" dxfId="5395" priority="2441">
      <formula>OR($G42="委託費",$G42="補助金")</formula>
    </cfRule>
  </conditionalFormatting>
  <conditionalFormatting sqref="F35:F41">
    <cfRule type="expression" dxfId="5394" priority="2432">
      <formula>$F35="委託費"</formula>
    </cfRule>
    <cfRule type="expression" dxfId="5393" priority="2433">
      <formula>$F35="雑役務費・消耗品費等"</formula>
    </cfRule>
    <cfRule type="expression" dxfId="5392" priority="2434">
      <formula>$F35="賃金・旅費・報償費"</formula>
    </cfRule>
    <cfRule type="expression" dxfId="5391" priority="2435">
      <formula>$F35="舞台・会場・設営費"</formula>
    </cfRule>
    <cfRule type="expression" dxfId="5390" priority="2436">
      <formula>$F35="出演・音楽・文芸費"</formula>
    </cfRule>
  </conditionalFormatting>
  <conditionalFormatting sqref="F42">
    <cfRule type="expression" dxfId="5389" priority="2427">
      <formula>$F42="委託費"</formula>
    </cfRule>
    <cfRule type="expression" dxfId="5388" priority="2428">
      <formula>$F42="雑役務費・消耗品費等"</formula>
    </cfRule>
    <cfRule type="expression" dxfId="5387" priority="2429">
      <formula>$F42="賃金・旅費・報償費"</formula>
    </cfRule>
    <cfRule type="expression" dxfId="5386" priority="2430">
      <formula>$F42="舞台・会場・設営費"</formula>
    </cfRule>
    <cfRule type="expression" dxfId="5385" priority="2431">
      <formula>$F42="出演・音楽・文芸費"</formula>
    </cfRule>
  </conditionalFormatting>
  <conditionalFormatting sqref="F35:F49">
    <cfRule type="expression" dxfId="5384" priority="2425">
      <formula>$F35="動画制作・配信費等"</formula>
    </cfRule>
  </conditionalFormatting>
  <conditionalFormatting sqref="G35:G49">
    <cfRule type="expression" dxfId="5383" priority="2426">
      <formula>OR($G35="動画制作費",$G35="動画配信費")</formula>
    </cfRule>
  </conditionalFormatting>
  <conditionalFormatting sqref="J34">
    <cfRule type="expression" dxfId="5382" priority="2424">
      <formula>INDIRECT(ADDRESS(ROW(),COLUMN()))=TRUNC(INDIRECT(ADDRESS(ROW(),COLUMN())))</formula>
    </cfRule>
  </conditionalFormatting>
  <conditionalFormatting sqref="G34">
    <cfRule type="expression" dxfId="5381" priority="2419">
      <formula>OR($G34="出演費",$G34="音楽費",$G34="文芸費")</formula>
    </cfRule>
    <cfRule type="expression" dxfId="5380" priority="2420">
      <formula>OR($G34="舞台費",$G34="作品借料",$G34="上映費",$G34="会場費",$G34="運搬費")</formula>
    </cfRule>
    <cfRule type="expression" dxfId="5379" priority="2421">
      <formula>OR($G34="賃金・共済費",$G34="旅費",$G34="報償費")</formula>
    </cfRule>
    <cfRule type="expression" dxfId="5378" priority="2422">
      <formula>OR($G34="雑役務費",$G34="消耗品費",$G34="通信費",$G34="会議費",$G34="その他")</formula>
    </cfRule>
    <cfRule type="expression" dxfId="5377" priority="2423">
      <formula>OR($G34="委託費",$G34="補助金")</formula>
    </cfRule>
  </conditionalFormatting>
  <conditionalFormatting sqref="F34">
    <cfRule type="expression" dxfId="5376" priority="2414">
      <formula>$F34="委託費"</formula>
    </cfRule>
    <cfRule type="expression" dxfId="5375" priority="2415">
      <formula>$F34="雑役務費・消耗品費等"</formula>
    </cfRule>
    <cfRule type="expression" dxfId="5374" priority="2416">
      <formula>$F34="賃金・旅費・報償費"</formula>
    </cfRule>
    <cfRule type="expression" dxfId="5373" priority="2417">
      <formula>$F34="舞台・会場・設営費"</formula>
    </cfRule>
    <cfRule type="expression" dxfId="5372" priority="2418">
      <formula>$F34="出演・音楽・文芸費"</formula>
    </cfRule>
  </conditionalFormatting>
  <conditionalFormatting sqref="G34">
    <cfRule type="expression" dxfId="5371" priority="2413">
      <formula>OR($G34="動画制作費",$G34="動画配信費")</formula>
    </cfRule>
  </conditionalFormatting>
  <conditionalFormatting sqref="F34">
    <cfRule type="expression" dxfId="5370" priority="2412">
      <formula>$F34="動画制作・配信費等"</formula>
    </cfRule>
  </conditionalFormatting>
  <conditionalFormatting sqref="O10:O15 O17:O33">
    <cfRule type="expression" dxfId="5369" priority="2411">
      <formula>INDIRECT(ADDRESS(ROW(),COLUMN()))=TRUNC(INDIRECT(ADDRESS(ROW(),COLUMN())))</formula>
    </cfRule>
  </conditionalFormatting>
  <conditionalFormatting sqref="R10:R15 R17:R33">
    <cfRule type="expression" dxfId="5368" priority="2410">
      <formula>INDIRECT(ADDRESS(ROW(),COLUMN()))=TRUNC(INDIRECT(ADDRESS(ROW(),COLUMN())))</formula>
    </cfRule>
  </conditionalFormatting>
  <conditionalFormatting sqref="L10:L15 L17:L33">
    <cfRule type="expression" dxfId="5367" priority="2408">
      <formula>INDIRECT(ADDRESS(ROW(),COLUMN()))=TRUNC(INDIRECT(ADDRESS(ROW(),COLUMN())))</formula>
    </cfRule>
  </conditionalFormatting>
  <conditionalFormatting sqref="J25:J33">
    <cfRule type="expression" dxfId="5366" priority="2409">
      <formula>INDIRECT(ADDRESS(ROW(),COLUMN()))=TRUNC(INDIRECT(ADDRESS(ROW(),COLUMN())))</formula>
    </cfRule>
  </conditionalFormatting>
  <conditionalFormatting sqref="G25:G33">
    <cfRule type="expression" dxfId="5365" priority="2403">
      <formula>OR($G25="出演費",$G25="音楽費",$G25="文芸費")</formula>
    </cfRule>
    <cfRule type="expression" dxfId="5364" priority="2404">
      <formula>OR($G25="舞台費",$G25="作品借料",$G25="上映費",$G25="会場費",$G25="運搬費")</formula>
    </cfRule>
    <cfRule type="expression" dxfId="5363" priority="2405">
      <formula>OR($G25="賃金・共済費",$G25="旅費",$G25="報償費")</formula>
    </cfRule>
    <cfRule type="expression" dxfId="5362" priority="2406">
      <formula>OR($G25="雑役務費",$G25="消耗品費",$G25="通信費",$G25="会議費",$G25="その他")</formula>
    </cfRule>
    <cfRule type="expression" dxfId="5361" priority="2407">
      <formula>OR($G25="委託費",$G25="補助金")</formula>
    </cfRule>
  </conditionalFormatting>
  <conditionalFormatting sqref="F25:F33">
    <cfRule type="expression" dxfId="5360" priority="2398">
      <formula>$F25="委託費"</formula>
    </cfRule>
    <cfRule type="expression" dxfId="5359" priority="2399">
      <formula>$F25="雑役務費・消耗品費等"</formula>
    </cfRule>
    <cfRule type="expression" dxfId="5358" priority="2400">
      <formula>$F25="賃金・旅費・報償費"</formula>
    </cfRule>
    <cfRule type="expression" dxfId="5357" priority="2401">
      <formula>$F25="舞台・会場・設営費"</formula>
    </cfRule>
    <cfRule type="expression" dxfId="5356" priority="2402">
      <formula>$F25="出演・音楽・文芸費"</formula>
    </cfRule>
  </conditionalFormatting>
  <conditionalFormatting sqref="R16">
    <cfRule type="expression" dxfId="5355" priority="2396">
      <formula>INDIRECT(ADDRESS(ROW(),COLUMN()))=TRUNC(INDIRECT(ADDRESS(ROW(),COLUMN())))</formula>
    </cfRule>
  </conditionalFormatting>
  <conditionalFormatting sqref="O16">
    <cfRule type="expression" dxfId="5354" priority="2397">
      <formula>INDIRECT(ADDRESS(ROW(),COLUMN()))=TRUNC(INDIRECT(ADDRESS(ROW(),COLUMN())))</formula>
    </cfRule>
  </conditionalFormatting>
  <conditionalFormatting sqref="L16">
    <cfRule type="expression" dxfId="5353" priority="2395">
      <formula>INDIRECT(ADDRESS(ROW(),COLUMN()))=TRUNC(INDIRECT(ADDRESS(ROW(),COLUMN())))</formula>
    </cfRule>
  </conditionalFormatting>
  <conditionalFormatting sqref="J10:J24">
    <cfRule type="expression" dxfId="5352" priority="2394">
      <formula>INDIRECT(ADDRESS(ROW(),COLUMN()))=TRUNC(INDIRECT(ADDRESS(ROW(),COLUMN())))</formula>
    </cfRule>
  </conditionalFormatting>
  <conditionalFormatting sqref="G10:G15 G17:G24">
    <cfRule type="expression" dxfId="5351" priority="2389">
      <formula>OR($G10="出演費",$G10="音楽費",$G10="文芸費")</formula>
    </cfRule>
    <cfRule type="expression" dxfId="5350" priority="2390">
      <formula>OR($G10="舞台費",$G10="作品借料",$G10="上映費",$G10="会場費",$G10="運搬費")</formula>
    </cfRule>
    <cfRule type="expression" dxfId="5349" priority="2391">
      <formula>OR($G10="賃金・共済費",$G10="旅費",$G10="報償費")</formula>
    </cfRule>
    <cfRule type="expression" dxfId="5348" priority="2392">
      <formula>OR($G10="雑役務費",$G10="消耗品費",$G10="通信費",$G10="会議費",$G10="その他")</formula>
    </cfRule>
    <cfRule type="expression" dxfId="5347" priority="2393">
      <formula>OR($G10="委託費",$G10="補助金")</formula>
    </cfRule>
  </conditionalFormatting>
  <conditionalFormatting sqref="F17:F24">
    <cfRule type="expression" dxfId="5346" priority="2384">
      <formula>$F17="委託費"</formula>
    </cfRule>
    <cfRule type="expression" dxfId="5345" priority="2385">
      <formula>$F17="雑役務費・消耗品費等"</formula>
    </cfRule>
    <cfRule type="expression" dxfId="5344" priority="2386">
      <formula>$F17="賃金・旅費・報償費"</formula>
    </cfRule>
    <cfRule type="expression" dxfId="5343" priority="2387">
      <formula>$F17="舞台・会場・設営費"</formula>
    </cfRule>
    <cfRule type="expression" dxfId="5342" priority="2388">
      <formula>$F17="出演・音楽・文芸費"</formula>
    </cfRule>
  </conditionalFormatting>
  <conditionalFormatting sqref="G16">
    <cfRule type="expression" dxfId="5341" priority="2379">
      <formula>OR($G16="出演費",$G16="音楽費",$G16="文芸費")</formula>
    </cfRule>
    <cfRule type="expression" dxfId="5340" priority="2380">
      <formula>OR($G16="舞台費",$G16="作品借料",$G16="上映費",$G16="会場費",$G16="運搬費")</formula>
    </cfRule>
    <cfRule type="expression" dxfId="5339" priority="2381">
      <formula>OR($G16="賃金・共済費",$G16="旅費",$G16="報償費")</formula>
    </cfRule>
    <cfRule type="expression" dxfId="5338" priority="2382">
      <formula>OR($G16="雑役務費",$G16="消耗品費",$G16="通信費",$G16="会議費",$G16="その他")</formula>
    </cfRule>
    <cfRule type="expression" dxfId="5337" priority="2383">
      <formula>OR($G16="委託費",$G16="補助金")</formula>
    </cfRule>
  </conditionalFormatting>
  <conditionalFormatting sqref="F10:F15">
    <cfRule type="expression" dxfId="5336" priority="2374">
      <formula>$F10="委託費"</formula>
    </cfRule>
    <cfRule type="expression" dxfId="5335" priority="2375">
      <formula>$F10="雑役務費・消耗品費等"</formula>
    </cfRule>
    <cfRule type="expression" dxfId="5334" priority="2376">
      <formula>$F10="賃金・旅費・報償費"</formula>
    </cfRule>
    <cfRule type="expression" dxfId="5333" priority="2377">
      <formula>$F10="舞台・会場・設営費"</formula>
    </cfRule>
    <cfRule type="expression" dxfId="5332" priority="2378">
      <formula>$F10="出演・音楽・文芸費"</formula>
    </cfRule>
  </conditionalFormatting>
  <conditionalFormatting sqref="F16">
    <cfRule type="expression" dxfId="5331" priority="2369">
      <formula>$F16="委託費"</formula>
    </cfRule>
    <cfRule type="expression" dxfId="5330" priority="2370">
      <formula>$F16="雑役務費・消耗品費等"</formula>
    </cfRule>
    <cfRule type="expression" dxfId="5329" priority="2371">
      <formula>$F16="賃金・旅費・報償費"</formula>
    </cfRule>
    <cfRule type="expression" dxfId="5328" priority="2372">
      <formula>$F16="舞台・会場・設営費"</formula>
    </cfRule>
    <cfRule type="expression" dxfId="5327" priority="2373">
      <formula>$F16="出演・音楽・文芸費"</formula>
    </cfRule>
  </conditionalFormatting>
  <conditionalFormatting sqref="F10:F33">
    <cfRule type="expression" dxfId="5326" priority="2367">
      <formula>$F10="動画制作・配信費等"</formula>
    </cfRule>
  </conditionalFormatting>
  <conditionalFormatting sqref="G10:G33">
    <cfRule type="expression" dxfId="5325" priority="2368">
      <formula>OR($G10="動画制作費",$G10="動画配信費")</formula>
    </cfRule>
  </conditionalFormatting>
  <conditionalFormatting sqref="R132">
    <cfRule type="expression" dxfId="5324" priority="2361">
      <formula>INDIRECT(ADDRESS(ROW(),COLUMN()))=TRUNC(INDIRECT(ADDRESS(ROW(),COLUMN())))</formula>
    </cfRule>
  </conditionalFormatting>
  <conditionalFormatting sqref="O132">
    <cfRule type="expression" dxfId="5323" priority="2362">
      <formula>INDIRECT(ADDRESS(ROW(),COLUMN()))=TRUNC(INDIRECT(ADDRESS(ROW(),COLUMN())))</formula>
    </cfRule>
  </conditionalFormatting>
  <conditionalFormatting sqref="L132">
    <cfRule type="expression" dxfId="5322" priority="2360">
      <formula>INDIRECT(ADDRESS(ROW(),COLUMN()))=TRUNC(INDIRECT(ADDRESS(ROW(),COLUMN())))</formula>
    </cfRule>
  </conditionalFormatting>
  <conditionalFormatting sqref="R90:R94 R133:R151 R130:R131">
    <cfRule type="expression" dxfId="5321" priority="2365">
      <formula>INDIRECT(ADDRESS(ROW(),COLUMN()))=TRUNC(INDIRECT(ADDRESS(ROW(),COLUMN())))</formula>
    </cfRule>
  </conditionalFormatting>
  <conditionalFormatting sqref="O90:O94 O133:O151 O130:O131">
    <cfRule type="expression" dxfId="5320" priority="2366">
      <formula>INDIRECT(ADDRESS(ROW(),COLUMN()))=TRUNC(INDIRECT(ADDRESS(ROW(),COLUMN())))</formula>
    </cfRule>
  </conditionalFormatting>
  <conditionalFormatting sqref="J141:J151">
    <cfRule type="expression" dxfId="5319" priority="2364">
      <formula>INDIRECT(ADDRESS(ROW(),COLUMN()))=TRUNC(INDIRECT(ADDRESS(ROW(),COLUMN())))</formula>
    </cfRule>
  </conditionalFormatting>
  <conditionalFormatting sqref="L90:L94 L133:L151 L130:L131">
    <cfRule type="expression" dxfId="5318" priority="2363">
      <formula>INDIRECT(ADDRESS(ROW(),COLUMN()))=TRUNC(INDIRECT(ADDRESS(ROW(),COLUMN())))</formula>
    </cfRule>
  </conditionalFormatting>
  <conditionalFormatting sqref="F141:F151">
    <cfRule type="expression" dxfId="5317" priority="2355">
      <formula>$F141="委託費"</formula>
    </cfRule>
    <cfRule type="expression" dxfId="5316" priority="2356">
      <formula>$F141="雑役務費・消耗品費等"</formula>
    </cfRule>
    <cfRule type="expression" dxfId="5315" priority="2357">
      <formula>$F141="賃金・旅費・報償費"</formula>
    </cfRule>
    <cfRule type="expression" dxfId="5314" priority="2358">
      <formula>$F141="舞台・会場・設営費"</formula>
    </cfRule>
    <cfRule type="expression" dxfId="5313" priority="2359">
      <formula>$F141="出演・音楽・文芸費"</formula>
    </cfRule>
  </conditionalFormatting>
  <conditionalFormatting sqref="G141:G151">
    <cfRule type="expression" dxfId="5312" priority="2350">
      <formula>OR($G141="出演費",$G141="音楽費",$G141="文芸費")</formula>
    </cfRule>
    <cfRule type="expression" dxfId="5311" priority="2351">
      <formula>OR($G141="舞台費",$G141="作品借料",$G141="上映費",$G141="会場費",$G141="運搬費")</formula>
    </cfRule>
    <cfRule type="expression" dxfId="5310" priority="2352">
      <formula>OR($G141="賃金・共済費",$G141="旅費",$G141="報償費")</formula>
    </cfRule>
    <cfRule type="expression" dxfId="5309" priority="2353">
      <formula>OR($G141="雑役務費",$G141="消耗品費",$G141="通信費",$G141="会議費",$G141="その他")</formula>
    </cfRule>
    <cfRule type="expression" dxfId="5308" priority="2354">
      <formula>OR($G141="委託費",$G141="補助金")</formula>
    </cfRule>
  </conditionalFormatting>
  <conditionalFormatting sqref="J90:J94 J130:J140">
    <cfRule type="expression" dxfId="5307" priority="2349">
      <formula>INDIRECT(ADDRESS(ROW(),COLUMN()))=TRUNC(INDIRECT(ADDRESS(ROW(),COLUMN())))</formula>
    </cfRule>
  </conditionalFormatting>
  <conditionalFormatting sqref="G90:G94 G133:G140 G130:G131">
    <cfRule type="expression" dxfId="5306" priority="2344">
      <formula>OR($G90="出演費",$G90="音楽費",$G90="文芸費")</formula>
    </cfRule>
    <cfRule type="expression" dxfId="5305" priority="2345">
      <formula>OR($G90="舞台費",$G90="作品借料",$G90="上映費",$G90="会場費",$G90="運搬費")</formula>
    </cfRule>
    <cfRule type="expression" dxfId="5304" priority="2346">
      <formula>OR($G90="賃金・共済費",$G90="旅費",$G90="報償費")</formula>
    </cfRule>
    <cfRule type="expression" dxfId="5303" priority="2347">
      <formula>OR($G90="雑役務費",$G90="消耗品費",$G90="通信費",$G90="会議費",$G90="その他")</formula>
    </cfRule>
    <cfRule type="expression" dxfId="5302" priority="2348">
      <formula>OR($G90="委託費",$G90="補助金")</formula>
    </cfRule>
  </conditionalFormatting>
  <conditionalFormatting sqref="F133:F140">
    <cfRule type="expression" dxfId="5301" priority="2339">
      <formula>$F133="委託費"</formula>
    </cfRule>
    <cfRule type="expression" dxfId="5300" priority="2340">
      <formula>$F133="雑役務費・消耗品費等"</formula>
    </cfRule>
    <cfRule type="expression" dxfId="5299" priority="2341">
      <formula>$F133="賃金・旅費・報償費"</formula>
    </cfRule>
    <cfRule type="expression" dxfId="5298" priority="2342">
      <formula>$F133="舞台・会場・設営費"</formula>
    </cfRule>
    <cfRule type="expression" dxfId="5297" priority="2343">
      <formula>$F133="出演・音楽・文芸費"</formula>
    </cfRule>
  </conditionalFormatting>
  <conditionalFormatting sqref="G132">
    <cfRule type="expression" dxfId="5296" priority="2334">
      <formula>OR($G132="出演費",$G132="音楽費",$G132="文芸費")</formula>
    </cfRule>
    <cfRule type="expression" dxfId="5295" priority="2335">
      <formula>OR($G132="舞台費",$G132="作品借料",$G132="上映費",$G132="会場費",$G132="運搬費")</formula>
    </cfRule>
    <cfRule type="expression" dxfId="5294" priority="2336">
      <formula>OR($G132="賃金・共済費",$G132="旅費",$G132="報償費")</formula>
    </cfRule>
    <cfRule type="expression" dxfId="5293" priority="2337">
      <formula>OR($G132="雑役務費",$G132="消耗品費",$G132="通信費",$G132="会議費",$G132="その他")</formula>
    </cfRule>
    <cfRule type="expression" dxfId="5292" priority="2338">
      <formula>OR($G132="委託費",$G132="補助金")</formula>
    </cfRule>
  </conditionalFormatting>
  <conditionalFormatting sqref="F90:F94 F130:F131">
    <cfRule type="expression" dxfId="5291" priority="2329">
      <formula>$F90="委託費"</formula>
    </cfRule>
    <cfRule type="expression" dxfId="5290" priority="2330">
      <formula>$F90="雑役務費・消耗品費等"</formula>
    </cfRule>
    <cfRule type="expression" dxfId="5289" priority="2331">
      <formula>$F90="賃金・旅費・報償費"</formula>
    </cfRule>
    <cfRule type="expression" dxfId="5288" priority="2332">
      <formula>$F90="舞台・会場・設営費"</formula>
    </cfRule>
    <cfRule type="expression" dxfId="5287" priority="2333">
      <formula>$F90="出演・音楽・文芸費"</formula>
    </cfRule>
  </conditionalFormatting>
  <conditionalFormatting sqref="F132">
    <cfRule type="expression" dxfId="5286" priority="2324">
      <formula>$F132="委託費"</formula>
    </cfRule>
    <cfRule type="expression" dxfId="5285" priority="2325">
      <formula>$F132="雑役務費・消耗品費等"</formula>
    </cfRule>
    <cfRule type="expression" dxfId="5284" priority="2326">
      <formula>$F132="賃金・旅費・報償費"</formula>
    </cfRule>
    <cfRule type="expression" dxfId="5283" priority="2327">
      <formula>$F132="舞台・会場・設営費"</formula>
    </cfRule>
    <cfRule type="expression" dxfId="5282" priority="2328">
      <formula>$F132="出演・音楽・文芸費"</formula>
    </cfRule>
  </conditionalFormatting>
  <conditionalFormatting sqref="F90:F94 F130:F151">
    <cfRule type="expression" dxfId="5281" priority="2322">
      <formula>$F90="動画制作・配信費等"</formula>
    </cfRule>
  </conditionalFormatting>
  <conditionalFormatting sqref="G90:G94 G130:G151">
    <cfRule type="expression" dxfId="5280" priority="2323">
      <formula>OR($G90="動画制作費",$G90="動画配信費")</formula>
    </cfRule>
  </conditionalFormatting>
  <conditionalFormatting sqref="R124">
    <cfRule type="expression" dxfId="5279" priority="2317">
      <formula>INDIRECT(ADDRESS(ROW(),COLUMN()))=TRUNC(INDIRECT(ADDRESS(ROW(),COLUMN())))</formula>
    </cfRule>
  </conditionalFormatting>
  <conditionalFormatting sqref="O124">
    <cfRule type="expression" dxfId="5278" priority="2318">
      <formula>INDIRECT(ADDRESS(ROW(),COLUMN()))=TRUNC(INDIRECT(ADDRESS(ROW(),COLUMN())))</formula>
    </cfRule>
  </conditionalFormatting>
  <conditionalFormatting sqref="L124">
    <cfRule type="expression" dxfId="5277" priority="2316">
      <formula>INDIRECT(ADDRESS(ROW(),COLUMN()))=TRUNC(INDIRECT(ADDRESS(ROW(),COLUMN())))</formula>
    </cfRule>
  </conditionalFormatting>
  <conditionalFormatting sqref="R125:R129 R116:R123">
    <cfRule type="expression" dxfId="5276" priority="2320">
      <formula>INDIRECT(ADDRESS(ROW(),COLUMN()))=TRUNC(INDIRECT(ADDRESS(ROW(),COLUMN())))</formula>
    </cfRule>
  </conditionalFormatting>
  <conditionalFormatting sqref="O125:O129 O116:O123">
    <cfRule type="expression" dxfId="5275" priority="2321">
      <formula>INDIRECT(ADDRESS(ROW(),COLUMN()))=TRUNC(INDIRECT(ADDRESS(ROW(),COLUMN())))</formula>
    </cfRule>
  </conditionalFormatting>
  <conditionalFormatting sqref="L125:L129 L116:L123">
    <cfRule type="expression" dxfId="5274" priority="2319">
      <formula>INDIRECT(ADDRESS(ROW(),COLUMN()))=TRUNC(INDIRECT(ADDRESS(ROW(),COLUMN())))</formula>
    </cfRule>
  </conditionalFormatting>
  <conditionalFormatting sqref="J116:J129">
    <cfRule type="expression" dxfId="5273" priority="2315">
      <formula>INDIRECT(ADDRESS(ROW(),COLUMN()))=TRUNC(INDIRECT(ADDRESS(ROW(),COLUMN())))</formula>
    </cfRule>
  </conditionalFormatting>
  <conditionalFormatting sqref="G125:G129 G116:G123">
    <cfRule type="expression" dxfId="5272" priority="2310">
      <formula>OR($G116="出演費",$G116="音楽費",$G116="文芸費")</formula>
    </cfRule>
    <cfRule type="expression" dxfId="5271" priority="2311">
      <formula>OR($G116="舞台費",$G116="作品借料",$G116="上映費",$G116="会場費",$G116="運搬費")</formula>
    </cfRule>
    <cfRule type="expression" dxfId="5270" priority="2312">
      <formula>OR($G116="賃金・共済費",$G116="旅費",$G116="報償費")</formula>
    </cfRule>
    <cfRule type="expression" dxfId="5269" priority="2313">
      <formula>OR($G116="雑役務費",$G116="消耗品費",$G116="通信費",$G116="会議費",$G116="その他")</formula>
    </cfRule>
    <cfRule type="expression" dxfId="5268" priority="2314">
      <formula>OR($G116="委託費",$G116="補助金")</formula>
    </cfRule>
  </conditionalFormatting>
  <conditionalFormatting sqref="F125:F129">
    <cfRule type="expression" dxfId="5267" priority="2305">
      <formula>$F125="委託費"</formula>
    </cfRule>
    <cfRule type="expression" dxfId="5266" priority="2306">
      <formula>$F125="雑役務費・消耗品費等"</formula>
    </cfRule>
    <cfRule type="expression" dxfId="5265" priority="2307">
      <formula>$F125="賃金・旅費・報償費"</formula>
    </cfRule>
    <cfRule type="expression" dxfId="5264" priority="2308">
      <formula>$F125="舞台・会場・設営費"</formula>
    </cfRule>
    <cfRule type="expression" dxfId="5263" priority="2309">
      <formula>$F125="出演・音楽・文芸費"</formula>
    </cfRule>
  </conditionalFormatting>
  <conditionalFormatting sqref="G124">
    <cfRule type="expression" dxfId="5262" priority="2300">
      <formula>OR($G124="出演費",$G124="音楽費",$G124="文芸費")</formula>
    </cfRule>
    <cfRule type="expression" dxfId="5261" priority="2301">
      <formula>OR($G124="舞台費",$G124="作品借料",$G124="上映費",$G124="会場費",$G124="運搬費")</formula>
    </cfRule>
    <cfRule type="expression" dxfId="5260" priority="2302">
      <formula>OR($G124="賃金・共済費",$G124="旅費",$G124="報償費")</formula>
    </cfRule>
    <cfRule type="expression" dxfId="5259" priority="2303">
      <formula>OR($G124="雑役務費",$G124="消耗品費",$G124="通信費",$G124="会議費",$G124="その他")</formula>
    </cfRule>
    <cfRule type="expression" dxfId="5258" priority="2304">
      <formula>OR($G124="委託費",$G124="補助金")</formula>
    </cfRule>
  </conditionalFormatting>
  <conditionalFormatting sqref="F116:F123">
    <cfRule type="expression" dxfId="5257" priority="2295">
      <formula>$F116="委託費"</formula>
    </cfRule>
    <cfRule type="expression" dxfId="5256" priority="2296">
      <formula>$F116="雑役務費・消耗品費等"</formula>
    </cfRule>
    <cfRule type="expression" dxfId="5255" priority="2297">
      <formula>$F116="賃金・旅費・報償費"</formula>
    </cfRule>
    <cfRule type="expression" dxfId="5254" priority="2298">
      <formula>$F116="舞台・会場・設営費"</formula>
    </cfRule>
    <cfRule type="expression" dxfId="5253" priority="2299">
      <formula>$F116="出演・音楽・文芸費"</formula>
    </cfRule>
  </conditionalFormatting>
  <conditionalFormatting sqref="F124">
    <cfRule type="expression" dxfId="5252" priority="2290">
      <formula>$F124="委託費"</formula>
    </cfRule>
    <cfRule type="expression" dxfId="5251" priority="2291">
      <formula>$F124="雑役務費・消耗品費等"</formula>
    </cfRule>
    <cfRule type="expression" dxfId="5250" priority="2292">
      <formula>$F124="賃金・旅費・報償費"</formula>
    </cfRule>
    <cfRule type="expression" dxfId="5249" priority="2293">
      <formula>$F124="舞台・会場・設営費"</formula>
    </cfRule>
    <cfRule type="expression" dxfId="5248" priority="2294">
      <formula>$F124="出演・音楽・文芸費"</formula>
    </cfRule>
  </conditionalFormatting>
  <conditionalFormatting sqref="F116:F129">
    <cfRule type="expression" dxfId="5247" priority="2288">
      <formula>$F116="動画制作・配信費等"</formula>
    </cfRule>
  </conditionalFormatting>
  <conditionalFormatting sqref="G116:G129">
    <cfRule type="expression" dxfId="5246" priority="2289">
      <formula>OR($G116="動画制作費",$G116="動画配信費")</formula>
    </cfRule>
  </conditionalFormatting>
  <conditionalFormatting sqref="R96">
    <cfRule type="expression" dxfId="5245" priority="2282">
      <formula>INDIRECT(ADDRESS(ROW(),COLUMN()))=TRUNC(INDIRECT(ADDRESS(ROW(),COLUMN())))</formula>
    </cfRule>
  </conditionalFormatting>
  <conditionalFormatting sqref="O96">
    <cfRule type="expression" dxfId="5244" priority="2283">
      <formula>INDIRECT(ADDRESS(ROW(),COLUMN()))=TRUNC(INDIRECT(ADDRESS(ROW(),COLUMN())))</formula>
    </cfRule>
  </conditionalFormatting>
  <conditionalFormatting sqref="L96">
    <cfRule type="expression" dxfId="5243" priority="2281">
      <formula>INDIRECT(ADDRESS(ROW(),COLUMN()))=TRUNC(INDIRECT(ADDRESS(ROW(),COLUMN())))</formula>
    </cfRule>
  </conditionalFormatting>
  <conditionalFormatting sqref="R95 R97:R115">
    <cfRule type="expression" dxfId="5242" priority="2286">
      <formula>INDIRECT(ADDRESS(ROW(),COLUMN()))=TRUNC(INDIRECT(ADDRESS(ROW(),COLUMN())))</formula>
    </cfRule>
  </conditionalFormatting>
  <conditionalFormatting sqref="O95 O97:O115">
    <cfRule type="expression" dxfId="5241" priority="2287">
      <formula>INDIRECT(ADDRESS(ROW(),COLUMN()))=TRUNC(INDIRECT(ADDRESS(ROW(),COLUMN())))</formula>
    </cfRule>
  </conditionalFormatting>
  <conditionalFormatting sqref="J105:J115">
    <cfRule type="expression" dxfId="5240" priority="2285">
      <formula>INDIRECT(ADDRESS(ROW(),COLUMN()))=TRUNC(INDIRECT(ADDRESS(ROW(),COLUMN())))</formula>
    </cfRule>
  </conditionalFormatting>
  <conditionalFormatting sqref="L95 L97:L115">
    <cfRule type="expression" dxfId="5239" priority="2284">
      <formula>INDIRECT(ADDRESS(ROW(),COLUMN()))=TRUNC(INDIRECT(ADDRESS(ROW(),COLUMN())))</formula>
    </cfRule>
  </conditionalFormatting>
  <conditionalFormatting sqref="F105:F115">
    <cfRule type="expression" dxfId="5238" priority="2276">
      <formula>$F105="委託費"</formula>
    </cfRule>
    <cfRule type="expression" dxfId="5237" priority="2277">
      <formula>$F105="雑役務費・消耗品費等"</formula>
    </cfRule>
    <cfRule type="expression" dxfId="5236" priority="2278">
      <formula>$F105="賃金・旅費・報償費"</formula>
    </cfRule>
    <cfRule type="expression" dxfId="5235" priority="2279">
      <formula>$F105="舞台・会場・設営費"</formula>
    </cfRule>
    <cfRule type="expression" dxfId="5234" priority="2280">
      <formula>$F105="出演・音楽・文芸費"</formula>
    </cfRule>
  </conditionalFormatting>
  <conditionalFormatting sqref="G105:G115">
    <cfRule type="expression" dxfId="5233" priority="2271">
      <formula>OR($G105="出演費",$G105="音楽費",$G105="文芸費")</formula>
    </cfRule>
    <cfRule type="expression" dxfId="5232" priority="2272">
      <formula>OR($G105="舞台費",$G105="作品借料",$G105="上映費",$G105="会場費",$G105="運搬費")</formula>
    </cfRule>
    <cfRule type="expression" dxfId="5231" priority="2273">
      <formula>OR($G105="賃金・共済費",$G105="旅費",$G105="報償費")</formula>
    </cfRule>
    <cfRule type="expression" dxfId="5230" priority="2274">
      <formula>OR($G105="雑役務費",$G105="消耗品費",$G105="通信費",$G105="会議費",$G105="その他")</formula>
    </cfRule>
    <cfRule type="expression" dxfId="5229" priority="2275">
      <formula>OR($G105="委託費",$G105="補助金")</formula>
    </cfRule>
  </conditionalFormatting>
  <conditionalFormatting sqref="J95:J104">
    <cfRule type="expression" dxfId="5228" priority="2270">
      <formula>INDIRECT(ADDRESS(ROW(),COLUMN()))=TRUNC(INDIRECT(ADDRESS(ROW(),COLUMN())))</formula>
    </cfRule>
  </conditionalFormatting>
  <conditionalFormatting sqref="G95 G97:G104">
    <cfRule type="expression" dxfId="5227" priority="2265">
      <formula>OR($G95="出演費",$G95="音楽費",$G95="文芸費")</formula>
    </cfRule>
    <cfRule type="expression" dxfId="5226" priority="2266">
      <formula>OR($G95="舞台費",$G95="作品借料",$G95="上映費",$G95="会場費",$G95="運搬費")</formula>
    </cfRule>
    <cfRule type="expression" dxfId="5225" priority="2267">
      <formula>OR($G95="賃金・共済費",$G95="旅費",$G95="報償費")</formula>
    </cfRule>
    <cfRule type="expression" dxfId="5224" priority="2268">
      <formula>OR($G95="雑役務費",$G95="消耗品費",$G95="通信費",$G95="会議費",$G95="その他")</formula>
    </cfRule>
    <cfRule type="expression" dxfId="5223" priority="2269">
      <formula>OR($G95="委託費",$G95="補助金")</formula>
    </cfRule>
  </conditionalFormatting>
  <conditionalFormatting sqref="F97:F104">
    <cfRule type="expression" dxfId="5222" priority="2260">
      <formula>$F97="委託費"</formula>
    </cfRule>
    <cfRule type="expression" dxfId="5221" priority="2261">
      <formula>$F97="雑役務費・消耗品費等"</formula>
    </cfRule>
    <cfRule type="expression" dxfId="5220" priority="2262">
      <formula>$F97="賃金・旅費・報償費"</formula>
    </cfRule>
    <cfRule type="expression" dxfId="5219" priority="2263">
      <formula>$F97="舞台・会場・設営費"</formula>
    </cfRule>
    <cfRule type="expression" dxfId="5218" priority="2264">
      <formula>$F97="出演・音楽・文芸費"</formula>
    </cfRule>
  </conditionalFormatting>
  <conditionalFormatting sqref="G96">
    <cfRule type="expression" dxfId="5217" priority="2255">
      <formula>OR($G96="出演費",$G96="音楽費",$G96="文芸費")</formula>
    </cfRule>
    <cfRule type="expression" dxfId="5216" priority="2256">
      <formula>OR($G96="舞台費",$G96="作品借料",$G96="上映費",$G96="会場費",$G96="運搬費")</formula>
    </cfRule>
    <cfRule type="expression" dxfId="5215" priority="2257">
      <formula>OR($G96="賃金・共済費",$G96="旅費",$G96="報償費")</formula>
    </cfRule>
    <cfRule type="expression" dxfId="5214" priority="2258">
      <formula>OR($G96="雑役務費",$G96="消耗品費",$G96="通信費",$G96="会議費",$G96="その他")</formula>
    </cfRule>
    <cfRule type="expression" dxfId="5213" priority="2259">
      <formula>OR($G96="委託費",$G96="補助金")</formula>
    </cfRule>
  </conditionalFormatting>
  <conditionalFormatting sqref="F95">
    <cfRule type="expression" dxfId="5212" priority="2250">
      <formula>$F95="委託費"</formula>
    </cfRule>
    <cfRule type="expression" dxfId="5211" priority="2251">
      <formula>$F95="雑役務費・消耗品費等"</formula>
    </cfRule>
    <cfRule type="expression" dxfId="5210" priority="2252">
      <formula>$F95="賃金・旅費・報償費"</formula>
    </cfRule>
    <cfRule type="expression" dxfId="5209" priority="2253">
      <formula>$F95="舞台・会場・設営費"</formula>
    </cfRule>
    <cfRule type="expression" dxfId="5208" priority="2254">
      <formula>$F95="出演・音楽・文芸費"</formula>
    </cfRule>
  </conditionalFormatting>
  <conditionalFormatting sqref="F96">
    <cfRule type="expression" dxfId="5207" priority="2245">
      <formula>$F96="委託費"</formula>
    </cfRule>
    <cfRule type="expression" dxfId="5206" priority="2246">
      <formula>$F96="雑役務費・消耗品費等"</formula>
    </cfRule>
    <cfRule type="expression" dxfId="5205" priority="2247">
      <formula>$F96="賃金・旅費・報償費"</formula>
    </cfRule>
    <cfRule type="expression" dxfId="5204" priority="2248">
      <formula>$F96="舞台・会場・設営費"</formula>
    </cfRule>
    <cfRule type="expression" dxfId="5203" priority="2249">
      <formula>$F96="出演・音楽・文芸費"</formula>
    </cfRule>
  </conditionalFormatting>
  <conditionalFormatting sqref="F95:F115">
    <cfRule type="expression" dxfId="5202" priority="2243">
      <formula>$F95="動画制作・配信費等"</formula>
    </cfRule>
  </conditionalFormatting>
  <conditionalFormatting sqref="G95:G115">
    <cfRule type="expression" dxfId="5201" priority="2244">
      <formula>OR($G95="動画制作費",$G95="動画配信費")</formula>
    </cfRule>
  </conditionalFormatting>
  <conditionalFormatting sqref="O212:O236">
    <cfRule type="expression" dxfId="5200" priority="2242">
      <formula>INDIRECT(ADDRESS(ROW(),COLUMN()))=TRUNC(INDIRECT(ADDRESS(ROW(),COLUMN())))</formula>
    </cfRule>
  </conditionalFormatting>
  <conditionalFormatting sqref="R212:R236">
    <cfRule type="expression" dxfId="5199" priority="2241">
      <formula>INDIRECT(ADDRESS(ROW(),COLUMN()))=TRUNC(INDIRECT(ADDRESS(ROW(),COLUMN())))</formula>
    </cfRule>
  </conditionalFormatting>
  <conditionalFormatting sqref="L212:L236">
    <cfRule type="expression" dxfId="5198" priority="2240">
      <formula>INDIRECT(ADDRESS(ROW(),COLUMN()))=TRUNC(INDIRECT(ADDRESS(ROW(),COLUMN())))</formula>
    </cfRule>
  </conditionalFormatting>
  <conditionalFormatting sqref="G212:G218">
    <cfRule type="expression" dxfId="5197" priority="2235">
      <formula>OR($G212="出演費",$G212="音楽費",$G212="文芸費")</formula>
    </cfRule>
    <cfRule type="expression" dxfId="5196" priority="2236">
      <formula>OR($G212="舞台費",$G212="作品借料",$G212="上映費",$G212="会場費",$G212="運搬費")</formula>
    </cfRule>
    <cfRule type="expression" dxfId="5195" priority="2237">
      <formula>OR($G212="賃金・共済費",$G212="旅費",$G212="報償費")</formula>
    </cfRule>
    <cfRule type="expression" dxfId="5194" priority="2238">
      <formula>OR($G212="雑役務費",$G212="消耗品費",$G212="通信費",$G212="会議費",$G212="その他")</formula>
    </cfRule>
    <cfRule type="expression" dxfId="5193" priority="2239">
      <formula>OR($G212="委託費",$G212="補助金")</formula>
    </cfRule>
  </conditionalFormatting>
  <conditionalFormatting sqref="F212:F218">
    <cfRule type="expression" dxfId="5192" priority="2230">
      <formula>$F212="委託費"</formula>
    </cfRule>
    <cfRule type="expression" dxfId="5191" priority="2231">
      <formula>$F212="雑役務費・消耗品費等"</formula>
    </cfRule>
    <cfRule type="expression" dxfId="5190" priority="2232">
      <formula>$F212="賃金・旅費・報償費"</formula>
    </cfRule>
    <cfRule type="expression" dxfId="5189" priority="2233">
      <formula>$F212="舞台・会場・設営費"</formula>
    </cfRule>
    <cfRule type="expression" dxfId="5188" priority="2234">
      <formula>$F212="出演・音楽・文芸費"</formula>
    </cfRule>
  </conditionalFormatting>
  <conditionalFormatting sqref="J212:J236">
    <cfRule type="expression" dxfId="5187" priority="2229">
      <formula>INDIRECT(ADDRESS(ROW(),COLUMN()))=TRUNC(INDIRECT(ADDRESS(ROW(),COLUMN())))</formula>
    </cfRule>
  </conditionalFormatting>
  <conditionalFormatting sqref="F220:F236">
    <cfRule type="expression" dxfId="5186" priority="2224">
      <formula>$F220="委託費"</formula>
    </cfRule>
    <cfRule type="expression" dxfId="5185" priority="2225">
      <formula>$F220="雑役務費・消耗品費等"</formula>
    </cfRule>
    <cfRule type="expression" dxfId="5184" priority="2226">
      <formula>$F220="賃金・旅費・報償費"</formula>
    </cfRule>
    <cfRule type="expression" dxfId="5183" priority="2227">
      <formula>$F220="舞台・会場・設営費"</formula>
    </cfRule>
    <cfRule type="expression" dxfId="5182" priority="2228">
      <formula>$F220="出演・音楽・文芸費"</formula>
    </cfRule>
  </conditionalFormatting>
  <conditionalFormatting sqref="F219">
    <cfRule type="expression" dxfId="5181" priority="2219">
      <formula>$F219="委託費"</formula>
    </cfRule>
    <cfRule type="expression" dxfId="5180" priority="2220">
      <formula>$F219="雑役務費・消耗品費等"</formula>
    </cfRule>
    <cfRule type="expression" dxfId="5179" priority="2221">
      <formula>$F219="賃金・旅費・報償費"</formula>
    </cfRule>
    <cfRule type="expression" dxfId="5178" priority="2222">
      <formula>$F219="舞台・会場・設営費"</formula>
    </cfRule>
    <cfRule type="expression" dxfId="5177" priority="2223">
      <formula>$F219="出演・音楽・文芸費"</formula>
    </cfRule>
  </conditionalFormatting>
  <conditionalFormatting sqref="G219">
    <cfRule type="expression" dxfId="5176" priority="2209">
      <formula>OR($G219="出演費",$G219="音楽費",$G219="文芸費")</formula>
    </cfRule>
    <cfRule type="expression" dxfId="5175" priority="2210">
      <formula>OR($G219="舞台費",$G219="作品借料",$G219="上映費",$G219="会場費",$G219="運搬費")</formula>
    </cfRule>
    <cfRule type="expression" dxfId="5174" priority="2211">
      <formula>OR($G219="賃金・共済費",$G219="旅費",$G219="報償費")</formula>
    </cfRule>
    <cfRule type="expression" dxfId="5173" priority="2212">
      <formula>OR($G219="雑役務費",$G219="消耗品費",$G219="通信費",$G219="会議費",$G219="その他")</formula>
    </cfRule>
    <cfRule type="expression" dxfId="5172" priority="2213">
      <formula>OR($G219="委託費",$G219="補助金")</formula>
    </cfRule>
  </conditionalFormatting>
  <conditionalFormatting sqref="G220:G236">
    <cfRule type="expression" dxfId="5171" priority="2214">
      <formula>OR($G220="出演費",$G220="音楽費",$G220="文芸費")</formula>
    </cfRule>
    <cfRule type="expression" dxfId="5170" priority="2215">
      <formula>OR($G220="舞台費",$G220="作品借料",$G220="上映費",$G220="会場費",$G220="運搬費")</formula>
    </cfRule>
    <cfRule type="expression" dxfId="5169" priority="2216">
      <formula>OR($G220="賃金・共済費",$G220="旅費",$G220="報償費")</formula>
    </cfRule>
    <cfRule type="expression" dxfId="5168" priority="2217">
      <formula>OR($G220="雑役務費",$G220="消耗品費",$G220="通信費",$G220="会議費",$G220="その他")</formula>
    </cfRule>
    <cfRule type="expression" dxfId="5167" priority="2218">
      <formula>OR($G220="委託費",$G220="補助金")</formula>
    </cfRule>
  </conditionalFormatting>
  <conditionalFormatting sqref="F212:F236">
    <cfRule type="expression" dxfId="5166" priority="2207">
      <formula>$F212="動画制作・配信費等"</formula>
    </cfRule>
  </conditionalFormatting>
  <conditionalFormatting sqref="G212:G236">
    <cfRule type="expression" dxfId="5165" priority="2208">
      <formula>OR($G212="動画制作費",$G212="動画配信費")</formula>
    </cfRule>
  </conditionalFormatting>
  <conditionalFormatting sqref="O194:O211">
    <cfRule type="expression" dxfId="5164" priority="2206">
      <formula>INDIRECT(ADDRESS(ROW(),COLUMN()))=TRUNC(INDIRECT(ADDRESS(ROW(),COLUMN())))</formula>
    </cfRule>
  </conditionalFormatting>
  <conditionalFormatting sqref="R194:R211">
    <cfRule type="expression" dxfId="5163" priority="2205">
      <formula>INDIRECT(ADDRESS(ROW(),COLUMN()))=TRUNC(INDIRECT(ADDRESS(ROW(),COLUMN())))</formula>
    </cfRule>
  </conditionalFormatting>
  <conditionalFormatting sqref="L194:L211">
    <cfRule type="expression" dxfId="5162" priority="2204">
      <formula>INDIRECT(ADDRESS(ROW(),COLUMN()))=TRUNC(INDIRECT(ADDRESS(ROW(),COLUMN())))</formula>
    </cfRule>
  </conditionalFormatting>
  <conditionalFormatting sqref="G194:G201">
    <cfRule type="expression" dxfId="5161" priority="2199">
      <formula>OR($G194="出演費",$G194="音楽費",$G194="文芸費")</formula>
    </cfRule>
    <cfRule type="expression" dxfId="5160" priority="2200">
      <formula>OR($G194="舞台費",$G194="作品借料",$G194="上映費",$G194="会場費",$G194="運搬費")</formula>
    </cfRule>
    <cfRule type="expression" dxfId="5159" priority="2201">
      <formula>OR($G194="賃金・共済費",$G194="旅費",$G194="報償費")</formula>
    </cfRule>
    <cfRule type="expression" dxfId="5158" priority="2202">
      <formula>OR($G194="雑役務費",$G194="消耗品費",$G194="通信費",$G194="会議費",$G194="その他")</formula>
    </cfRule>
    <cfRule type="expression" dxfId="5157" priority="2203">
      <formula>OR($G194="委託費",$G194="補助金")</formula>
    </cfRule>
  </conditionalFormatting>
  <conditionalFormatting sqref="F194:F201">
    <cfRule type="expression" dxfId="5156" priority="2194">
      <formula>$F194="委託費"</formula>
    </cfRule>
    <cfRule type="expression" dxfId="5155" priority="2195">
      <formula>$F194="雑役務費・消耗品費等"</formula>
    </cfRule>
    <cfRule type="expression" dxfId="5154" priority="2196">
      <formula>$F194="賃金・旅費・報償費"</formula>
    </cfRule>
    <cfRule type="expression" dxfId="5153" priority="2197">
      <formula>$F194="舞台・会場・設営費"</formula>
    </cfRule>
    <cfRule type="expression" dxfId="5152" priority="2198">
      <formula>$F194="出演・音楽・文芸費"</formula>
    </cfRule>
  </conditionalFormatting>
  <conditionalFormatting sqref="J194:J211">
    <cfRule type="expression" dxfId="5151" priority="2193">
      <formula>INDIRECT(ADDRESS(ROW(),COLUMN()))=TRUNC(INDIRECT(ADDRESS(ROW(),COLUMN())))</formula>
    </cfRule>
  </conditionalFormatting>
  <conditionalFormatting sqref="F203:F211">
    <cfRule type="expression" dxfId="5150" priority="2188">
      <formula>$F203="委託費"</formula>
    </cfRule>
    <cfRule type="expression" dxfId="5149" priority="2189">
      <formula>$F203="雑役務費・消耗品費等"</formula>
    </cfRule>
    <cfRule type="expression" dxfId="5148" priority="2190">
      <formula>$F203="賃金・旅費・報償費"</formula>
    </cfRule>
    <cfRule type="expression" dxfId="5147" priority="2191">
      <formula>$F203="舞台・会場・設営費"</formula>
    </cfRule>
    <cfRule type="expression" dxfId="5146" priority="2192">
      <formula>$F203="出演・音楽・文芸費"</formula>
    </cfRule>
  </conditionalFormatting>
  <conditionalFormatting sqref="F202">
    <cfRule type="expression" dxfId="5145" priority="2183">
      <formula>$F202="委託費"</formula>
    </cfRule>
    <cfRule type="expression" dxfId="5144" priority="2184">
      <formula>$F202="雑役務費・消耗品費等"</formula>
    </cfRule>
    <cfRule type="expression" dxfId="5143" priority="2185">
      <formula>$F202="賃金・旅費・報償費"</formula>
    </cfRule>
    <cfRule type="expression" dxfId="5142" priority="2186">
      <formula>$F202="舞台・会場・設営費"</formula>
    </cfRule>
    <cfRule type="expression" dxfId="5141" priority="2187">
      <formula>$F202="出演・音楽・文芸費"</formula>
    </cfRule>
  </conditionalFormatting>
  <conditionalFormatting sqref="G202">
    <cfRule type="expression" dxfId="5140" priority="2173">
      <formula>OR($G202="出演費",$G202="音楽費",$G202="文芸費")</formula>
    </cfRule>
    <cfRule type="expression" dxfId="5139" priority="2174">
      <formula>OR($G202="舞台費",$G202="作品借料",$G202="上映費",$G202="会場費",$G202="運搬費")</formula>
    </cfRule>
    <cfRule type="expression" dxfId="5138" priority="2175">
      <formula>OR($G202="賃金・共済費",$G202="旅費",$G202="報償費")</formula>
    </cfRule>
    <cfRule type="expression" dxfId="5137" priority="2176">
      <formula>OR($G202="雑役務費",$G202="消耗品費",$G202="通信費",$G202="会議費",$G202="その他")</formula>
    </cfRule>
    <cfRule type="expression" dxfId="5136" priority="2177">
      <formula>OR($G202="委託費",$G202="補助金")</formula>
    </cfRule>
  </conditionalFormatting>
  <conditionalFormatting sqref="G203:G211">
    <cfRule type="expression" dxfId="5135" priority="2178">
      <formula>OR($G203="出演費",$G203="音楽費",$G203="文芸費")</formula>
    </cfRule>
    <cfRule type="expression" dxfId="5134" priority="2179">
      <formula>OR($G203="舞台費",$G203="作品借料",$G203="上映費",$G203="会場費",$G203="運搬費")</formula>
    </cfRule>
    <cfRule type="expression" dxfId="5133" priority="2180">
      <formula>OR($G203="賃金・共済費",$G203="旅費",$G203="報償費")</formula>
    </cfRule>
    <cfRule type="expression" dxfId="5132" priority="2181">
      <formula>OR($G203="雑役務費",$G203="消耗品費",$G203="通信費",$G203="会議費",$G203="その他")</formula>
    </cfRule>
    <cfRule type="expression" dxfId="5131" priority="2182">
      <formula>OR($G203="委託費",$G203="補助金")</formula>
    </cfRule>
  </conditionalFormatting>
  <conditionalFormatting sqref="F194:F211">
    <cfRule type="expression" dxfId="5130" priority="2171">
      <formula>$F194="動画制作・配信費等"</formula>
    </cfRule>
  </conditionalFormatting>
  <conditionalFormatting sqref="G194:G211">
    <cfRule type="expression" dxfId="5129" priority="2172">
      <formula>OR($G194="動画制作費",$G194="動画配信費")</formula>
    </cfRule>
  </conditionalFormatting>
  <conditionalFormatting sqref="O170:O193">
    <cfRule type="expression" dxfId="5128" priority="2170">
      <formula>INDIRECT(ADDRESS(ROW(),COLUMN()))=TRUNC(INDIRECT(ADDRESS(ROW(),COLUMN())))</formula>
    </cfRule>
  </conditionalFormatting>
  <conditionalFormatting sqref="R170:R193">
    <cfRule type="expression" dxfId="5127" priority="2169">
      <formula>INDIRECT(ADDRESS(ROW(),COLUMN()))=TRUNC(INDIRECT(ADDRESS(ROW(),COLUMN())))</formula>
    </cfRule>
  </conditionalFormatting>
  <conditionalFormatting sqref="L170:L193">
    <cfRule type="expression" dxfId="5126" priority="2168">
      <formula>INDIRECT(ADDRESS(ROW(),COLUMN()))=TRUNC(INDIRECT(ADDRESS(ROW(),COLUMN())))</formula>
    </cfRule>
  </conditionalFormatting>
  <conditionalFormatting sqref="G170:G175">
    <cfRule type="expression" dxfId="5125" priority="2163">
      <formula>OR($G170="出演費",$G170="音楽費",$G170="文芸費")</formula>
    </cfRule>
    <cfRule type="expression" dxfId="5124" priority="2164">
      <formula>OR($G170="舞台費",$G170="作品借料",$G170="上映費",$G170="会場費",$G170="運搬費")</formula>
    </cfRule>
    <cfRule type="expression" dxfId="5123" priority="2165">
      <formula>OR($G170="賃金・共済費",$G170="旅費",$G170="報償費")</formula>
    </cfRule>
    <cfRule type="expression" dxfId="5122" priority="2166">
      <formula>OR($G170="雑役務費",$G170="消耗品費",$G170="通信費",$G170="会議費",$G170="その他")</formula>
    </cfRule>
    <cfRule type="expression" dxfId="5121" priority="2167">
      <formula>OR($G170="委託費",$G170="補助金")</formula>
    </cfRule>
  </conditionalFormatting>
  <conditionalFormatting sqref="F170:F175">
    <cfRule type="expression" dxfId="5120" priority="2158">
      <formula>$F170="委託費"</formula>
    </cfRule>
    <cfRule type="expression" dxfId="5119" priority="2159">
      <formula>$F170="雑役務費・消耗品費等"</formula>
    </cfRule>
    <cfRule type="expression" dxfId="5118" priority="2160">
      <formula>$F170="賃金・旅費・報償費"</formula>
    </cfRule>
    <cfRule type="expression" dxfId="5117" priority="2161">
      <formula>$F170="舞台・会場・設営費"</formula>
    </cfRule>
    <cfRule type="expression" dxfId="5116" priority="2162">
      <formula>$F170="出演・音楽・文芸費"</formula>
    </cfRule>
  </conditionalFormatting>
  <conditionalFormatting sqref="J170:J193">
    <cfRule type="expression" dxfId="5115" priority="2157">
      <formula>INDIRECT(ADDRESS(ROW(),COLUMN()))=TRUNC(INDIRECT(ADDRESS(ROW(),COLUMN())))</formula>
    </cfRule>
  </conditionalFormatting>
  <conditionalFormatting sqref="F177:F193">
    <cfRule type="expression" dxfId="5114" priority="2152">
      <formula>$F177="委託費"</formula>
    </cfRule>
    <cfRule type="expression" dxfId="5113" priority="2153">
      <formula>$F177="雑役務費・消耗品費等"</formula>
    </cfRule>
    <cfRule type="expression" dxfId="5112" priority="2154">
      <formula>$F177="賃金・旅費・報償費"</formula>
    </cfRule>
    <cfRule type="expression" dxfId="5111" priority="2155">
      <formula>$F177="舞台・会場・設営費"</formula>
    </cfRule>
    <cfRule type="expression" dxfId="5110" priority="2156">
      <formula>$F177="出演・音楽・文芸費"</formula>
    </cfRule>
  </conditionalFormatting>
  <conditionalFormatting sqref="F176">
    <cfRule type="expression" dxfId="5109" priority="2147">
      <formula>$F176="委託費"</formula>
    </cfRule>
    <cfRule type="expression" dxfId="5108" priority="2148">
      <formula>$F176="雑役務費・消耗品費等"</formula>
    </cfRule>
    <cfRule type="expression" dxfId="5107" priority="2149">
      <formula>$F176="賃金・旅費・報償費"</formula>
    </cfRule>
    <cfRule type="expression" dxfId="5106" priority="2150">
      <formula>$F176="舞台・会場・設営費"</formula>
    </cfRule>
    <cfRule type="expression" dxfId="5105" priority="2151">
      <formula>$F176="出演・音楽・文芸費"</formula>
    </cfRule>
  </conditionalFormatting>
  <conditionalFormatting sqref="G176">
    <cfRule type="expression" dxfId="5104" priority="2137">
      <formula>OR($G176="出演費",$G176="音楽費",$G176="文芸費")</formula>
    </cfRule>
    <cfRule type="expression" dxfId="5103" priority="2138">
      <formula>OR($G176="舞台費",$G176="作品借料",$G176="上映費",$G176="会場費",$G176="運搬費")</formula>
    </cfRule>
    <cfRule type="expression" dxfId="5102" priority="2139">
      <formula>OR($G176="賃金・共済費",$G176="旅費",$G176="報償費")</formula>
    </cfRule>
    <cfRule type="expression" dxfId="5101" priority="2140">
      <formula>OR($G176="雑役務費",$G176="消耗品費",$G176="通信費",$G176="会議費",$G176="その他")</formula>
    </cfRule>
    <cfRule type="expression" dxfId="5100" priority="2141">
      <formula>OR($G176="委託費",$G176="補助金")</formula>
    </cfRule>
  </conditionalFormatting>
  <conditionalFormatting sqref="G177:G193">
    <cfRule type="expression" dxfId="5099" priority="2142">
      <formula>OR($G177="出演費",$G177="音楽費",$G177="文芸費")</formula>
    </cfRule>
    <cfRule type="expression" dxfId="5098" priority="2143">
      <formula>OR($G177="舞台費",$G177="作品借料",$G177="上映費",$G177="会場費",$G177="運搬費")</formula>
    </cfRule>
    <cfRule type="expression" dxfId="5097" priority="2144">
      <formula>OR($G177="賃金・共済費",$G177="旅費",$G177="報償費")</formula>
    </cfRule>
    <cfRule type="expression" dxfId="5096" priority="2145">
      <formula>OR($G177="雑役務費",$G177="消耗品費",$G177="通信費",$G177="会議費",$G177="その他")</formula>
    </cfRule>
    <cfRule type="expression" dxfId="5095" priority="2146">
      <formula>OR($G177="委託費",$G177="補助金")</formula>
    </cfRule>
  </conditionalFormatting>
  <conditionalFormatting sqref="F170:F193">
    <cfRule type="expression" dxfId="5094" priority="2135">
      <formula>$F170="動画制作・配信費等"</formula>
    </cfRule>
  </conditionalFormatting>
  <conditionalFormatting sqref="G170:G193">
    <cfRule type="expression" dxfId="5093" priority="2136">
      <formula>OR($G170="動画制作費",$G170="動画配信費")</formula>
    </cfRule>
  </conditionalFormatting>
  <conditionalFormatting sqref="R287:R290 O287:O289">
    <cfRule type="expression" dxfId="5092" priority="2134">
      <formula>INDIRECT(ADDRESS(ROW(),COLUMN()))=TRUNC(INDIRECT(ADDRESS(ROW(),COLUMN())))</formula>
    </cfRule>
  </conditionalFormatting>
  <conditionalFormatting sqref="O293:O311">
    <cfRule type="expression" dxfId="5091" priority="2133">
      <formula>INDIRECT(ADDRESS(ROW(),COLUMN()))=TRUNC(INDIRECT(ADDRESS(ROW(),COLUMN())))</formula>
    </cfRule>
  </conditionalFormatting>
  <conditionalFormatting sqref="R291:R311">
    <cfRule type="expression" dxfId="5090" priority="2132">
      <formula>INDIRECT(ADDRESS(ROW(),COLUMN()))=TRUNC(INDIRECT(ADDRESS(ROW(),COLUMN())))</formula>
    </cfRule>
  </conditionalFormatting>
  <conditionalFormatting sqref="L287:L289">
    <cfRule type="expression" dxfId="5089" priority="2131">
      <formula>INDIRECT(ADDRESS(ROW(),COLUMN()))=TRUNC(INDIRECT(ADDRESS(ROW(),COLUMN())))</formula>
    </cfRule>
  </conditionalFormatting>
  <conditionalFormatting sqref="J287">
    <cfRule type="expression" dxfId="5088" priority="2130">
      <formula>INDIRECT(ADDRESS(ROW(),COLUMN()))=TRUNC(INDIRECT(ADDRESS(ROW(),COLUMN())))</formula>
    </cfRule>
  </conditionalFormatting>
  <conditionalFormatting sqref="J288:J289">
    <cfRule type="expression" dxfId="5087" priority="2129">
      <formula>INDIRECT(ADDRESS(ROW(),COLUMN()))=TRUNC(INDIRECT(ADDRESS(ROW(),COLUMN())))</formula>
    </cfRule>
  </conditionalFormatting>
  <conditionalFormatting sqref="J290:J292">
    <cfRule type="expression" dxfId="5086" priority="2128">
      <formula>INDIRECT(ADDRESS(ROW(),COLUMN()))=TRUNC(INDIRECT(ADDRESS(ROW(),COLUMN())))</formula>
    </cfRule>
  </conditionalFormatting>
  <conditionalFormatting sqref="L290:L292">
    <cfRule type="expression" dxfId="5085" priority="2127">
      <formula>INDIRECT(ADDRESS(ROW(),COLUMN()))=TRUNC(INDIRECT(ADDRESS(ROW(),COLUMN())))</formula>
    </cfRule>
  </conditionalFormatting>
  <conditionalFormatting sqref="O290:O292">
    <cfRule type="expression" dxfId="5084" priority="2126">
      <formula>INDIRECT(ADDRESS(ROW(),COLUMN()))=TRUNC(INDIRECT(ADDRESS(ROW(),COLUMN())))</formula>
    </cfRule>
  </conditionalFormatting>
  <conditionalFormatting sqref="J293:J311">
    <cfRule type="expression" dxfId="5083" priority="2125">
      <formula>INDIRECT(ADDRESS(ROW(),COLUMN()))=TRUNC(INDIRECT(ADDRESS(ROW(),COLUMN())))</formula>
    </cfRule>
  </conditionalFormatting>
  <conditionalFormatting sqref="L293:L311">
    <cfRule type="expression" dxfId="5082" priority="2124">
      <formula>INDIRECT(ADDRESS(ROW(),COLUMN()))=TRUNC(INDIRECT(ADDRESS(ROW(),COLUMN())))</formula>
    </cfRule>
  </conditionalFormatting>
  <conditionalFormatting sqref="G287:G293">
    <cfRule type="expression" dxfId="5081" priority="2119">
      <formula>OR($G287="出演費",$G287="音楽費",$G287="文芸費")</formula>
    </cfRule>
    <cfRule type="expression" dxfId="5080" priority="2120">
      <formula>OR($G287="舞台費",$G287="作品借料",$G287="上映費",$G287="会場費",$G287="運搬費")</formula>
    </cfRule>
    <cfRule type="expression" dxfId="5079" priority="2121">
      <formula>OR($G287="賃金・共済費",$G287="旅費",$G287="報償費")</formula>
    </cfRule>
    <cfRule type="expression" dxfId="5078" priority="2122">
      <formula>OR($G287="雑役務費",$G287="消耗品費",$G287="通信費",$G287="会議費",$G287="その他")</formula>
    </cfRule>
    <cfRule type="expression" dxfId="5077" priority="2123">
      <formula>OR($G287="委託費",$G287="補助金")</formula>
    </cfRule>
  </conditionalFormatting>
  <conditionalFormatting sqref="F287:F293">
    <cfRule type="expression" dxfId="5076" priority="2114">
      <formula>$F287="委託費"</formula>
    </cfRule>
    <cfRule type="expression" dxfId="5075" priority="2115">
      <formula>$F287="雑役務費・消耗品費等"</formula>
    </cfRule>
    <cfRule type="expression" dxfId="5074" priority="2116">
      <formula>$F287="賃金・旅費・報償費"</formula>
    </cfRule>
    <cfRule type="expression" dxfId="5073" priority="2117">
      <formula>$F287="舞台・会場・設営費"</formula>
    </cfRule>
    <cfRule type="expression" dxfId="5072" priority="2118">
      <formula>$F287="出演・音楽・文芸費"</formula>
    </cfRule>
  </conditionalFormatting>
  <conditionalFormatting sqref="F295:F311">
    <cfRule type="expression" dxfId="5071" priority="2109">
      <formula>$F295="委託費"</formula>
    </cfRule>
    <cfRule type="expression" dxfId="5070" priority="2110">
      <formula>$F295="雑役務費・消耗品費等"</formula>
    </cfRule>
    <cfRule type="expression" dxfId="5069" priority="2111">
      <formula>$F295="賃金・旅費・報償費"</formula>
    </cfRule>
    <cfRule type="expression" dxfId="5068" priority="2112">
      <formula>$F295="舞台・会場・設営費"</formula>
    </cfRule>
    <cfRule type="expression" dxfId="5067" priority="2113">
      <formula>$F295="出演・音楽・文芸費"</formula>
    </cfRule>
  </conditionalFormatting>
  <conditionalFormatting sqref="F294">
    <cfRule type="expression" dxfId="5066" priority="2104">
      <formula>$F294="委託費"</formula>
    </cfRule>
    <cfRule type="expression" dxfId="5065" priority="2105">
      <formula>$F294="雑役務費・消耗品費等"</formula>
    </cfRule>
    <cfRule type="expression" dxfId="5064" priority="2106">
      <formula>$F294="賃金・旅費・報償費"</formula>
    </cfRule>
    <cfRule type="expression" dxfId="5063" priority="2107">
      <formula>$F294="舞台・会場・設営費"</formula>
    </cfRule>
    <cfRule type="expression" dxfId="5062" priority="2108">
      <formula>$F294="出演・音楽・文芸費"</formula>
    </cfRule>
  </conditionalFormatting>
  <conditionalFormatting sqref="G294">
    <cfRule type="expression" dxfId="5061" priority="2094">
      <formula>OR($G294="出演費",$G294="音楽費",$G294="文芸費")</formula>
    </cfRule>
    <cfRule type="expression" dxfId="5060" priority="2095">
      <formula>OR($G294="舞台費",$G294="作品借料",$G294="上映費",$G294="会場費",$G294="運搬費")</formula>
    </cfRule>
    <cfRule type="expression" dxfId="5059" priority="2096">
      <formula>OR($G294="賃金・共済費",$G294="旅費",$G294="報償費")</formula>
    </cfRule>
    <cfRule type="expression" dxfId="5058" priority="2097">
      <formula>OR($G294="雑役務費",$G294="消耗品費",$G294="通信費",$G294="会議費",$G294="その他")</formula>
    </cfRule>
    <cfRule type="expression" dxfId="5057" priority="2098">
      <formula>OR($G294="委託費",$G294="補助金")</formula>
    </cfRule>
  </conditionalFormatting>
  <conditionalFormatting sqref="G295:G311">
    <cfRule type="expression" dxfId="5056" priority="2099">
      <formula>OR($G295="出演費",$G295="音楽費",$G295="文芸費")</formula>
    </cfRule>
    <cfRule type="expression" dxfId="5055" priority="2100">
      <formula>OR($G295="舞台費",$G295="作品借料",$G295="上映費",$G295="会場費",$G295="運搬費")</formula>
    </cfRule>
    <cfRule type="expression" dxfId="5054" priority="2101">
      <formula>OR($G295="賃金・共済費",$G295="旅費",$G295="報償費")</formula>
    </cfRule>
    <cfRule type="expression" dxfId="5053" priority="2102">
      <formula>OR($G295="雑役務費",$G295="消耗品費",$G295="通信費",$G295="会議費",$G295="その他")</formula>
    </cfRule>
    <cfRule type="expression" dxfId="5052" priority="2103">
      <formula>OR($G295="委託費",$G295="補助金")</formula>
    </cfRule>
  </conditionalFormatting>
  <conditionalFormatting sqref="F287:F311">
    <cfRule type="expression" dxfId="5051" priority="2092">
      <formula>$F287="動画制作・配信費等"</formula>
    </cfRule>
  </conditionalFormatting>
  <conditionalFormatting sqref="G287:G311">
    <cfRule type="expression" dxfId="5050" priority="2093">
      <formula>OR($G287="動画制作費",$G287="動画配信費")</formula>
    </cfRule>
  </conditionalFormatting>
  <conditionalFormatting sqref="O274:O277 R274:R278">
    <cfRule type="expression" dxfId="5049" priority="2091">
      <formula>INDIRECT(ADDRESS(ROW(),COLUMN()))=TRUNC(INDIRECT(ADDRESS(ROW(),COLUMN())))</formula>
    </cfRule>
  </conditionalFormatting>
  <conditionalFormatting sqref="O281:O286">
    <cfRule type="expression" dxfId="5048" priority="2090">
      <formula>INDIRECT(ADDRESS(ROW(),COLUMN()))=TRUNC(INDIRECT(ADDRESS(ROW(),COLUMN())))</formula>
    </cfRule>
  </conditionalFormatting>
  <conditionalFormatting sqref="R279:R286">
    <cfRule type="expression" dxfId="5047" priority="2089">
      <formula>INDIRECT(ADDRESS(ROW(),COLUMN()))=TRUNC(INDIRECT(ADDRESS(ROW(),COLUMN())))</formula>
    </cfRule>
  </conditionalFormatting>
  <conditionalFormatting sqref="L274:L277">
    <cfRule type="expression" dxfId="5046" priority="2088">
      <formula>INDIRECT(ADDRESS(ROW(),COLUMN()))=TRUNC(INDIRECT(ADDRESS(ROW(),COLUMN())))</formula>
    </cfRule>
  </conditionalFormatting>
  <conditionalFormatting sqref="J275">
    <cfRule type="expression" dxfId="5045" priority="2087">
      <formula>INDIRECT(ADDRESS(ROW(),COLUMN()))=TRUNC(INDIRECT(ADDRESS(ROW(),COLUMN())))</formula>
    </cfRule>
  </conditionalFormatting>
  <conditionalFormatting sqref="J274">
    <cfRule type="expression" dxfId="5044" priority="2086">
      <formula>INDIRECT(ADDRESS(ROW(),COLUMN()))=TRUNC(INDIRECT(ADDRESS(ROW(),COLUMN())))</formula>
    </cfRule>
  </conditionalFormatting>
  <conditionalFormatting sqref="J276:J277">
    <cfRule type="expression" dxfId="5043" priority="2085">
      <formula>INDIRECT(ADDRESS(ROW(),COLUMN()))=TRUNC(INDIRECT(ADDRESS(ROW(),COLUMN())))</formula>
    </cfRule>
  </conditionalFormatting>
  <conditionalFormatting sqref="J278:J280">
    <cfRule type="expression" dxfId="5042" priority="2084">
      <formula>INDIRECT(ADDRESS(ROW(),COLUMN()))=TRUNC(INDIRECT(ADDRESS(ROW(),COLUMN())))</formula>
    </cfRule>
  </conditionalFormatting>
  <conditionalFormatting sqref="L278:L280">
    <cfRule type="expression" dxfId="5041" priority="2083">
      <formula>INDIRECT(ADDRESS(ROW(),COLUMN()))=TRUNC(INDIRECT(ADDRESS(ROW(),COLUMN())))</formula>
    </cfRule>
  </conditionalFormatting>
  <conditionalFormatting sqref="O278:O280">
    <cfRule type="expression" dxfId="5040" priority="2082">
      <formula>INDIRECT(ADDRESS(ROW(),COLUMN()))=TRUNC(INDIRECT(ADDRESS(ROW(),COLUMN())))</formula>
    </cfRule>
  </conditionalFormatting>
  <conditionalFormatting sqref="J281:J286">
    <cfRule type="expression" dxfId="5039" priority="2081">
      <formula>INDIRECT(ADDRESS(ROW(),COLUMN()))=TRUNC(INDIRECT(ADDRESS(ROW(),COLUMN())))</formula>
    </cfRule>
  </conditionalFormatting>
  <conditionalFormatting sqref="L281:L286">
    <cfRule type="expression" dxfId="5038" priority="2080">
      <formula>INDIRECT(ADDRESS(ROW(),COLUMN()))=TRUNC(INDIRECT(ADDRESS(ROW(),COLUMN())))</formula>
    </cfRule>
  </conditionalFormatting>
  <conditionalFormatting sqref="G274:G281">
    <cfRule type="expression" dxfId="5037" priority="2075">
      <formula>OR($G274="出演費",$G274="音楽費",$G274="文芸費")</formula>
    </cfRule>
    <cfRule type="expression" dxfId="5036" priority="2076">
      <formula>OR($G274="舞台費",$G274="作品借料",$G274="上映費",$G274="会場費",$G274="運搬費")</formula>
    </cfRule>
    <cfRule type="expression" dxfId="5035" priority="2077">
      <formula>OR($G274="賃金・共済費",$G274="旅費",$G274="報償費")</formula>
    </cfRule>
    <cfRule type="expression" dxfId="5034" priority="2078">
      <formula>OR($G274="雑役務費",$G274="消耗品費",$G274="通信費",$G274="会議費",$G274="その他")</formula>
    </cfRule>
    <cfRule type="expression" dxfId="5033" priority="2079">
      <formula>OR($G274="委託費",$G274="補助金")</formula>
    </cfRule>
  </conditionalFormatting>
  <conditionalFormatting sqref="F274:F281">
    <cfRule type="expression" dxfId="5032" priority="2070">
      <formula>$F274="委託費"</formula>
    </cfRule>
    <cfRule type="expression" dxfId="5031" priority="2071">
      <formula>$F274="雑役務費・消耗品費等"</formula>
    </cfRule>
    <cfRule type="expression" dxfId="5030" priority="2072">
      <formula>$F274="賃金・旅費・報償費"</formula>
    </cfRule>
    <cfRule type="expression" dxfId="5029" priority="2073">
      <formula>$F274="舞台・会場・設営費"</formula>
    </cfRule>
    <cfRule type="expression" dxfId="5028" priority="2074">
      <formula>$F274="出演・音楽・文芸費"</formula>
    </cfRule>
  </conditionalFormatting>
  <conditionalFormatting sqref="F283:F286">
    <cfRule type="expression" dxfId="5027" priority="2065">
      <formula>$F283="委託費"</formula>
    </cfRule>
    <cfRule type="expression" dxfId="5026" priority="2066">
      <formula>$F283="雑役務費・消耗品費等"</formula>
    </cfRule>
    <cfRule type="expression" dxfId="5025" priority="2067">
      <formula>$F283="賃金・旅費・報償費"</formula>
    </cfRule>
    <cfRule type="expression" dxfId="5024" priority="2068">
      <formula>$F283="舞台・会場・設営費"</formula>
    </cfRule>
    <cfRule type="expression" dxfId="5023" priority="2069">
      <formula>$F283="出演・音楽・文芸費"</formula>
    </cfRule>
  </conditionalFormatting>
  <conditionalFormatting sqref="F282">
    <cfRule type="expression" dxfId="5022" priority="2060">
      <formula>$F282="委託費"</formula>
    </cfRule>
    <cfRule type="expression" dxfId="5021" priority="2061">
      <formula>$F282="雑役務費・消耗品費等"</formula>
    </cfRule>
    <cfRule type="expression" dxfId="5020" priority="2062">
      <formula>$F282="賃金・旅費・報償費"</formula>
    </cfRule>
    <cfRule type="expression" dxfId="5019" priority="2063">
      <formula>$F282="舞台・会場・設営費"</formula>
    </cfRule>
    <cfRule type="expression" dxfId="5018" priority="2064">
      <formula>$F282="出演・音楽・文芸費"</formula>
    </cfRule>
  </conditionalFormatting>
  <conditionalFormatting sqref="G282">
    <cfRule type="expression" dxfId="5017" priority="2050">
      <formula>OR($G282="出演費",$G282="音楽費",$G282="文芸費")</formula>
    </cfRule>
    <cfRule type="expression" dxfId="5016" priority="2051">
      <formula>OR($G282="舞台費",$G282="作品借料",$G282="上映費",$G282="会場費",$G282="運搬費")</formula>
    </cfRule>
    <cfRule type="expression" dxfId="5015" priority="2052">
      <formula>OR($G282="賃金・共済費",$G282="旅費",$G282="報償費")</formula>
    </cfRule>
    <cfRule type="expression" dxfId="5014" priority="2053">
      <formula>OR($G282="雑役務費",$G282="消耗品費",$G282="通信費",$G282="会議費",$G282="その他")</formula>
    </cfRule>
    <cfRule type="expression" dxfId="5013" priority="2054">
      <formula>OR($G282="委託費",$G282="補助金")</formula>
    </cfRule>
  </conditionalFormatting>
  <conditionalFormatting sqref="G283:G286">
    <cfRule type="expression" dxfId="5012" priority="2055">
      <formula>OR($G283="出演費",$G283="音楽費",$G283="文芸費")</formula>
    </cfRule>
    <cfRule type="expression" dxfId="5011" priority="2056">
      <formula>OR($G283="舞台費",$G283="作品借料",$G283="上映費",$G283="会場費",$G283="運搬費")</formula>
    </cfRule>
    <cfRule type="expression" dxfId="5010" priority="2057">
      <formula>OR($G283="賃金・共済費",$G283="旅費",$G283="報償費")</formula>
    </cfRule>
    <cfRule type="expression" dxfId="5009" priority="2058">
      <formula>OR($G283="雑役務費",$G283="消耗品費",$G283="通信費",$G283="会議費",$G283="その他")</formula>
    </cfRule>
    <cfRule type="expression" dxfId="5008" priority="2059">
      <formula>OR($G283="委託費",$G283="補助金")</formula>
    </cfRule>
  </conditionalFormatting>
  <conditionalFormatting sqref="F274:F286">
    <cfRule type="expression" dxfId="5007" priority="2048">
      <formula>$F274="動画制作・配信費等"</formula>
    </cfRule>
  </conditionalFormatting>
  <conditionalFormatting sqref="G274:G286">
    <cfRule type="expression" dxfId="5006" priority="2049">
      <formula>OR($G274="動画制作費",$G274="動画配信費")</formula>
    </cfRule>
  </conditionalFormatting>
  <conditionalFormatting sqref="R250:R252 O250:O251">
    <cfRule type="expression" dxfId="5005" priority="2047">
      <formula>INDIRECT(ADDRESS(ROW(),COLUMN()))=TRUNC(INDIRECT(ADDRESS(ROW(),COLUMN())))</formula>
    </cfRule>
  </conditionalFormatting>
  <conditionalFormatting sqref="O255:O273">
    <cfRule type="expression" dxfId="5004" priority="2046">
      <formula>INDIRECT(ADDRESS(ROW(),COLUMN()))=TRUNC(INDIRECT(ADDRESS(ROW(),COLUMN())))</formula>
    </cfRule>
  </conditionalFormatting>
  <conditionalFormatting sqref="R253:R273">
    <cfRule type="expression" dxfId="5003" priority="2045">
      <formula>INDIRECT(ADDRESS(ROW(),COLUMN()))=TRUNC(INDIRECT(ADDRESS(ROW(),COLUMN())))</formula>
    </cfRule>
  </conditionalFormatting>
  <conditionalFormatting sqref="L250:L251">
    <cfRule type="expression" dxfId="5002" priority="2044">
      <formula>INDIRECT(ADDRESS(ROW(),COLUMN()))=TRUNC(INDIRECT(ADDRESS(ROW(),COLUMN())))</formula>
    </cfRule>
  </conditionalFormatting>
  <conditionalFormatting sqref="J250:J251">
    <cfRule type="expression" dxfId="5001" priority="2043">
      <formula>INDIRECT(ADDRESS(ROW(),COLUMN()))=TRUNC(INDIRECT(ADDRESS(ROW(),COLUMN())))</formula>
    </cfRule>
  </conditionalFormatting>
  <conditionalFormatting sqref="J252:J254">
    <cfRule type="expression" dxfId="5000" priority="2042">
      <formula>INDIRECT(ADDRESS(ROW(),COLUMN()))=TRUNC(INDIRECT(ADDRESS(ROW(),COLUMN())))</formula>
    </cfRule>
  </conditionalFormatting>
  <conditionalFormatting sqref="L252:L254">
    <cfRule type="expression" dxfId="4999" priority="2041">
      <formula>INDIRECT(ADDRESS(ROW(),COLUMN()))=TRUNC(INDIRECT(ADDRESS(ROW(),COLUMN())))</formula>
    </cfRule>
  </conditionalFormatting>
  <conditionalFormatting sqref="O252:O254">
    <cfRule type="expression" dxfId="4998" priority="2040">
      <formula>INDIRECT(ADDRESS(ROW(),COLUMN()))=TRUNC(INDIRECT(ADDRESS(ROW(),COLUMN())))</formula>
    </cfRule>
  </conditionalFormatting>
  <conditionalFormatting sqref="J255:J273">
    <cfRule type="expression" dxfId="4997" priority="2039">
      <formula>INDIRECT(ADDRESS(ROW(),COLUMN()))=TRUNC(INDIRECT(ADDRESS(ROW(),COLUMN())))</formula>
    </cfRule>
  </conditionalFormatting>
  <conditionalFormatting sqref="L255:L273">
    <cfRule type="expression" dxfId="4996" priority="2038">
      <formula>INDIRECT(ADDRESS(ROW(),COLUMN()))=TRUNC(INDIRECT(ADDRESS(ROW(),COLUMN())))</formula>
    </cfRule>
  </conditionalFormatting>
  <conditionalFormatting sqref="G250:G255">
    <cfRule type="expression" dxfId="4995" priority="2033">
      <formula>OR($G250="出演費",$G250="音楽費",$G250="文芸費")</formula>
    </cfRule>
    <cfRule type="expression" dxfId="4994" priority="2034">
      <formula>OR($G250="舞台費",$G250="作品借料",$G250="上映費",$G250="会場費",$G250="運搬費")</formula>
    </cfRule>
    <cfRule type="expression" dxfId="4993" priority="2035">
      <formula>OR($G250="賃金・共済費",$G250="旅費",$G250="報償費")</formula>
    </cfRule>
    <cfRule type="expression" dxfId="4992" priority="2036">
      <formula>OR($G250="雑役務費",$G250="消耗品費",$G250="通信費",$G250="会議費",$G250="その他")</formula>
    </cfRule>
    <cfRule type="expression" dxfId="4991" priority="2037">
      <formula>OR($G250="委託費",$G250="補助金")</formula>
    </cfRule>
  </conditionalFormatting>
  <conditionalFormatting sqref="F250:F255">
    <cfRule type="expression" dxfId="4990" priority="2028">
      <formula>$F250="委託費"</formula>
    </cfRule>
    <cfRule type="expression" dxfId="4989" priority="2029">
      <formula>$F250="雑役務費・消耗品費等"</formula>
    </cfRule>
    <cfRule type="expression" dxfId="4988" priority="2030">
      <formula>$F250="賃金・旅費・報償費"</formula>
    </cfRule>
    <cfRule type="expression" dxfId="4987" priority="2031">
      <formula>$F250="舞台・会場・設営費"</formula>
    </cfRule>
    <cfRule type="expression" dxfId="4986" priority="2032">
      <formula>$F250="出演・音楽・文芸費"</formula>
    </cfRule>
  </conditionalFormatting>
  <conditionalFormatting sqref="F257:F273">
    <cfRule type="expression" dxfId="4985" priority="2023">
      <formula>$F257="委託費"</formula>
    </cfRule>
    <cfRule type="expression" dxfId="4984" priority="2024">
      <formula>$F257="雑役務費・消耗品費等"</formula>
    </cfRule>
    <cfRule type="expression" dxfId="4983" priority="2025">
      <formula>$F257="賃金・旅費・報償費"</formula>
    </cfRule>
    <cfRule type="expression" dxfId="4982" priority="2026">
      <formula>$F257="舞台・会場・設営費"</formula>
    </cfRule>
    <cfRule type="expression" dxfId="4981" priority="2027">
      <formula>$F257="出演・音楽・文芸費"</formula>
    </cfRule>
  </conditionalFormatting>
  <conditionalFormatting sqref="F256">
    <cfRule type="expression" dxfId="4980" priority="2018">
      <formula>$F256="委託費"</formula>
    </cfRule>
    <cfRule type="expression" dxfId="4979" priority="2019">
      <formula>$F256="雑役務費・消耗品費等"</formula>
    </cfRule>
    <cfRule type="expression" dxfId="4978" priority="2020">
      <formula>$F256="賃金・旅費・報償費"</formula>
    </cfRule>
    <cfRule type="expression" dxfId="4977" priority="2021">
      <formula>$F256="舞台・会場・設営費"</formula>
    </cfRule>
    <cfRule type="expression" dxfId="4976" priority="2022">
      <formula>$F256="出演・音楽・文芸費"</formula>
    </cfRule>
  </conditionalFormatting>
  <conditionalFormatting sqref="G256">
    <cfRule type="expression" dxfId="4975" priority="2008">
      <formula>OR($G256="出演費",$G256="音楽費",$G256="文芸費")</formula>
    </cfRule>
    <cfRule type="expression" dxfId="4974" priority="2009">
      <formula>OR($G256="舞台費",$G256="作品借料",$G256="上映費",$G256="会場費",$G256="運搬費")</formula>
    </cfRule>
    <cfRule type="expression" dxfId="4973" priority="2010">
      <formula>OR($G256="賃金・共済費",$G256="旅費",$G256="報償費")</formula>
    </cfRule>
    <cfRule type="expression" dxfId="4972" priority="2011">
      <formula>OR($G256="雑役務費",$G256="消耗品費",$G256="通信費",$G256="会議費",$G256="その他")</formula>
    </cfRule>
    <cfRule type="expression" dxfId="4971" priority="2012">
      <formula>OR($G256="委託費",$G256="補助金")</formula>
    </cfRule>
  </conditionalFormatting>
  <conditionalFormatting sqref="G257:G273">
    <cfRule type="expression" dxfId="4970" priority="2013">
      <formula>OR($G257="出演費",$G257="音楽費",$G257="文芸費")</formula>
    </cfRule>
    <cfRule type="expression" dxfId="4969" priority="2014">
      <formula>OR($G257="舞台費",$G257="作品借料",$G257="上映費",$G257="会場費",$G257="運搬費")</formula>
    </cfRule>
    <cfRule type="expression" dxfId="4968" priority="2015">
      <formula>OR($G257="賃金・共済費",$G257="旅費",$G257="報償費")</formula>
    </cfRule>
    <cfRule type="expression" dxfId="4967" priority="2016">
      <formula>OR($G257="雑役務費",$G257="消耗品費",$G257="通信費",$G257="会議費",$G257="その他")</formula>
    </cfRule>
    <cfRule type="expression" dxfId="4966" priority="2017">
      <formula>OR($G257="委託費",$G257="補助金")</formula>
    </cfRule>
  </conditionalFormatting>
  <conditionalFormatting sqref="F250:F273">
    <cfRule type="expression" dxfId="4965" priority="2006">
      <formula>$F250="動画制作・配信費等"</formula>
    </cfRule>
  </conditionalFormatting>
  <conditionalFormatting sqref="G250:G273">
    <cfRule type="expression" dxfId="4964" priority="2007">
      <formula>OR($G250="動画制作費",$G250="動画配信費")</formula>
    </cfRule>
  </conditionalFormatting>
  <conditionalFormatting sqref="R365:R368 O365:O367">
    <cfRule type="expression" dxfId="4963" priority="2005">
      <formula>INDIRECT(ADDRESS(ROW(),COLUMN()))=TRUNC(INDIRECT(ADDRESS(ROW(),COLUMN())))</formula>
    </cfRule>
  </conditionalFormatting>
  <conditionalFormatting sqref="O371:O389">
    <cfRule type="expression" dxfId="4962" priority="2004">
      <formula>INDIRECT(ADDRESS(ROW(),COLUMN()))=TRUNC(INDIRECT(ADDRESS(ROW(),COLUMN())))</formula>
    </cfRule>
  </conditionalFormatting>
  <conditionalFormatting sqref="R369:R389">
    <cfRule type="expression" dxfId="4961" priority="2003">
      <formula>INDIRECT(ADDRESS(ROW(),COLUMN()))=TRUNC(INDIRECT(ADDRESS(ROW(),COLUMN())))</formula>
    </cfRule>
  </conditionalFormatting>
  <conditionalFormatting sqref="L365:L367">
    <cfRule type="expression" dxfId="4960" priority="2002">
      <formula>INDIRECT(ADDRESS(ROW(),COLUMN()))=TRUNC(INDIRECT(ADDRESS(ROW(),COLUMN())))</formula>
    </cfRule>
  </conditionalFormatting>
  <conditionalFormatting sqref="J365">
    <cfRule type="expression" dxfId="4959" priority="2001">
      <formula>INDIRECT(ADDRESS(ROW(),COLUMN()))=TRUNC(INDIRECT(ADDRESS(ROW(),COLUMN())))</formula>
    </cfRule>
  </conditionalFormatting>
  <conditionalFormatting sqref="J366:J367">
    <cfRule type="expression" dxfId="4958" priority="2000">
      <formula>INDIRECT(ADDRESS(ROW(),COLUMN()))=TRUNC(INDIRECT(ADDRESS(ROW(),COLUMN())))</formula>
    </cfRule>
  </conditionalFormatting>
  <conditionalFormatting sqref="J368:J370">
    <cfRule type="expression" dxfId="4957" priority="1999">
      <formula>INDIRECT(ADDRESS(ROW(),COLUMN()))=TRUNC(INDIRECT(ADDRESS(ROW(),COLUMN())))</formula>
    </cfRule>
  </conditionalFormatting>
  <conditionalFormatting sqref="L368:L370">
    <cfRule type="expression" dxfId="4956" priority="1998">
      <formula>INDIRECT(ADDRESS(ROW(),COLUMN()))=TRUNC(INDIRECT(ADDRESS(ROW(),COLUMN())))</formula>
    </cfRule>
  </conditionalFormatting>
  <conditionalFormatting sqref="O368:O370">
    <cfRule type="expression" dxfId="4955" priority="1997">
      <formula>INDIRECT(ADDRESS(ROW(),COLUMN()))=TRUNC(INDIRECT(ADDRESS(ROW(),COLUMN())))</formula>
    </cfRule>
  </conditionalFormatting>
  <conditionalFormatting sqref="J371:J389">
    <cfRule type="expression" dxfId="4954" priority="1996">
      <formula>INDIRECT(ADDRESS(ROW(),COLUMN()))=TRUNC(INDIRECT(ADDRESS(ROW(),COLUMN())))</formula>
    </cfRule>
  </conditionalFormatting>
  <conditionalFormatting sqref="L371:L389">
    <cfRule type="expression" dxfId="4953" priority="1995">
      <formula>INDIRECT(ADDRESS(ROW(),COLUMN()))=TRUNC(INDIRECT(ADDRESS(ROW(),COLUMN())))</formula>
    </cfRule>
  </conditionalFormatting>
  <conditionalFormatting sqref="G365:G371">
    <cfRule type="expression" dxfId="4952" priority="1990">
      <formula>OR($G365="出演費",$G365="音楽費",$G365="文芸費")</formula>
    </cfRule>
    <cfRule type="expression" dxfId="4951" priority="1991">
      <formula>OR($G365="舞台費",$G365="作品借料",$G365="上映費",$G365="会場費",$G365="運搬費")</formula>
    </cfRule>
    <cfRule type="expression" dxfId="4950" priority="1992">
      <formula>OR($G365="賃金・共済費",$G365="旅費",$G365="報償費")</formula>
    </cfRule>
    <cfRule type="expression" dxfId="4949" priority="1993">
      <formula>OR($G365="雑役務費",$G365="消耗品費",$G365="通信費",$G365="会議費",$G365="その他")</formula>
    </cfRule>
    <cfRule type="expression" dxfId="4948" priority="1994">
      <formula>OR($G365="委託費",$G365="補助金")</formula>
    </cfRule>
  </conditionalFormatting>
  <conditionalFormatting sqref="F365:F371">
    <cfRule type="expression" dxfId="4947" priority="1985">
      <formula>$F365="委託費"</formula>
    </cfRule>
    <cfRule type="expression" dxfId="4946" priority="1986">
      <formula>$F365="雑役務費・消耗品費等"</formula>
    </cfRule>
    <cfRule type="expression" dxfId="4945" priority="1987">
      <formula>$F365="賃金・旅費・報償費"</formula>
    </cfRule>
    <cfRule type="expression" dxfId="4944" priority="1988">
      <formula>$F365="舞台・会場・設営費"</formula>
    </cfRule>
    <cfRule type="expression" dxfId="4943" priority="1989">
      <formula>$F365="出演・音楽・文芸費"</formula>
    </cfRule>
  </conditionalFormatting>
  <conditionalFormatting sqref="F373:F389">
    <cfRule type="expression" dxfId="4942" priority="1980">
      <formula>$F373="委託費"</formula>
    </cfRule>
    <cfRule type="expression" dxfId="4941" priority="1981">
      <formula>$F373="雑役務費・消耗品費等"</formula>
    </cfRule>
    <cfRule type="expression" dxfId="4940" priority="1982">
      <formula>$F373="賃金・旅費・報償費"</formula>
    </cfRule>
    <cfRule type="expression" dxfId="4939" priority="1983">
      <formula>$F373="舞台・会場・設営費"</formula>
    </cfRule>
    <cfRule type="expression" dxfId="4938" priority="1984">
      <formula>$F373="出演・音楽・文芸費"</formula>
    </cfRule>
  </conditionalFormatting>
  <conditionalFormatting sqref="F372">
    <cfRule type="expression" dxfId="4937" priority="1975">
      <formula>$F372="委託費"</formula>
    </cfRule>
    <cfRule type="expression" dxfId="4936" priority="1976">
      <formula>$F372="雑役務費・消耗品費等"</formula>
    </cfRule>
    <cfRule type="expression" dxfId="4935" priority="1977">
      <formula>$F372="賃金・旅費・報償費"</formula>
    </cfRule>
    <cfRule type="expression" dxfId="4934" priority="1978">
      <formula>$F372="舞台・会場・設営費"</formula>
    </cfRule>
    <cfRule type="expression" dxfId="4933" priority="1979">
      <formula>$F372="出演・音楽・文芸費"</formula>
    </cfRule>
  </conditionalFormatting>
  <conditionalFormatting sqref="G372">
    <cfRule type="expression" dxfId="4932" priority="1965">
      <formula>OR($G372="出演費",$G372="音楽費",$G372="文芸費")</formula>
    </cfRule>
    <cfRule type="expression" dxfId="4931" priority="1966">
      <formula>OR($G372="舞台費",$G372="作品借料",$G372="上映費",$G372="会場費",$G372="運搬費")</formula>
    </cfRule>
    <cfRule type="expression" dxfId="4930" priority="1967">
      <formula>OR($G372="賃金・共済費",$G372="旅費",$G372="報償費")</formula>
    </cfRule>
    <cfRule type="expression" dxfId="4929" priority="1968">
      <formula>OR($G372="雑役務費",$G372="消耗品費",$G372="通信費",$G372="会議費",$G372="その他")</formula>
    </cfRule>
    <cfRule type="expression" dxfId="4928" priority="1969">
      <formula>OR($G372="委託費",$G372="補助金")</formula>
    </cfRule>
  </conditionalFormatting>
  <conditionalFormatting sqref="G373:G389">
    <cfRule type="expression" dxfId="4927" priority="1970">
      <formula>OR($G373="出演費",$G373="音楽費",$G373="文芸費")</formula>
    </cfRule>
    <cfRule type="expression" dxfId="4926" priority="1971">
      <formula>OR($G373="舞台費",$G373="作品借料",$G373="上映費",$G373="会場費",$G373="運搬費")</formula>
    </cfRule>
    <cfRule type="expression" dxfId="4925" priority="1972">
      <formula>OR($G373="賃金・共済費",$G373="旅費",$G373="報償費")</formula>
    </cfRule>
    <cfRule type="expression" dxfId="4924" priority="1973">
      <formula>OR($G373="雑役務費",$G373="消耗品費",$G373="通信費",$G373="会議費",$G373="その他")</formula>
    </cfRule>
    <cfRule type="expression" dxfId="4923" priority="1974">
      <formula>OR($G373="委託費",$G373="補助金")</formula>
    </cfRule>
  </conditionalFormatting>
  <conditionalFormatting sqref="F365:F389">
    <cfRule type="expression" dxfId="4922" priority="1963">
      <formula>$F365="動画制作・配信費等"</formula>
    </cfRule>
  </conditionalFormatting>
  <conditionalFormatting sqref="G365:G389">
    <cfRule type="expression" dxfId="4921" priority="1964">
      <formula>OR($G365="動画制作費",$G365="動画配信費")</formula>
    </cfRule>
  </conditionalFormatting>
  <conditionalFormatting sqref="O354:O357 R354:R358">
    <cfRule type="expression" dxfId="4920" priority="1962">
      <formula>INDIRECT(ADDRESS(ROW(),COLUMN()))=TRUNC(INDIRECT(ADDRESS(ROW(),COLUMN())))</formula>
    </cfRule>
  </conditionalFormatting>
  <conditionalFormatting sqref="O361:O364">
    <cfRule type="expression" dxfId="4919" priority="1961">
      <formula>INDIRECT(ADDRESS(ROW(),COLUMN()))=TRUNC(INDIRECT(ADDRESS(ROW(),COLUMN())))</formula>
    </cfRule>
  </conditionalFormatting>
  <conditionalFormatting sqref="R359:R364">
    <cfRule type="expression" dxfId="4918" priority="1960">
      <formula>INDIRECT(ADDRESS(ROW(),COLUMN()))=TRUNC(INDIRECT(ADDRESS(ROW(),COLUMN())))</formula>
    </cfRule>
  </conditionalFormatting>
  <conditionalFormatting sqref="L354:L357">
    <cfRule type="expression" dxfId="4917" priority="1959">
      <formula>INDIRECT(ADDRESS(ROW(),COLUMN()))=TRUNC(INDIRECT(ADDRESS(ROW(),COLUMN())))</formula>
    </cfRule>
  </conditionalFormatting>
  <conditionalFormatting sqref="J355">
    <cfRule type="expression" dxfId="4916" priority="1958">
      <formula>INDIRECT(ADDRESS(ROW(),COLUMN()))=TRUNC(INDIRECT(ADDRESS(ROW(),COLUMN())))</formula>
    </cfRule>
  </conditionalFormatting>
  <conditionalFormatting sqref="J354">
    <cfRule type="expression" dxfId="4915" priority="1957">
      <formula>INDIRECT(ADDRESS(ROW(),COLUMN()))=TRUNC(INDIRECT(ADDRESS(ROW(),COLUMN())))</formula>
    </cfRule>
  </conditionalFormatting>
  <conditionalFormatting sqref="J356:J357">
    <cfRule type="expression" dxfId="4914" priority="1956">
      <formula>INDIRECT(ADDRESS(ROW(),COLUMN()))=TRUNC(INDIRECT(ADDRESS(ROW(),COLUMN())))</formula>
    </cfRule>
  </conditionalFormatting>
  <conditionalFormatting sqref="J358:J360">
    <cfRule type="expression" dxfId="4913" priority="1955">
      <formula>INDIRECT(ADDRESS(ROW(),COLUMN()))=TRUNC(INDIRECT(ADDRESS(ROW(),COLUMN())))</formula>
    </cfRule>
  </conditionalFormatting>
  <conditionalFormatting sqref="L358:L360">
    <cfRule type="expression" dxfId="4912" priority="1954">
      <formula>INDIRECT(ADDRESS(ROW(),COLUMN()))=TRUNC(INDIRECT(ADDRESS(ROW(),COLUMN())))</formula>
    </cfRule>
  </conditionalFormatting>
  <conditionalFormatting sqref="O358:O360">
    <cfRule type="expression" dxfId="4911" priority="1953">
      <formula>INDIRECT(ADDRESS(ROW(),COLUMN()))=TRUNC(INDIRECT(ADDRESS(ROW(),COLUMN())))</formula>
    </cfRule>
  </conditionalFormatting>
  <conditionalFormatting sqref="J361:J364">
    <cfRule type="expression" dxfId="4910" priority="1952">
      <formula>INDIRECT(ADDRESS(ROW(),COLUMN()))=TRUNC(INDIRECT(ADDRESS(ROW(),COLUMN())))</formula>
    </cfRule>
  </conditionalFormatting>
  <conditionalFormatting sqref="L361:L364">
    <cfRule type="expression" dxfId="4909" priority="1951">
      <formula>INDIRECT(ADDRESS(ROW(),COLUMN()))=TRUNC(INDIRECT(ADDRESS(ROW(),COLUMN())))</formula>
    </cfRule>
  </conditionalFormatting>
  <conditionalFormatting sqref="G354:G361">
    <cfRule type="expression" dxfId="4908" priority="1946">
      <formula>OR($G354="出演費",$G354="音楽費",$G354="文芸費")</formula>
    </cfRule>
    <cfRule type="expression" dxfId="4907" priority="1947">
      <formula>OR($G354="舞台費",$G354="作品借料",$G354="上映費",$G354="会場費",$G354="運搬費")</formula>
    </cfRule>
    <cfRule type="expression" dxfId="4906" priority="1948">
      <formula>OR($G354="賃金・共済費",$G354="旅費",$G354="報償費")</formula>
    </cfRule>
    <cfRule type="expression" dxfId="4905" priority="1949">
      <formula>OR($G354="雑役務費",$G354="消耗品費",$G354="通信費",$G354="会議費",$G354="その他")</formula>
    </cfRule>
    <cfRule type="expression" dxfId="4904" priority="1950">
      <formula>OR($G354="委託費",$G354="補助金")</formula>
    </cfRule>
  </conditionalFormatting>
  <conditionalFormatting sqref="F354:F361">
    <cfRule type="expression" dxfId="4903" priority="1941">
      <formula>$F354="委託費"</formula>
    </cfRule>
    <cfRule type="expression" dxfId="4902" priority="1942">
      <formula>$F354="雑役務費・消耗品費等"</formula>
    </cfRule>
    <cfRule type="expression" dxfId="4901" priority="1943">
      <formula>$F354="賃金・旅費・報償費"</formula>
    </cfRule>
    <cfRule type="expression" dxfId="4900" priority="1944">
      <formula>$F354="舞台・会場・設営費"</formula>
    </cfRule>
    <cfRule type="expression" dxfId="4899" priority="1945">
      <formula>$F354="出演・音楽・文芸費"</formula>
    </cfRule>
  </conditionalFormatting>
  <conditionalFormatting sqref="F363:F364">
    <cfRule type="expression" dxfId="4898" priority="1936">
      <formula>$F363="委託費"</formula>
    </cfRule>
    <cfRule type="expression" dxfId="4897" priority="1937">
      <formula>$F363="雑役務費・消耗品費等"</formula>
    </cfRule>
    <cfRule type="expression" dxfId="4896" priority="1938">
      <formula>$F363="賃金・旅費・報償費"</formula>
    </cfRule>
    <cfRule type="expression" dxfId="4895" priority="1939">
      <formula>$F363="舞台・会場・設営費"</formula>
    </cfRule>
    <cfRule type="expression" dxfId="4894" priority="1940">
      <formula>$F363="出演・音楽・文芸費"</formula>
    </cfRule>
  </conditionalFormatting>
  <conditionalFormatting sqref="F362">
    <cfRule type="expression" dxfId="4893" priority="1931">
      <formula>$F362="委託費"</formula>
    </cfRule>
    <cfRule type="expression" dxfId="4892" priority="1932">
      <formula>$F362="雑役務費・消耗品費等"</formula>
    </cfRule>
    <cfRule type="expression" dxfId="4891" priority="1933">
      <formula>$F362="賃金・旅費・報償費"</formula>
    </cfRule>
    <cfRule type="expression" dxfId="4890" priority="1934">
      <formula>$F362="舞台・会場・設営費"</formula>
    </cfRule>
    <cfRule type="expression" dxfId="4889" priority="1935">
      <formula>$F362="出演・音楽・文芸費"</formula>
    </cfRule>
  </conditionalFormatting>
  <conditionalFormatting sqref="G362">
    <cfRule type="expression" dxfId="4888" priority="1921">
      <formula>OR($G362="出演費",$G362="音楽費",$G362="文芸費")</formula>
    </cfRule>
    <cfRule type="expression" dxfId="4887" priority="1922">
      <formula>OR($G362="舞台費",$G362="作品借料",$G362="上映費",$G362="会場費",$G362="運搬費")</formula>
    </cfRule>
    <cfRule type="expression" dxfId="4886" priority="1923">
      <formula>OR($G362="賃金・共済費",$G362="旅費",$G362="報償費")</formula>
    </cfRule>
    <cfRule type="expression" dxfId="4885" priority="1924">
      <formula>OR($G362="雑役務費",$G362="消耗品費",$G362="通信費",$G362="会議費",$G362="その他")</formula>
    </cfRule>
    <cfRule type="expression" dxfId="4884" priority="1925">
      <formula>OR($G362="委託費",$G362="補助金")</formula>
    </cfRule>
  </conditionalFormatting>
  <conditionalFormatting sqref="G363:G364">
    <cfRule type="expression" dxfId="4883" priority="1926">
      <formula>OR($G363="出演費",$G363="音楽費",$G363="文芸費")</formula>
    </cfRule>
    <cfRule type="expression" dxfId="4882" priority="1927">
      <formula>OR($G363="舞台費",$G363="作品借料",$G363="上映費",$G363="会場費",$G363="運搬費")</formula>
    </cfRule>
    <cfRule type="expression" dxfId="4881" priority="1928">
      <formula>OR($G363="賃金・共済費",$G363="旅費",$G363="報償費")</formula>
    </cfRule>
    <cfRule type="expression" dxfId="4880" priority="1929">
      <formula>OR($G363="雑役務費",$G363="消耗品費",$G363="通信費",$G363="会議費",$G363="その他")</formula>
    </cfRule>
    <cfRule type="expression" dxfId="4879" priority="1930">
      <formula>OR($G363="委託費",$G363="補助金")</formula>
    </cfRule>
  </conditionalFormatting>
  <conditionalFormatting sqref="F354:F364">
    <cfRule type="expression" dxfId="4878" priority="1919">
      <formula>$F354="動画制作・配信費等"</formula>
    </cfRule>
  </conditionalFormatting>
  <conditionalFormatting sqref="G354:G364">
    <cfRule type="expression" dxfId="4877" priority="1920">
      <formula>OR($G354="動画制作費",$G354="動画配信費")</formula>
    </cfRule>
  </conditionalFormatting>
  <conditionalFormatting sqref="R330:R332 O330:O331">
    <cfRule type="expression" dxfId="4876" priority="1918">
      <formula>INDIRECT(ADDRESS(ROW(),COLUMN()))=TRUNC(INDIRECT(ADDRESS(ROW(),COLUMN())))</formula>
    </cfRule>
  </conditionalFormatting>
  <conditionalFormatting sqref="O335:O353">
    <cfRule type="expression" dxfId="4875" priority="1917">
      <formula>INDIRECT(ADDRESS(ROW(),COLUMN()))=TRUNC(INDIRECT(ADDRESS(ROW(),COLUMN())))</formula>
    </cfRule>
  </conditionalFormatting>
  <conditionalFormatting sqref="R333:R353">
    <cfRule type="expression" dxfId="4874" priority="1916">
      <formula>INDIRECT(ADDRESS(ROW(),COLUMN()))=TRUNC(INDIRECT(ADDRESS(ROW(),COLUMN())))</formula>
    </cfRule>
  </conditionalFormatting>
  <conditionalFormatting sqref="L330:L331">
    <cfRule type="expression" dxfId="4873" priority="1915">
      <formula>INDIRECT(ADDRESS(ROW(),COLUMN()))=TRUNC(INDIRECT(ADDRESS(ROW(),COLUMN())))</formula>
    </cfRule>
  </conditionalFormatting>
  <conditionalFormatting sqref="J330:J331">
    <cfRule type="expression" dxfId="4872" priority="1914">
      <formula>INDIRECT(ADDRESS(ROW(),COLUMN()))=TRUNC(INDIRECT(ADDRESS(ROW(),COLUMN())))</formula>
    </cfRule>
  </conditionalFormatting>
  <conditionalFormatting sqref="J332:J334">
    <cfRule type="expression" dxfId="4871" priority="1913">
      <formula>INDIRECT(ADDRESS(ROW(),COLUMN()))=TRUNC(INDIRECT(ADDRESS(ROW(),COLUMN())))</formula>
    </cfRule>
  </conditionalFormatting>
  <conditionalFormatting sqref="L332:L334">
    <cfRule type="expression" dxfId="4870" priority="1912">
      <formula>INDIRECT(ADDRESS(ROW(),COLUMN()))=TRUNC(INDIRECT(ADDRESS(ROW(),COLUMN())))</formula>
    </cfRule>
  </conditionalFormatting>
  <conditionalFormatting sqref="O332:O334">
    <cfRule type="expression" dxfId="4869" priority="1911">
      <formula>INDIRECT(ADDRESS(ROW(),COLUMN()))=TRUNC(INDIRECT(ADDRESS(ROW(),COLUMN())))</formula>
    </cfRule>
  </conditionalFormatting>
  <conditionalFormatting sqref="J335:J353">
    <cfRule type="expression" dxfId="4868" priority="1910">
      <formula>INDIRECT(ADDRESS(ROW(),COLUMN()))=TRUNC(INDIRECT(ADDRESS(ROW(),COLUMN())))</formula>
    </cfRule>
  </conditionalFormatting>
  <conditionalFormatting sqref="L335:L353">
    <cfRule type="expression" dxfId="4867" priority="1909">
      <formula>INDIRECT(ADDRESS(ROW(),COLUMN()))=TRUNC(INDIRECT(ADDRESS(ROW(),COLUMN())))</formula>
    </cfRule>
  </conditionalFormatting>
  <conditionalFormatting sqref="G330:G335">
    <cfRule type="expression" dxfId="4866" priority="1904">
      <formula>OR($G330="出演費",$G330="音楽費",$G330="文芸費")</formula>
    </cfRule>
    <cfRule type="expression" dxfId="4865" priority="1905">
      <formula>OR($G330="舞台費",$G330="作品借料",$G330="上映費",$G330="会場費",$G330="運搬費")</formula>
    </cfRule>
    <cfRule type="expression" dxfId="4864" priority="1906">
      <formula>OR($G330="賃金・共済費",$G330="旅費",$G330="報償費")</formula>
    </cfRule>
    <cfRule type="expression" dxfId="4863" priority="1907">
      <formula>OR($G330="雑役務費",$G330="消耗品費",$G330="通信費",$G330="会議費",$G330="その他")</formula>
    </cfRule>
    <cfRule type="expression" dxfId="4862" priority="1908">
      <formula>OR($G330="委託費",$G330="補助金")</formula>
    </cfRule>
  </conditionalFormatting>
  <conditionalFormatting sqref="F330:F335">
    <cfRule type="expression" dxfId="4861" priority="1899">
      <formula>$F330="委託費"</formula>
    </cfRule>
    <cfRule type="expression" dxfId="4860" priority="1900">
      <formula>$F330="雑役務費・消耗品費等"</formula>
    </cfRule>
    <cfRule type="expression" dxfId="4859" priority="1901">
      <formula>$F330="賃金・旅費・報償費"</formula>
    </cfRule>
    <cfRule type="expression" dxfId="4858" priority="1902">
      <formula>$F330="舞台・会場・設営費"</formula>
    </cfRule>
    <cfRule type="expression" dxfId="4857" priority="1903">
      <formula>$F330="出演・音楽・文芸費"</formula>
    </cfRule>
  </conditionalFormatting>
  <conditionalFormatting sqref="F337:F353">
    <cfRule type="expression" dxfId="4856" priority="1894">
      <formula>$F337="委託費"</formula>
    </cfRule>
    <cfRule type="expression" dxfId="4855" priority="1895">
      <formula>$F337="雑役務費・消耗品費等"</formula>
    </cfRule>
    <cfRule type="expression" dxfId="4854" priority="1896">
      <formula>$F337="賃金・旅費・報償費"</formula>
    </cfRule>
    <cfRule type="expression" dxfId="4853" priority="1897">
      <formula>$F337="舞台・会場・設営費"</formula>
    </cfRule>
    <cfRule type="expression" dxfId="4852" priority="1898">
      <formula>$F337="出演・音楽・文芸費"</formula>
    </cfRule>
  </conditionalFormatting>
  <conditionalFormatting sqref="F336">
    <cfRule type="expression" dxfId="4851" priority="1889">
      <formula>$F336="委託費"</formula>
    </cfRule>
    <cfRule type="expression" dxfId="4850" priority="1890">
      <formula>$F336="雑役務費・消耗品費等"</formula>
    </cfRule>
    <cfRule type="expression" dxfId="4849" priority="1891">
      <formula>$F336="賃金・旅費・報償費"</formula>
    </cfRule>
    <cfRule type="expression" dxfId="4848" priority="1892">
      <formula>$F336="舞台・会場・設営費"</formula>
    </cfRule>
    <cfRule type="expression" dxfId="4847" priority="1893">
      <formula>$F336="出演・音楽・文芸費"</formula>
    </cfRule>
  </conditionalFormatting>
  <conditionalFormatting sqref="G336">
    <cfRule type="expression" dxfId="4846" priority="1879">
      <formula>OR($G336="出演費",$G336="音楽費",$G336="文芸費")</formula>
    </cfRule>
    <cfRule type="expression" dxfId="4845" priority="1880">
      <formula>OR($G336="舞台費",$G336="作品借料",$G336="上映費",$G336="会場費",$G336="運搬費")</formula>
    </cfRule>
    <cfRule type="expression" dxfId="4844" priority="1881">
      <formula>OR($G336="賃金・共済費",$G336="旅費",$G336="報償費")</formula>
    </cfRule>
    <cfRule type="expression" dxfId="4843" priority="1882">
      <formula>OR($G336="雑役務費",$G336="消耗品費",$G336="通信費",$G336="会議費",$G336="その他")</formula>
    </cfRule>
    <cfRule type="expression" dxfId="4842" priority="1883">
      <formula>OR($G336="委託費",$G336="補助金")</formula>
    </cfRule>
  </conditionalFormatting>
  <conditionalFormatting sqref="G337:G353">
    <cfRule type="expression" dxfId="4841" priority="1884">
      <formula>OR($G337="出演費",$G337="音楽費",$G337="文芸費")</formula>
    </cfRule>
    <cfRule type="expression" dxfId="4840" priority="1885">
      <formula>OR($G337="舞台費",$G337="作品借料",$G337="上映費",$G337="会場費",$G337="運搬費")</formula>
    </cfRule>
    <cfRule type="expression" dxfId="4839" priority="1886">
      <formula>OR($G337="賃金・共済費",$G337="旅費",$G337="報償費")</formula>
    </cfRule>
    <cfRule type="expression" dxfId="4838" priority="1887">
      <formula>OR($G337="雑役務費",$G337="消耗品費",$G337="通信費",$G337="会議費",$G337="その他")</formula>
    </cfRule>
    <cfRule type="expression" dxfId="4837" priority="1888">
      <formula>OR($G337="委託費",$G337="補助金")</formula>
    </cfRule>
  </conditionalFormatting>
  <conditionalFormatting sqref="F330:F353">
    <cfRule type="expression" dxfId="4836" priority="1877">
      <formula>$F330="動画制作・配信費等"</formula>
    </cfRule>
  </conditionalFormatting>
  <conditionalFormatting sqref="G330:G353">
    <cfRule type="expression" dxfId="4835" priority="1878">
      <formula>OR($G330="動画制作費",$G330="動画配信費")</formula>
    </cfRule>
  </conditionalFormatting>
  <conditionalFormatting sqref="R410 O410 O451:O452 R451:R453">
    <cfRule type="expression" dxfId="4834" priority="1876">
      <formula>INDIRECT(ADDRESS(ROW(),COLUMN()))=TRUNC(INDIRECT(ADDRESS(ROW(),COLUMN())))</formula>
    </cfRule>
  </conditionalFormatting>
  <conditionalFormatting sqref="O456:O474">
    <cfRule type="expression" dxfId="4833" priority="1875">
      <formula>INDIRECT(ADDRESS(ROW(),COLUMN()))=TRUNC(INDIRECT(ADDRESS(ROW(),COLUMN())))</formula>
    </cfRule>
  </conditionalFormatting>
  <conditionalFormatting sqref="R454:R474">
    <cfRule type="expression" dxfId="4832" priority="1874">
      <formula>INDIRECT(ADDRESS(ROW(),COLUMN()))=TRUNC(INDIRECT(ADDRESS(ROW(),COLUMN())))</formula>
    </cfRule>
  </conditionalFormatting>
  <conditionalFormatting sqref="L410 L451:L452">
    <cfRule type="expression" dxfId="4831" priority="1873">
      <formula>INDIRECT(ADDRESS(ROW(),COLUMN()))=TRUNC(INDIRECT(ADDRESS(ROW(),COLUMN())))</formula>
    </cfRule>
  </conditionalFormatting>
  <conditionalFormatting sqref="J410">
    <cfRule type="expression" dxfId="4830" priority="1872">
      <formula>INDIRECT(ADDRESS(ROW(),COLUMN()))=TRUNC(INDIRECT(ADDRESS(ROW(),COLUMN())))</formula>
    </cfRule>
  </conditionalFormatting>
  <conditionalFormatting sqref="J451:J452">
    <cfRule type="expression" dxfId="4829" priority="1871">
      <formula>INDIRECT(ADDRESS(ROW(),COLUMN()))=TRUNC(INDIRECT(ADDRESS(ROW(),COLUMN())))</formula>
    </cfRule>
  </conditionalFormatting>
  <conditionalFormatting sqref="J453:J455">
    <cfRule type="expression" dxfId="4828" priority="1870">
      <formula>INDIRECT(ADDRESS(ROW(),COLUMN()))=TRUNC(INDIRECT(ADDRESS(ROW(),COLUMN())))</formula>
    </cfRule>
  </conditionalFormatting>
  <conditionalFormatting sqref="L453:L455">
    <cfRule type="expression" dxfId="4827" priority="1869">
      <formula>INDIRECT(ADDRESS(ROW(),COLUMN()))=TRUNC(INDIRECT(ADDRESS(ROW(),COLUMN())))</formula>
    </cfRule>
  </conditionalFormatting>
  <conditionalFormatting sqref="O453:O455">
    <cfRule type="expression" dxfId="4826" priority="1868">
      <formula>INDIRECT(ADDRESS(ROW(),COLUMN()))=TRUNC(INDIRECT(ADDRESS(ROW(),COLUMN())))</formula>
    </cfRule>
  </conditionalFormatting>
  <conditionalFormatting sqref="J456:J474">
    <cfRule type="expression" dxfId="4825" priority="1867">
      <formula>INDIRECT(ADDRESS(ROW(),COLUMN()))=TRUNC(INDIRECT(ADDRESS(ROW(),COLUMN())))</formula>
    </cfRule>
  </conditionalFormatting>
  <conditionalFormatting sqref="L456:L474">
    <cfRule type="expression" dxfId="4824" priority="1866">
      <formula>INDIRECT(ADDRESS(ROW(),COLUMN()))=TRUNC(INDIRECT(ADDRESS(ROW(),COLUMN())))</formula>
    </cfRule>
  </conditionalFormatting>
  <conditionalFormatting sqref="G410 G451:G456">
    <cfRule type="expression" dxfId="4823" priority="1861">
      <formula>OR($G410="出演費",$G410="音楽費",$G410="文芸費")</formula>
    </cfRule>
    <cfRule type="expression" dxfId="4822" priority="1862">
      <formula>OR($G410="舞台費",$G410="作品借料",$G410="上映費",$G410="会場費",$G410="運搬費")</formula>
    </cfRule>
    <cfRule type="expression" dxfId="4821" priority="1863">
      <formula>OR($G410="賃金・共済費",$G410="旅費",$G410="報償費")</formula>
    </cfRule>
    <cfRule type="expression" dxfId="4820" priority="1864">
      <formula>OR($G410="雑役務費",$G410="消耗品費",$G410="通信費",$G410="会議費",$G410="その他")</formula>
    </cfRule>
    <cfRule type="expression" dxfId="4819" priority="1865">
      <formula>OR($G410="委託費",$G410="補助金")</formula>
    </cfRule>
  </conditionalFormatting>
  <conditionalFormatting sqref="F410 F451:F456">
    <cfRule type="expression" dxfId="4818" priority="1856">
      <formula>$F410="委託費"</formula>
    </cfRule>
    <cfRule type="expression" dxfId="4817" priority="1857">
      <formula>$F410="雑役務費・消耗品費等"</formula>
    </cfRule>
    <cfRule type="expression" dxfId="4816" priority="1858">
      <formula>$F410="賃金・旅費・報償費"</formula>
    </cfRule>
    <cfRule type="expression" dxfId="4815" priority="1859">
      <formula>$F410="舞台・会場・設営費"</formula>
    </cfRule>
    <cfRule type="expression" dxfId="4814" priority="1860">
      <formula>$F410="出演・音楽・文芸費"</formula>
    </cfRule>
  </conditionalFormatting>
  <conditionalFormatting sqref="F458:F474">
    <cfRule type="expression" dxfId="4813" priority="1851">
      <formula>$F458="委託費"</formula>
    </cfRule>
    <cfRule type="expression" dxfId="4812" priority="1852">
      <formula>$F458="雑役務費・消耗品費等"</formula>
    </cfRule>
    <cfRule type="expression" dxfId="4811" priority="1853">
      <formula>$F458="賃金・旅費・報償費"</formula>
    </cfRule>
    <cfRule type="expression" dxfId="4810" priority="1854">
      <formula>$F458="舞台・会場・設営費"</formula>
    </cfRule>
    <cfRule type="expression" dxfId="4809" priority="1855">
      <formula>$F458="出演・音楽・文芸費"</formula>
    </cfRule>
  </conditionalFormatting>
  <conditionalFormatting sqref="F457">
    <cfRule type="expression" dxfId="4808" priority="1846">
      <formula>$F457="委託費"</formula>
    </cfRule>
    <cfRule type="expression" dxfId="4807" priority="1847">
      <formula>$F457="雑役務費・消耗品費等"</formula>
    </cfRule>
    <cfRule type="expression" dxfId="4806" priority="1848">
      <formula>$F457="賃金・旅費・報償費"</formula>
    </cfRule>
    <cfRule type="expression" dxfId="4805" priority="1849">
      <formula>$F457="舞台・会場・設営費"</formula>
    </cfRule>
    <cfRule type="expression" dxfId="4804" priority="1850">
      <formula>$F457="出演・音楽・文芸費"</formula>
    </cfRule>
  </conditionalFormatting>
  <conditionalFormatting sqref="G457">
    <cfRule type="expression" dxfId="4803" priority="1836">
      <formula>OR($G457="出演費",$G457="音楽費",$G457="文芸費")</formula>
    </cfRule>
    <cfRule type="expression" dxfId="4802" priority="1837">
      <formula>OR($G457="舞台費",$G457="作品借料",$G457="上映費",$G457="会場費",$G457="運搬費")</formula>
    </cfRule>
    <cfRule type="expression" dxfId="4801" priority="1838">
      <formula>OR($G457="賃金・共済費",$G457="旅費",$G457="報償費")</formula>
    </cfRule>
    <cfRule type="expression" dxfId="4800" priority="1839">
      <formula>OR($G457="雑役務費",$G457="消耗品費",$G457="通信費",$G457="会議費",$G457="その他")</formula>
    </cfRule>
    <cfRule type="expression" dxfId="4799" priority="1840">
      <formula>OR($G457="委託費",$G457="補助金")</formula>
    </cfRule>
  </conditionalFormatting>
  <conditionalFormatting sqref="G458:G474">
    <cfRule type="expression" dxfId="4798" priority="1841">
      <formula>OR($G458="出演費",$G458="音楽費",$G458="文芸費")</formula>
    </cfRule>
    <cfRule type="expression" dxfId="4797" priority="1842">
      <formula>OR($G458="舞台費",$G458="作品借料",$G458="上映費",$G458="会場費",$G458="運搬費")</formula>
    </cfRule>
    <cfRule type="expression" dxfId="4796" priority="1843">
      <formula>OR($G458="賃金・共済費",$G458="旅費",$G458="報償費")</formula>
    </cfRule>
    <cfRule type="expression" dxfId="4795" priority="1844">
      <formula>OR($G458="雑役務費",$G458="消耗品費",$G458="通信費",$G458="会議費",$G458="その他")</formula>
    </cfRule>
    <cfRule type="expression" dxfId="4794" priority="1845">
      <formula>OR($G458="委託費",$G458="補助金")</formula>
    </cfRule>
  </conditionalFormatting>
  <conditionalFormatting sqref="F410 F451:F474">
    <cfRule type="expression" dxfId="4793" priority="1834">
      <formula>$F410="動画制作・配信費等"</formula>
    </cfRule>
  </conditionalFormatting>
  <conditionalFormatting sqref="G410 G451:G474">
    <cfRule type="expression" dxfId="4792" priority="1835">
      <formula>OR($G410="動画制作費",$G410="動画配信費")</formula>
    </cfRule>
  </conditionalFormatting>
  <conditionalFormatting sqref="O434:O437 R434:R438">
    <cfRule type="expression" dxfId="4791" priority="1833">
      <formula>INDIRECT(ADDRESS(ROW(),COLUMN()))=TRUNC(INDIRECT(ADDRESS(ROW(),COLUMN())))</formula>
    </cfRule>
  </conditionalFormatting>
  <conditionalFormatting sqref="O441:O450">
    <cfRule type="expression" dxfId="4790" priority="1832">
      <formula>INDIRECT(ADDRESS(ROW(),COLUMN()))=TRUNC(INDIRECT(ADDRESS(ROW(),COLUMN())))</formula>
    </cfRule>
  </conditionalFormatting>
  <conditionalFormatting sqref="R439:R450">
    <cfRule type="expression" dxfId="4789" priority="1831">
      <formula>INDIRECT(ADDRESS(ROW(),COLUMN()))=TRUNC(INDIRECT(ADDRESS(ROW(),COLUMN())))</formula>
    </cfRule>
  </conditionalFormatting>
  <conditionalFormatting sqref="L434:L437">
    <cfRule type="expression" dxfId="4788" priority="1830">
      <formula>INDIRECT(ADDRESS(ROW(),COLUMN()))=TRUNC(INDIRECT(ADDRESS(ROW(),COLUMN())))</formula>
    </cfRule>
  </conditionalFormatting>
  <conditionalFormatting sqref="J435">
    <cfRule type="expression" dxfId="4787" priority="1829">
      <formula>INDIRECT(ADDRESS(ROW(),COLUMN()))=TRUNC(INDIRECT(ADDRESS(ROW(),COLUMN())))</formula>
    </cfRule>
  </conditionalFormatting>
  <conditionalFormatting sqref="J434">
    <cfRule type="expression" dxfId="4786" priority="1828">
      <formula>INDIRECT(ADDRESS(ROW(),COLUMN()))=TRUNC(INDIRECT(ADDRESS(ROW(),COLUMN())))</formula>
    </cfRule>
  </conditionalFormatting>
  <conditionalFormatting sqref="J436:J437">
    <cfRule type="expression" dxfId="4785" priority="1827">
      <formula>INDIRECT(ADDRESS(ROW(),COLUMN()))=TRUNC(INDIRECT(ADDRESS(ROW(),COLUMN())))</formula>
    </cfRule>
  </conditionalFormatting>
  <conditionalFormatting sqref="J438:J440">
    <cfRule type="expression" dxfId="4784" priority="1826">
      <formula>INDIRECT(ADDRESS(ROW(),COLUMN()))=TRUNC(INDIRECT(ADDRESS(ROW(),COLUMN())))</formula>
    </cfRule>
  </conditionalFormatting>
  <conditionalFormatting sqref="L438:L440">
    <cfRule type="expression" dxfId="4783" priority="1825">
      <formula>INDIRECT(ADDRESS(ROW(),COLUMN()))=TRUNC(INDIRECT(ADDRESS(ROW(),COLUMN())))</formula>
    </cfRule>
  </conditionalFormatting>
  <conditionalFormatting sqref="O438:O440">
    <cfRule type="expression" dxfId="4782" priority="1824">
      <formula>INDIRECT(ADDRESS(ROW(),COLUMN()))=TRUNC(INDIRECT(ADDRESS(ROW(),COLUMN())))</formula>
    </cfRule>
  </conditionalFormatting>
  <conditionalFormatting sqref="J441:J450">
    <cfRule type="expression" dxfId="4781" priority="1823">
      <formula>INDIRECT(ADDRESS(ROW(),COLUMN()))=TRUNC(INDIRECT(ADDRESS(ROW(),COLUMN())))</formula>
    </cfRule>
  </conditionalFormatting>
  <conditionalFormatting sqref="L441:L450">
    <cfRule type="expression" dxfId="4780" priority="1822">
      <formula>INDIRECT(ADDRESS(ROW(),COLUMN()))=TRUNC(INDIRECT(ADDRESS(ROW(),COLUMN())))</formula>
    </cfRule>
  </conditionalFormatting>
  <conditionalFormatting sqref="G434:G441">
    <cfRule type="expression" dxfId="4779" priority="1817">
      <formula>OR($G434="出演費",$G434="音楽費",$G434="文芸費")</formula>
    </cfRule>
    <cfRule type="expression" dxfId="4778" priority="1818">
      <formula>OR($G434="舞台費",$G434="作品借料",$G434="上映費",$G434="会場費",$G434="運搬費")</formula>
    </cfRule>
    <cfRule type="expression" dxfId="4777" priority="1819">
      <formula>OR($G434="賃金・共済費",$G434="旅費",$G434="報償費")</formula>
    </cfRule>
    <cfRule type="expression" dxfId="4776" priority="1820">
      <formula>OR($G434="雑役務費",$G434="消耗品費",$G434="通信費",$G434="会議費",$G434="その他")</formula>
    </cfRule>
    <cfRule type="expression" dxfId="4775" priority="1821">
      <formula>OR($G434="委託費",$G434="補助金")</formula>
    </cfRule>
  </conditionalFormatting>
  <conditionalFormatting sqref="F434:F441">
    <cfRule type="expression" dxfId="4774" priority="1812">
      <formula>$F434="委託費"</formula>
    </cfRule>
    <cfRule type="expression" dxfId="4773" priority="1813">
      <formula>$F434="雑役務費・消耗品費等"</formula>
    </cfRule>
    <cfRule type="expression" dxfId="4772" priority="1814">
      <formula>$F434="賃金・旅費・報償費"</formula>
    </cfRule>
    <cfRule type="expression" dxfId="4771" priority="1815">
      <formula>$F434="舞台・会場・設営費"</formula>
    </cfRule>
    <cfRule type="expression" dxfId="4770" priority="1816">
      <formula>$F434="出演・音楽・文芸費"</formula>
    </cfRule>
  </conditionalFormatting>
  <conditionalFormatting sqref="F443:F450">
    <cfRule type="expression" dxfId="4769" priority="1807">
      <formula>$F443="委託費"</formula>
    </cfRule>
    <cfRule type="expression" dxfId="4768" priority="1808">
      <formula>$F443="雑役務費・消耗品費等"</formula>
    </cfRule>
    <cfRule type="expression" dxfId="4767" priority="1809">
      <formula>$F443="賃金・旅費・報償費"</formula>
    </cfRule>
    <cfRule type="expression" dxfId="4766" priority="1810">
      <formula>$F443="舞台・会場・設営費"</formula>
    </cfRule>
    <cfRule type="expression" dxfId="4765" priority="1811">
      <formula>$F443="出演・音楽・文芸費"</formula>
    </cfRule>
  </conditionalFormatting>
  <conditionalFormatting sqref="F442">
    <cfRule type="expression" dxfId="4764" priority="1802">
      <formula>$F442="委託費"</formula>
    </cfRule>
    <cfRule type="expression" dxfId="4763" priority="1803">
      <formula>$F442="雑役務費・消耗品費等"</formula>
    </cfRule>
    <cfRule type="expression" dxfId="4762" priority="1804">
      <formula>$F442="賃金・旅費・報償費"</formula>
    </cfRule>
    <cfRule type="expression" dxfId="4761" priority="1805">
      <formula>$F442="舞台・会場・設営費"</formula>
    </cfRule>
    <cfRule type="expression" dxfId="4760" priority="1806">
      <formula>$F442="出演・音楽・文芸費"</formula>
    </cfRule>
  </conditionalFormatting>
  <conditionalFormatting sqref="G442">
    <cfRule type="expression" dxfId="4759" priority="1792">
      <formula>OR($G442="出演費",$G442="音楽費",$G442="文芸費")</formula>
    </cfRule>
    <cfRule type="expression" dxfId="4758" priority="1793">
      <formula>OR($G442="舞台費",$G442="作品借料",$G442="上映費",$G442="会場費",$G442="運搬費")</formula>
    </cfRule>
    <cfRule type="expression" dxfId="4757" priority="1794">
      <formula>OR($G442="賃金・共済費",$G442="旅費",$G442="報償費")</formula>
    </cfRule>
    <cfRule type="expression" dxfId="4756" priority="1795">
      <formula>OR($G442="雑役務費",$G442="消耗品費",$G442="通信費",$G442="会議費",$G442="その他")</formula>
    </cfRule>
    <cfRule type="expression" dxfId="4755" priority="1796">
      <formula>OR($G442="委託費",$G442="補助金")</formula>
    </cfRule>
  </conditionalFormatting>
  <conditionalFormatting sqref="G443:G450">
    <cfRule type="expression" dxfId="4754" priority="1797">
      <formula>OR($G443="出演費",$G443="音楽費",$G443="文芸費")</formula>
    </cfRule>
    <cfRule type="expression" dxfId="4753" priority="1798">
      <formula>OR($G443="舞台費",$G443="作品借料",$G443="上映費",$G443="会場費",$G443="運搬費")</formula>
    </cfRule>
    <cfRule type="expression" dxfId="4752" priority="1799">
      <formula>OR($G443="賃金・共済費",$G443="旅費",$G443="報償費")</formula>
    </cfRule>
    <cfRule type="expression" dxfId="4751" priority="1800">
      <formula>OR($G443="雑役務費",$G443="消耗品費",$G443="通信費",$G443="会議費",$G443="その他")</formula>
    </cfRule>
    <cfRule type="expression" dxfId="4750" priority="1801">
      <formula>OR($G443="委託費",$G443="補助金")</formula>
    </cfRule>
  </conditionalFormatting>
  <conditionalFormatting sqref="F434:F450">
    <cfRule type="expression" dxfId="4749" priority="1790">
      <formula>$F434="動画制作・配信費等"</formula>
    </cfRule>
  </conditionalFormatting>
  <conditionalFormatting sqref="G434:G450">
    <cfRule type="expression" dxfId="4748" priority="1791">
      <formula>OR($G434="動画制作費",$G434="動画配信費")</formula>
    </cfRule>
  </conditionalFormatting>
  <conditionalFormatting sqref="R411:R412 O411">
    <cfRule type="expression" dxfId="4747" priority="1789">
      <formula>INDIRECT(ADDRESS(ROW(),COLUMN()))=TRUNC(INDIRECT(ADDRESS(ROW(),COLUMN())))</formula>
    </cfRule>
  </conditionalFormatting>
  <conditionalFormatting sqref="O415:O433">
    <cfRule type="expression" dxfId="4746" priority="1788">
      <formula>INDIRECT(ADDRESS(ROW(),COLUMN()))=TRUNC(INDIRECT(ADDRESS(ROW(),COLUMN())))</formula>
    </cfRule>
  </conditionalFormatting>
  <conditionalFormatting sqref="R413:R433">
    <cfRule type="expression" dxfId="4745" priority="1787">
      <formula>INDIRECT(ADDRESS(ROW(),COLUMN()))=TRUNC(INDIRECT(ADDRESS(ROW(),COLUMN())))</formula>
    </cfRule>
  </conditionalFormatting>
  <conditionalFormatting sqref="L411">
    <cfRule type="expression" dxfId="4744" priority="1786">
      <formula>INDIRECT(ADDRESS(ROW(),COLUMN()))=TRUNC(INDIRECT(ADDRESS(ROW(),COLUMN())))</formula>
    </cfRule>
  </conditionalFormatting>
  <conditionalFormatting sqref="J411">
    <cfRule type="expression" dxfId="4743" priority="1785">
      <formula>INDIRECT(ADDRESS(ROW(),COLUMN()))=TRUNC(INDIRECT(ADDRESS(ROW(),COLUMN())))</formula>
    </cfRule>
  </conditionalFormatting>
  <conditionalFormatting sqref="J412:J414">
    <cfRule type="expression" dxfId="4742" priority="1784">
      <formula>INDIRECT(ADDRESS(ROW(),COLUMN()))=TRUNC(INDIRECT(ADDRESS(ROW(),COLUMN())))</formula>
    </cfRule>
  </conditionalFormatting>
  <conditionalFormatting sqref="L412:L414">
    <cfRule type="expression" dxfId="4741" priority="1783">
      <formula>INDIRECT(ADDRESS(ROW(),COLUMN()))=TRUNC(INDIRECT(ADDRESS(ROW(),COLUMN())))</formula>
    </cfRule>
  </conditionalFormatting>
  <conditionalFormatting sqref="O412:O414">
    <cfRule type="expression" dxfId="4740" priority="1782">
      <formula>INDIRECT(ADDRESS(ROW(),COLUMN()))=TRUNC(INDIRECT(ADDRESS(ROW(),COLUMN())))</formula>
    </cfRule>
  </conditionalFormatting>
  <conditionalFormatting sqref="J415:J433">
    <cfRule type="expression" dxfId="4739" priority="1781">
      <formula>INDIRECT(ADDRESS(ROW(),COLUMN()))=TRUNC(INDIRECT(ADDRESS(ROW(),COLUMN())))</formula>
    </cfRule>
  </conditionalFormatting>
  <conditionalFormatting sqref="L415:L433">
    <cfRule type="expression" dxfId="4738" priority="1780">
      <formula>INDIRECT(ADDRESS(ROW(),COLUMN()))=TRUNC(INDIRECT(ADDRESS(ROW(),COLUMN())))</formula>
    </cfRule>
  </conditionalFormatting>
  <conditionalFormatting sqref="G411:G415">
    <cfRule type="expression" dxfId="4737" priority="1775">
      <formula>OR($G411="出演費",$G411="音楽費",$G411="文芸費")</formula>
    </cfRule>
    <cfRule type="expression" dxfId="4736" priority="1776">
      <formula>OR($G411="舞台費",$G411="作品借料",$G411="上映費",$G411="会場費",$G411="運搬費")</formula>
    </cfRule>
    <cfRule type="expression" dxfId="4735" priority="1777">
      <formula>OR($G411="賃金・共済費",$G411="旅費",$G411="報償費")</formula>
    </cfRule>
    <cfRule type="expression" dxfId="4734" priority="1778">
      <formula>OR($G411="雑役務費",$G411="消耗品費",$G411="通信費",$G411="会議費",$G411="その他")</formula>
    </cfRule>
    <cfRule type="expression" dxfId="4733" priority="1779">
      <formula>OR($G411="委託費",$G411="補助金")</formula>
    </cfRule>
  </conditionalFormatting>
  <conditionalFormatting sqref="F411:F415">
    <cfRule type="expression" dxfId="4732" priority="1770">
      <formula>$F411="委託費"</formula>
    </cfRule>
    <cfRule type="expression" dxfId="4731" priority="1771">
      <formula>$F411="雑役務費・消耗品費等"</formula>
    </cfRule>
    <cfRule type="expression" dxfId="4730" priority="1772">
      <formula>$F411="賃金・旅費・報償費"</formula>
    </cfRule>
    <cfRule type="expression" dxfId="4729" priority="1773">
      <formula>$F411="舞台・会場・設営費"</formula>
    </cfRule>
    <cfRule type="expression" dxfId="4728" priority="1774">
      <formula>$F411="出演・音楽・文芸費"</formula>
    </cfRule>
  </conditionalFormatting>
  <conditionalFormatting sqref="F417:F433">
    <cfRule type="expression" dxfId="4727" priority="1765">
      <formula>$F417="委託費"</formula>
    </cfRule>
    <cfRule type="expression" dxfId="4726" priority="1766">
      <formula>$F417="雑役務費・消耗品費等"</formula>
    </cfRule>
    <cfRule type="expression" dxfId="4725" priority="1767">
      <formula>$F417="賃金・旅費・報償費"</formula>
    </cfRule>
    <cfRule type="expression" dxfId="4724" priority="1768">
      <formula>$F417="舞台・会場・設営費"</formula>
    </cfRule>
    <cfRule type="expression" dxfId="4723" priority="1769">
      <formula>$F417="出演・音楽・文芸費"</formula>
    </cfRule>
  </conditionalFormatting>
  <conditionalFormatting sqref="F416">
    <cfRule type="expression" dxfId="4722" priority="1760">
      <formula>$F416="委託費"</formula>
    </cfRule>
    <cfRule type="expression" dxfId="4721" priority="1761">
      <formula>$F416="雑役務費・消耗品費等"</formula>
    </cfRule>
    <cfRule type="expression" dxfId="4720" priority="1762">
      <formula>$F416="賃金・旅費・報償費"</formula>
    </cfRule>
    <cfRule type="expression" dxfId="4719" priority="1763">
      <formula>$F416="舞台・会場・設営費"</formula>
    </cfRule>
    <cfRule type="expression" dxfId="4718" priority="1764">
      <formula>$F416="出演・音楽・文芸費"</formula>
    </cfRule>
  </conditionalFormatting>
  <conditionalFormatting sqref="G416">
    <cfRule type="expression" dxfId="4717" priority="1750">
      <formula>OR($G416="出演費",$G416="音楽費",$G416="文芸費")</formula>
    </cfRule>
    <cfRule type="expression" dxfId="4716" priority="1751">
      <formula>OR($G416="舞台費",$G416="作品借料",$G416="上映費",$G416="会場費",$G416="運搬費")</formula>
    </cfRule>
    <cfRule type="expression" dxfId="4715" priority="1752">
      <formula>OR($G416="賃金・共済費",$G416="旅費",$G416="報償費")</formula>
    </cfRule>
    <cfRule type="expression" dxfId="4714" priority="1753">
      <formula>OR($G416="雑役務費",$G416="消耗品費",$G416="通信費",$G416="会議費",$G416="その他")</formula>
    </cfRule>
    <cfRule type="expression" dxfId="4713" priority="1754">
      <formula>OR($G416="委託費",$G416="補助金")</formula>
    </cfRule>
  </conditionalFormatting>
  <conditionalFormatting sqref="G417:G433">
    <cfRule type="expression" dxfId="4712" priority="1755">
      <formula>OR($G417="出演費",$G417="音楽費",$G417="文芸費")</formula>
    </cfRule>
    <cfRule type="expression" dxfId="4711" priority="1756">
      <formula>OR($G417="舞台費",$G417="作品借料",$G417="上映費",$G417="会場費",$G417="運搬費")</formula>
    </cfRule>
    <cfRule type="expression" dxfId="4710" priority="1757">
      <formula>OR($G417="賃金・共済費",$G417="旅費",$G417="報償費")</formula>
    </cfRule>
    <cfRule type="expression" dxfId="4709" priority="1758">
      <formula>OR($G417="雑役務費",$G417="消耗品費",$G417="通信費",$G417="会議費",$G417="その他")</formula>
    </cfRule>
    <cfRule type="expression" dxfId="4708" priority="1759">
      <formula>OR($G417="委託費",$G417="補助金")</formula>
    </cfRule>
  </conditionalFormatting>
  <conditionalFormatting sqref="F411:F433">
    <cfRule type="expression" dxfId="4707" priority="1748">
      <formula>$F411="動画制作・配信費等"</formula>
    </cfRule>
  </conditionalFormatting>
  <conditionalFormatting sqref="G411:G433">
    <cfRule type="expression" dxfId="4706" priority="1749">
      <formula>OR($G411="動画制作費",$G411="動画配信費")</formula>
    </cfRule>
  </conditionalFormatting>
  <conditionalFormatting sqref="R535:R537 O535:O536">
    <cfRule type="expression" dxfId="4705" priority="1747">
      <formula>INDIRECT(ADDRESS(ROW(),COLUMN()))=TRUNC(INDIRECT(ADDRESS(ROW(),COLUMN())))</formula>
    </cfRule>
  </conditionalFormatting>
  <conditionalFormatting sqref="O540:O559">
    <cfRule type="expression" dxfId="4704" priority="1746">
      <formula>INDIRECT(ADDRESS(ROW(),COLUMN()))=TRUNC(INDIRECT(ADDRESS(ROW(),COLUMN())))</formula>
    </cfRule>
  </conditionalFormatting>
  <conditionalFormatting sqref="R538:R559">
    <cfRule type="expression" dxfId="4703" priority="1745">
      <formula>INDIRECT(ADDRESS(ROW(),COLUMN()))=TRUNC(INDIRECT(ADDRESS(ROW(),COLUMN())))</formula>
    </cfRule>
  </conditionalFormatting>
  <conditionalFormatting sqref="L535:L536">
    <cfRule type="expression" dxfId="4702" priority="1744">
      <formula>INDIRECT(ADDRESS(ROW(),COLUMN()))=TRUNC(INDIRECT(ADDRESS(ROW(),COLUMN())))</formula>
    </cfRule>
  </conditionalFormatting>
  <conditionalFormatting sqref="J535:J536">
    <cfRule type="expression" dxfId="4701" priority="1743">
      <formula>INDIRECT(ADDRESS(ROW(),COLUMN()))=TRUNC(INDIRECT(ADDRESS(ROW(),COLUMN())))</formula>
    </cfRule>
  </conditionalFormatting>
  <conditionalFormatting sqref="J537:J539">
    <cfRule type="expression" dxfId="4700" priority="1742">
      <formula>INDIRECT(ADDRESS(ROW(),COLUMN()))=TRUNC(INDIRECT(ADDRESS(ROW(),COLUMN())))</formula>
    </cfRule>
  </conditionalFormatting>
  <conditionalFormatting sqref="L537:L539">
    <cfRule type="expression" dxfId="4699" priority="1741">
      <formula>INDIRECT(ADDRESS(ROW(),COLUMN()))=TRUNC(INDIRECT(ADDRESS(ROW(),COLUMN())))</formula>
    </cfRule>
  </conditionalFormatting>
  <conditionalFormatting sqref="O537:O539">
    <cfRule type="expression" dxfId="4698" priority="1740">
      <formula>INDIRECT(ADDRESS(ROW(),COLUMN()))=TRUNC(INDIRECT(ADDRESS(ROW(),COLUMN())))</formula>
    </cfRule>
  </conditionalFormatting>
  <conditionalFormatting sqref="J540:J559">
    <cfRule type="expression" dxfId="4697" priority="1739">
      <formula>INDIRECT(ADDRESS(ROW(),COLUMN()))=TRUNC(INDIRECT(ADDRESS(ROW(),COLUMN())))</formula>
    </cfRule>
  </conditionalFormatting>
  <conditionalFormatting sqref="L540:L559">
    <cfRule type="expression" dxfId="4696" priority="1738">
      <formula>INDIRECT(ADDRESS(ROW(),COLUMN()))=TRUNC(INDIRECT(ADDRESS(ROW(),COLUMN())))</formula>
    </cfRule>
  </conditionalFormatting>
  <conditionalFormatting sqref="G535:G540">
    <cfRule type="expression" dxfId="4695" priority="1733">
      <formula>OR($G535="出演費",$G535="音楽費",$G535="文芸費")</formula>
    </cfRule>
    <cfRule type="expression" dxfId="4694" priority="1734">
      <formula>OR($G535="舞台費",$G535="作品借料",$G535="上映費",$G535="会場費",$G535="運搬費")</formula>
    </cfRule>
    <cfRule type="expression" dxfId="4693" priority="1735">
      <formula>OR($G535="賃金・共済費",$G535="旅費",$G535="報償費")</formula>
    </cfRule>
    <cfRule type="expression" dxfId="4692" priority="1736">
      <formula>OR($G535="雑役務費",$G535="消耗品費",$G535="通信費",$G535="会議費",$G535="その他")</formula>
    </cfRule>
    <cfRule type="expression" dxfId="4691" priority="1737">
      <formula>OR($G535="委託費",$G535="補助金")</formula>
    </cfRule>
  </conditionalFormatting>
  <conditionalFormatting sqref="F535:F540">
    <cfRule type="expression" dxfId="4690" priority="1728">
      <formula>$F535="委託費"</formula>
    </cfRule>
    <cfRule type="expression" dxfId="4689" priority="1729">
      <formula>$F535="雑役務費・消耗品費等"</formula>
    </cfRule>
    <cfRule type="expression" dxfId="4688" priority="1730">
      <formula>$F535="賃金・旅費・報償費"</formula>
    </cfRule>
    <cfRule type="expression" dxfId="4687" priority="1731">
      <formula>$F535="舞台・会場・設営費"</formula>
    </cfRule>
    <cfRule type="expression" dxfId="4686" priority="1732">
      <formula>$F535="出演・音楽・文芸費"</formula>
    </cfRule>
  </conditionalFormatting>
  <conditionalFormatting sqref="F542:F559">
    <cfRule type="expression" dxfId="4685" priority="1723">
      <formula>$F542="委託費"</formula>
    </cfRule>
    <cfRule type="expression" dxfId="4684" priority="1724">
      <formula>$F542="雑役務費・消耗品費等"</formula>
    </cfRule>
    <cfRule type="expression" dxfId="4683" priority="1725">
      <formula>$F542="賃金・旅費・報償費"</formula>
    </cfRule>
    <cfRule type="expression" dxfId="4682" priority="1726">
      <formula>$F542="舞台・会場・設営費"</formula>
    </cfRule>
    <cfRule type="expression" dxfId="4681" priority="1727">
      <formula>$F542="出演・音楽・文芸費"</formula>
    </cfRule>
  </conditionalFormatting>
  <conditionalFormatting sqref="F541">
    <cfRule type="expression" dxfId="4680" priority="1718">
      <formula>$F541="委託費"</formula>
    </cfRule>
    <cfRule type="expression" dxfId="4679" priority="1719">
      <formula>$F541="雑役務費・消耗品費等"</formula>
    </cfRule>
    <cfRule type="expression" dxfId="4678" priority="1720">
      <formula>$F541="賃金・旅費・報償費"</formula>
    </cfRule>
    <cfRule type="expression" dxfId="4677" priority="1721">
      <formula>$F541="舞台・会場・設営費"</formula>
    </cfRule>
    <cfRule type="expression" dxfId="4676" priority="1722">
      <formula>$F541="出演・音楽・文芸費"</formula>
    </cfRule>
  </conditionalFormatting>
  <conditionalFormatting sqref="G541">
    <cfRule type="expression" dxfId="4675" priority="1708">
      <formula>OR($G541="出演費",$G541="音楽費",$G541="文芸費")</formula>
    </cfRule>
    <cfRule type="expression" dxfId="4674" priority="1709">
      <formula>OR($G541="舞台費",$G541="作品借料",$G541="上映費",$G541="会場費",$G541="運搬費")</formula>
    </cfRule>
    <cfRule type="expression" dxfId="4673" priority="1710">
      <formula>OR($G541="賃金・共済費",$G541="旅費",$G541="報償費")</formula>
    </cfRule>
    <cfRule type="expression" dxfId="4672" priority="1711">
      <formula>OR($G541="雑役務費",$G541="消耗品費",$G541="通信費",$G541="会議費",$G541="その他")</formula>
    </cfRule>
    <cfRule type="expression" dxfId="4671" priority="1712">
      <formula>OR($G541="委託費",$G541="補助金")</formula>
    </cfRule>
  </conditionalFormatting>
  <conditionalFormatting sqref="G542:G559">
    <cfRule type="expression" dxfId="4670" priority="1713">
      <formula>OR($G542="出演費",$G542="音楽費",$G542="文芸費")</formula>
    </cfRule>
    <cfRule type="expression" dxfId="4669" priority="1714">
      <formula>OR($G542="舞台費",$G542="作品借料",$G542="上映費",$G542="会場費",$G542="運搬費")</formula>
    </cfRule>
    <cfRule type="expression" dxfId="4668" priority="1715">
      <formula>OR($G542="賃金・共済費",$G542="旅費",$G542="報償費")</formula>
    </cfRule>
    <cfRule type="expression" dxfId="4667" priority="1716">
      <formula>OR($G542="雑役務費",$G542="消耗品費",$G542="通信費",$G542="会議費",$G542="その他")</formula>
    </cfRule>
    <cfRule type="expression" dxfId="4666" priority="1717">
      <formula>OR($G542="委託費",$G542="補助金")</formula>
    </cfRule>
  </conditionalFormatting>
  <conditionalFormatting sqref="F535:F559">
    <cfRule type="expression" dxfId="4665" priority="1706">
      <formula>$F535="動画制作・配信費等"</formula>
    </cfRule>
  </conditionalFormatting>
  <conditionalFormatting sqref="G535:G559">
    <cfRule type="expression" dxfId="4664" priority="1707">
      <formula>OR($G535="動画制作費",$G535="動画配信費")</formula>
    </cfRule>
  </conditionalFormatting>
  <conditionalFormatting sqref="O515:O517 R515:R518">
    <cfRule type="expression" dxfId="4663" priority="1705">
      <formula>INDIRECT(ADDRESS(ROW(),COLUMN()))=TRUNC(INDIRECT(ADDRESS(ROW(),COLUMN())))</formula>
    </cfRule>
  </conditionalFormatting>
  <conditionalFormatting sqref="O521:O533">
    <cfRule type="expression" dxfId="4662" priority="1704">
      <formula>INDIRECT(ADDRESS(ROW(),COLUMN()))=TRUNC(INDIRECT(ADDRESS(ROW(),COLUMN())))</formula>
    </cfRule>
  </conditionalFormatting>
  <conditionalFormatting sqref="R519:R533">
    <cfRule type="expression" dxfId="4661" priority="1703">
      <formula>INDIRECT(ADDRESS(ROW(),COLUMN()))=TRUNC(INDIRECT(ADDRESS(ROW(),COLUMN())))</formula>
    </cfRule>
  </conditionalFormatting>
  <conditionalFormatting sqref="L515:L517">
    <cfRule type="expression" dxfId="4660" priority="1702">
      <formula>INDIRECT(ADDRESS(ROW(),COLUMN()))=TRUNC(INDIRECT(ADDRESS(ROW(),COLUMN())))</formula>
    </cfRule>
  </conditionalFormatting>
  <conditionalFormatting sqref="J515">
    <cfRule type="expression" dxfId="4659" priority="1701">
      <formula>INDIRECT(ADDRESS(ROW(),COLUMN()))=TRUNC(INDIRECT(ADDRESS(ROW(),COLUMN())))</formula>
    </cfRule>
  </conditionalFormatting>
  <conditionalFormatting sqref="J516:J517">
    <cfRule type="expression" dxfId="4658" priority="1700">
      <formula>INDIRECT(ADDRESS(ROW(),COLUMN()))=TRUNC(INDIRECT(ADDRESS(ROW(),COLUMN())))</formula>
    </cfRule>
  </conditionalFormatting>
  <conditionalFormatting sqref="J518:J520">
    <cfRule type="expression" dxfId="4657" priority="1699">
      <formula>INDIRECT(ADDRESS(ROW(),COLUMN()))=TRUNC(INDIRECT(ADDRESS(ROW(),COLUMN())))</formula>
    </cfRule>
  </conditionalFormatting>
  <conditionalFormatting sqref="L518:L520">
    <cfRule type="expression" dxfId="4656" priority="1698">
      <formula>INDIRECT(ADDRESS(ROW(),COLUMN()))=TRUNC(INDIRECT(ADDRESS(ROW(),COLUMN())))</formula>
    </cfRule>
  </conditionalFormatting>
  <conditionalFormatting sqref="O518:O520">
    <cfRule type="expression" dxfId="4655" priority="1697">
      <formula>INDIRECT(ADDRESS(ROW(),COLUMN()))=TRUNC(INDIRECT(ADDRESS(ROW(),COLUMN())))</formula>
    </cfRule>
  </conditionalFormatting>
  <conditionalFormatting sqref="J521:J533">
    <cfRule type="expression" dxfId="4654" priority="1696">
      <formula>INDIRECT(ADDRESS(ROW(),COLUMN()))=TRUNC(INDIRECT(ADDRESS(ROW(),COLUMN())))</formula>
    </cfRule>
  </conditionalFormatting>
  <conditionalFormatting sqref="L521:L533">
    <cfRule type="expression" dxfId="4653" priority="1695">
      <formula>INDIRECT(ADDRESS(ROW(),COLUMN()))=TRUNC(INDIRECT(ADDRESS(ROW(),COLUMN())))</formula>
    </cfRule>
  </conditionalFormatting>
  <conditionalFormatting sqref="G515:G521">
    <cfRule type="expression" dxfId="4652" priority="1690">
      <formula>OR($G515="出演費",$G515="音楽費",$G515="文芸費")</formula>
    </cfRule>
    <cfRule type="expression" dxfId="4651" priority="1691">
      <formula>OR($G515="舞台費",$G515="作品借料",$G515="上映費",$G515="会場費",$G515="運搬費")</formula>
    </cfRule>
    <cfRule type="expression" dxfId="4650" priority="1692">
      <formula>OR($G515="賃金・共済費",$G515="旅費",$G515="報償費")</formula>
    </cfRule>
    <cfRule type="expression" dxfId="4649" priority="1693">
      <formula>OR($G515="雑役務費",$G515="消耗品費",$G515="通信費",$G515="会議費",$G515="その他")</formula>
    </cfRule>
    <cfRule type="expression" dxfId="4648" priority="1694">
      <formula>OR($G515="委託費",$G515="補助金")</formula>
    </cfRule>
  </conditionalFormatting>
  <conditionalFormatting sqref="F515:F521">
    <cfRule type="expression" dxfId="4647" priority="1685">
      <formula>$F515="委託費"</formula>
    </cfRule>
    <cfRule type="expression" dxfId="4646" priority="1686">
      <formula>$F515="雑役務費・消耗品費等"</formula>
    </cfRule>
    <cfRule type="expression" dxfId="4645" priority="1687">
      <formula>$F515="賃金・旅費・報償費"</formula>
    </cfRule>
    <cfRule type="expression" dxfId="4644" priority="1688">
      <formula>$F515="舞台・会場・設営費"</formula>
    </cfRule>
    <cfRule type="expression" dxfId="4643" priority="1689">
      <formula>$F515="出演・音楽・文芸費"</formula>
    </cfRule>
  </conditionalFormatting>
  <conditionalFormatting sqref="F523:F533">
    <cfRule type="expression" dxfId="4642" priority="1680">
      <formula>$F523="委託費"</formula>
    </cfRule>
    <cfRule type="expression" dxfId="4641" priority="1681">
      <formula>$F523="雑役務費・消耗品費等"</formula>
    </cfRule>
    <cfRule type="expression" dxfId="4640" priority="1682">
      <formula>$F523="賃金・旅費・報償費"</formula>
    </cfRule>
    <cfRule type="expression" dxfId="4639" priority="1683">
      <formula>$F523="舞台・会場・設営費"</formula>
    </cfRule>
    <cfRule type="expression" dxfId="4638" priority="1684">
      <formula>$F523="出演・音楽・文芸費"</formula>
    </cfRule>
  </conditionalFormatting>
  <conditionalFormatting sqref="F522">
    <cfRule type="expression" dxfId="4637" priority="1675">
      <formula>$F522="委託費"</formula>
    </cfRule>
    <cfRule type="expression" dxfId="4636" priority="1676">
      <formula>$F522="雑役務費・消耗品費等"</formula>
    </cfRule>
    <cfRule type="expression" dxfId="4635" priority="1677">
      <formula>$F522="賃金・旅費・報償費"</formula>
    </cfRule>
    <cfRule type="expression" dxfId="4634" priority="1678">
      <formula>$F522="舞台・会場・設営費"</formula>
    </cfRule>
    <cfRule type="expression" dxfId="4633" priority="1679">
      <formula>$F522="出演・音楽・文芸費"</formula>
    </cfRule>
  </conditionalFormatting>
  <conditionalFormatting sqref="G522">
    <cfRule type="expression" dxfId="4632" priority="1665">
      <formula>OR($G522="出演費",$G522="音楽費",$G522="文芸費")</formula>
    </cfRule>
    <cfRule type="expression" dxfId="4631" priority="1666">
      <formula>OR($G522="舞台費",$G522="作品借料",$G522="上映費",$G522="会場費",$G522="運搬費")</formula>
    </cfRule>
    <cfRule type="expression" dxfId="4630" priority="1667">
      <formula>OR($G522="賃金・共済費",$G522="旅費",$G522="報償費")</formula>
    </cfRule>
    <cfRule type="expression" dxfId="4629" priority="1668">
      <formula>OR($G522="雑役務費",$G522="消耗品費",$G522="通信費",$G522="会議費",$G522="その他")</formula>
    </cfRule>
    <cfRule type="expression" dxfId="4628" priority="1669">
      <formula>OR($G522="委託費",$G522="補助金")</formula>
    </cfRule>
  </conditionalFormatting>
  <conditionalFormatting sqref="G523:G533">
    <cfRule type="expression" dxfId="4627" priority="1670">
      <formula>OR($G523="出演費",$G523="音楽費",$G523="文芸費")</formula>
    </cfRule>
    <cfRule type="expression" dxfId="4626" priority="1671">
      <formula>OR($G523="舞台費",$G523="作品借料",$G523="上映費",$G523="会場費",$G523="運搬費")</formula>
    </cfRule>
    <cfRule type="expression" dxfId="4625" priority="1672">
      <formula>OR($G523="賃金・共済費",$G523="旅費",$G523="報償費")</formula>
    </cfRule>
    <cfRule type="expression" dxfId="4624" priority="1673">
      <formula>OR($G523="雑役務費",$G523="消耗品費",$G523="通信費",$G523="会議費",$G523="その他")</formula>
    </cfRule>
    <cfRule type="expression" dxfId="4623" priority="1674">
      <formula>OR($G523="委託費",$G523="補助金")</formula>
    </cfRule>
  </conditionalFormatting>
  <conditionalFormatting sqref="F515:F533">
    <cfRule type="expression" dxfId="4622" priority="1663">
      <formula>$F515="動画制作・配信費等"</formula>
    </cfRule>
  </conditionalFormatting>
  <conditionalFormatting sqref="G515:G533">
    <cfRule type="expression" dxfId="4621" priority="1664">
      <formula>OR($G515="動画制作費",$G515="動画配信費")</formula>
    </cfRule>
  </conditionalFormatting>
  <conditionalFormatting sqref="R490:R492 O490:O491">
    <cfRule type="expression" dxfId="4620" priority="1662">
      <formula>INDIRECT(ADDRESS(ROW(),COLUMN()))=TRUNC(INDIRECT(ADDRESS(ROW(),COLUMN())))</formula>
    </cfRule>
  </conditionalFormatting>
  <conditionalFormatting sqref="O495:O514">
    <cfRule type="expression" dxfId="4619" priority="1661">
      <formula>INDIRECT(ADDRESS(ROW(),COLUMN()))=TRUNC(INDIRECT(ADDRESS(ROW(),COLUMN())))</formula>
    </cfRule>
  </conditionalFormatting>
  <conditionalFormatting sqref="R493:R514">
    <cfRule type="expression" dxfId="4618" priority="1660">
      <formula>INDIRECT(ADDRESS(ROW(),COLUMN()))=TRUNC(INDIRECT(ADDRESS(ROW(),COLUMN())))</formula>
    </cfRule>
  </conditionalFormatting>
  <conditionalFormatting sqref="L490:L491">
    <cfRule type="expression" dxfId="4617" priority="1659">
      <formula>INDIRECT(ADDRESS(ROW(),COLUMN()))=TRUNC(INDIRECT(ADDRESS(ROW(),COLUMN())))</formula>
    </cfRule>
  </conditionalFormatting>
  <conditionalFormatting sqref="J490:J491">
    <cfRule type="expression" dxfId="4616" priority="1658">
      <formula>INDIRECT(ADDRESS(ROW(),COLUMN()))=TRUNC(INDIRECT(ADDRESS(ROW(),COLUMN())))</formula>
    </cfRule>
  </conditionalFormatting>
  <conditionalFormatting sqref="J492:J494">
    <cfRule type="expression" dxfId="4615" priority="1657">
      <formula>INDIRECT(ADDRESS(ROW(),COLUMN()))=TRUNC(INDIRECT(ADDRESS(ROW(),COLUMN())))</formula>
    </cfRule>
  </conditionalFormatting>
  <conditionalFormatting sqref="L492:L494">
    <cfRule type="expression" dxfId="4614" priority="1656">
      <formula>INDIRECT(ADDRESS(ROW(),COLUMN()))=TRUNC(INDIRECT(ADDRESS(ROW(),COLUMN())))</formula>
    </cfRule>
  </conditionalFormatting>
  <conditionalFormatting sqref="O492:O494">
    <cfRule type="expression" dxfId="4613" priority="1655">
      <formula>INDIRECT(ADDRESS(ROW(),COLUMN()))=TRUNC(INDIRECT(ADDRESS(ROW(),COLUMN())))</formula>
    </cfRule>
  </conditionalFormatting>
  <conditionalFormatting sqref="J495:J514">
    <cfRule type="expression" dxfId="4612" priority="1654">
      <formula>INDIRECT(ADDRESS(ROW(),COLUMN()))=TRUNC(INDIRECT(ADDRESS(ROW(),COLUMN())))</formula>
    </cfRule>
  </conditionalFormatting>
  <conditionalFormatting sqref="L495:L514">
    <cfRule type="expression" dxfId="4611" priority="1653">
      <formula>INDIRECT(ADDRESS(ROW(),COLUMN()))=TRUNC(INDIRECT(ADDRESS(ROW(),COLUMN())))</formula>
    </cfRule>
  </conditionalFormatting>
  <conditionalFormatting sqref="G490:G495">
    <cfRule type="expression" dxfId="4610" priority="1648">
      <formula>OR($G490="出演費",$G490="音楽費",$G490="文芸費")</formula>
    </cfRule>
    <cfRule type="expression" dxfId="4609" priority="1649">
      <formula>OR($G490="舞台費",$G490="作品借料",$G490="上映費",$G490="会場費",$G490="運搬費")</formula>
    </cfRule>
    <cfRule type="expression" dxfId="4608" priority="1650">
      <formula>OR($G490="賃金・共済費",$G490="旅費",$G490="報償費")</formula>
    </cfRule>
    <cfRule type="expression" dxfId="4607" priority="1651">
      <formula>OR($G490="雑役務費",$G490="消耗品費",$G490="通信費",$G490="会議費",$G490="その他")</formula>
    </cfRule>
    <cfRule type="expression" dxfId="4606" priority="1652">
      <formula>OR($G490="委託費",$G490="補助金")</formula>
    </cfRule>
  </conditionalFormatting>
  <conditionalFormatting sqref="F490:F495">
    <cfRule type="expression" dxfId="4605" priority="1643">
      <formula>$F490="委託費"</formula>
    </cfRule>
    <cfRule type="expression" dxfId="4604" priority="1644">
      <formula>$F490="雑役務費・消耗品費等"</formula>
    </cfRule>
    <cfRule type="expression" dxfId="4603" priority="1645">
      <formula>$F490="賃金・旅費・報償費"</formula>
    </cfRule>
    <cfRule type="expression" dxfId="4602" priority="1646">
      <formula>$F490="舞台・会場・設営費"</formula>
    </cfRule>
    <cfRule type="expression" dxfId="4601" priority="1647">
      <formula>$F490="出演・音楽・文芸費"</formula>
    </cfRule>
  </conditionalFormatting>
  <conditionalFormatting sqref="F497:F514">
    <cfRule type="expression" dxfId="4600" priority="1638">
      <formula>$F497="委託費"</formula>
    </cfRule>
    <cfRule type="expression" dxfId="4599" priority="1639">
      <formula>$F497="雑役務費・消耗品費等"</formula>
    </cfRule>
    <cfRule type="expression" dxfId="4598" priority="1640">
      <formula>$F497="賃金・旅費・報償費"</formula>
    </cfRule>
    <cfRule type="expression" dxfId="4597" priority="1641">
      <formula>$F497="舞台・会場・設営費"</formula>
    </cfRule>
    <cfRule type="expression" dxfId="4596" priority="1642">
      <formula>$F497="出演・音楽・文芸費"</formula>
    </cfRule>
  </conditionalFormatting>
  <conditionalFormatting sqref="F496">
    <cfRule type="expression" dxfId="4595" priority="1633">
      <formula>$F496="委託費"</formula>
    </cfRule>
    <cfRule type="expression" dxfId="4594" priority="1634">
      <formula>$F496="雑役務費・消耗品費等"</formula>
    </cfRule>
    <cfRule type="expression" dxfId="4593" priority="1635">
      <formula>$F496="賃金・旅費・報償費"</formula>
    </cfRule>
    <cfRule type="expression" dxfId="4592" priority="1636">
      <formula>$F496="舞台・会場・設営費"</formula>
    </cfRule>
    <cfRule type="expression" dxfId="4591" priority="1637">
      <formula>$F496="出演・音楽・文芸費"</formula>
    </cfRule>
  </conditionalFormatting>
  <conditionalFormatting sqref="G496">
    <cfRule type="expression" dxfId="4590" priority="1623">
      <formula>OR($G496="出演費",$G496="音楽費",$G496="文芸費")</formula>
    </cfRule>
    <cfRule type="expression" dxfId="4589" priority="1624">
      <formula>OR($G496="舞台費",$G496="作品借料",$G496="上映費",$G496="会場費",$G496="運搬費")</formula>
    </cfRule>
    <cfRule type="expression" dxfId="4588" priority="1625">
      <formula>OR($G496="賃金・共済費",$G496="旅費",$G496="報償費")</formula>
    </cfRule>
    <cfRule type="expression" dxfId="4587" priority="1626">
      <formula>OR($G496="雑役務費",$G496="消耗品費",$G496="通信費",$G496="会議費",$G496="その他")</formula>
    </cfRule>
    <cfRule type="expression" dxfId="4586" priority="1627">
      <formula>OR($G496="委託費",$G496="補助金")</formula>
    </cfRule>
  </conditionalFormatting>
  <conditionalFormatting sqref="G497:G514">
    <cfRule type="expression" dxfId="4585" priority="1628">
      <formula>OR($G497="出演費",$G497="音楽費",$G497="文芸費")</formula>
    </cfRule>
    <cfRule type="expression" dxfId="4584" priority="1629">
      <formula>OR($G497="舞台費",$G497="作品借料",$G497="上映費",$G497="会場費",$G497="運搬費")</formula>
    </cfRule>
    <cfRule type="expression" dxfId="4583" priority="1630">
      <formula>OR($G497="賃金・共済費",$G497="旅費",$G497="報償費")</formula>
    </cfRule>
    <cfRule type="expression" dxfId="4582" priority="1631">
      <formula>OR($G497="雑役務費",$G497="消耗品費",$G497="通信費",$G497="会議費",$G497="その他")</formula>
    </cfRule>
    <cfRule type="expression" dxfId="4581" priority="1632">
      <formula>OR($G497="委託費",$G497="補助金")</formula>
    </cfRule>
  </conditionalFormatting>
  <conditionalFormatting sqref="F490:F514">
    <cfRule type="expression" dxfId="4580" priority="1621">
      <formula>$F490="動画制作・配信費等"</formula>
    </cfRule>
  </conditionalFormatting>
  <conditionalFormatting sqref="G490:G514">
    <cfRule type="expression" dxfId="4579" priority="1622">
      <formula>OR($G490="動画制作費",$G490="動画配信費")</formula>
    </cfRule>
  </conditionalFormatting>
  <conditionalFormatting sqref="R601:R604 O601:O603">
    <cfRule type="expression" dxfId="4578" priority="1620">
      <formula>INDIRECT(ADDRESS(ROW(),COLUMN()))=TRUNC(INDIRECT(ADDRESS(ROW(),COLUMN())))</formula>
    </cfRule>
  </conditionalFormatting>
  <conditionalFormatting sqref="O607:O625">
    <cfRule type="expression" dxfId="4577" priority="1619">
      <formula>INDIRECT(ADDRESS(ROW(),COLUMN()))=TRUNC(INDIRECT(ADDRESS(ROW(),COLUMN())))</formula>
    </cfRule>
  </conditionalFormatting>
  <conditionalFormatting sqref="R605:R625">
    <cfRule type="expression" dxfId="4576" priority="1618">
      <formula>INDIRECT(ADDRESS(ROW(),COLUMN()))=TRUNC(INDIRECT(ADDRESS(ROW(),COLUMN())))</formula>
    </cfRule>
  </conditionalFormatting>
  <conditionalFormatting sqref="L601:L603">
    <cfRule type="expression" dxfId="4575" priority="1617">
      <formula>INDIRECT(ADDRESS(ROW(),COLUMN()))=TRUNC(INDIRECT(ADDRESS(ROW(),COLUMN())))</formula>
    </cfRule>
  </conditionalFormatting>
  <conditionalFormatting sqref="J601">
    <cfRule type="expression" dxfId="4574" priority="1616">
      <formula>INDIRECT(ADDRESS(ROW(),COLUMN()))=TRUNC(INDIRECT(ADDRESS(ROW(),COLUMN())))</formula>
    </cfRule>
  </conditionalFormatting>
  <conditionalFormatting sqref="J602:J603">
    <cfRule type="expression" dxfId="4573" priority="1615">
      <formula>INDIRECT(ADDRESS(ROW(),COLUMN()))=TRUNC(INDIRECT(ADDRESS(ROW(),COLUMN())))</formula>
    </cfRule>
  </conditionalFormatting>
  <conditionalFormatting sqref="J604:J606">
    <cfRule type="expression" dxfId="4572" priority="1614">
      <formula>INDIRECT(ADDRESS(ROW(),COLUMN()))=TRUNC(INDIRECT(ADDRESS(ROW(),COLUMN())))</formula>
    </cfRule>
  </conditionalFormatting>
  <conditionalFormatting sqref="L604:L606">
    <cfRule type="expression" dxfId="4571" priority="1613">
      <formula>INDIRECT(ADDRESS(ROW(),COLUMN()))=TRUNC(INDIRECT(ADDRESS(ROW(),COLUMN())))</formula>
    </cfRule>
  </conditionalFormatting>
  <conditionalFormatting sqref="O604:O606">
    <cfRule type="expression" dxfId="4570" priority="1612">
      <formula>INDIRECT(ADDRESS(ROW(),COLUMN()))=TRUNC(INDIRECT(ADDRESS(ROW(),COLUMN())))</formula>
    </cfRule>
  </conditionalFormatting>
  <conditionalFormatting sqref="J607:J625">
    <cfRule type="expression" dxfId="4569" priority="1611">
      <formula>INDIRECT(ADDRESS(ROW(),COLUMN()))=TRUNC(INDIRECT(ADDRESS(ROW(),COLUMN())))</formula>
    </cfRule>
  </conditionalFormatting>
  <conditionalFormatting sqref="L607:L625">
    <cfRule type="expression" dxfId="4568" priority="1610">
      <formula>INDIRECT(ADDRESS(ROW(),COLUMN()))=TRUNC(INDIRECT(ADDRESS(ROW(),COLUMN())))</formula>
    </cfRule>
  </conditionalFormatting>
  <conditionalFormatting sqref="G601:G607">
    <cfRule type="expression" dxfId="4567" priority="1605">
      <formula>OR($G601="出演費",$G601="音楽費",$G601="文芸費")</formula>
    </cfRule>
    <cfRule type="expression" dxfId="4566" priority="1606">
      <formula>OR($G601="舞台費",$G601="作品借料",$G601="上映費",$G601="会場費",$G601="運搬費")</formula>
    </cfRule>
    <cfRule type="expression" dxfId="4565" priority="1607">
      <formula>OR($G601="賃金・共済費",$G601="旅費",$G601="報償費")</formula>
    </cfRule>
    <cfRule type="expression" dxfId="4564" priority="1608">
      <formula>OR($G601="雑役務費",$G601="消耗品費",$G601="通信費",$G601="会議費",$G601="その他")</formula>
    </cfRule>
    <cfRule type="expression" dxfId="4563" priority="1609">
      <formula>OR($G601="委託費",$G601="補助金")</formula>
    </cfRule>
  </conditionalFormatting>
  <conditionalFormatting sqref="F601:F607">
    <cfRule type="expression" dxfId="4562" priority="1600">
      <formula>$F601="委託費"</formula>
    </cfRule>
    <cfRule type="expression" dxfId="4561" priority="1601">
      <formula>$F601="雑役務費・消耗品費等"</formula>
    </cfRule>
    <cfRule type="expression" dxfId="4560" priority="1602">
      <formula>$F601="賃金・旅費・報償費"</formula>
    </cfRule>
    <cfRule type="expression" dxfId="4559" priority="1603">
      <formula>$F601="舞台・会場・設営費"</formula>
    </cfRule>
    <cfRule type="expression" dxfId="4558" priority="1604">
      <formula>$F601="出演・音楽・文芸費"</formula>
    </cfRule>
  </conditionalFormatting>
  <conditionalFormatting sqref="F609:F625">
    <cfRule type="expression" dxfId="4557" priority="1595">
      <formula>$F609="委託費"</formula>
    </cfRule>
    <cfRule type="expression" dxfId="4556" priority="1596">
      <formula>$F609="雑役務費・消耗品費等"</formula>
    </cfRule>
    <cfRule type="expression" dxfId="4555" priority="1597">
      <formula>$F609="賃金・旅費・報償費"</formula>
    </cfRule>
    <cfRule type="expression" dxfId="4554" priority="1598">
      <formula>$F609="舞台・会場・設営費"</formula>
    </cfRule>
    <cfRule type="expression" dxfId="4553" priority="1599">
      <formula>$F609="出演・音楽・文芸費"</formula>
    </cfRule>
  </conditionalFormatting>
  <conditionalFormatting sqref="F608">
    <cfRule type="expression" dxfId="4552" priority="1590">
      <formula>$F608="委託費"</formula>
    </cfRule>
    <cfRule type="expression" dxfId="4551" priority="1591">
      <formula>$F608="雑役務費・消耗品費等"</formula>
    </cfRule>
    <cfRule type="expression" dxfId="4550" priority="1592">
      <formula>$F608="賃金・旅費・報償費"</formula>
    </cfRule>
    <cfRule type="expression" dxfId="4549" priority="1593">
      <formula>$F608="舞台・会場・設営費"</formula>
    </cfRule>
    <cfRule type="expression" dxfId="4548" priority="1594">
      <formula>$F608="出演・音楽・文芸費"</formula>
    </cfRule>
  </conditionalFormatting>
  <conditionalFormatting sqref="G608">
    <cfRule type="expression" dxfId="4547" priority="1580">
      <formula>OR($G608="出演費",$G608="音楽費",$G608="文芸費")</formula>
    </cfRule>
    <cfRule type="expression" dxfId="4546" priority="1581">
      <formula>OR($G608="舞台費",$G608="作品借料",$G608="上映費",$G608="会場費",$G608="運搬費")</formula>
    </cfRule>
    <cfRule type="expression" dxfId="4545" priority="1582">
      <formula>OR($G608="賃金・共済費",$G608="旅費",$G608="報償費")</formula>
    </cfRule>
    <cfRule type="expression" dxfId="4544" priority="1583">
      <formula>OR($G608="雑役務費",$G608="消耗品費",$G608="通信費",$G608="会議費",$G608="その他")</formula>
    </cfRule>
    <cfRule type="expression" dxfId="4543" priority="1584">
      <formula>OR($G608="委託費",$G608="補助金")</formula>
    </cfRule>
  </conditionalFormatting>
  <conditionalFormatting sqref="G609:G625">
    <cfRule type="expression" dxfId="4542" priority="1585">
      <formula>OR($G609="出演費",$G609="音楽費",$G609="文芸費")</formula>
    </cfRule>
    <cfRule type="expression" dxfId="4541" priority="1586">
      <formula>OR($G609="舞台費",$G609="作品借料",$G609="上映費",$G609="会場費",$G609="運搬費")</formula>
    </cfRule>
    <cfRule type="expression" dxfId="4540" priority="1587">
      <formula>OR($G609="賃金・共済費",$G609="旅費",$G609="報償費")</formula>
    </cfRule>
    <cfRule type="expression" dxfId="4539" priority="1588">
      <formula>OR($G609="雑役務費",$G609="消耗品費",$G609="通信費",$G609="会議費",$G609="その他")</formula>
    </cfRule>
    <cfRule type="expression" dxfId="4538" priority="1589">
      <formula>OR($G609="委託費",$G609="補助金")</formula>
    </cfRule>
  </conditionalFormatting>
  <conditionalFormatting sqref="F601:F625">
    <cfRule type="expression" dxfId="4537" priority="1578">
      <formula>$F601="動画制作・配信費等"</formula>
    </cfRule>
  </conditionalFormatting>
  <conditionalFormatting sqref="G601:G625">
    <cfRule type="expression" dxfId="4536" priority="1579">
      <formula>OR($G601="動画制作費",$G601="動画配信費")</formula>
    </cfRule>
  </conditionalFormatting>
  <conditionalFormatting sqref="O594:O597 R594:R598">
    <cfRule type="expression" dxfId="4535" priority="1577">
      <formula>INDIRECT(ADDRESS(ROW(),COLUMN()))=TRUNC(INDIRECT(ADDRESS(ROW(),COLUMN())))</formula>
    </cfRule>
  </conditionalFormatting>
  <conditionalFormatting sqref="R599:R600">
    <cfRule type="expression" dxfId="4534" priority="1576">
      <formula>INDIRECT(ADDRESS(ROW(),COLUMN()))=TRUNC(INDIRECT(ADDRESS(ROW(),COLUMN())))</formula>
    </cfRule>
  </conditionalFormatting>
  <conditionalFormatting sqref="L594:L597">
    <cfRule type="expression" dxfId="4533" priority="1575">
      <formula>INDIRECT(ADDRESS(ROW(),COLUMN()))=TRUNC(INDIRECT(ADDRESS(ROW(),COLUMN())))</formula>
    </cfRule>
  </conditionalFormatting>
  <conditionalFormatting sqref="J595">
    <cfRule type="expression" dxfId="4532" priority="1574">
      <formula>INDIRECT(ADDRESS(ROW(),COLUMN()))=TRUNC(INDIRECT(ADDRESS(ROW(),COLUMN())))</formula>
    </cfRule>
  </conditionalFormatting>
  <conditionalFormatting sqref="J594">
    <cfRule type="expression" dxfId="4531" priority="1573">
      <formula>INDIRECT(ADDRESS(ROW(),COLUMN()))=TRUNC(INDIRECT(ADDRESS(ROW(),COLUMN())))</formula>
    </cfRule>
  </conditionalFormatting>
  <conditionalFormatting sqref="J596:J597">
    <cfRule type="expression" dxfId="4530" priority="1572">
      <formula>INDIRECT(ADDRESS(ROW(),COLUMN()))=TRUNC(INDIRECT(ADDRESS(ROW(),COLUMN())))</formula>
    </cfRule>
  </conditionalFormatting>
  <conditionalFormatting sqref="J598:J600">
    <cfRule type="expression" dxfId="4529" priority="1571">
      <formula>INDIRECT(ADDRESS(ROW(),COLUMN()))=TRUNC(INDIRECT(ADDRESS(ROW(),COLUMN())))</formula>
    </cfRule>
  </conditionalFormatting>
  <conditionalFormatting sqref="L598:L600">
    <cfRule type="expression" dxfId="4528" priority="1570">
      <formula>INDIRECT(ADDRESS(ROW(),COLUMN()))=TRUNC(INDIRECT(ADDRESS(ROW(),COLUMN())))</formula>
    </cfRule>
  </conditionalFormatting>
  <conditionalFormatting sqref="O598:O600">
    <cfRule type="expression" dxfId="4527" priority="1569">
      <formula>INDIRECT(ADDRESS(ROW(),COLUMN()))=TRUNC(INDIRECT(ADDRESS(ROW(),COLUMN())))</formula>
    </cfRule>
  </conditionalFormatting>
  <conditionalFormatting sqref="G594:G600">
    <cfRule type="expression" dxfId="4526" priority="1564">
      <formula>OR($G594="出演費",$G594="音楽費",$G594="文芸費")</formula>
    </cfRule>
    <cfRule type="expression" dxfId="4525" priority="1565">
      <formula>OR($G594="舞台費",$G594="作品借料",$G594="上映費",$G594="会場費",$G594="運搬費")</formula>
    </cfRule>
    <cfRule type="expression" dxfId="4524" priority="1566">
      <formula>OR($G594="賃金・共済費",$G594="旅費",$G594="報償費")</formula>
    </cfRule>
    <cfRule type="expression" dxfId="4523" priority="1567">
      <formula>OR($G594="雑役務費",$G594="消耗品費",$G594="通信費",$G594="会議費",$G594="その他")</formula>
    </cfRule>
    <cfRule type="expression" dxfId="4522" priority="1568">
      <formula>OR($G594="委託費",$G594="補助金")</formula>
    </cfRule>
  </conditionalFormatting>
  <conditionalFormatting sqref="F594:F600">
    <cfRule type="expression" dxfId="4521" priority="1559">
      <formula>$F594="委託費"</formula>
    </cfRule>
    <cfRule type="expression" dxfId="4520" priority="1560">
      <formula>$F594="雑役務費・消耗品費等"</formula>
    </cfRule>
    <cfRule type="expression" dxfId="4519" priority="1561">
      <formula>$F594="賃金・旅費・報償費"</formula>
    </cfRule>
    <cfRule type="expression" dxfId="4518" priority="1562">
      <formula>$F594="舞台・会場・設営費"</formula>
    </cfRule>
    <cfRule type="expression" dxfId="4517" priority="1563">
      <formula>$F594="出演・音楽・文芸費"</formula>
    </cfRule>
  </conditionalFormatting>
  <conditionalFormatting sqref="F594:F600">
    <cfRule type="expression" dxfId="4516" priority="1557">
      <formula>$F594="動画制作・配信費等"</formula>
    </cfRule>
  </conditionalFormatting>
  <conditionalFormatting sqref="G594:G600">
    <cfRule type="expression" dxfId="4515" priority="1558">
      <formula>OR($G594="動画制作費",$G594="動画配信費")</formula>
    </cfRule>
  </conditionalFormatting>
  <conditionalFormatting sqref="R570:R572 O570:O571">
    <cfRule type="expression" dxfId="4514" priority="1556">
      <formula>INDIRECT(ADDRESS(ROW(),COLUMN()))=TRUNC(INDIRECT(ADDRESS(ROW(),COLUMN())))</formula>
    </cfRule>
  </conditionalFormatting>
  <conditionalFormatting sqref="O575:O593">
    <cfRule type="expression" dxfId="4513" priority="1555">
      <formula>INDIRECT(ADDRESS(ROW(),COLUMN()))=TRUNC(INDIRECT(ADDRESS(ROW(),COLUMN())))</formula>
    </cfRule>
  </conditionalFormatting>
  <conditionalFormatting sqref="R573:R593">
    <cfRule type="expression" dxfId="4512" priority="1554">
      <formula>INDIRECT(ADDRESS(ROW(),COLUMN()))=TRUNC(INDIRECT(ADDRESS(ROW(),COLUMN())))</formula>
    </cfRule>
  </conditionalFormatting>
  <conditionalFormatting sqref="L570:L571">
    <cfRule type="expression" dxfId="4511" priority="1553">
      <formula>INDIRECT(ADDRESS(ROW(),COLUMN()))=TRUNC(INDIRECT(ADDRESS(ROW(),COLUMN())))</formula>
    </cfRule>
  </conditionalFormatting>
  <conditionalFormatting sqref="J570:J571">
    <cfRule type="expression" dxfId="4510" priority="1552">
      <formula>INDIRECT(ADDRESS(ROW(),COLUMN()))=TRUNC(INDIRECT(ADDRESS(ROW(),COLUMN())))</formula>
    </cfRule>
  </conditionalFormatting>
  <conditionalFormatting sqref="J572:J574">
    <cfRule type="expression" dxfId="4509" priority="1551">
      <formula>INDIRECT(ADDRESS(ROW(),COLUMN()))=TRUNC(INDIRECT(ADDRESS(ROW(),COLUMN())))</formula>
    </cfRule>
  </conditionalFormatting>
  <conditionalFormatting sqref="L572:L574">
    <cfRule type="expression" dxfId="4508" priority="1550">
      <formula>INDIRECT(ADDRESS(ROW(),COLUMN()))=TRUNC(INDIRECT(ADDRESS(ROW(),COLUMN())))</formula>
    </cfRule>
  </conditionalFormatting>
  <conditionalFormatting sqref="O572:O574">
    <cfRule type="expression" dxfId="4507" priority="1549">
      <formula>INDIRECT(ADDRESS(ROW(),COLUMN()))=TRUNC(INDIRECT(ADDRESS(ROW(),COLUMN())))</formula>
    </cfRule>
  </conditionalFormatting>
  <conditionalFormatting sqref="J575:J593">
    <cfRule type="expression" dxfId="4506" priority="1548">
      <formula>INDIRECT(ADDRESS(ROW(),COLUMN()))=TRUNC(INDIRECT(ADDRESS(ROW(),COLUMN())))</formula>
    </cfRule>
  </conditionalFormatting>
  <conditionalFormatting sqref="L575:L593">
    <cfRule type="expression" dxfId="4505" priority="1547">
      <formula>INDIRECT(ADDRESS(ROW(),COLUMN()))=TRUNC(INDIRECT(ADDRESS(ROW(),COLUMN())))</formula>
    </cfRule>
  </conditionalFormatting>
  <conditionalFormatting sqref="G570:G575">
    <cfRule type="expression" dxfId="4504" priority="1542">
      <formula>OR($G570="出演費",$G570="音楽費",$G570="文芸費")</formula>
    </cfRule>
    <cfRule type="expression" dxfId="4503" priority="1543">
      <formula>OR($G570="舞台費",$G570="作品借料",$G570="上映費",$G570="会場費",$G570="運搬費")</formula>
    </cfRule>
    <cfRule type="expression" dxfId="4502" priority="1544">
      <formula>OR($G570="賃金・共済費",$G570="旅費",$G570="報償費")</formula>
    </cfRule>
    <cfRule type="expression" dxfId="4501" priority="1545">
      <formula>OR($G570="雑役務費",$G570="消耗品費",$G570="通信費",$G570="会議費",$G570="その他")</formula>
    </cfRule>
    <cfRule type="expression" dxfId="4500" priority="1546">
      <formula>OR($G570="委託費",$G570="補助金")</formula>
    </cfRule>
  </conditionalFormatting>
  <conditionalFormatting sqref="F570:F575">
    <cfRule type="expression" dxfId="4499" priority="1537">
      <formula>$F570="委託費"</formula>
    </cfRule>
    <cfRule type="expression" dxfId="4498" priority="1538">
      <formula>$F570="雑役務費・消耗品費等"</formula>
    </cfRule>
    <cfRule type="expression" dxfId="4497" priority="1539">
      <formula>$F570="賃金・旅費・報償費"</formula>
    </cfRule>
    <cfRule type="expression" dxfId="4496" priority="1540">
      <formula>$F570="舞台・会場・設営費"</formula>
    </cfRule>
    <cfRule type="expression" dxfId="4495" priority="1541">
      <formula>$F570="出演・音楽・文芸費"</formula>
    </cfRule>
  </conditionalFormatting>
  <conditionalFormatting sqref="F577:F593">
    <cfRule type="expression" dxfId="4494" priority="1532">
      <formula>$F577="委託費"</formula>
    </cfRule>
    <cfRule type="expression" dxfId="4493" priority="1533">
      <formula>$F577="雑役務費・消耗品費等"</formula>
    </cfRule>
    <cfRule type="expression" dxfId="4492" priority="1534">
      <formula>$F577="賃金・旅費・報償費"</formula>
    </cfRule>
    <cfRule type="expression" dxfId="4491" priority="1535">
      <formula>$F577="舞台・会場・設営費"</formula>
    </cfRule>
    <cfRule type="expression" dxfId="4490" priority="1536">
      <formula>$F577="出演・音楽・文芸費"</formula>
    </cfRule>
  </conditionalFormatting>
  <conditionalFormatting sqref="F576">
    <cfRule type="expression" dxfId="4489" priority="1527">
      <formula>$F576="委託費"</formula>
    </cfRule>
    <cfRule type="expression" dxfId="4488" priority="1528">
      <formula>$F576="雑役務費・消耗品費等"</formula>
    </cfRule>
    <cfRule type="expression" dxfId="4487" priority="1529">
      <formula>$F576="賃金・旅費・報償費"</formula>
    </cfRule>
    <cfRule type="expression" dxfId="4486" priority="1530">
      <formula>$F576="舞台・会場・設営費"</formula>
    </cfRule>
    <cfRule type="expression" dxfId="4485" priority="1531">
      <formula>$F576="出演・音楽・文芸費"</formula>
    </cfRule>
  </conditionalFormatting>
  <conditionalFormatting sqref="G576">
    <cfRule type="expression" dxfId="4484" priority="1517">
      <formula>OR($G576="出演費",$G576="音楽費",$G576="文芸費")</formula>
    </cfRule>
    <cfRule type="expression" dxfId="4483" priority="1518">
      <formula>OR($G576="舞台費",$G576="作品借料",$G576="上映費",$G576="会場費",$G576="運搬費")</formula>
    </cfRule>
    <cfRule type="expression" dxfId="4482" priority="1519">
      <formula>OR($G576="賃金・共済費",$G576="旅費",$G576="報償費")</formula>
    </cfRule>
    <cfRule type="expression" dxfId="4481" priority="1520">
      <formula>OR($G576="雑役務費",$G576="消耗品費",$G576="通信費",$G576="会議費",$G576="その他")</formula>
    </cfRule>
    <cfRule type="expression" dxfId="4480" priority="1521">
      <formula>OR($G576="委託費",$G576="補助金")</formula>
    </cfRule>
  </conditionalFormatting>
  <conditionalFormatting sqref="G577:G593">
    <cfRule type="expression" dxfId="4479" priority="1522">
      <formula>OR($G577="出演費",$G577="音楽費",$G577="文芸費")</formula>
    </cfRule>
    <cfRule type="expression" dxfId="4478" priority="1523">
      <formula>OR($G577="舞台費",$G577="作品借料",$G577="上映費",$G577="会場費",$G577="運搬費")</formula>
    </cfRule>
    <cfRule type="expression" dxfId="4477" priority="1524">
      <formula>OR($G577="賃金・共済費",$G577="旅費",$G577="報償費")</formula>
    </cfRule>
    <cfRule type="expression" dxfId="4476" priority="1525">
      <formula>OR($G577="雑役務費",$G577="消耗品費",$G577="通信費",$G577="会議費",$G577="その他")</formula>
    </cfRule>
    <cfRule type="expression" dxfId="4475" priority="1526">
      <formula>OR($G577="委託費",$G577="補助金")</formula>
    </cfRule>
  </conditionalFormatting>
  <conditionalFormatting sqref="F570:F593">
    <cfRule type="expression" dxfId="4474" priority="1515">
      <formula>$F570="動画制作・配信費等"</formula>
    </cfRule>
  </conditionalFormatting>
  <conditionalFormatting sqref="G570:G593">
    <cfRule type="expression" dxfId="4473" priority="1516">
      <formula>OR($G570="動画制作費",$G570="動画配信費")</formula>
    </cfRule>
  </conditionalFormatting>
  <conditionalFormatting sqref="R687:R690 O687:O689">
    <cfRule type="expression" dxfId="4472" priority="1514">
      <formula>INDIRECT(ADDRESS(ROW(),COLUMN()))=TRUNC(INDIRECT(ADDRESS(ROW(),COLUMN())))</formula>
    </cfRule>
  </conditionalFormatting>
  <conditionalFormatting sqref="O693:O711">
    <cfRule type="expression" dxfId="4471" priority="1513">
      <formula>INDIRECT(ADDRESS(ROW(),COLUMN()))=TRUNC(INDIRECT(ADDRESS(ROW(),COLUMN())))</formula>
    </cfRule>
  </conditionalFormatting>
  <conditionalFormatting sqref="R691:R711">
    <cfRule type="expression" dxfId="4470" priority="1512">
      <formula>INDIRECT(ADDRESS(ROW(),COLUMN()))=TRUNC(INDIRECT(ADDRESS(ROW(),COLUMN())))</formula>
    </cfRule>
  </conditionalFormatting>
  <conditionalFormatting sqref="L687:L689">
    <cfRule type="expression" dxfId="4469" priority="1511">
      <formula>INDIRECT(ADDRESS(ROW(),COLUMN()))=TRUNC(INDIRECT(ADDRESS(ROW(),COLUMN())))</formula>
    </cfRule>
  </conditionalFormatting>
  <conditionalFormatting sqref="J687">
    <cfRule type="expression" dxfId="4468" priority="1510">
      <formula>INDIRECT(ADDRESS(ROW(),COLUMN()))=TRUNC(INDIRECT(ADDRESS(ROW(),COLUMN())))</formula>
    </cfRule>
  </conditionalFormatting>
  <conditionalFormatting sqref="J688:J689">
    <cfRule type="expression" dxfId="4467" priority="1509">
      <formula>INDIRECT(ADDRESS(ROW(),COLUMN()))=TRUNC(INDIRECT(ADDRESS(ROW(),COLUMN())))</formula>
    </cfRule>
  </conditionalFormatting>
  <conditionalFormatting sqref="J690:J692">
    <cfRule type="expression" dxfId="4466" priority="1508">
      <formula>INDIRECT(ADDRESS(ROW(),COLUMN()))=TRUNC(INDIRECT(ADDRESS(ROW(),COLUMN())))</formula>
    </cfRule>
  </conditionalFormatting>
  <conditionalFormatting sqref="L690:L692">
    <cfRule type="expression" dxfId="4465" priority="1507">
      <formula>INDIRECT(ADDRESS(ROW(),COLUMN()))=TRUNC(INDIRECT(ADDRESS(ROW(),COLUMN())))</formula>
    </cfRule>
  </conditionalFormatting>
  <conditionalFormatting sqref="O690:O692">
    <cfRule type="expression" dxfId="4464" priority="1506">
      <formula>INDIRECT(ADDRESS(ROW(),COLUMN()))=TRUNC(INDIRECT(ADDRESS(ROW(),COLUMN())))</formula>
    </cfRule>
  </conditionalFormatting>
  <conditionalFormatting sqref="J693:J711">
    <cfRule type="expression" dxfId="4463" priority="1505">
      <formula>INDIRECT(ADDRESS(ROW(),COLUMN()))=TRUNC(INDIRECT(ADDRESS(ROW(),COLUMN())))</formula>
    </cfRule>
  </conditionalFormatting>
  <conditionalFormatting sqref="L693:L711">
    <cfRule type="expression" dxfId="4462" priority="1504">
      <formula>INDIRECT(ADDRESS(ROW(),COLUMN()))=TRUNC(INDIRECT(ADDRESS(ROW(),COLUMN())))</formula>
    </cfRule>
  </conditionalFormatting>
  <conditionalFormatting sqref="G687:G693">
    <cfRule type="expression" dxfId="4461" priority="1499">
      <formula>OR($G687="出演費",$G687="音楽費",$G687="文芸費")</formula>
    </cfRule>
    <cfRule type="expression" dxfId="4460" priority="1500">
      <formula>OR($G687="舞台費",$G687="作品借料",$G687="上映費",$G687="会場費",$G687="運搬費")</formula>
    </cfRule>
    <cfRule type="expression" dxfId="4459" priority="1501">
      <formula>OR($G687="賃金・共済費",$G687="旅費",$G687="報償費")</formula>
    </cfRule>
    <cfRule type="expression" dxfId="4458" priority="1502">
      <formula>OR($G687="雑役務費",$G687="消耗品費",$G687="通信費",$G687="会議費",$G687="その他")</formula>
    </cfRule>
    <cfRule type="expression" dxfId="4457" priority="1503">
      <formula>OR($G687="委託費",$G687="補助金")</formula>
    </cfRule>
  </conditionalFormatting>
  <conditionalFormatting sqref="F687:F693">
    <cfRule type="expression" dxfId="4456" priority="1494">
      <formula>$F687="委託費"</formula>
    </cfRule>
    <cfRule type="expression" dxfId="4455" priority="1495">
      <formula>$F687="雑役務費・消耗品費等"</formula>
    </cfRule>
    <cfRule type="expression" dxfId="4454" priority="1496">
      <formula>$F687="賃金・旅費・報償費"</formula>
    </cfRule>
    <cfRule type="expression" dxfId="4453" priority="1497">
      <formula>$F687="舞台・会場・設営費"</formula>
    </cfRule>
    <cfRule type="expression" dxfId="4452" priority="1498">
      <formula>$F687="出演・音楽・文芸費"</formula>
    </cfRule>
  </conditionalFormatting>
  <conditionalFormatting sqref="F695:F711">
    <cfRule type="expression" dxfId="4451" priority="1489">
      <formula>$F695="委託費"</formula>
    </cfRule>
    <cfRule type="expression" dxfId="4450" priority="1490">
      <formula>$F695="雑役務費・消耗品費等"</formula>
    </cfRule>
    <cfRule type="expression" dxfId="4449" priority="1491">
      <formula>$F695="賃金・旅費・報償費"</formula>
    </cfRule>
    <cfRule type="expression" dxfId="4448" priority="1492">
      <formula>$F695="舞台・会場・設営費"</formula>
    </cfRule>
    <cfRule type="expression" dxfId="4447" priority="1493">
      <formula>$F695="出演・音楽・文芸費"</formula>
    </cfRule>
  </conditionalFormatting>
  <conditionalFormatting sqref="F694">
    <cfRule type="expression" dxfId="4446" priority="1484">
      <formula>$F694="委託費"</formula>
    </cfRule>
    <cfRule type="expression" dxfId="4445" priority="1485">
      <formula>$F694="雑役務費・消耗品費等"</formula>
    </cfRule>
    <cfRule type="expression" dxfId="4444" priority="1486">
      <formula>$F694="賃金・旅費・報償費"</formula>
    </cfRule>
    <cfRule type="expression" dxfId="4443" priority="1487">
      <formula>$F694="舞台・会場・設営費"</formula>
    </cfRule>
    <cfRule type="expression" dxfId="4442" priority="1488">
      <formula>$F694="出演・音楽・文芸費"</formula>
    </cfRule>
  </conditionalFormatting>
  <conditionalFormatting sqref="G694">
    <cfRule type="expression" dxfId="4441" priority="1474">
      <formula>OR($G694="出演費",$G694="音楽費",$G694="文芸費")</formula>
    </cfRule>
    <cfRule type="expression" dxfId="4440" priority="1475">
      <formula>OR($G694="舞台費",$G694="作品借料",$G694="上映費",$G694="会場費",$G694="運搬費")</formula>
    </cfRule>
    <cfRule type="expression" dxfId="4439" priority="1476">
      <formula>OR($G694="賃金・共済費",$G694="旅費",$G694="報償費")</formula>
    </cfRule>
    <cfRule type="expression" dxfId="4438" priority="1477">
      <formula>OR($G694="雑役務費",$G694="消耗品費",$G694="通信費",$G694="会議費",$G694="その他")</formula>
    </cfRule>
    <cfRule type="expression" dxfId="4437" priority="1478">
      <formula>OR($G694="委託費",$G694="補助金")</formula>
    </cfRule>
  </conditionalFormatting>
  <conditionalFormatting sqref="G695:G711">
    <cfRule type="expression" dxfId="4436" priority="1479">
      <formula>OR($G695="出演費",$G695="音楽費",$G695="文芸費")</formula>
    </cfRule>
    <cfRule type="expression" dxfId="4435" priority="1480">
      <formula>OR($G695="舞台費",$G695="作品借料",$G695="上映費",$G695="会場費",$G695="運搬費")</formula>
    </cfRule>
    <cfRule type="expression" dxfId="4434" priority="1481">
      <formula>OR($G695="賃金・共済費",$G695="旅費",$G695="報償費")</formula>
    </cfRule>
    <cfRule type="expression" dxfId="4433" priority="1482">
      <formula>OR($G695="雑役務費",$G695="消耗品費",$G695="通信費",$G695="会議費",$G695="その他")</formula>
    </cfRule>
    <cfRule type="expression" dxfId="4432" priority="1483">
      <formula>OR($G695="委託費",$G695="補助金")</formula>
    </cfRule>
  </conditionalFormatting>
  <conditionalFormatting sqref="F687:F711">
    <cfRule type="expression" dxfId="4431" priority="1472">
      <formula>$F687="動画制作・配信費等"</formula>
    </cfRule>
  </conditionalFormatting>
  <conditionalFormatting sqref="G687:G711">
    <cfRule type="expression" dxfId="4430" priority="1473">
      <formula>OR($G687="動画制作費",$G687="動画配信費")</formula>
    </cfRule>
  </conditionalFormatting>
  <conditionalFormatting sqref="O674:O677 R674:R678">
    <cfRule type="expression" dxfId="4429" priority="1471">
      <formula>INDIRECT(ADDRESS(ROW(),COLUMN()))=TRUNC(INDIRECT(ADDRESS(ROW(),COLUMN())))</formula>
    </cfRule>
  </conditionalFormatting>
  <conditionalFormatting sqref="O681:O686">
    <cfRule type="expression" dxfId="4428" priority="1470">
      <formula>INDIRECT(ADDRESS(ROW(),COLUMN()))=TRUNC(INDIRECT(ADDRESS(ROW(),COLUMN())))</formula>
    </cfRule>
  </conditionalFormatting>
  <conditionalFormatting sqref="R679:R686">
    <cfRule type="expression" dxfId="4427" priority="1469">
      <formula>INDIRECT(ADDRESS(ROW(),COLUMN()))=TRUNC(INDIRECT(ADDRESS(ROW(),COLUMN())))</formula>
    </cfRule>
  </conditionalFormatting>
  <conditionalFormatting sqref="L674:L677">
    <cfRule type="expression" dxfId="4426" priority="1468">
      <formula>INDIRECT(ADDRESS(ROW(),COLUMN()))=TRUNC(INDIRECT(ADDRESS(ROW(),COLUMN())))</formula>
    </cfRule>
  </conditionalFormatting>
  <conditionalFormatting sqref="J675">
    <cfRule type="expression" dxfId="4425" priority="1467">
      <formula>INDIRECT(ADDRESS(ROW(),COLUMN()))=TRUNC(INDIRECT(ADDRESS(ROW(),COLUMN())))</formula>
    </cfRule>
  </conditionalFormatting>
  <conditionalFormatting sqref="J674">
    <cfRule type="expression" dxfId="4424" priority="1466">
      <formula>INDIRECT(ADDRESS(ROW(),COLUMN()))=TRUNC(INDIRECT(ADDRESS(ROW(),COLUMN())))</formula>
    </cfRule>
  </conditionalFormatting>
  <conditionalFormatting sqref="J676:J677">
    <cfRule type="expression" dxfId="4423" priority="1465">
      <formula>INDIRECT(ADDRESS(ROW(),COLUMN()))=TRUNC(INDIRECT(ADDRESS(ROW(),COLUMN())))</formula>
    </cfRule>
  </conditionalFormatting>
  <conditionalFormatting sqref="J678:J680">
    <cfRule type="expression" dxfId="4422" priority="1464">
      <formula>INDIRECT(ADDRESS(ROW(),COLUMN()))=TRUNC(INDIRECT(ADDRESS(ROW(),COLUMN())))</formula>
    </cfRule>
  </conditionalFormatting>
  <conditionalFormatting sqref="L678:L680">
    <cfRule type="expression" dxfId="4421" priority="1463">
      <formula>INDIRECT(ADDRESS(ROW(),COLUMN()))=TRUNC(INDIRECT(ADDRESS(ROW(),COLUMN())))</formula>
    </cfRule>
  </conditionalFormatting>
  <conditionalFormatting sqref="O678:O680">
    <cfRule type="expression" dxfId="4420" priority="1462">
      <formula>INDIRECT(ADDRESS(ROW(),COLUMN()))=TRUNC(INDIRECT(ADDRESS(ROW(),COLUMN())))</formula>
    </cfRule>
  </conditionalFormatting>
  <conditionalFormatting sqref="J681:J686">
    <cfRule type="expression" dxfId="4419" priority="1461">
      <formula>INDIRECT(ADDRESS(ROW(),COLUMN()))=TRUNC(INDIRECT(ADDRESS(ROW(),COLUMN())))</formula>
    </cfRule>
  </conditionalFormatting>
  <conditionalFormatting sqref="L681:L686">
    <cfRule type="expression" dxfId="4418" priority="1460">
      <formula>INDIRECT(ADDRESS(ROW(),COLUMN()))=TRUNC(INDIRECT(ADDRESS(ROW(),COLUMN())))</formula>
    </cfRule>
  </conditionalFormatting>
  <conditionalFormatting sqref="G674:G681">
    <cfRule type="expression" dxfId="4417" priority="1455">
      <formula>OR($G674="出演費",$G674="音楽費",$G674="文芸費")</formula>
    </cfRule>
    <cfRule type="expression" dxfId="4416" priority="1456">
      <formula>OR($G674="舞台費",$G674="作品借料",$G674="上映費",$G674="会場費",$G674="運搬費")</formula>
    </cfRule>
    <cfRule type="expression" dxfId="4415" priority="1457">
      <formula>OR($G674="賃金・共済費",$G674="旅費",$G674="報償費")</formula>
    </cfRule>
    <cfRule type="expression" dxfId="4414" priority="1458">
      <formula>OR($G674="雑役務費",$G674="消耗品費",$G674="通信費",$G674="会議費",$G674="その他")</formula>
    </cfRule>
    <cfRule type="expression" dxfId="4413" priority="1459">
      <formula>OR($G674="委託費",$G674="補助金")</formula>
    </cfRule>
  </conditionalFormatting>
  <conditionalFormatting sqref="F674:F681">
    <cfRule type="expression" dxfId="4412" priority="1450">
      <formula>$F674="委託費"</formula>
    </cfRule>
    <cfRule type="expression" dxfId="4411" priority="1451">
      <formula>$F674="雑役務費・消耗品費等"</formula>
    </cfRule>
    <cfRule type="expression" dxfId="4410" priority="1452">
      <formula>$F674="賃金・旅費・報償費"</formula>
    </cfRule>
    <cfRule type="expression" dxfId="4409" priority="1453">
      <formula>$F674="舞台・会場・設営費"</formula>
    </cfRule>
    <cfRule type="expression" dxfId="4408" priority="1454">
      <formula>$F674="出演・音楽・文芸費"</formula>
    </cfRule>
  </conditionalFormatting>
  <conditionalFormatting sqref="F683:F686">
    <cfRule type="expression" dxfId="4407" priority="1445">
      <formula>$F683="委託費"</formula>
    </cfRule>
    <cfRule type="expression" dxfId="4406" priority="1446">
      <formula>$F683="雑役務費・消耗品費等"</formula>
    </cfRule>
    <cfRule type="expression" dxfId="4405" priority="1447">
      <formula>$F683="賃金・旅費・報償費"</formula>
    </cfRule>
    <cfRule type="expression" dxfId="4404" priority="1448">
      <formula>$F683="舞台・会場・設営費"</formula>
    </cfRule>
    <cfRule type="expression" dxfId="4403" priority="1449">
      <formula>$F683="出演・音楽・文芸費"</formula>
    </cfRule>
  </conditionalFormatting>
  <conditionalFormatting sqref="F682">
    <cfRule type="expression" dxfId="4402" priority="1440">
      <formula>$F682="委託費"</formula>
    </cfRule>
    <cfRule type="expression" dxfId="4401" priority="1441">
      <formula>$F682="雑役務費・消耗品費等"</formula>
    </cfRule>
    <cfRule type="expression" dxfId="4400" priority="1442">
      <formula>$F682="賃金・旅費・報償費"</formula>
    </cfRule>
    <cfRule type="expression" dxfId="4399" priority="1443">
      <formula>$F682="舞台・会場・設営費"</formula>
    </cfRule>
    <cfRule type="expression" dxfId="4398" priority="1444">
      <formula>$F682="出演・音楽・文芸費"</formula>
    </cfRule>
  </conditionalFormatting>
  <conditionalFormatting sqref="G682">
    <cfRule type="expression" dxfId="4397" priority="1430">
      <formula>OR($G682="出演費",$G682="音楽費",$G682="文芸費")</formula>
    </cfRule>
    <cfRule type="expression" dxfId="4396" priority="1431">
      <formula>OR($G682="舞台費",$G682="作品借料",$G682="上映費",$G682="会場費",$G682="運搬費")</formula>
    </cfRule>
    <cfRule type="expression" dxfId="4395" priority="1432">
      <formula>OR($G682="賃金・共済費",$G682="旅費",$G682="報償費")</formula>
    </cfRule>
    <cfRule type="expression" dxfId="4394" priority="1433">
      <formula>OR($G682="雑役務費",$G682="消耗品費",$G682="通信費",$G682="会議費",$G682="その他")</formula>
    </cfRule>
    <cfRule type="expression" dxfId="4393" priority="1434">
      <formula>OR($G682="委託費",$G682="補助金")</formula>
    </cfRule>
  </conditionalFormatting>
  <conditionalFormatting sqref="G683:G686">
    <cfRule type="expression" dxfId="4392" priority="1435">
      <formula>OR($G683="出演費",$G683="音楽費",$G683="文芸費")</formula>
    </cfRule>
    <cfRule type="expression" dxfId="4391" priority="1436">
      <formula>OR($G683="舞台費",$G683="作品借料",$G683="上映費",$G683="会場費",$G683="運搬費")</formula>
    </cfRule>
    <cfRule type="expression" dxfId="4390" priority="1437">
      <formula>OR($G683="賃金・共済費",$G683="旅費",$G683="報償費")</formula>
    </cfRule>
    <cfRule type="expression" dxfId="4389" priority="1438">
      <formula>OR($G683="雑役務費",$G683="消耗品費",$G683="通信費",$G683="会議費",$G683="その他")</formula>
    </cfRule>
    <cfRule type="expression" dxfId="4388" priority="1439">
      <formula>OR($G683="委託費",$G683="補助金")</formula>
    </cfRule>
  </conditionalFormatting>
  <conditionalFormatting sqref="F674:F686">
    <cfRule type="expression" dxfId="4387" priority="1428">
      <formula>$F674="動画制作・配信費等"</formula>
    </cfRule>
  </conditionalFormatting>
  <conditionalFormatting sqref="G674:G686">
    <cfRule type="expression" dxfId="4386" priority="1429">
      <formula>OR($G674="動画制作費",$G674="動画配信費")</formula>
    </cfRule>
  </conditionalFormatting>
  <conditionalFormatting sqref="R650:R652 O650:O651">
    <cfRule type="expression" dxfId="4385" priority="1427">
      <formula>INDIRECT(ADDRESS(ROW(),COLUMN()))=TRUNC(INDIRECT(ADDRESS(ROW(),COLUMN())))</formula>
    </cfRule>
  </conditionalFormatting>
  <conditionalFormatting sqref="O655:O673">
    <cfRule type="expression" dxfId="4384" priority="1426">
      <formula>INDIRECT(ADDRESS(ROW(),COLUMN()))=TRUNC(INDIRECT(ADDRESS(ROW(),COLUMN())))</formula>
    </cfRule>
  </conditionalFormatting>
  <conditionalFormatting sqref="R653:R673">
    <cfRule type="expression" dxfId="4383" priority="1425">
      <formula>INDIRECT(ADDRESS(ROW(),COLUMN()))=TRUNC(INDIRECT(ADDRESS(ROW(),COLUMN())))</formula>
    </cfRule>
  </conditionalFormatting>
  <conditionalFormatting sqref="L650:L651">
    <cfRule type="expression" dxfId="4382" priority="1424">
      <formula>INDIRECT(ADDRESS(ROW(),COLUMN()))=TRUNC(INDIRECT(ADDRESS(ROW(),COLUMN())))</formula>
    </cfRule>
  </conditionalFormatting>
  <conditionalFormatting sqref="J650:J651">
    <cfRule type="expression" dxfId="4381" priority="1423">
      <formula>INDIRECT(ADDRESS(ROW(),COLUMN()))=TRUNC(INDIRECT(ADDRESS(ROW(),COLUMN())))</formula>
    </cfRule>
  </conditionalFormatting>
  <conditionalFormatting sqref="J652:J654">
    <cfRule type="expression" dxfId="4380" priority="1422">
      <formula>INDIRECT(ADDRESS(ROW(),COLUMN()))=TRUNC(INDIRECT(ADDRESS(ROW(),COLUMN())))</formula>
    </cfRule>
  </conditionalFormatting>
  <conditionalFormatting sqref="L652:L654">
    <cfRule type="expression" dxfId="4379" priority="1421">
      <formula>INDIRECT(ADDRESS(ROW(),COLUMN()))=TRUNC(INDIRECT(ADDRESS(ROW(),COLUMN())))</formula>
    </cfRule>
  </conditionalFormatting>
  <conditionalFormatting sqref="O652:O654">
    <cfRule type="expression" dxfId="4378" priority="1420">
      <formula>INDIRECT(ADDRESS(ROW(),COLUMN()))=TRUNC(INDIRECT(ADDRESS(ROW(),COLUMN())))</formula>
    </cfRule>
  </conditionalFormatting>
  <conditionalFormatting sqref="J655:J673">
    <cfRule type="expression" dxfId="4377" priority="1419">
      <formula>INDIRECT(ADDRESS(ROW(),COLUMN()))=TRUNC(INDIRECT(ADDRESS(ROW(),COLUMN())))</formula>
    </cfRule>
  </conditionalFormatting>
  <conditionalFormatting sqref="L655:L673">
    <cfRule type="expression" dxfId="4376" priority="1418">
      <formula>INDIRECT(ADDRESS(ROW(),COLUMN()))=TRUNC(INDIRECT(ADDRESS(ROW(),COLUMN())))</formula>
    </cfRule>
  </conditionalFormatting>
  <conditionalFormatting sqref="G650:G655">
    <cfRule type="expression" dxfId="4375" priority="1413">
      <formula>OR($G650="出演費",$G650="音楽費",$G650="文芸費")</formula>
    </cfRule>
    <cfRule type="expression" dxfId="4374" priority="1414">
      <formula>OR($G650="舞台費",$G650="作品借料",$G650="上映費",$G650="会場費",$G650="運搬費")</formula>
    </cfRule>
    <cfRule type="expression" dxfId="4373" priority="1415">
      <formula>OR($G650="賃金・共済費",$G650="旅費",$G650="報償費")</formula>
    </cfRule>
    <cfRule type="expression" dxfId="4372" priority="1416">
      <formula>OR($G650="雑役務費",$G650="消耗品費",$G650="通信費",$G650="会議費",$G650="その他")</formula>
    </cfRule>
    <cfRule type="expression" dxfId="4371" priority="1417">
      <formula>OR($G650="委託費",$G650="補助金")</formula>
    </cfRule>
  </conditionalFormatting>
  <conditionalFormatting sqref="F650:F655">
    <cfRule type="expression" dxfId="4370" priority="1408">
      <formula>$F650="委託費"</formula>
    </cfRule>
    <cfRule type="expression" dxfId="4369" priority="1409">
      <formula>$F650="雑役務費・消耗品費等"</formula>
    </cfRule>
    <cfRule type="expression" dxfId="4368" priority="1410">
      <formula>$F650="賃金・旅費・報償費"</formula>
    </cfRule>
    <cfRule type="expression" dxfId="4367" priority="1411">
      <formula>$F650="舞台・会場・設営費"</formula>
    </cfRule>
    <cfRule type="expression" dxfId="4366" priority="1412">
      <formula>$F650="出演・音楽・文芸費"</formula>
    </cfRule>
  </conditionalFormatting>
  <conditionalFormatting sqref="F657:F673">
    <cfRule type="expression" dxfId="4365" priority="1403">
      <formula>$F657="委託費"</formula>
    </cfRule>
    <cfRule type="expression" dxfId="4364" priority="1404">
      <formula>$F657="雑役務費・消耗品費等"</formula>
    </cfRule>
    <cfRule type="expression" dxfId="4363" priority="1405">
      <formula>$F657="賃金・旅費・報償費"</formula>
    </cfRule>
    <cfRule type="expression" dxfId="4362" priority="1406">
      <formula>$F657="舞台・会場・設営費"</formula>
    </cfRule>
    <cfRule type="expression" dxfId="4361" priority="1407">
      <formula>$F657="出演・音楽・文芸費"</formula>
    </cfRule>
  </conditionalFormatting>
  <conditionalFormatting sqref="F656">
    <cfRule type="expression" dxfId="4360" priority="1398">
      <formula>$F656="委託費"</formula>
    </cfRule>
    <cfRule type="expression" dxfId="4359" priority="1399">
      <formula>$F656="雑役務費・消耗品費等"</formula>
    </cfRule>
    <cfRule type="expression" dxfId="4358" priority="1400">
      <formula>$F656="賃金・旅費・報償費"</formula>
    </cfRule>
    <cfRule type="expression" dxfId="4357" priority="1401">
      <formula>$F656="舞台・会場・設営費"</formula>
    </cfRule>
    <cfRule type="expression" dxfId="4356" priority="1402">
      <formula>$F656="出演・音楽・文芸費"</formula>
    </cfRule>
  </conditionalFormatting>
  <conditionalFormatting sqref="G656">
    <cfRule type="expression" dxfId="4355" priority="1388">
      <formula>OR($G656="出演費",$G656="音楽費",$G656="文芸費")</formula>
    </cfRule>
    <cfRule type="expression" dxfId="4354" priority="1389">
      <formula>OR($G656="舞台費",$G656="作品借料",$G656="上映費",$G656="会場費",$G656="運搬費")</formula>
    </cfRule>
    <cfRule type="expression" dxfId="4353" priority="1390">
      <formula>OR($G656="賃金・共済費",$G656="旅費",$G656="報償費")</formula>
    </cfRule>
    <cfRule type="expression" dxfId="4352" priority="1391">
      <formula>OR($G656="雑役務費",$G656="消耗品費",$G656="通信費",$G656="会議費",$G656="その他")</formula>
    </cfRule>
    <cfRule type="expression" dxfId="4351" priority="1392">
      <formula>OR($G656="委託費",$G656="補助金")</formula>
    </cfRule>
  </conditionalFormatting>
  <conditionalFormatting sqref="G657:G673">
    <cfRule type="expression" dxfId="4350" priority="1393">
      <formula>OR($G657="出演費",$G657="音楽費",$G657="文芸費")</formula>
    </cfRule>
    <cfRule type="expression" dxfId="4349" priority="1394">
      <formula>OR($G657="舞台費",$G657="作品借料",$G657="上映費",$G657="会場費",$G657="運搬費")</formula>
    </cfRule>
    <cfRule type="expression" dxfId="4348" priority="1395">
      <formula>OR($G657="賃金・共済費",$G657="旅費",$G657="報償費")</formula>
    </cfRule>
    <cfRule type="expression" dxfId="4347" priority="1396">
      <formula>OR($G657="雑役務費",$G657="消耗品費",$G657="通信費",$G657="会議費",$G657="その他")</formula>
    </cfRule>
    <cfRule type="expression" dxfId="4346" priority="1397">
      <formula>OR($G657="委託費",$G657="補助金")</formula>
    </cfRule>
  </conditionalFormatting>
  <conditionalFormatting sqref="F650:F673">
    <cfRule type="expression" dxfId="4345" priority="1386">
      <formula>$F650="動画制作・配信費等"</formula>
    </cfRule>
  </conditionalFormatting>
  <conditionalFormatting sqref="G650:G673">
    <cfRule type="expression" dxfId="4344" priority="1387">
      <formula>OR($G650="動画制作費",$G650="動画配信費")</formula>
    </cfRule>
  </conditionalFormatting>
  <conditionalFormatting sqref="R768:R771 O768:O770">
    <cfRule type="expression" dxfId="4343" priority="1385">
      <formula>INDIRECT(ADDRESS(ROW(),COLUMN()))=TRUNC(INDIRECT(ADDRESS(ROW(),COLUMN())))</formula>
    </cfRule>
  </conditionalFormatting>
  <conditionalFormatting sqref="O774:O792">
    <cfRule type="expression" dxfId="4342" priority="1384">
      <formula>INDIRECT(ADDRESS(ROW(),COLUMN()))=TRUNC(INDIRECT(ADDRESS(ROW(),COLUMN())))</formula>
    </cfRule>
  </conditionalFormatting>
  <conditionalFormatting sqref="R772:R792">
    <cfRule type="expression" dxfId="4341" priority="1383">
      <formula>INDIRECT(ADDRESS(ROW(),COLUMN()))=TRUNC(INDIRECT(ADDRESS(ROW(),COLUMN())))</formula>
    </cfRule>
  </conditionalFormatting>
  <conditionalFormatting sqref="L768:L770">
    <cfRule type="expression" dxfId="4340" priority="1382">
      <formula>INDIRECT(ADDRESS(ROW(),COLUMN()))=TRUNC(INDIRECT(ADDRESS(ROW(),COLUMN())))</formula>
    </cfRule>
  </conditionalFormatting>
  <conditionalFormatting sqref="J768">
    <cfRule type="expression" dxfId="4339" priority="1381">
      <formula>INDIRECT(ADDRESS(ROW(),COLUMN()))=TRUNC(INDIRECT(ADDRESS(ROW(),COLUMN())))</formula>
    </cfRule>
  </conditionalFormatting>
  <conditionalFormatting sqref="J769:J770">
    <cfRule type="expression" dxfId="4338" priority="1380">
      <formula>INDIRECT(ADDRESS(ROW(),COLUMN()))=TRUNC(INDIRECT(ADDRESS(ROW(),COLUMN())))</formula>
    </cfRule>
  </conditionalFormatting>
  <conditionalFormatting sqref="J771:J773">
    <cfRule type="expression" dxfId="4337" priority="1379">
      <formula>INDIRECT(ADDRESS(ROW(),COLUMN()))=TRUNC(INDIRECT(ADDRESS(ROW(),COLUMN())))</formula>
    </cfRule>
  </conditionalFormatting>
  <conditionalFormatting sqref="L771:L773">
    <cfRule type="expression" dxfId="4336" priority="1378">
      <formula>INDIRECT(ADDRESS(ROW(),COLUMN()))=TRUNC(INDIRECT(ADDRESS(ROW(),COLUMN())))</formula>
    </cfRule>
  </conditionalFormatting>
  <conditionalFormatting sqref="O771:O773">
    <cfRule type="expression" dxfId="4335" priority="1377">
      <formula>INDIRECT(ADDRESS(ROW(),COLUMN()))=TRUNC(INDIRECT(ADDRESS(ROW(),COLUMN())))</formula>
    </cfRule>
  </conditionalFormatting>
  <conditionalFormatting sqref="J774:J792">
    <cfRule type="expression" dxfId="4334" priority="1376">
      <formula>INDIRECT(ADDRESS(ROW(),COLUMN()))=TRUNC(INDIRECT(ADDRESS(ROW(),COLUMN())))</formula>
    </cfRule>
  </conditionalFormatting>
  <conditionalFormatting sqref="L774:L792">
    <cfRule type="expression" dxfId="4333" priority="1375">
      <formula>INDIRECT(ADDRESS(ROW(),COLUMN()))=TRUNC(INDIRECT(ADDRESS(ROW(),COLUMN())))</formula>
    </cfRule>
  </conditionalFormatting>
  <conditionalFormatting sqref="G768:G774">
    <cfRule type="expression" dxfId="4332" priority="1370">
      <formula>OR($G768="出演費",$G768="音楽費",$G768="文芸費")</formula>
    </cfRule>
    <cfRule type="expression" dxfId="4331" priority="1371">
      <formula>OR($G768="舞台費",$G768="作品借料",$G768="上映費",$G768="会場費",$G768="運搬費")</formula>
    </cfRule>
    <cfRule type="expression" dxfId="4330" priority="1372">
      <formula>OR($G768="賃金・共済費",$G768="旅費",$G768="報償費")</formula>
    </cfRule>
    <cfRule type="expression" dxfId="4329" priority="1373">
      <formula>OR($G768="雑役務費",$G768="消耗品費",$G768="通信費",$G768="会議費",$G768="その他")</formula>
    </cfRule>
    <cfRule type="expression" dxfId="4328" priority="1374">
      <formula>OR($G768="委託費",$G768="補助金")</formula>
    </cfRule>
  </conditionalFormatting>
  <conditionalFormatting sqref="F768:F774">
    <cfRule type="expression" dxfId="4327" priority="1365">
      <formula>$F768="委託費"</formula>
    </cfRule>
    <cfRule type="expression" dxfId="4326" priority="1366">
      <formula>$F768="雑役務費・消耗品費等"</formula>
    </cfRule>
    <cfRule type="expression" dxfId="4325" priority="1367">
      <formula>$F768="賃金・旅費・報償費"</formula>
    </cfRule>
    <cfRule type="expression" dxfId="4324" priority="1368">
      <formula>$F768="舞台・会場・設営費"</formula>
    </cfRule>
    <cfRule type="expression" dxfId="4323" priority="1369">
      <formula>$F768="出演・音楽・文芸費"</formula>
    </cfRule>
  </conditionalFormatting>
  <conditionalFormatting sqref="F776:F792">
    <cfRule type="expression" dxfId="4322" priority="1360">
      <formula>$F776="委託費"</formula>
    </cfRule>
    <cfRule type="expression" dxfId="4321" priority="1361">
      <formula>$F776="雑役務費・消耗品費等"</formula>
    </cfRule>
    <cfRule type="expression" dxfId="4320" priority="1362">
      <formula>$F776="賃金・旅費・報償費"</formula>
    </cfRule>
    <cfRule type="expression" dxfId="4319" priority="1363">
      <formula>$F776="舞台・会場・設営費"</formula>
    </cfRule>
    <cfRule type="expression" dxfId="4318" priority="1364">
      <formula>$F776="出演・音楽・文芸費"</formula>
    </cfRule>
  </conditionalFormatting>
  <conditionalFormatting sqref="F775">
    <cfRule type="expression" dxfId="4317" priority="1355">
      <formula>$F775="委託費"</formula>
    </cfRule>
    <cfRule type="expression" dxfId="4316" priority="1356">
      <formula>$F775="雑役務費・消耗品費等"</formula>
    </cfRule>
    <cfRule type="expression" dxfId="4315" priority="1357">
      <formula>$F775="賃金・旅費・報償費"</formula>
    </cfRule>
    <cfRule type="expression" dxfId="4314" priority="1358">
      <formula>$F775="舞台・会場・設営費"</formula>
    </cfRule>
    <cfRule type="expression" dxfId="4313" priority="1359">
      <formula>$F775="出演・音楽・文芸費"</formula>
    </cfRule>
  </conditionalFormatting>
  <conditionalFormatting sqref="G775">
    <cfRule type="expression" dxfId="4312" priority="1345">
      <formula>OR($G775="出演費",$G775="音楽費",$G775="文芸費")</formula>
    </cfRule>
    <cfRule type="expression" dxfId="4311" priority="1346">
      <formula>OR($G775="舞台費",$G775="作品借料",$G775="上映費",$G775="会場費",$G775="運搬費")</formula>
    </cfRule>
    <cfRule type="expression" dxfId="4310" priority="1347">
      <formula>OR($G775="賃金・共済費",$G775="旅費",$G775="報償費")</formula>
    </cfRule>
    <cfRule type="expression" dxfId="4309" priority="1348">
      <formula>OR($G775="雑役務費",$G775="消耗品費",$G775="通信費",$G775="会議費",$G775="その他")</formula>
    </cfRule>
    <cfRule type="expression" dxfId="4308" priority="1349">
      <formula>OR($G775="委託費",$G775="補助金")</formula>
    </cfRule>
  </conditionalFormatting>
  <conditionalFormatting sqref="G776:G792">
    <cfRule type="expression" dxfId="4307" priority="1350">
      <formula>OR($G776="出演費",$G776="音楽費",$G776="文芸費")</formula>
    </cfRule>
    <cfRule type="expression" dxfId="4306" priority="1351">
      <formula>OR($G776="舞台費",$G776="作品借料",$G776="上映費",$G776="会場費",$G776="運搬費")</formula>
    </cfRule>
    <cfRule type="expression" dxfId="4305" priority="1352">
      <formula>OR($G776="賃金・共済費",$G776="旅費",$G776="報償費")</formula>
    </cfRule>
    <cfRule type="expression" dxfId="4304" priority="1353">
      <formula>OR($G776="雑役務費",$G776="消耗品費",$G776="通信費",$G776="会議費",$G776="その他")</formula>
    </cfRule>
    <cfRule type="expression" dxfId="4303" priority="1354">
      <formula>OR($G776="委託費",$G776="補助金")</formula>
    </cfRule>
  </conditionalFormatting>
  <conditionalFormatting sqref="F768:F792">
    <cfRule type="expression" dxfId="4302" priority="1343">
      <formula>$F768="動画制作・配信費等"</formula>
    </cfRule>
  </conditionalFormatting>
  <conditionalFormatting sqref="G768:G792">
    <cfRule type="expression" dxfId="4301" priority="1344">
      <formula>OR($G768="動画制作費",$G768="動画配信費")</formula>
    </cfRule>
  </conditionalFormatting>
  <conditionalFormatting sqref="O754:O757 R754:R758">
    <cfRule type="expression" dxfId="4300" priority="1342">
      <formula>INDIRECT(ADDRESS(ROW(),COLUMN()))=TRUNC(INDIRECT(ADDRESS(ROW(),COLUMN())))</formula>
    </cfRule>
  </conditionalFormatting>
  <conditionalFormatting sqref="O761:O767">
    <cfRule type="expression" dxfId="4299" priority="1341">
      <formula>INDIRECT(ADDRESS(ROW(),COLUMN()))=TRUNC(INDIRECT(ADDRESS(ROW(),COLUMN())))</formula>
    </cfRule>
  </conditionalFormatting>
  <conditionalFormatting sqref="R759:R767">
    <cfRule type="expression" dxfId="4298" priority="1340">
      <formula>INDIRECT(ADDRESS(ROW(),COLUMN()))=TRUNC(INDIRECT(ADDRESS(ROW(),COLUMN())))</formula>
    </cfRule>
  </conditionalFormatting>
  <conditionalFormatting sqref="L754:L757">
    <cfRule type="expression" dxfId="4297" priority="1339">
      <formula>INDIRECT(ADDRESS(ROW(),COLUMN()))=TRUNC(INDIRECT(ADDRESS(ROW(),COLUMN())))</formula>
    </cfRule>
  </conditionalFormatting>
  <conditionalFormatting sqref="J755">
    <cfRule type="expression" dxfId="4296" priority="1338">
      <formula>INDIRECT(ADDRESS(ROW(),COLUMN()))=TRUNC(INDIRECT(ADDRESS(ROW(),COLUMN())))</formula>
    </cfRule>
  </conditionalFormatting>
  <conditionalFormatting sqref="J754">
    <cfRule type="expression" dxfId="4295" priority="1337">
      <formula>INDIRECT(ADDRESS(ROW(),COLUMN()))=TRUNC(INDIRECT(ADDRESS(ROW(),COLUMN())))</formula>
    </cfRule>
  </conditionalFormatting>
  <conditionalFormatting sqref="J756:J757">
    <cfRule type="expression" dxfId="4294" priority="1336">
      <formula>INDIRECT(ADDRESS(ROW(),COLUMN()))=TRUNC(INDIRECT(ADDRESS(ROW(),COLUMN())))</formula>
    </cfRule>
  </conditionalFormatting>
  <conditionalFormatting sqref="J758:J760">
    <cfRule type="expression" dxfId="4293" priority="1335">
      <formula>INDIRECT(ADDRESS(ROW(),COLUMN()))=TRUNC(INDIRECT(ADDRESS(ROW(),COLUMN())))</formula>
    </cfRule>
  </conditionalFormatting>
  <conditionalFormatting sqref="L758:L760">
    <cfRule type="expression" dxfId="4292" priority="1334">
      <formula>INDIRECT(ADDRESS(ROW(),COLUMN()))=TRUNC(INDIRECT(ADDRESS(ROW(),COLUMN())))</formula>
    </cfRule>
  </conditionalFormatting>
  <conditionalFormatting sqref="O758:O760">
    <cfRule type="expression" dxfId="4291" priority="1333">
      <formula>INDIRECT(ADDRESS(ROW(),COLUMN()))=TRUNC(INDIRECT(ADDRESS(ROW(),COLUMN())))</formula>
    </cfRule>
  </conditionalFormatting>
  <conditionalFormatting sqref="J761:J767">
    <cfRule type="expression" dxfId="4290" priority="1332">
      <formula>INDIRECT(ADDRESS(ROW(),COLUMN()))=TRUNC(INDIRECT(ADDRESS(ROW(),COLUMN())))</formula>
    </cfRule>
  </conditionalFormatting>
  <conditionalFormatting sqref="L761:L767">
    <cfRule type="expression" dxfId="4289" priority="1331">
      <formula>INDIRECT(ADDRESS(ROW(),COLUMN()))=TRUNC(INDIRECT(ADDRESS(ROW(),COLUMN())))</formula>
    </cfRule>
  </conditionalFormatting>
  <conditionalFormatting sqref="G754:G761">
    <cfRule type="expression" dxfId="4288" priority="1326">
      <formula>OR($G754="出演費",$G754="音楽費",$G754="文芸費")</formula>
    </cfRule>
    <cfRule type="expression" dxfId="4287" priority="1327">
      <formula>OR($G754="舞台費",$G754="作品借料",$G754="上映費",$G754="会場費",$G754="運搬費")</formula>
    </cfRule>
    <cfRule type="expression" dxfId="4286" priority="1328">
      <formula>OR($G754="賃金・共済費",$G754="旅費",$G754="報償費")</formula>
    </cfRule>
    <cfRule type="expression" dxfId="4285" priority="1329">
      <formula>OR($G754="雑役務費",$G754="消耗品費",$G754="通信費",$G754="会議費",$G754="その他")</formula>
    </cfRule>
    <cfRule type="expression" dxfId="4284" priority="1330">
      <formula>OR($G754="委託費",$G754="補助金")</formula>
    </cfRule>
  </conditionalFormatting>
  <conditionalFormatting sqref="F754:F761">
    <cfRule type="expression" dxfId="4283" priority="1321">
      <formula>$F754="委託費"</formula>
    </cfRule>
    <cfRule type="expression" dxfId="4282" priority="1322">
      <formula>$F754="雑役務費・消耗品費等"</formula>
    </cfRule>
    <cfRule type="expression" dxfId="4281" priority="1323">
      <formula>$F754="賃金・旅費・報償費"</formula>
    </cfRule>
    <cfRule type="expression" dxfId="4280" priority="1324">
      <formula>$F754="舞台・会場・設営費"</formula>
    </cfRule>
    <cfRule type="expression" dxfId="4279" priority="1325">
      <formula>$F754="出演・音楽・文芸費"</formula>
    </cfRule>
  </conditionalFormatting>
  <conditionalFormatting sqref="F763:F767">
    <cfRule type="expression" dxfId="4278" priority="1316">
      <formula>$F763="委託費"</formula>
    </cfRule>
    <cfRule type="expression" dxfId="4277" priority="1317">
      <formula>$F763="雑役務費・消耗品費等"</formula>
    </cfRule>
    <cfRule type="expression" dxfId="4276" priority="1318">
      <formula>$F763="賃金・旅費・報償費"</formula>
    </cfRule>
    <cfRule type="expression" dxfId="4275" priority="1319">
      <formula>$F763="舞台・会場・設営費"</formula>
    </cfRule>
    <cfRule type="expression" dxfId="4274" priority="1320">
      <formula>$F763="出演・音楽・文芸費"</formula>
    </cfRule>
  </conditionalFormatting>
  <conditionalFormatting sqref="F762">
    <cfRule type="expression" dxfId="4273" priority="1311">
      <formula>$F762="委託費"</formula>
    </cfRule>
    <cfRule type="expression" dxfId="4272" priority="1312">
      <formula>$F762="雑役務費・消耗品費等"</formula>
    </cfRule>
    <cfRule type="expression" dxfId="4271" priority="1313">
      <formula>$F762="賃金・旅費・報償費"</formula>
    </cfRule>
    <cfRule type="expression" dxfId="4270" priority="1314">
      <formula>$F762="舞台・会場・設営費"</formula>
    </cfRule>
    <cfRule type="expression" dxfId="4269" priority="1315">
      <formula>$F762="出演・音楽・文芸費"</formula>
    </cfRule>
  </conditionalFormatting>
  <conditionalFormatting sqref="G762">
    <cfRule type="expression" dxfId="4268" priority="1301">
      <formula>OR($G762="出演費",$G762="音楽費",$G762="文芸費")</formula>
    </cfRule>
    <cfRule type="expression" dxfId="4267" priority="1302">
      <formula>OR($G762="舞台費",$G762="作品借料",$G762="上映費",$G762="会場費",$G762="運搬費")</formula>
    </cfRule>
    <cfRule type="expression" dxfId="4266" priority="1303">
      <formula>OR($G762="賃金・共済費",$G762="旅費",$G762="報償費")</formula>
    </cfRule>
    <cfRule type="expression" dxfId="4265" priority="1304">
      <formula>OR($G762="雑役務費",$G762="消耗品費",$G762="通信費",$G762="会議費",$G762="その他")</formula>
    </cfRule>
    <cfRule type="expression" dxfId="4264" priority="1305">
      <formula>OR($G762="委託費",$G762="補助金")</formula>
    </cfRule>
  </conditionalFormatting>
  <conditionalFormatting sqref="G763:G767">
    <cfRule type="expression" dxfId="4263" priority="1306">
      <formula>OR($G763="出演費",$G763="音楽費",$G763="文芸費")</formula>
    </cfRule>
    <cfRule type="expression" dxfId="4262" priority="1307">
      <formula>OR($G763="舞台費",$G763="作品借料",$G763="上映費",$G763="会場費",$G763="運搬費")</formula>
    </cfRule>
    <cfRule type="expression" dxfId="4261" priority="1308">
      <formula>OR($G763="賃金・共済費",$G763="旅費",$G763="報償費")</formula>
    </cfRule>
    <cfRule type="expression" dxfId="4260" priority="1309">
      <formula>OR($G763="雑役務費",$G763="消耗品費",$G763="通信費",$G763="会議費",$G763="その他")</formula>
    </cfRule>
    <cfRule type="expression" dxfId="4259" priority="1310">
      <formula>OR($G763="委託費",$G763="補助金")</formula>
    </cfRule>
  </conditionalFormatting>
  <conditionalFormatting sqref="F754:F767">
    <cfRule type="expression" dxfId="4258" priority="1299">
      <formula>$F754="動画制作・配信費等"</formula>
    </cfRule>
  </conditionalFormatting>
  <conditionalFormatting sqref="G754:G767">
    <cfRule type="expression" dxfId="4257" priority="1300">
      <formula>OR($G754="動画制作費",$G754="動画配信費")</formula>
    </cfRule>
  </conditionalFormatting>
  <conditionalFormatting sqref="R730:R732 O730:O731">
    <cfRule type="expression" dxfId="4256" priority="1298">
      <formula>INDIRECT(ADDRESS(ROW(),COLUMN()))=TRUNC(INDIRECT(ADDRESS(ROW(),COLUMN())))</formula>
    </cfRule>
  </conditionalFormatting>
  <conditionalFormatting sqref="O735:O753">
    <cfRule type="expression" dxfId="4255" priority="1297">
      <formula>INDIRECT(ADDRESS(ROW(),COLUMN()))=TRUNC(INDIRECT(ADDRESS(ROW(),COLUMN())))</formula>
    </cfRule>
  </conditionalFormatting>
  <conditionalFormatting sqref="R733:R753">
    <cfRule type="expression" dxfId="4254" priority="1296">
      <formula>INDIRECT(ADDRESS(ROW(),COLUMN()))=TRUNC(INDIRECT(ADDRESS(ROW(),COLUMN())))</formula>
    </cfRule>
  </conditionalFormatting>
  <conditionalFormatting sqref="L730:L731">
    <cfRule type="expression" dxfId="4253" priority="1295">
      <formula>INDIRECT(ADDRESS(ROW(),COLUMN()))=TRUNC(INDIRECT(ADDRESS(ROW(),COLUMN())))</formula>
    </cfRule>
  </conditionalFormatting>
  <conditionalFormatting sqref="J730:J731">
    <cfRule type="expression" dxfId="4252" priority="1294">
      <formula>INDIRECT(ADDRESS(ROW(),COLUMN()))=TRUNC(INDIRECT(ADDRESS(ROW(),COLUMN())))</formula>
    </cfRule>
  </conditionalFormatting>
  <conditionalFormatting sqref="J732:J734">
    <cfRule type="expression" dxfId="4251" priority="1293">
      <formula>INDIRECT(ADDRESS(ROW(),COLUMN()))=TRUNC(INDIRECT(ADDRESS(ROW(),COLUMN())))</formula>
    </cfRule>
  </conditionalFormatting>
  <conditionalFormatting sqref="L732:L734">
    <cfRule type="expression" dxfId="4250" priority="1292">
      <formula>INDIRECT(ADDRESS(ROW(),COLUMN()))=TRUNC(INDIRECT(ADDRESS(ROW(),COLUMN())))</formula>
    </cfRule>
  </conditionalFormatting>
  <conditionalFormatting sqref="O732:O734">
    <cfRule type="expression" dxfId="4249" priority="1291">
      <formula>INDIRECT(ADDRESS(ROW(),COLUMN()))=TRUNC(INDIRECT(ADDRESS(ROW(),COLUMN())))</formula>
    </cfRule>
  </conditionalFormatting>
  <conditionalFormatting sqref="J735:J753">
    <cfRule type="expression" dxfId="4248" priority="1290">
      <formula>INDIRECT(ADDRESS(ROW(),COLUMN()))=TRUNC(INDIRECT(ADDRESS(ROW(),COLUMN())))</formula>
    </cfRule>
  </conditionalFormatting>
  <conditionalFormatting sqref="L735:L753">
    <cfRule type="expression" dxfId="4247" priority="1289">
      <formula>INDIRECT(ADDRESS(ROW(),COLUMN()))=TRUNC(INDIRECT(ADDRESS(ROW(),COLUMN())))</formula>
    </cfRule>
  </conditionalFormatting>
  <conditionalFormatting sqref="G730:G735">
    <cfRule type="expression" dxfId="4246" priority="1284">
      <formula>OR($G730="出演費",$G730="音楽費",$G730="文芸費")</formula>
    </cfRule>
    <cfRule type="expression" dxfId="4245" priority="1285">
      <formula>OR($G730="舞台費",$G730="作品借料",$G730="上映費",$G730="会場費",$G730="運搬費")</formula>
    </cfRule>
    <cfRule type="expression" dxfId="4244" priority="1286">
      <formula>OR($G730="賃金・共済費",$G730="旅費",$G730="報償費")</formula>
    </cfRule>
    <cfRule type="expression" dxfId="4243" priority="1287">
      <formula>OR($G730="雑役務費",$G730="消耗品費",$G730="通信費",$G730="会議費",$G730="その他")</formula>
    </cfRule>
    <cfRule type="expression" dxfId="4242" priority="1288">
      <formula>OR($G730="委託費",$G730="補助金")</formula>
    </cfRule>
  </conditionalFormatting>
  <conditionalFormatting sqref="F730:F735">
    <cfRule type="expression" dxfId="4241" priority="1279">
      <formula>$F730="委託費"</formula>
    </cfRule>
    <cfRule type="expression" dxfId="4240" priority="1280">
      <formula>$F730="雑役務費・消耗品費等"</formula>
    </cfRule>
    <cfRule type="expression" dxfId="4239" priority="1281">
      <formula>$F730="賃金・旅費・報償費"</formula>
    </cfRule>
    <cfRule type="expression" dxfId="4238" priority="1282">
      <formula>$F730="舞台・会場・設営費"</formula>
    </cfRule>
    <cfRule type="expression" dxfId="4237" priority="1283">
      <formula>$F730="出演・音楽・文芸費"</formula>
    </cfRule>
  </conditionalFormatting>
  <conditionalFormatting sqref="F737:F753">
    <cfRule type="expression" dxfId="4236" priority="1274">
      <formula>$F737="委託費"</formula>
    </cfRule>
    <cfRule type="expression" dxfId="4235" priority="1275">
      <formula>$F737="雑役務費・消耗品費等"</formula>
    </cfRule>
    <cfRule type="expression" dxfId="4234" priority="1276">
      <formula>$F737="賃金・旅費・報償費"</formula>
    </cfRule>
    <cfRule type="expression" dxfId="4233" priority="1277">
      <formula>$F737="舞台・会場・設営費"</formula>
    </cfRule>
    <cfRule type="expression" dxfId="4232" priority="1278">
      <formula>$F737="出演・音楽・文芸費"</formula>
    </cfRule>
  </conditionalFormatting>
  <conditionalFormatting sqref="F736">
    <cfRule type="expression" dxfId="4231" priority="1269">
      <formula>$F736="委託費"</formula>
    </cfRule>
    <cfRule type="expression" dxfId="4230" priority="1270">
      <formula>$F736="雑役務費・消耗品費等"</formula>
    </cfRule>
    <cfRule type="expression" dxfId="4229" priority="1271">
      <formula>$F736="賃金・旅費・報償費"</formula>
    </cfRule>
    <cfRule type="expression" dxfId="4228" priority="1272">
      <formula>$F736="舞台・会場・設営費"</formula>
    </cfRule>
    <cfRule type="expression" dxfId="4227" priority="1273">
      <formula>$F736="出演・音楽・文芸費"</formula>
    </cfRule>
  </conditionalFormatting>
  <conditionalFormatting sqref="G736">
    <cfRule type="expression" dxfId="4226" priority="1259">
      <formula>OR($G736="出演費",$G736="音楽費",$G736="文芸費")</formula>
    </cfRule>
    <cfRule type="expression" dxfId="4225" priority="1260">
      <formula>OR($G736="舞台費",$G736="作品借料",$G736="上映費",$G736="会場費",$G736="運搬費")</formula>
    </cfRule>
    <cfRule type="expression" dxfId="4224" priority="1261">
      <formula>OR($G736="賃金・共済費",$G736="旅費",$G736="報償費")</formula>
    </cfRule>
    <cfRule type="expression" dxfId="4223" priority="1262">
      <formula>OR($G736="雑役務費",$G736="消耗品費",$G736="通信費",$G736="会議費",$G736="その他")</formula>
    </cfRule>
    <cfRule type="expression" dxfId="4222" priority="1263">
      <formula>OR($G736="委託費",$G736="補助金")</formula>
    </cfRule>
  </conditionalFormatting>
  <conditionalFormatting sqref="G737:G753">
    <cfRule type="expression" dxfId="4221" priority="1264">
      <formula>OR($G737="出演費",$G737="音楽費",$G737="文芸費")</formula>
    </cfRule>
    <cfRule type="expression" dxfId="4220" priority="1265">
      <formula>OR($G737="舞台費",$G737="作品借料",$G737="上映費",$G737="会場費",$G737="運搬費")</formula>
    </cfRule>
    <cfRule type="expression" dxfId="4219" priority="1266">
      <formula>OR($G737="賃金・共済費",$G737="旅費",$G737="報償費")</formula>
    </cfRule>
    <cfRule type="expression" dxfId="4218" priority="1267">
      <formula>OR($G737="雑役務費",$G737="消耗品費",$G737="通信費",$G737="会議費",$G737="その他")</formula>
    </cfRule>
    <cfRule type="expression" dxfId="4217" priority="1268">
      <formula>OR($G737="委託費",$G737="補助金")</formula>
    </cfRule>
  </conditionalFormatting>
  <conditionalFormatting sqref="F730:F753">
    <cfRule type="expression" dxfId="4216" priority="1257">
      <formula>$F730="動画制作・配信費等"</formula>
    </cfRule>
  </conditionalFormatting>
  <conditionalFormatting sqref="G730:G753">
    <cfRule type="expression" dxfId="4215" priority="1258">
      <formula>OR($G730="動画制作費",$G730="動画配信費")</formula>
    </cfRule>
  </conditionalFormatting>
  <conditionalFormatting sqref="R848:R851 O848:O850">
    <cfRule type="expression" dxfId="4214" priority="1256">
      <formula>INDIRECT(ADDRESS(ROW(),COLUMN()))=TRUNC(INDIRECT(ADDRESS(ROW(),COLUMN())))</formula>
    </cfRule>
  </conditionalFormatting>
  <conditionalFormatting sqref="O854:O872">
    <cfRule type="expression" dxfId="4213" priority="1255">
      <formula>INDIRECT(ADDRESS(ROW(),COLUMN()))=TRUNC(INDIRECT(ADDRESS(ROW(),COLUMN())))</formula>
    </cfRule>
  </conditionalFormatting>
  <conditionalFormatting sqref="R852:R872">
    <cfRule type="expression" dxfId="4212" priority="1254">
      <formula>INDIRECT(ADDRESS(ROW(),COLUMN()))=TRUNC(INDIRECT(ADDRESS(ROW(),COLUMN())))</formula>
    </cfRule>
  </conditionalFormatting>
  <conditionalFormatting sqref="L848:L850">
    <cfRule type="expression" dxfId="4211" priority="1253">
      <formula>INDIRECT(ADDRESS(ROW(),COLUMN()))=TRUNC(INDIRECT(ADDRESS(ROW(),COLUMN())))</formula>
    </cfRule>
  </conditionalFormatting>
  <conditionalFormatting sqref="J848">
    <cfRule type="expression" dxfId="4210" priority="1252">
      <formula>INDIRECT(ADDRESS(ROW(),COLUMN()))=TRUNC(INDIRECT(ADDRESS(ROW(),COLUMN())))</formula>
    </cfRule>
  </conditionalFormatting>
  <conditionalFormatting sqref="J849:J850">
    <cfRule type="expression" dxfId="4209" priority="1251">
      <formula>INDIRECT(ADDRESS(ROW(),COLUMN()))=TRUNC(INDIRECT(ADDRESS(ROW(),COLUMN())))</formula>
    </cfRule>
  </conditionalFormatting>
  <conditionalFormatting sqref="J851:J853">
    <cfRule type="expression" dxfId="4208" priority="1250">
      <formula>INDIRECT(ADDRESS(ROW(),COLUMN()))=TRUNC(INDIRECT(ADDRESS(ROW(),COLUMN())))</formula>
    </cfRule>
  </conditionalFormatting>
  <conditionalFormatting sqref="L851:L853">
    <cfRule type="expression" dxfId="4207" priority="1249">
      <formula>INDIRECT(ADDRESS(ROW(),COLUMN()))=TRUNC(INDIRECT(ADDRESS(ROW(),COLUMN())))</formula>
    </cfRule>
  </conditionalFormatting>
  <conditionalFormatting sqref="O851:O853">
    <cfRule type="expression" dxfId="4206" priority="1248">
      <formula>INDIRECT(ADDRESS(ROW(),COLUMN()))=TRUNC(INDIRECT(ADDRESS(ROW(),COLUMN())))</formula>
    </cfRule>
  </conditionalFormatting>
  <conditionalFormatting sqref="J854:J872">
    <cfRule type="expression" dxfId="4205" priority="1247">
      <formula>INDIRECT(ADDRESS(ROW(),COLUMN()))=TRUNC(INDIRECT(ADDRESS(ROW(),COLUMN())))</formula>
    </cfRule>
  </conditionalFormatting>
  <conditionalFormatting sqref="L854:L872">
    <cfRule type="expression" dxfId="4204" priority="1246">
      <formula>INDIRECT(ADDRESS(ROW(),COLUMN()))=TRUNC(INDIRECT(ADDRESS(ROW(),COLUMN())))</formula>
    </cfRule>
  </conditionalFormatting>
  <conditionalFormatting sqref="G848:G854">
    <cfRule type="expression" dxfId="4203" priority="1241">
      <formula>OR($G848="出演費",$G848="音楽費",$G848="文芸費")</formula>
    </cfRule>
    <cfRule type="expression" dxfId="4202" priority="1242">
      <formula>OR($G848="舞台費",$G848="作品借料",$G848="上映費",$G848="会場費",$G848="運搬費")</formula>
    </cfRule>
    <cfRule type="expression" dxfId="4201" priority="1243">
      <formula>OR($G848="賃金・共済費",$G848="旅費",$G848="報償費")</formula>
    </cfRule>
    <cfRule type="expression" dxfId="4200" priority="1244">
      <formula>OR($G848="雑役務費",$G848="消耗品費",$G848="通信費",$G848="会議費",$G848="その他")</formula>
    </cfRule>
    <cfRule type="expression" dxfId="4199" priority="1245">
      <formula>OR($G848="委託費",$G848="補助金")</formula>
    </cfRule>
  </conditionalFormatting>
  <conditionalFormatting sqref="F848:F854">
    <cfRule type="expression" dxfId="4198" priority="1236">
      <formula>$F848="委託費"</formula>
    </cfRule>
    <cfRule type="expression" dxfId="4197" priority="1237">
      <formula>$F848="雑役務費・消耗品費等"</formula>
    </cfRule>
    <cfRule type="expression" dxfId="4196" priority="1238">
      <formula>$F848="賃金・旅費・報償費"</formula>
    </cfRule>
    <cfRule type="expression" dxfId="4195" priority="1239">
      <formula>$F848="舞台・会場・設営費"</formula>
    </cfRule>
    <cfRule type="expression" dxfId="4194" priority="1240">
      <formula>$F848="出演・音楽・文芸費"</formula>
    </cfRule>
  </conditionalFormatting>
  <conditionalFormatting sqref="F856:F872">
    <cfRule type="expression" dxfId="4193" priority="1231">
      <formula>$F856="委託費"</formula>
    </cfRule>
    <cfRule type="expression" dxfId="4192" priority="1232">
      <formula>$F856="雑役務費・消耗品費等"</formula>
    </cfRule>
    <cfRule type="expression" dxfId="4191" priority="1233">
      <formula>$F856="賃金・旅費・報償費"</formula>
    </cfRule>
    <cfRule type="expression" dxfId="4190" priority="1234">
      <formula>$F856="舞台・会場・設営費"</formula>
    </cfRule>
    <cfRule type="expression" dxfId="4189" priority="1235">
      <formula>$F856="出演・音楽・文芸費"</formula>
    </cfRule>
  </conditionalFormatting>
  <conditionalFormatting sqref="F855">
    <cfRule type="expression" dxfId="4188" priority="1226">
      <formula>$F855="委託費"</formula>
    </cfRule>
    <cfRule type="expression" dxfId="4187" priority="1227">
      <formula>$F855="雑役務費・消耗品費等"</formula>
    </cfRule>
    <cfRule type="expression" dxfId="4186" priority="1228">
      <formula>$F855="賃金・旅費・報償費"</formula>
    </cfRule>
    <cfRule type="expression" dxfId="4185" priority="1229">
      <formula>$F855="舞台・会場・設営費"</formula>
    </cfRule>
    <cfRule type="expression" dxfId="4184" priority="1230">
      <formula>$F855="出演・音楽・文芸費"</formula>
    </cfRule>
  </conditionalFormatting>
  <conditionalFormatting sqref="G855">
    <cfRule type="expression" dxfId="4183" priority="1216">
      <formula>OR($G855="出演費",$G855="音楽費",$G855="文芸費")</formula>
    </cfRule>
    <cfRule type="expression" dxfId="4182" priority="1217">
      <formula>OR($G855="舞台費",$G855="作品借料",$G855="上映費",$G855="会場費",$G855="運搬費")</formula>
    </cfRule>
    <cfRule type="expression" dxfId="4181" priority="1218">
      <formula>OR($G855="賃金・共済費",$G855="旅費",$G855="報償費")</formula>
    </cfRule>
    <cfRule type="expression" dxfId="4180" priority="1219">
      <formula>OR($G855="雑役務費",$G855="消耗品費",$G855="通信費",$G855="会議費",$G855="その他")</formula>
    </cfRule>
    <cfRule type="expression" dxfId="4179" priority="1220">
      <formula>OR($G855="委託費",$G855="補助金")</formula>
    </cfRule>
  </conditionalFormatting>
  <conditionalFormatting sqref="G856:G872">
    <cfRule type="expression" dxfId="4178" priority="1221">
      <formula>OR($G856="出演費",$G856="音楽費",$G856="文芸費")</formula>
    </cfRule>
    <cfRule type="expression" dxfId="4177" priority="1222">
      <formula>OR($G856="舞台費",$G856="作品借料",$G856="上映費",$G856="会場費",$G856="運搬費")</formula>
    </cfRule>
    <cfRule type="expression" dxfId="4176" priority="1223">
      <formula>OR($G856="賃金・共済費",$G856="旅費",$G856="報償費")</formula>
    </cfRule>
    <cfRule type="expression" dxfId="4175" priority="1224">
      <formula>OR($G856="雑役務費",$G856="消耗品費",$G856="通信費",$G856="会議費",$G856="その他")</formula>
    </cfRule>
    <cfRule type="expression" dxfId="4174" priority="1225">
      <formula>OR($G856="委託費",$G856="補助金")</formula>
    </cfRule>
  </conditionalFormatting>
  <conditionalFormatting sqref="F848:F872">
    <cfRule type="expression" dxfId="4173" priority="1214">
      <formula>$F848="動画制作・配信費等"</formula>
    </cfRule>
  </conditionalFormatting>
  <conditionalFormatting sqref="G848:G872">
    <cfRule type="expression" dxfId="4172" priority="1215">
      <formula>OR($G848="動画制作費",$G848="動画配信費")</formula>
    </cfRule>
  </conditionalFormatting>
  <conditionalFormatting sqref="O834:O837 R834:R838">
    <cfRule type="expression" dxfId="4171" priority="1213">
      <formula>INDIRECT(ADDRESS(ROW(),COLUMN()))=TRUNC(INDIRECT(ADDRESS(ROW(),COLUMN())))</formula>
    </cfRule>
  </conditionalFormatting>
  <conditionalFormatting sqref="O841:O847">
    <cfRule type="expression" dxfId="4170" priority="1212">
      <formula>INDIRECT(ADDRESS(ROW(),COLUMN()))=TRUNC(INDIRECT(ADDRESS(ROW(),COLUMN())))</formula>
    </cfRule>
  </conditionalFormatting>
  <conditionalFormatting sqref="R839:R847">
    <cfRule type="expression" dxfId="4169" priority="1211">
      <formula>INDIRECT(ADDRESS(ROW(),COLUMN()))=TRUNC(INDIRECT(ADDRESS(ROW(),COLUMN())))</formula>
    </cfRule>
  </conditionalFormatting>
  <conditionalFormatting sqref="L834:L837">
    <cfRule type="expression" dxfId="4168" priority="1210">
      <formula>INDIRECT(ADDRESS(ROW(),COLUMN()))=TRUNC(INDIRECT(ADDRESS(ROW(),COLUMN())))</formula>
    </cfRule>
  </conditionalFormatting>
  <conditionalFormatting sqref="J835">
    <cfRule type="expression" dxfId="4167" priority="1209">
      <formula>INDIRECT(ADDRESS(ROW(),COLUMN()))=TRUNC(INDIRECT(ADDRESS(ROW(),COLUMN())))</formula>
    </cfRule>
  </conditionalFormatting>
  <conditionalFormatting sqref="J834">
    <cfRule type="expression" dxfId="4166" priority="1208">
      <formula>INDIRECT(ADDRESS(ROW(),COLUMN()))=TRUNC(INDIRECT(ADDRESS(ROW(),COLUMN())))</formula>
    </cfRule>
  </conditionalFormatting>
  <conditionalFormatting sqref="J836:J837">
    <cfRule type="expression" dxfId="4165" priority="1207">
      <formula>INDIRECT(ADDRESS(ROW(),COLUMN()))=TRUNC(INDIRECT(ADDRESS(ROW(),COLUMN())))</formula>
    </cfRule>
  </conditionalFormatting>
  <conditionalFormatting sqref="J838:J840">
    <cfRule type="expression" dxfId="4164" priority="1206">
      <formula>INDIRECT(ADDRESS(ROW(),COLUMN()))=TRUNC(INDIRECT(ADDRESS(ROW(),COLUMN())))</formula>
    </cfRule>
  </conditionalFormatting>
  <conditionalFormatting sqref="L838:L840">
    <cfRule type="expression" dxfId="4163" priority="1205">
      <formula>INDIRECT(ADDRESS(ROW(),COLUMN()))=TRUNC(INDIRECT(ADDRESS(ROW(),COLUMN())))</formula>
    </cfRule>
  </conditionalFormatting>
  <conditionalFormatting sqref="O838:O840">
    <cfRule type="expression" dxfId="4162" priority="1204">
      <formula>INDIRECT(ADDRESS(ROW(),COLUMN()))=TRUNC(INDIRECT(ADDRESS(ROW(),COLUMN())))</formula>
    </cfRule>
  </conditionalFormatting>
  <conditionalFormatting sqref="J841:J847">
    <cfRule type="expression" dxfId="4161" priority="1203">
      <formula>INDIRECT(ADDRESS(ROW(),COLUMN()))=TRUNC(INDIRECT(ADDRESS(ROW(),COLUMN())))</formula>
    </cfRule>
  </conditionalFormatting>
  <conditionalFormatting sqref="L841:L847">
    <cfRule type="expression" dxfId="4160" priority="1202">
      <formula>INDIRECT(ADDRESS(ROW(),COLUMN()))=TRUNC(INDIRECT(ADDRESS(ROW(),COLUMN())))</formula>
    </cfRule>
  </conditionalFormatting>
  <conditionalFormatting sqref="G834:G841">
    <cfRule type="expression" dxfId="4159" priority="1197">
      <formula>OR($G834="出演費",$G834="音楽費",$G834="文芸費")</formula>
    </cfRule>
    <cfRule type="expression" dxfId="4158" priority="1198">
      <formula>OR($G834="舞台費",$G834="作品借料",$G834="上映費",$G834="会場費",$G834="運搬費")</formula>
    </cfRule>
    <cfRule type="expression" dxfId="4157" priority="1199">
      <formula>OR($G834="賃金・共済費",$G834="旅費",$G834="報償費")</formula>
    </cfRule>
    <cfRule type="expression" dxfId="4156" priority="1200">
      <formula>OR($G834="雑役務費",$G834="消耗品費",$G834="通信費",$G834="会議費",$G834="その他")</formula>
    </cfRule>
    <cfRule type="expression" dxfId="4155" priority="1201">
      <formula>OR($G834="委託費",$G834="補助金")</formula>
    </cfRule>
  </conditionalFormatting>
  <conditionalFormatting sqref="F834:F841">
    <cfRule type="expression" dxfId="4154" priority="1192">
      <formula>$F834="委託費"</formula>
    </cfRule>
    <cfRule type="expression" dxfId="4153" priority="1193">
      <formula>$F834="雑役務費・消耗品費等"</formula>
    </cfRule>
    <cfRule type="expression" dxfId="4152" priority="1194">
      <formula>$F834="賃金・旅費・報償費"</formula>
    </cfRule>
    <cfRule type="expression" dxfId="4151" priority="1195">
      <formula>$F834="舞台・会場・設営費"</formula>
    </cfRule>
    <cfRule type="expression" dxfId="4150" priority="1196">
      <formula>$F834="出演・音楽・文芸費"</formula>
    </cfRule>
  </conditionalFormatting>
  <conditionalFormatting sqref="F843:F847">
    <cfRule type="expression" dxfId="4149" priority="1187">
      <formula>$F843="委託費"</formula>
    </cfRule>
    <cfRule type="expression" dxfId="4148" priority="1188">
      <formula>$F843="雑役務費・消耗品費等"</formula>
    </cfRule>
    <cfRule type="expression" dxfId="4147" priority="1189">
      <formula>$F843="賃金・旅費・報償費"</formula>
    </cfRule>
    <cfRule type="expression" dxfId="4146" priority="1190">
      <formula>$F843="舞台・会場・設営費"</formula>
    </cfRule>
    <cfRule type="expression" dxfId="4145" priority="1191">
      <formula>$F843="出演・音楽・文芸費"</formula>
    </cfRule>
  </conditionalFormatting>
  <conditionalFormatting sqref="F842">
    <cfRule type="expression" dxfId="4144" priority="1182">
      <formula>$F842="委託費"</formula>
    </cfRule>
    <cfRule type="expression" dxfId="4143" priority="1183">
      <formula>$F842="雑役務費・消耗品費等"</formula>
    </cfRule>
    <cfRule type="expression" dxfId="4142" priority="1184">
      <formula>$F842="賃金・旅費・報償費"</formula>
    </cfRule>
    <cfRule type="expression" dxfId="4141" priority="1185">
      <formula>$F842="舞台・会場・設営費"</formula>
    </cfRule>
    <cfRule type="expression" dxfId="4140" priority="1186">
      <formula>$F842="出演・音楽・文芸費"</formula>
    </cfRule>
  </conditionalFormatting>
  <conditionalFormatting sqref="G842">
    <cfRule type="expression" dxfId="4139" priority="1172">
      <formula>OR($G842="出演費",$G842="音楽費",$G842="文芸費")</formula>
    </cfRule>
    <cfRule type="expression" dxfId="4138" priority="1173">
      <formula>OR($G842="舞台費",$G842="作品借料",$G842="上映費",$G842="会場費",$G842="運搬費")</formula>
    </cfRule>
    <cfRule type="expression" dxfId="4137" priority="1174">
      <formula>OR($G842="賃金・共済費",$G842="旅費",$G842="報償費")</formula>
    </cfRule>
    <cfRule type="expression" dxfId="4136" priority="1175">
      <formula>OR($G842="雑役務費",$G842="消耗品費",$G842="通信費",$G842="会議費",$G842="その他")</formula>
    </cfRule>
    <cfRule type="expression" dxfId="4135" priority="1176">
      <formula>OR($G842="委託費",$G842="補助金")</formula>
    </cfRule>
  </conditionalFormatting>
  <conditionalFormatting sqref="G843:G847">
    <cfRule type="expression" dxfId="4134" priority="1177">
      <formula>OR($G843="出演費",$G843="音楽費",$G843="文芸費")</formula>
    </cfRule>
    <cfRule type="expression" dxfId="4133" priority="1178">
      <formula>OR($G843="舞台費",$G843="作品借料",$G843="上映費",$G843="会場費",$G843="運搬費")</formula>
    </cfRule>
    <cfRule type="expression" dxfId="4132" priority="1179">
      <formula>OR($G843="賃金・共済費",$G843="旅費",$G843="報償費")</formula>
    </cfRule>
    <cfRule type="expression" dxfId="4131" priority="1180">
      <formula>OR($G843="雑役務費",$G843="消耗品費",$G843="通信費",$G843="会議費",$G843="その他")</formula>
    </cfRule>
    <cfRule type="expression" dxfId="4130" priority="1181">
      <formula>OR($G843="委託費",$G843="補助金")</formula>
    </cfRule>
  </conditionalFormatting>
  <conditionalFormatting sqref="F834:F847">
    <cfRule type="expression" dxfId="4129" priority="1170">
      <formula>$F834="動画制作・配信費等"</formula>
    </cfRule>
  </conditionalFormatting>
  <conditionalFormatting sqref="G834:G847">
    <cfRule type="expression" dxfId="4128" priority="1171">
      <formula>OR($G834="動画制作費",$G834="動画配信費")</formula>
    </cfRule>
  </conditionalFormatting>
  <conditionalFormatting sqref="R810:R812 O810:O811">
    <cfRule type="expression" dxfId="4127" priority="1169">
      <formula>INDIRECT(ADDRESS(ROW(),COLUMN()))=TRUNC(INDIRECT(ADDRESS(ROW(),COLUMN())))</formula>
    </cfRule>
  </conditionalFormatting>
  <conditionalFormatting sqref="O815:O833">
    <cfRule type="expression" dxfId="4126" priority="1168">
      <formula>INDIRECT(ADDRESS(ROW(),COLUMN()))=TRUNC(INDIRECT(ADDRESS(ROW(),COLUMN())))</formula>
    </cfRule>
  </conditionalFormatting>
  <conditionalFormatting sqref="R813:R833">
    <cfRule type="expression" dxfId="4125" priority="1167">
      <formula>INDIRECT(ADDRESS(ROW(),COLUMN()))=TRUNC(INDIRECT(ADDRESS(ROW(),COLUMN())))</formula>
    </cfRule>
  </conditionalFormatting>
  <conditionalFormatting sqref="L810:L811">
    <cfRule type="expression" dxfId="4124" priority="1166">
      <formula>INDIRECT(ADDRESS(ROW(),COLUMN()))=TRUNC(INDIRECT(ADDRESS(ROW(),COLUMN())))</formula>
    </cfRule>
  </conditionalFormatting>
  <conditionalFormatting sqref="J810:J811">
    <cfRule type="expression" dxfId="4123" priority="1165">
      <formula>INDIRECT(ADDRESS(ROW(),COLUMN()))=TRUNC(INDIRECT(ADDRESS(ROW(),COLUMN())))</formula>
    </cfRule>
  </conditionalFormatting>
  <conditionalFormatting sqref="J812:J814">
    <cfRule type="expression" dxfId="4122" priority="1164">
      <formula>INDIRECT(ADDRESS(ROW(),COLUMN()))=TRUNC(INDIRECT(ADDRESS(ROW(),COLUMN())))</formula>
    </cfRule>
  </conditionalFormatting>
  <conditionalFormatting sqref="L812:L814">
    <cfRule type="expression" dxfId="4121" priority="1163">
      <formula>INDIRECT(ADDRESS(ROW(),COLUMN()))=TRUNC(INDIRECT(ADDRESS(ROW(),COLUMN())))</formula>
    </cfRule>
  </conditionalFormatting>
  <conditionalFormatting sqref="O812:O814">
    <cfRule type="expression" dxfId="4120" priority="1162">
      <formula>INDIRECT(ADDRESS(ROW(),COLUMN()))=TRUNC(INDIRECT(ADDRESS(ROW(),COLUMN())))</formula>
    </cfRule>
  </conditionalFormatting>
  <conditionalFormatting sqref="J815:J833">
    <cfRule type="expression" dxfId="4119" priority="1161">
      <formula>INDIRECT(ADDRESS(ROW(),COLUMN()))=TRUNC(INDIRECT(ADDRESS(ROW(),COLUMN())))</formula>
    </cfRule>
  </conditionalFormatting>
  <conditionalFormatting sqref="L815:L833">
    <cfRule type="expression" dxfId="4118" priority="1160">
      <formula>INDIRECT(ADDRESS(ROW(),COLUMN()))=TRUNC(INDIRECT(ADDRESS(ROW(),COLUMN())))</formula>
    </cfRule>
  </conditionalFormatting>
  <conditionalFormatting sqref="G810:G815">
    <cfRule type="expression" dxfId="4117" priority="1155">
      <formula>OR($G810="出演費",$G810="音楽費",$G810="文芸費")</formula>
    </cfRule>
    <cfRule type="expression" dxfId="4116" priority="1156">
      <formula>OR($G810="舞台費",$G810="作品借料",$G810="上映費",$G810="会場費",$G810="運搬費")</formula>
    </cfRule>
    <cfRule type="expression" dxfId="4115" priority="1157">
      <formula>OR($G810="賃金・共済費",$G810="旅費",$G810="報償費")</formula>
    </cfRule>
    <cfRule type="expression" dxfId="4114" priority="1158">
      <formula>OR($G810="雑役務費",$G810="消耗品費",$G810="通信費",$G810="会議費",$G810="その他")</formula>
    </cfRule>
    <cfRule type="expression" dxfId="4113" priority="1159">
      <formula>OR($G810="委託費",$G810="補助金")</formula>
    </cfRule>
  </conditionalFormatting>
  <conditionalFormatting sqref="F810:F815">
    <cfRule type="expression" dxfId="4112" priority="1150">
      <formula>$F810="委託費"</formula>
    </cfRule>
    <cfRule type="expression" dxfId="4111" priority="1151">
      <formula>$F810="雑役務費・消耗品費等"</formula>
    </cfRule>
    <cfRule type="expression" dxfId="4110" priority="1152">
      <formula>$F810="賃金・旅費・報償費"</formula>
    </cfRule>
    <cfRule type="expression" dxfId="4109" priority="1153">
      <formula>$F810="舞台・会場・設営費"</formula>
    </cfRule>
    <cfRule type="expression" dxfId="4108" priority="1154">
      <formula>$F810="出演・音楽・文芸費"</formula>
    </cfRule>
  </conditionalFormatting>
  <conditionalFormatting sqref="F817:F833">
    <cfRule type="expression" dxfId="4107" priority="1145">
      <formula>$F817="委託費"</formula>
    </cfRule>
    <cfRule type="expression" dxfId="4106" priority="1146">
      <formula>$F817="雑役務費・消耗品費等"</formula>
    </cfRule>
    <cfRule type="expression" dxfId="4105" priority="1147">
      <formula>$F817="賃金・旅費・報償費"</formula>
    </cfRule>
    <cfRule type="expression" dxfId="4104" priority="1148">
      <formula>$F817="舞台・会場・設営費"</formula>
    </cfRule>
    <cfRule type="expression" dxfId="4103" priority="1149">
      <formula>$F817="出演・音楽・文芸費"</formula>
    </cfRule>
  </conditionalFormatting>
  <conditionalFormatting sqref="F816">
    <cfRule type="expression" dxfId="4102" priority="1140">
      <formula>$F816="委託費"</formula>
    </cfRule>
    <cfRule type="expression" dxfId="4101" priority="1141">
      <formula>$F816="雑役務費・消耗品費等"</formula>
    </cfRule>
    <cfRule type="expression" dxfId="4100" priority="1142">
      <formula>$F816="賃金・旅費・報償費"</formula>
    </cfRule>
    <cfRule type="expression" dxfId="4099" priority="1143">
      <formula>$F816="舞台・会場・設営費"</formula>
    </cfRule>
    <cfRule type="expression" dxfId="4098" priority="1144">
      <formula>$F816="出演・音楽・文芸費"</formula>
    </cfRule>
  </conditionalFormatting>
  <conditionalFormatting sqref="G816">
    <cfRule type="expression" dxfId="4097" priority="1130">
      <formula>OR($G816="出演費",$G816="音楽費",$G816="文芸費")</formula>
    </cfRule>
    <cfRule type="expression" dxfId="4096" priority="1131">
      <formula>OR($G816="舞台費",$G816="作品借料",$G816="上映費",$G816="会場費",$G816="運搬費")</formula>
    </cfRule>
    <cfRule type="expression" dxfId="4095" priority="1132">
      <formula>OR($G816="賃金・共済費",$G816="旅費",$G816="報償費")</formula>
    </cfRule>
    <cfRule type="expression" dxfId="4094" priority="1133">
      <formula>OR($G816="雑役務費",$G816="消耗品費",$G816="通信費",$G816="会議費",$G816="その他")</formula>
    </cfRule>
    <cfRule type="expression" dxfId="4093" priority="1134">
      <formula>OR($G816="委託費",$G816="補助金")</formula>
    </cfRule>
  </conditionalFormatting>
  <conditionalFormatting sqref="G817:G833">
    <cfRule type="expression" dxfId="4092" priority="1135">
      <formula>OR($G817="出演費",$G817="音楽費",$G817="文芸費")</formula>
    </cfRule>
    <cfRule type="expression" dxfId="4091" priority="1136">
      <formula>OR($G817="舞台費",$G817="作品借料",$G817="上映費",$G817="会場費",$G817="運搬費")</formula>
    </cfRule>
    <cfRule type="expression" dxfId="4090" priority="1137">
      <formula>OR($G817="賃金・共済費",$G817="旅費",$G817="報償費")</formula>
    </cfRule>
    <cfRule type="expression" dxfId="4089" priority="1138">
      <formula>OR($G817="雑役務費",$G817="消耗品費",$G817="通信費",$G817="会議費",$G817="その他")</formula>
    </cfRule>
    <cfRule type="expression" dxfId="4088" priority="1139">
      <formula>OR($G817="委託費",$G817="補助金")</formula>
    </cfRule>
  </conditionalFormatting>
  <conditionalFormatting sqref="F810:F833">
    <cfRule type="expression" dxfId="4087" priority="1128">
      <formula>$F810="動画制作・配信費等"</formula>
    </cfRule>
  </conditionalFormatting>
  <conditionalFormatting sqref="G810:G833">
    <cfRule type="expression" dxfId="4086" priority="1129">
      <formula>OR($G810="動画制作費",$G810="動画配信費")</formula>
    </cfRule>
  </conditionalFormatting>
  <conditionalFormatting sqref="R924:R927 O924:O926">
    <cfRule type="expression" dxfId="4085" priority="1127">
      <formula>INDIRECT(ADDRESS(ROW(),COLUMN()))=TRUNC(INDIRECT(ADDRESS(ROW(),COLUMN())))</formula>
    </cfRule>
  </conditionalFormatting>
  <conditionalFormatting sqref="O930:O949">
    <cfRule type="expression" dxfId="4084" priority="1126">
      <formula>INDIRECT(ADDRESS(ROW(),COLUMN()))=TRUNC(INDIRECT(ADDRESS(ROW(),COLUMN())))</formula>
    </cfRule>
  </conditionalFormatting>
  <conditionalFormatting sqref="R928:R949">
    <cfRule type="expression" dxfId="4083" priority="1125">
      <formula>INDIRECT(ADDRESS(ROW(),COLUMN()))=TRUNC(INDIRECT(ADDRESS(ROW(),COLUMN())))</formula>
    </cfRule>
  </conditionalFormatting>
  <conditionalFormatting sqref="L924:L926">
    <cfRule type="expression" dxfId="4082" priority="1124">
      <formula>INDIRECT(ADDRESS(ROW(),COLUMN()))=TRUNC(INDIRECT(ADDRESS(ROW(),COLUMN())))</formula>
    </cfRule>
  </conditionalFormatting>
  <conditionalFormatting sqref="J924">
    <cfRule type="expression" dxfId="4081" priority="1123">
      <formula>INDIRECT(ADDRESS(ROW(),COLUMN()))=TRUNC(INDIRECT(ADDRESS(ROW(),COLUMN())))</formula>
    </cfRule>
  </conditionalFormatting>
  <conditionalFormatting sqref="J925:J926">
    <cfRule type="expression" dxfId="4080" priority="1122">
      <formula>INDIRECT(ADDRESS(ROW(),COLUMN()))=TRUNC(INDIRECT(ADDRESS(ROW(),COLUMN())))</formula>
    </cfRule>
  </conditionalFormatting>
  <conditionalFormatting sqref="J927:J929">
    <cfRule type="expression" dxfId="4079" priority="1121">
      <formula>INDIRECT(ADDRESS(ROW(),COLUMN()))=TRUNC(INDIRECT(ADDRESS(ROW(),COLUMN())))</formula>
    </cfRule>
  </conditionalFormatting>
  <conditionalFormatting sqref="L927:L929">
    <cfRule type="expression" dxfId="4078" priority="1120">
      <formula>INDIRECT(ADDRESS(ROW(),COLUMN()))=TRUNC(INDIRECT(ADDRESS(ROW(),COLUMN())))</formula>
    </cfRule>
  </conditionalFormatting>
  <conditionalFormatting sqref="O927:O929">
    <cfRule type="expression" dxfId="4077" priority="1119">
      <formula>INDIRECT(ADDRESS(ROW(),COLUMN()))=TRUNC(INDIRECT(ADDRESS(ROW(),COLUMN())))</formula>
    </cfRule>
  </conditionalFormatting>
  <conditionalFormatting sqref="J930:J949">
    <cfRule type="expression" dxfId="4076" priority="1118">
      <formula>INDIRECT(ADDRESS(ROW(),COLUMN()))=TRUNC(INDIRECT(ADDRESS(ROW(),COLUMN())))</formula>
    </cfRule>
  </conditionalFormatting>
  <conditionalFormatting sqref="L930:L949">
    <cfRule type="expression" dxfId="4075" priority="1117">
      <formula>INDIRECT(ADDRESS(ROW(),COLUMN()))=TRUNC(INDIRECT(ADDRESS(ROW(),COLUMN())))</formula>
    </cfRule>
  </conditionalFormatting>
  <conditionalFormatting sqref="G924:G930">
    <cfRule type="expression" dxfId="4074" priority="1112">
      <formula>OR($G924="出演費",$G924="音楽費",$G924="文芸費")</formula>
    </cfRule>
    <cfRule type="expression" dxfId="4073" priority="1113">
      <formula>OR($G924="舞台費",$G924="作品借料",$G924="上映費",$G924="会場費",$G924="運搬費")</formula>
    </cfRule>
    <cfRule type="expression" dxfId="4072" priority="1114">
      <formula>OR($G924="賃金・共済費",$G924="旅費",$G924="報償費")</formula>
    </cfRule>
    <cfRule type="expression" dxfId="4071" priority="1115">
      <formula>OR($G924="雑役務費",$G924="消耗品費",$G924="通信費",$G924="会議費",$G924="その他")</formula>
    </cfRule>
    <cfRule type="expression" dxfId="4070" priority="1116">
      <formula>OR($G924="委託費",$G924="補助金")</formula>
    </cfRule>
  </conditionalFormatting>
  <conditionalFormatting sqref="F924:F930">
    <cfRule type="expression" dxfId="4069" priority="1107">
      <formula>$F924="委託費"</formula>
    </cfRule>
    <cfRule type="expression" dxfId="4068" priority="1108">
      <formula>$F924="雑役務費・消耗品費等"</formula>
    </cfRule>
    <cfRule type="expression" dxfId="4067" priority="1109">
      <formula>$F924="賃金・旅費・報償費"</formula>
    </cfRule>
    <cfRule type="expression" dxfId="4066" priority="1110">
      <formula>$F924="舞台・会場・設営費"</formula>
    </cfRule>
    <cfRule type="expression" dxfId="4065" priority="1111">
      <formula>$F924="出演・音楽・文芸費"</formula>
    </cfRule>
  </conditionalFormatting>
  <conditionalFormatting sqref="F932:F949">
    <cfRule type="expression" dxfId="4064" priority="1102">
      <formula>$F932="委託費"</formula>
    </cfRule>
    <cfRule type="expression" dxfId="4063" priority="1103">
      <formula>$F932="雑役務費・消耗品費等"</formula>
    </cfRule>
    <cfRule type="expression" dxfId="4062" priority="1104">
      <formula>$F932="賃金・旅費・報償費"</formula>
    </cfRule>
    <cfRule type="expression" dxfId="4061" priority="1105">
      <formula>$F932="舞台・会場・設営費"</formula>
    </cfRule>
    <cfRule type="expression" dxfId="4060" priority="1106">
      <formula>$F932="出演・音楽・文芸費"</formula>
    </cfRule>
  </conditionalFormatting>
  <conditionalFormatting sqref="F931">
    <cfRule type="expression" dxfId="4059" priority="1097">
      <formula>$F931="委託費"</formula>
    </cfRule>
    <cfRule type="expression" dxfId="4058" priority="1098">
      <formula>$F931="雑役務費・消耗品費等"</formula>
    </cfRule>
    <cfRule type="expression" dxfId="4057" priority="1099">
      <formula>$F931="賃金・旅費・報償費"</formula>
    </cfRule>
    <cfRule type="expression" dxfId="4056" priority="1100">
      <formula>$F931="舞台・会場・設営費"</formula>
    </cfRule>
    <cfRule type="expression" dxfId="4055" priority="1101">
      <formula>$F931="出演・音楽・文芸費"</formula>
    </cfRule>
  </conditionalFormatting>
  <conditionalFormatting sqref="G931">
    <cfRule type="expression" dxfId="4054" priority="1087">
      <formula>OR($G931="出演費",$G931="音楽費",$G931="文芸費")</formula>
    </cfRule>
    <cfRule type="expression" dxfId="4053" priority="1088">
      <formula>OR($G931="舞台費",$G931="作品借料",$G931="上映費",$G931="会場費",$G931="運搬費")</formula>
    </cfRule>
    <cfRule type="expression" dxfId="4052" priority="1089">
      <formula>OR($G931="賃金・共済費",$G931="旅費",$G931="報償費")</formula>
    </cfRule>
    <cfRule type="expression" dxfId="4051" priority="1090">
      <formula>OR($G931="雑役務費",$G931="消耗品費",$G931="通信費",$G931="会議費",$G931="その他")</formula>
    </cfRule>
    <cfRule type="expression" dxfId="4050" priority="1091">
      <formula>OR($G931="委託費",$G931="補助金")</formula>
    </cfRule>
  </conditionalFormatting>
  <conditionalFormatting sqref="G932:G949">
    <cfRule type="expression" dxfId="4049" priority="1092">
      <formula>OR($G932="出演費",$G932="音楽費",$G932="文芸費")</formula>
    </cfRule>
    <cfRule type="expression" dxfId="4048" priority="1093">
      <formula>OR($G932="舞台費",$G932="作品借料",$G932="上映費",$G932="会場費",$G932="運搬費")</formula>
    </cfRule>
    <cfRule type="expression" dxfId="4047" priority="1094">
      <formula>OR($G932="賃金・共済費",$G932="旅費",$G932="報償費")</formula>
    </cfRule>
    <cfRule type="expression" dxfId="4046" priority="1095">
      <formula>OR($G932="雑役務費",$G932="消耗品費",$G932="通信費",$G932="会議費",$G932="その他")</formula>
    </cfRule>
    <cfRule type="expression" dxfId="4045" priority="1096">
      <formula>OR($G932="委託費",$G932="補助金")</formula>
    </cfRule>
  </conditionalFormatting>
  <conditionalFormatting sqref="F924:F949">
    <cfRule type="expression" dxfId="4044" priority="1085">
      <formula>$F924="動画制作・配信費等"</formula>
    </cfRule>
  </conditionalFormatting>
  <conditionalFormatting sqref="G924:G949">
    <cfRule type="expression" dxfId="4043" priority="1086">
      <formula>OR($G924="動画制作費",$G924="動画配信費")</formula>
    </cfRule>
  </conditionalFormatting>
  <conditionalFormatting sqref="O915:O918 R915:R919">
    <cfRule type="expression" dxfId="4042" priority="1084">
      <formula>INDIRECT(ADDRESS(ROW(),COLUMN()))=TRUNC(INDIRECT(ADDRESS(ROW(),COLUMN())))</formula>
    </cfRule>
  </conditionalFormatting>
  <conditionalFormatting sqref="O922:O923">
    <cfRule type="expression" dxfId="4041" priority="1083">
      <formula>INDIRECT(ADDRESS(ROW(),COLUMN()))=TRUNC(INDIRECT(ADDRESS(ROW(),COLUMN())))</formula>
    </cfRule>
  </conditionalFormatting>
  <conditionalFormatting sqref="R920:R923">
    <cfRule type="expression" dxfId="4040" priority="1082">
      <formula>INDIRECT(ADDRESS(ROW(),COLUMN()))=TRUNC(INDIRECT(ADDRESS(ROW(),COLUMN())))</formula>
    </cfRule>
  </conditionalFormatting>
  <conditionalFormatting sqref="L915:L918">
    <cfRule type="expression" dxfId="4039" priority="1081">
      <formula>INDIRECT(ADDRESS(ROW(),COLUMN()))=TRUNC(INDIRECT(ADDRESS(ROW(),COLUMN())))</formula>
    </cfRule>
  </conditionalFormatting>
  <conditionalFormatting sqref="J916">
    <cfRule type="expression" dxfId="4038" priority="1080">
      <formula>INDIRECT(ADDRESS(ROW(),COLUMN()))=TRUNC(INDIRECT(ADDRESS(ROW(),COLUMN())))</formula>
    </cfRule>
  </conditionalFormatting>
  <conditionalFormatting sqref="J915">
    <cfRule type="expression" dxfId="4037" priority="1079">
      <formula>INDIRECT(ADDRESS(ROW(),COLUMN()))=TRUNC(INDIRECT(ADDRESS(ROW(),COLUMN())))</formula>
    </cfRule>
  </conditionalFormatting>
  <conditionalFormatting sqref="J917:J918">
    <cfRule type="expression" dxfId="4036" priority="1078">
      <formula>INDIRECT(ADDRESS(ROW(),COLUMN()))=TRUNC(INDIRECT(ADDRESS(ROW(),COLUMN())))</formula>
    </cfRule>
  </conditionalFormatting>
  <conditionalFormatting sqref="J919:J921">
    <cfRule type="expression" dxfId="4035" priority="1077">
      <formula>INDIRECT(ADDRESS(ROW(),COLUMN()))=TRUNC(INDIRECT(ADDRESS(ROW(),COLUMN())))</formula>
    </cfRule>
  </conditionalFormatting>
  <conditionalFormatting sqref="L919:L921">
    <cfRule type="expression" dxfId="4034" priority="1076">
      <formula>INDIRECT(ADDRESS(ROW(),COLUMN()))=TRUNC(INDIRECT(ADDRESS(ROW(),COLUMN())))</formula>
    </cfRule>
  </conditionalFormatting>
  <conditionalFormatting sqref="O919:O921">
    <cfRule type="expression" dxfId="4033" priority="1075">
      <formula>INDIRECT(ADDRESS(ROW(),COLUMN()))=TRUNC(INDIRECT(ADDRESS(ROW(),COLUMN())))</formula>
    </cfRule>
  </conditionalFormatting>
  <conditionalFormatting sqref="J922:J923">
    <cfRule type="expression" dxfId="4032" priority="1074">
      <formula>INDIRECT(ADDRESS(ROW(),COLUMN()))=TRUNC(INDIRECT(ADDRESS(ROW(),COLUMN())))</formula>
    </cfRule>
  </conditionalFormatting>
  <conditionalFormatting sqref="L922:L923">
    <cfRule type="expression" dxfId="4031" priority="1073">
      <formula>INDIRECT(ADDRESS(ROW(),COLUMN()))=TRUNC(INDIRECT(ADDRESS(ROW(),COLUMN())))</formula>
    </cfRule>
  </conditionalFormatting>
  <conditionalFormatting sqref="G915:G922">
    <cfRule type="expression" dxfId="4030" priority="1068">
      <formula>OR($G915="出演費",$G915="音楽費",$G915="文芸費")</formula>
    </cfRule>
    <cfRule type="expression" dxfId="4029" priority="1069">
      <formula>OR($G915="舞台費",$G915="作品借料",$G915="上映費",$G915="会場費",$G915="運搬費")</formula>
    </cfRule>
    <cfRule type="expression" dxfId="4028" priority="1070">
      <formula>OR($G915="賃金・共済費",$G915="旅費",$G915="報償費")</formula>
    </cfRule>
    <cfRule type="expression" dxfId="4027" priority="1071">
      <formula>OR($G915="雑役務費",$G915="消耗品費",$G915="通信費",$G915="会議費",$G915="その他")</formula>
    </cfRule>
    <cfRule type="expression" dxfId="4026" priority="1072">
      <formula>OR($G915="委託費",$G915="補助金")</formula>
    </cfRule>
  </conditionalFormatting>
  <conditionalFormatting sqref="F915:F922">
    <cfRule type="expression" dxfId="4025" priority="1063">
      <formula>$F915="委託費"</formula>
    </cfRule>
    <cfRule type="expression" dxfId="4024" priority="1064">
      <formula>$F915="雑役務費・消耗品費等"</formula>
    </cfRule>
    <cfRule type="expression" dxfId="4023" priority="1065">
      <formula>$F915="賃金・旅費・報償費"</formula>
    </cfRule>
    <cfRule type="expression" dxfId="4022" priority="1066">
      <formula>$F915="舞台・会場・設営費"</formula>
    </cfRule>
    <cfRule type="expression" dxfId="4021" priority="1067">
      <formula>$F915="出演・音楽・文芸費"</formula>
    </cfRule>
  </conditionalFormatting>
  <conditionalFormatting sqref="F923">
    <cfRule type="expression" dxfId="4020" priority="1058">
      <formula>$F923="委託費"</formula>
    </cfRule>
    <cfRule type="expression" dxfId="4019" priority="1059">
      <formula>$F923="雑役務費・消耗品費等"</formula>
    </cfRule>
    <cfRule type="expression" dxfId="4018" priority="1060">
      <formula>$F923="賃金・旅費・報償費"</formula>
    </cfRule>
    <cfRule type="expression" dxfId="4017" priority="1061">
      <formula>$F923="舞台・会場・設営費"</formula>
    </cfRule>
    <cfRule type="expression" dxfId="4016" priority="1062">
      <formula>$F923="出演・音楽・文芸費"</formula>
    </cfRule>
  </conditionalFormatting>
  <conditionalFormatting sqref="G923">
    <cfRule type="expression" dxfId="4015" priority="1053">
      <formula>OR($G923="出演費",$G923="音楽費",$G923="文芸費")</formula>
    </cfRule>
    <cfRule type="expression" dxfId="4014" priority="1054">
      <formula>OR($G923="舞台費",$G923="作品借料",$G923="上映費",$G923="会場費",$G923="運搬費")</formula>
    </cfRule>
    <cfRule type="expression" dxfId="4013" priority="1055">
      <formula>OR($G923="賃金・共済費",$G923="旅費",$G923="報償費")</formula>
    </cfRule>
    <cfRule type="expression" dxfId="4012" priority="1056">
      <formula>OR($G923="雑役務費",$G923="消耗品費",$G923="通信費",$G923="会議費",$G923="その他")</formula>
    </cfRule>
    <cfRule type="expression" dxfId="4011" priority="1057">
      <formula>OR($G923="委託費",$G923="補助金")</formula>
    </cfRule>
  </conditionalFormatting>
  <conditionalFormatting sqref="F915:F923">
    <cfRule type="expression" dxfId="4010" priority="1051">
      <formula>$F915="動画制作・配信費等"</formula>
    </cfRule>
  </conditionalFormatting>
  <conditionalFormatting sqref="G915:G923">
    <cfRule type="expression" dxfId="4009" priority="1052">
      <formula>OR($G915="動画制作費",$G915="動画配信費")</formula>
    </cfRule>
  </conditionalFormatting>
  <conditionalFormatting sqref="R890:R892 O890:O891">
    <cfRule type="expression" dxfId="4008" priority="1050">
      <formula>INDIRECT(ADDRESS(ROW(),COLUMN()))=TRUNC(INDIRECT(ADDRESS(ROW(),COLUMN())))</formula>
    </cfRule>
  </conditionalFormatting>
  <conditionalFormatting sqref="O895:O914">
    <cfRule type="expression" dxfId="4007" priority="1049">
      <formula>INDIRECT(ADDRESS(ROW(),COLUMN()))=TRUNC(INDIRECT(ADDRESS(ROW(),COLUMN())))</formula>
    </cfRule>
  </conditionalFormatting>
  <conditionalFormatting sqref="R893:R914">
    <cfRule type="expression" dxfId="4006" priority="1048">
      <formula>INDIRECT(ADDRESS(ROW(),COLUMN()))=TRUNC(INDIRECT(ADDRESS(ROW(),COLUMN())))</formula>
    </cfRule>
  </conditionalFormatting>
  <conditionalFormatting sqref="L890:L891">
    <cfRule type="expression" dxfId="4005" priority="1047">
      <formula>INDIRECT(ADDRESS(ROW(),COLUMN()))=TRUNC(INDIRECT(ADDRESS(ROW(),COLUMN())))</formula>
    </cfRule>
  </conditionalFormatting>
  <conditionalFormatting sqref="J890:J891">
    <cfRule type="expression" dxfId="4004" priority="1046">
      <formula>INDIRECT(ADDRESS(ROW(),COLUMN()))=TRUNC(INDIRECT(ADDRESS(ROW(),COLUMN())))</formula>
    </cfRule>
  </conditionalFormatting>
  <conditionalFormatting sqref="J892:J894">
    <cfRule type="expression" dxfId="4003" priority="1045">
      <formula>INDIRECT(ADDRESS(ROW(),COLUMN()))=TRUNC(INDIRECT(ADDRESS(ROW(),COLUMN())))</formula>
    </cfRule>
  </conditionalFormatting>
  <conditionalFormatting sqref="L892:L894">
    <cfRule type="expression" dxfId="4002" priority="1044">
      <formula>INDIRECT(ADDRESS(ROW(),COLUMN()))=TRUNC(INDIRECT(ADDRESS(ROW(),COLUMN())))</formula>
    </cfRule>
  </conditionalFormatting>
  <conditionalFormatting sqref="O892:O894">
    <cfRule type="expression" dxfId="4001" priority="1043">
      <formula>INDIRECT(ADDRESS(ROW(),COLUMN()))=TRUNC(INDIRECT(ADDRESS(ROW(),COLUMN())))</formula>
    </cfRule>
  </conditionalFormatting>
  <conditionalFormatting sqref="J895:J914">
    <cfRule type="expression" dxfId="4000" priority="1042">
      <formula>INDIRECT(ADDRESS(ROW(),COLUMN()))=TRUNC(INDIRECT(ADDRESS(ROW(),COLUMN())))</formula>
    </cfRule>
  </conditionalFormatting>
  <conditionalFormatting sqref="L895:L914">
    <cfRule type="expression" dxfId="3999" priority="1041">
      <formula>INDIRECT(ADDRESS(ROW(),COLUMN()))=TRUNC(INDIRECT(ADDRESS(ROW(),COLUMN())))</formula>
    </cfRule>
  </conditionalFormatting>
  <conditionalFormatting sqref="G890:G895">
    <cfRule type="expression" dxfId="3998" priority="1036">
      <formula>OR($G890="出演費",$G890="音楽費",$G890="文芸費")</formula>
    </cfRule>
    <cfRule type="expression" dxfId="3997" priority="1037">
      <formula>OR($G890="舞台費",$G890="作品借料",$G890="上映費",$G890="会場費",$G890="運搬費")</formula>
    </cfRule>
    <cfRule type="expression" dxfId="3996" priority="1038">
      <formula>OR($G890="賃金・共済費",$G890="旅費",$G890="報償費")</formula>
    </cfRule>
    <cfRule type="expression" dxfId="3995" priority="1039">
      <formula>OR($G890="雑役務費",$G890="消耗品費",$G890="通信費",$G890="会議費",$G890="その他")</formula>
    </cfRule>
    <cfRule type="expression" dxfId="3994" priority="1040">
      <formula>OR($G890="委託費",$G890="補助金")</formula>
    </cfRule>
  </conditionalFormatting>
  <conditionalFormatting sqref="F890:F895">
    <cfRule type="expression" dxfId="3993" priority="1031">
      <formula>$F890="委託費"</formula>
    </cfRule>
    <cfRule type="expression" dxfId="3992" priority="1032">
      <formula>$F890="雑役務費・消耗品費等"</formula>
    </cfRule>
    <cfRule type="expression" dxfId="3991" priority="1033">
      <formula>$F890="賃金・旅費・報償費"</formula>
    </cfRule>
    <cfRule type="expression" dxfId="3990" priority="1034">
      <formula>$F890="舞台・会場・設営費"</formula>
    </cfRule>
    <cfRule type="expression" dxfId="3989" priority="1035">
      <formula>$F890="出演・音楽・文芸費"</formula>
    </cfRule>
  </conditionalFormatting>
  <conditionalFormatting sqref="F897:F914">
    <cfRule type="expression" dxfId="3988" priority="1026">
      <formula>$F897="委託費"</formula>
    </cfRule>
    <cfRule type="expression" dxfId="3987" priority="1027">
      <formula>$F897="雑役務費・消耗品費等"</formula>
    </cfRule>
    <cfRule type="expression" dxfId="3986" priority="1028">
      <formula>$F897="賃金・旅費・報償費"</formula>
    </cfRule>
    <cfRule type="expression" dxfId="3985" priority="1029">
      <formula>$F897="舞台・会場・設営費"</formula>
    </cfRule>
    <cfRule type="expression" dxfId="3984" priority="1030">
      <formula>$F897="出演・音楽・文芸費"</formula>
    </cfRule>
  </conditionalFormatting>
  <conditionalFormatting sqref="F896">
    <cfRule type="expression" dxfId="3983" priority="1021">
      <formula>$F896="委託費"</formula>
    </cfRule>
    <cfRule type="expression" dxfId="3982" priority="1022">
      <formula>$F896="雑役務費・消耗品費等"</formula>
    </cfRule>
    <cfRule type="expression" dxfId="3981" priority="1023">
      <formula>$F896="賃金・旅費・報償費"</formula>
    </cfRule>
    <cfRule type="expression" dxfId="3980" priority="1024">
      <formula>$F896="舞台・会場・設営費"</formula>
    </cfRule>
    <cfRule type="expression" dxfId="3979" priority="1025">
      <formula>$F896="出演・音楽・文芸費"</formula>
    </cfRule>
  </conditionalFormatting>
  <conditionalFormatting sqref="G896">
    <cfRule type="expression" dxfId="3978" priority="1011">
      <formula>OR($G896="出演費",$G896="音楽費",$G896="文芸費")</formula>
    </cfRule>
    <cfRule type="expression" dxfId="3977" priority="1012">
      <formula>OR($G896="舞台費",$G896="作品借料",$G896="上映費",$G896="会場費",$G896="運搬費")</formula>
    </cfRule>
    <cfRule type="expression" dxfId="3976" priority="1013">
      <formula>OR($G896="賃金・共済費",$G896="旅費",$G896="報償費")</formula>
    </cfRule>
    <cfRule type="expression" dxfId="3975" priority="1014">
      <formula>OR($G896="雑役務費",$G896="消耗品費",$G896="通信費",$G896="会議費",$G896="その他")</formula>
    </cfRule>
    <cfRule type="expression" dxfId="3974" priority="1015">
      <formula>OR($G896="委託費",$G896="補助金")</formula>
    </cfRule>
  </conditionalFormatting>
  <conditionalFormatting sqref="G897:G914">
    <cfRule type="expression" dxfId="3973" priority="1016">
      <formula>OR($G897="出演費",$G897="音楽費",$G897="文芸費")</formula>
    </cfRule>
    <cfRule type="expression" dxfId="3972" priority="1017">
      <formula>OR($G897="舞台費",$G897="作品借料",$G897="上映費",$G897="会場費",$G897="運搬費")</formula>
    </cfRule>
    <cfRule type="expression" dxfId="3971" priority="1018">
      <formula>OR($G897="賃金・共済費",$G897="旅費",$G897="報償費")</formula>
    </cfRule>
    <cfRule type="expression" dxfId="3970" priority="1019">
      <formula>OR($G897="雑役務費",$G897="消耗品費",$G897="通信費",$G897="会議費",$G897="その他")</formula>
    </cfRule>
    <cfRule type="expression" dxfId="3969" priority="1020">
      <formula>OR($G897="委託費",$G897="補助金")</formula>
    </cfRule>
  </conditionalFormatting>
  <conditionalFormatting sqref="F890:F914">
    <cfRule type="expression" dxfId="3968" priority="1009">
      <formula>$F890="動画制作・配信費等"</formula>
    </cfRule>
  </conditionalFormatting>
  <conditionalFormatting sqref="G890:G914">
    <cfRule type="expression" dxfId="3967" priority="1010">
      <formula>OR($G890="動画制作費",$G890="動画配信費")</formula>
    </cfRule>
  </conditionalFormatting>
  <conditionalFormatting sqref="R1003:R1006 O1003:O1005">
    <cfRule type="expression" dxfId="3966" priority="1008">
      <formula>INDIRECT(ADDRESS(ROW(),COLUMN()))=TRUNC(INDIRECT(ADDRESS(ROW(),COLUMN())))</formula>
    </cfRule>
  </conditionalFormatting>
  <conditionalFormatting sqref="O1009:O1028">
    <cfRule type="expression" dxfId="3965" priority="1007">
      <formula>INDIRECT(ADDRESS(ROW(),COLUMN()))=TRUNC(INDIRECT(ADDRESS(ROW(),COLUMN())))</formula>
    </cfRule>
  </conditionalFormatting>
  <conditionalFormatting sqref="R1007:R1028">
    <cfRule type="expression" dxfId="3964" priority="1006">
      <formula>INDIRECT(ADDRESS(ROW(),COLUMN()))=TRUNC(INDIRECT(ADDRESS(ROW(),COLUMN())))</formula>
    </cfRule>
  </conditionalFormatting>
  <conditionalFormatting sqref="L1003:L1005">
    <cfRule type="expression" dxfId="3963" priority="1005">
      <formula>INDIRECT(ADDRESS(ROW(),COLUMN()))=TRUNC(INDIRECT(ADDRESS(ROW(),COLUMN())))</formula>
    </cfRule>
  </conditionalFormatting>
  <conditionalFormatting sqref="J1003">
    <cfRule type="expression" dxfId="3962" priority="1004">
      <formula>INDIRECT(ADDRESS(ROW(),COLUMN()))=TRUNC(INDIRECT(ADDRESS(ROW(),COLUMN())))</formula>
    </cfRule>
  </conditionalFormatting>
  <conditionalFormatting sqref="J1004:J1005">
    <cfRule type="expression" dxfId="3961" priority="1003">
      <formula>INDIRECT(ADDRESS(ROW(),COLUMN()))=TRUNC(INDIRECT(ADDRESS(ROW(),COLUMN())))</formula>
    </cfRule>
  </conditionalFormatting>
  <conditionalFormatting sqref="J1006:J1008">
    <cfRule type="expression" dxfId="3960" priority="1002">
      <formula>INDIRECT(ADDRESS(ROW(),COLUMN()))=TRUNC(INDIRECT(ADDRESS(ROW(),COLUMN())))</formula>
    </cfRule>
  </conditionalFormatting>
  <conditionalFormatting sqref="L1006:L1008">
    <cfRule type="expression" dxfId="3959" priority="1001">
      <formula>INDIRECT(ADDRESS(ROW(),COLUMN()))=TRUNC(INDIRECT(ADDRESS(ROW(),COLUMN())))</formula>
    </cfRule>
  </conditionalFormatting>
  <conditionalFormatting sqref="O1006:O1008">
    <cfRule type="expression" dxfId="3958" priority="1000">
      <formula>INDIRECT(ADDRESS(ROW(),COLUMN()))=TRUNC(INDIRECT(ADDRESS(ROW(),COLUMN())))</formula>
    </cfRule>
  </conditionalFormatting>
  <conditionalFormatting sqref="J1009:J1028">
    <cfRule type="expression" dxfId="3957" priority="999">
      <formula>INDIRECT(ADDRESS(ROW(),COLUMN()))=TRUNC(INDIRECT(ADDRESS(ROW(),COLUMN())))</formula>
    </cfRule>
  </conditionalFormatting>
  <conditionalFormatting sqref="L1009:L1028">
    <cfRule type="expression" dxfId="3956" priority="998">
      <formula>INDIRECT(ADDRESS(ROW(),COLUMN()))=TRUNC(INDIRECT(ADDRESS(ROW(),COLUMN())))</formula>
    </cfRule>
  </conditionalFormatting>
  <conditionalFormatting sqref="G1003:G1009">
    <cfRule type="expression" dxfId="3955" priority="993">
      <formula>OR($G1003="出演費",$G1003="音楽費",$G1003="文芸費")</formula>
    </cfRule>
    <cfRule type="expression" dxfId="3954" priority="994">
      <formula>OR($G1003="舞台費",$G1003="作品借料",$G1003="上映費",$G1003="会場費",$G1003="運搬費")</formula>
    </cfRule>
    <cfRule type="expression" dxfId="3953" priority="995">
      <formula>OR($G1003="賃金・共済費",$G1003="旅費",$G1003="報償費")</formula>
    </cfRule>
    <cfRule type="expression" dxfId="3952" priority="996">
      <formula>OR($G1003="雑役務費",$G1003="消耗品費",$G1003="通信費",$G1003="会議費",$G1003="その他")</formula>
    </cfRule>
    <cfRule type="expression" dxfId="3951" priority="997">
      <formula>OR($G1003="委託費",$G1003="補助金")</formula>
    </cfRule>
  </conditionalFormatting>
  <conditionalFormatting sqref="F1003:F1009">
    <cfRule type="expression" dxfId="3950" priority="988">
      <formula>$F1003="委託費"</formula>
    </cfRule>
    <cfRule type="expression" dxfId="3949" priority="989">
      <formula>$F1003="雑役務費・消耗品費等"</formula>
    </cfRule>
    <cfRule type="expression" dxfId="3948" priority="990">
      <formula>$F1003="賃金・旅費・報償費"</formula>
    </cfRule>
    <cfRule type="expression" dxfId="3947" priority="991">
      <formula>$F1003="舞台・会場・設営費"</formula>
    </cfRule>
    <cfRule type="expression" dxfId="3946" priority="992">
      <formula>$F1003="出演・音楽・文芸費"</formula>
    </cfRule>
  </conditionalFormatting>
  <conditionalFormatting sqref="F1011:F1028">
    <cfRule type="expression" dxfId="3945" priority="983">
      <formula>$F1011="委託費"</formula>
    </cfRule>
    <cfRule type="expression" dxfId="3944" priority="984">
      <formula>$F1011="雑役務費・消耗品費等"</formula>
    </cfRule>
    <cfRule type="expression" dxfId="3943" priority="985">
      <formula>$F1011="賃金・旅費・報償費"</formula>
    </cfRule>
    <cfRule type="expression" dxfId="3942" priority="986">
      <formula>$F1011="舞台・会場・設営費"</formula>
    </cfRule>
    <cfRule type="expression" dxfId="3941" priority="987">
      <formula>$F1011="出演・音楽・文芸費"</formula>
    </cfRule>
  </conditionalFormatting>
  <conditionalFormatting sqref="F1010">
    <cfRule type="expression" dxfId="3940" priority="978">
      <formula>$F1010="委託費"</formula>
    </cfRule>
    <cfRule type="expression" dxfId="3939" priority="979">
      <formula>$F1010="雑役務費・消耗品費等"</formula>
    </cfRule>
    <cfRule type="expression" dxfId="3938" priority="980">
      <formula>$F1010="賃金・旅費・報償費"</formula>
    </cfRule>
    <cfRule type="expression" dxfId="3937" priority="981">
      <formula>$F1010="舞台・会場・設営費"</formula>
    </cfRule>
    <cfRule type="expression" dxfId="3936" priority="982">
      <formula>$F1010="出演・音楽・文芸費"</formula>
    </cfRule>
  </conditionalFormatting>
  <conditionalFormatting sqref="G1010">
    <cfRule type="expression" dxfId="3935" priority="968">
      <formula>OR($G1010="出演費",$G1010="音楽費",$G1010="文芸費")</formula>
    </cfRule>
    <cfRule type="expression" dxfId="3934" priority="969">
      <formula>OR($G1010="舞台費",$G1010="作品借料",$G1010="上映費",$G1010="会場費",$G1010="運搬費")</formula>
    </cfRule>
    <cfRule type="expression" dxfId="3933" priority="970">
      <formula>OR($G1010="賃金・共済費",$G1010="旅費",$G1010="報償費")</formula>
    </cfRule>
    <cfRule type="expression" dxfId="3932" priority="971">
      <formula>OR($G1010="雑役務費",$G1010="消耗品費",$G1010="通信費",$G1010="会議費",$G1010="その他")</formula>
    </cfRule>
    <cfRule type="expression" dxfId="3931" priority="972">
      <formula>OR($G1010="委託費",$G1010="補助金")</formula>
    </cfRule>
  </conditionalFormatting>
  <conditionalFormatting sqref="G1011:G1028">
    <cfRule type="expression" dxfId="3930" priority="973">
      <formula>OR($G1011="出演費",$G1011="音楽費",$G1011="文芸費")</formula>
    </cfRule>
    <cfRule type="expression" dxfId="3929" priority="974">
      <formula>OR($G1011="舞台費",$G1011="作品借料",$G1011="上映費",$G1011="会場費",$G1011="運搬費")</formula>
    </cfRule>
    <cfRule type="expression" dxfId="3928" priority="975">
      <formula>OR($G1011="賃金・共済費",$G1011="旅費",$G1011="報償費")</formula>
    </cfRule>
    <cfRule type="expression" dxfId="3927" priority="976">
      <formula>OR($G1011="雑役務費",$G1011="消耗品費",$G1011="通信費",$G1011="会議費",$G1011="その他")</formula>
    </cfRule>
    <cfRule type="expression" dxfId="3926" priority="977">
      <formula>OR($G1011="委託費",$G1011="補助金")</formula>
    </cfRule>
  </conditionalFormatting>
  <conditionalFormatting sqref="F1003:F1028">
    <cfRule type="expression" dxfId="3925" priority="966">
      <formula>$F1003="動画制作・配信費等"</formula>
    </cfRule>
  </conditionalFormatting>
  <conditionalFormatting sqref="G1003:G1028">
    <cfRule type="expression" dxfId="3924" priority="967">
      <formula>OR($G1003="動画制作費",$G1003="動画配信費")</formula>
    </cfRule>
  </conditionalFormatting>
  <conditionalFormatting sqref="O995:O998 R995:R999">
    <cfRule type="expression" dxfId="3923" priority="965">
      <formula>INDIRECT(ADDRESS(ROW(),COLUMN()))=TRUNC(INDIRECT(ADDRESS(ROW(),COLUMN())))</formula>
    </cfRule>
  </conditionalFormatting>
  <conditionalFormatting sqref="O1002">
    <cfRule type="expression" dxfId="3922" priority="964">
      <formula>INDIRECT(ADDRESS(ROW(),COLUMN()))=TRUNC(INDIRECT(ADDRESS(ROW(),COLUMN())))</formula>
    </cfRule>
  </conditionalFormatting>
  <conditionalFormatting sqref="R1000:R1002">
    <cfRule type="expression" dxfId="3921" priority="963">
      <formula>INDIRECT(ADDRESS(ROW(),COLUMN()))=TRUNC(INDIRECT(ADDRESS(ROW(),COLUMN())))</formula>
    </cfRule>
  </conditionalFormatting>
  <conditionalFormatting sqref="L995:L998">
    <cfRule type="expression" dxfId="3920" priority="962">
      <formula>INDIRECT(ADDRESS(ROW(),COLUMN()))=TRUNC(INDIRECT(ADDRESS(ROW(),COLUMN())))</formula>
    </cfRule>
  </conditionalFormatting>
  <conditionalFormatting sqref="J996">
    <cfRule type="expression" dxfId="3919" priority="961">
      <formula>INDIRECT(ADDRESS(ROW(),COLUMN()))=TRUNC(INDIRECT(ADDRESS(ROW(),COLUMN())))</formula>
    </cfRule>
  </conditionalFormatting>
  <conditionalFormatting sqref="J995">
    <cfRule type="expression" dxfId="3918" priority="960">
      <formula>INDIRECT(ADDRESS(ROW(),COLUMN()))=TRUNC(INDIRECT(ADDRESS(ROW(),COLUMN())))</formula>
    </cfRule>
  </conditionalFormatting>
  <conditionalFormatting sqref="J997:J998">
    <cfRule type="expression" dxfId="3917" priority="959">
      <formula>INDIRECT(ADDRESS(ROW(),COLUMN()))=TRUNC(INDIRECT(ADDRESS(ROW(),COLUMN())))</formula>
    </cfRule>
  </conditionalFormatting>
  <conditionalFormatting sqref="J999:J1001">
    <cfRule type="expression" dxfId="3916" priority="958">
      <formula>INDIRECT(ADDRESS(ROW(),COLUMN()))=TRUNC(INDIRECT(ADDRESS(ROW(),COLUMN())))</formula>
    </cfRule>
  </conditionalFormatting>
  <conditionalFormatting sqref="L999:L1001">
    <cfRule type="expression" dxfId="3915" priority="957">
      <formula>INDIRECT(ADDRESS(ROW(),COLUMN()))=TRUNC(INDIRECT(ADDRESS(ROW(),COLUMN())))</formula>
    </cfRule>
  </conditionalFormatting>
  <conditionalFormatting sqref="O999:O1001">
    <cfRule type="expression" dxfId="3914" priority="956">
      <formula>INDIRECT(ADDRESS(ROW(),COLUMN()))=TRUNC(INDIRECT(ADDRESS(ROW(),COLUMN())))</formula>
    </cfRule>
  </conditionalFormatting>
  <conditionalFormatting sqref="J1002">
    <cfRule type="expression" dxfId="3913" priority="955">
      <formula>INDIRECT(ADDRESS(ROW(),COLUMN()))=TRUNC(INDIRECT(ADDRESS(ROW(),COLUMN())))</formula>
    </cfRule>
  </conditionalFormatting>
  <conditionalFormatting sqref="L1002">
    <cfRule type="expression" dxfId="3912" priority="954">
      <formula>INDIRECT(ADDRESS(ROW(),COLUMN()))=TRUNC(INDIRECT(ADDRESS(ROW(),COLUMN())))</formula>
    </cfRule>
  </conditionalFormatting>
  <conditionalFormatting sqref="G995:G1002">
    <cfRule type="expression" dxfId="3911" priority="949">
      <formula>OR($G995="出演費",$G995="音楽費",$G995="文芸費")</formula>
    </cfRule>
    <cfRule type="expression" dxfId="3910" priority="950">
      <formula>OR($G995="舞台費",$G995="作品借料",$G995="上映費",$G995="会場費",$G995="運搬費")</formula>
    </cfRule>
    <cfRule type="expression" dxfId="3909" priority="951">
      <formula>OR($G995="賃金・共済費",$G995="旅費",$G995="報償費")</formula>
    </cfRule>
    <cfRule type="expression" dxfId="3908" priority="952">
      <formula>OR($G995="雑役務費",$G995="消耗品費",$G995="通信費",$G995="会議費",$G995="その他")</formula>
    </cfRule>
    <cfRule type="expression" dxfId="3907" priority="953">
      <formula>OR($G995="委託費",$G995="補助金")</formula>
    </cfRule>
  </conditionalFormatting>
  <conditionalFormatting sqref="F995:F1002">
    <cfRule type="expression" dxfId="3906" priority="944">
      <formula>$F995="委託費"</formula>
    </cfRule>
    <cfRule type="expression" dxfId="3905" priority="945">
      <formula>$F995="雑役務費・消耗品費等"</formula>
    </cfRule>
    <cfRule type="expression" dxfId="3904" priority="946">
      <formula>$F995="賃金・旅費・報償費"</formula>
    </cfRule>
    <cfRule type="expression" dxfId="3903" priority="947">
      <formula>$F995="舞台・会場・設営費"</formula>
    </cfRule>
    <cfRule type="expression" dxfId="3902" priority="948">
      <formula>$F995="出演・音楽・文芸費"</formula>
    </cfRule>
  </conditionalFormatting>
  <conditionalFormatting sqref="F995:F1002">
    <cfRule type="expression" dxfId="3901" priority="942">
      <formula>$F995="動画制作・配信費等"</formula>
    </cfRule>
  </conditionalFormatting>
  <conditionalFormatting sqref="G995:G1002">
    <cfRule type="expression" dxfId="3900" priority="943">
      <formula>OR($G995="動画制作費",$G995="動画配信費")</formula>
    </cfRule>
  </conditionalFormatting>
  <conditionalFormatting sqref="R970:R972 O970:O971">
    <cfRule type="expression" dxfId="3899" priority="941">
      <formula>INDIRECT(ADDRESS(ROW(),COLUMN()))=TRUNC(INDIRECT(ADDRESS(ROW(),COLUMN())))</formula>
    </cfRule>
  </conditionalFormatting>
  <conditionalFormatting sqref="O975:O994">
    <cfRule type="expression" dxfId="3898" priority="940">
      <formula>INDIRECT(ADDRESS(ROW(),COLUMN()))=TRUNC(INDIRECT(ADDRESS(ROW(),COLUMN())))</formula>
    </cfRule>
  </conditionalFormatting>
  <conditionalFormatting sqref="R973:R994">
    <cfRule type="expression" dxfId="3897" priority="939">
      <formula>INDIRECT(ADDRESS(ROW(),COLUMN()))=TRUNC(INDIRECT(ADDRESS(ROW(),COLUMN())))</formula>
    </cfRule>
  </conditionalFormatting>
  <conditionalFormatting sqref="L970:L971">
    <cfRule type="expression" dxfId="3896" priority="938">
      <formula>INDIRECT(ADDRESS(ROW(),COLUMN()))=TRUNC(INDIRECT(ADDRESS(ROW(),COLUMN())))</formula>
    </cfRule>
  </conditionalFormatting>
  <conditionalFormatting sqref="J970:J971">
    <cfRule type="expression" dxfId="3895" priority="937">
      <formula>INDIRECT(ADDRESS(ROW(),COLUMN()))=TRUNC(INDIRECT(ADDRESS(ROW(),COLUMN())))</formula>
    </cfRule>
  </conditionalFormatting>
  <conditionalFormatting sqref="J972:J974">
    <cfRule type="expression" dxfId="3894" priority="936">
      <formula>INDIRECT(ADDRESS(ROW(),COLUMN()))=TRUNC(INDIRECT(ADDRESS(ROW(),COLUMN())))</formula>
    </cfRule>
  </conditionalFormatting>
  <conditionalFormatting sqref="L972:L974">
    <cfRule type="expression" dxfId="3893" priority="935">
      <formula>INDIRECT(ADDRESS(ROW(),COLUMN()))=TRUNC(INDIRECT(ADDRESS(ROW(),COLUMN())))</formula>
    </cfRule>
  </conditionalFormatting>
  <conditionalFormatting sqref="O972:O974">
    <cfRule type="expression" dxfId="3892" priority="934">
      <formula>INDIRECT(ADDRESS(ROW(),COLUMN()))=TRUNC(INDIRECT(ADDRESS(ROW(),COLUMN())))</formula>
    </cfRule>
  </conditionalFormatting>
  <conditionalFormatting sqref="J975:J994">
    <cfRule type="expression" dxfId="3891" priority="933">
      <formula>INDIRECT(ADDRESS(ROW(),COLUMN()))=TRUNC(INDIRECT(ADDRESS(ROW(),COLUMN())))</formula>
    </cfRule>
  </conditionalFormatting>
  <conditionalFormatting sqref="L975:L994">
    <cfRule type="expression" dxfId="3890" priority="932">
      <formula>INDIRECT(ADDRESS(ROW(),COLUMN()))=TRUNC(INDIRECT(ADDRESS(ROW(),COLUMN())))</formula>
    </cfRule>
  </conditionalFormatting>
  <conditionalFormatting sqref="G970:G975">
    <cfRule type="expression" dxfId="3889" priority="927">
      <formula>OR($G970="出演費",$G970="音楽費",$G970="文芸費")</formula>
    </cfRule>
    <cfRule type="expression" dxfId="3888" priority="928">
      <formula>OR($G970="舞台費",$G970="作品借料",$G970="上映費",$G970="会場費",$G970="運搬費")</formula>
    </cfRule>
    <cfRule type="expression" dxfId="3887" priority="929">
      <formula>OR($G970="賃金・共済費",$G970="旅費",$G970="報償費")</formula>
    </cfRule>
    <cfRule type="expression" dxfId="3886" priority="930">
      <formula>OR($G970="雑役務費",$G970="消耗品費",$G970="通信費",$G970="会議費",$G970="その他")</formula>
    </cfRule>
    <cfRule type="expression" dxfId="3885" priority="931">
      <formula>OR($G970="委託費",$G970="補助金")</formula>
    </cfRule>
  </conditionalFormatting>
  <conditionalFormatting sqref="F970:F975">
    <cfRule type="expression" dxfId="3884" priority="922">
      <formula>$F970="委託費"</formula>
    </cfRule>
    <cfRule type="expression" dxfId="3883" priority="923">
      <formula>$F970="雑役務費・消耗品費等"</formula>
    </cfRule>
    <cfRule type="expression" dxfId="3882" priority="924">
      <formula>$F970="賃金・旅費・報償費"</formula>
    </cfRule>
    <cfRule type="expression" dxfId="3881" priority="925">
      <formula>$F970="舞台・会場・設営費"</formula>
    </cfRule>
    <cfRule type="expression" dxfId="3880" priority="926">
      <formula>$F970="出演・音楽・文芸費"</formula>
    </cfRule>
  </conditionalFormatting>
  <conditionalFormatting sqref="F977:F994">
    <cfRule type="expression" dxfId="3879" priority="917">
      <formula>$F977="委託費"</formula>
    </cfRule>
    <cfRule type="expression" dxfId="3878" priority="918">
      <formula>$F977="雑役務費・消耗品費等"</formula>
    </cfRule>
    <cfRule type="expression" dxfId="3877" priority="919">
      <formula>$F977="賃金・旅費・報償費"</formula>
    </cfRule>
    <cfRule type="expression" dxfId="3876" priority="920">
      <formula>$F977="舞台・会場・設営費"</formula>
    </cfRule>
    <cfRule type="expression" dxfId="3875" priority="921">
      <formula>$F977="出演・音楽・文芸費"</formula>
    </cfRule>
  </conditionalFormatting>
  <conditionalFormatting sqref="F976">
    <cfRule type="expression" dxfId="3874" priority="912">
      <formula>$F976="委託費"</formula>
    </cfRule>
    <cfRule type="expression" dxfId="3873" priority="913">
      <formula>$F976="雑役務費・消耗品費等"</formula>
    </cfRule>
    <cfRule type="expression" dxfId="3872" priority="914">
      <formula>$F976="賃金・旅費・報償費"</formula>
    </cfRule>
    <cfRule type="expression" dxfId="3871" priority="915">
      <formula>$F976="舞台・会場・設営費"</formula>
    </cfRule>
    <cfRule type="expression" dxfId="3870" priority="916">
      <formula>$F976="出演・音楽・文芸費"</formula>
    </cfRule>
  </conditionalFormatting>
  <conditionalFormatting sqref="G976">
    <cfRule type="expression" dxfId="3869" priority="902">
      <formula>OR($G976="出演費",$G976="音楽費",$G976="文芸費")</formula>
    </cfRule>
    <cfRule type="expression" dxfId="3868" priority="903">
      <formula>OR($G976="舞台費",$G976="作品借料",$G976="上映費",$G976="会場費",$G976="運搬費")</formula>
    </cfRule>
    <cfRule type="expression" dxfId="3867" priority="904">
      <formula>OR($G976="賃金・共済費",$G976="旅費",$G976="報償費")</formula>
    </cfRule>
    <cfRule type="expression" dxfId="3866" priority="905">
      <formula>OR($G976="雑役務費",$G976="消耗品費",$G976="通信費",$G976="会議費",$G976="その他")</formula>
    </cfRule>
    <cfRule type="expression" dxfId="3865" priority="906">
      <formula>OR($G976="委託費",$G976="補助金")</formula>
    </cfRule>
  </conditionalFormatting>
  <conditionalFormatting sqref="G977:G994">
    <cfRule type="expression" dxfId="3864" priority="907">
      <formula>OR($G977="出演費",$G977="音楽費",$G977="文芸費")</formula>
    </cfRule>
    <cfRule type="expression" dxfId="3863" priority="908">
      <formula>OR($G977="舞台費",$G977="作品借料",$G977="上映費",$G977="会場費",$G977="運搬費")</formula>
    </cfRule>
    <cfRule type="expression" dxfId="3862" priority="909">
      <formula>OR($G977="賃金・共済費",$G977="旅費",$G977="報償費")</formula>
    </cfRule>
    <cfRule type="expression" dxfId="3861" priority="910">
      <formula>OR($G977="雑役務費",$G977="消耗品費",$G977="通信費",$G977="会議費",$G977="その他")</formula>
    </cfRule>
    <cfRule type="expression" dxfId="3860" priority="911">
      <formula>OR($G977="委託費",$G977="補助金")</formula>
    </cfRule>
  </conditionalFormatting>
  <conditionalFormatting sqref="F970:F994">
    <cfRule type="expression" dxfId="3859" priority="900">
      <formula>$F970="動画制作・配信費等"</formula>
    </cfRule>
  </conditionalFormatting>
  <conditionalFormatting sqref="G970:G994">
    <cfRule type="expression" dxfId="3858" priority="901">
      <formula>OR($G970="動画制作費",$G970="動画配信費")</formula>
    </cfRule>
  </conditionalFormatting>
  <conditionalFormatting sqref="R1095:R1097 O1095:O1096">
    <cfRule type="expression" dxfId="3857" priority="899">
      <formula>INDIRECT(ADDRESS(ROW(),COLUMN()))=TRUNC(INDIRECT(ADDRESS(ROW(),COLUMN())))</formula>
    </cfRule>
  </conditionalFormatting>
  <conditionalFormatting sqref="O1100:O1119">
    <cfRule type="expression" dxfId="3856" priority="898">
      <formula>INDIRECT(ADDRESS(ROW(),COLUMN()))=TRUNC(INDIRECT(ADDRESS(ROW(),COLUMN())))</formula>
    </cfRule>
  </conditionalFormatting>
  <conditionalFormatting sqref="R1098:R1119">
    <cfRule type="expression" dxfId="3855" priority="897">
      <formula>INDIRECT(ADDRESS(ROW(),COLUMN()))=TRUNC(INDIRECT(ADDRESS(ROW(),COLUMN())))</formula>
    </cfRule>
  </conditionalFormatting>
  <conditionalFormatting sqref="L1095:L1096">
    <cfRule type="expression" dxfId="3854" priority="896">
      <formula>INDIRECT(ADDRESS(ROW(),COLUMN()))=TRUNC(INDIRECT(ADDRESS(ROW(),COLUMN())))</formula>
    </cfRule>
  </conditionalFormatting>
  <conditionalFormatting sqref="J1095:J1096">
    <cfRule type="expression" dxfId="3853" priority="895">
      <formula>INDIRECT(ADDRESS(ROW(),COLUMN()))=TRUNC(INDIRECT(ADDRESS(ROW(),COLUMN())))</formula>
    </cfRule>
  </conditionalFormatting>
  <conditionalFormatting sqref="J1097:J1099">
    <cfRule type="expression" dxfId="3852" priority="894">
      <formula>INDIRECT(ADDRESS(ROW(),COLUMN()))=TRUNC(INDIRECT(ADDRESS(ROW(),COLUMN())))</formula>
    </cfRule>
  </conditionalFormatting>
  <conditionalFormatting sqref="L1097:L1099">
    <cfRule type="expression" dxfId="3851" priority="893">
      <formula>INDIRECT(ADDRESS(ROW(),COLUMN()))=TRUNC(INDIRECT(ADDRESS(ROW(),COLUMN())))</formula>
    </cfRule>
  </conditionalFormatting>
  <conditionalFormatting sqref="O1097:O1099">
    <cfRule type="expression" dxfId="3850" priority="892">
      <formula>INDIRECT(ADDRESS(ROW(),COLUMN()))=TRUNC(INDIRECT(ADDRESS(ROW(),COLUMN())))</formula>
    </cfRule>
  </conditionalFormatting>
  <conditionalFormatting sqref="J1100:J1119">
    <cfRule type="expression" dxfId="3849" priority="891">
      <formula>INDIRECT(ADDRESS(ROW(),COLUMN()))=TRUNC(INDIRECT(ADDRESS(ROW(),COLUMN())))</formula>
    </cfRule>
  </conditionalFormatting>
  <conditionalFormatting sqref="L1100:L1119">
    <cfRule type="expression" dxfId="3848" priority="890">
      <formula>INDIRECT(ADDRESS(ROW(),COLUMN()))=TRUNC(INDIRECT(ADDRESS(ROW(),COLUMN())))</formula>
    </cfRule>
  </conditionalFormatting>
  <conditionalFormatting sqref="G1095:G1100">
    <cfRule type="expression" dxfId="3847" priority="885">
      <formula>OR($G1095="出演費",$G1095="音楽費",$G1095="文芸費")</formula>
    </cfRule>
    <cfRule type="expression" dxfId="3846" priority="886">
      <formula>OR($G1095="舞台費",$G1095="作品借料",$G1095="上映費",$G1095="会場費",$G1095="運搬費")</formula>
    </cfRule>
    <cfRule type="expression" dxfId="3845" priority="887">
      <formula>OR($G1095="賃金・共済費",$G1095="旅費",$G1095="報償費")</formula>
    </cfRule>
    <cfRule type="expression" dxfId="3844" priority="888">
      <formula>OR($G1095="雑役務費",$G1095="消耗品費",$G1095="通信費",$G1095="会議費",$G1095="その他")</formula>
    </cfRule>
    <cfRule type="expression" dxfId="3843" priority="889">
      <formula>OR($G1095="委託費",$G1095="補助金")</formula>
    </cfRule>
  </conditionalFormatting>
  <conditionalFormatting sqref="F1095:F1100">
    <cfRule type="expression" dxfId="3842" priority="880">
      <formula>$F1095="委託費"</formula>
    </cfRule>
    <cfRule type="expression" dxfId="3841" priority="881">
      <formula>$F1095="雑役務費・消耗品費等"</formula>
    </cfRule>
    <cfRule type="expression" dxfId="3840" priority="882">
      <formula>$F1095="賃金・旅費・報償費"</formula>
    </cfRule>
    <cfRule type="expression" dxfId="3839" priority="883">
      <formula>$F1095="舞台・会場・設営費"</formula>
    </cfRule>
    <cfRule type="expression" dxfId="3838" priority="884">
      <formula>$F1095="出演・音楽・文芸費"</formula>
    </cfRule>
  </conditionalFormatting>
  <conditionalFormatting sqref="F1102:F1119">
    <cfRule type="expression" dxfId="3837" priority="875">
      <formula>$F1102="委託費"</formula>
    </cfRule>
    <cfRule type="expression" dxfId="3836" priority="876">
      <formula>$F1102="雑役務費・消耗品費等"</formula>
    </cfRule>
    <cfRule type="expression" dxfId="3835" priority="877">
      <formula>$F1102="賃金・旅費・報償費"</formula>
    </cfRule>
    <cfRule type="expression" dxfId="3834" priority="878">
      <formula>$F1102="舞台・会場・設営費"</formula>
    </cfRule>
    <cfRule type="expression" dxfId="3833" priority="879">
      <formula>$F1102="出演・音楽・文芸費"</formula>
    </cfRule>
  </conditionalFormatting>
  <conditionalFormatting sqref="F1101">
    <cfRule type="expression" dxfId="3832" priority="870">
      <formula>$F1101="委託費"</formula>
    </cfRule>
    <cfRule type="expression" dxfId="3831" priority="871">
      <formula>$F1101="雑役務費・消耗品費等"</formula>
    </cfRule>
    <cfRule type="expression" dxfId="3830" priority="872">
      <formula>$F1101="賃金・旅費・報償費"</formula>
    </cfRule>
    <cfRule type="expression" dxfId="3829" priority="873">
      <formula>$F1101="舞台・会場・設営費"</formula>
    </cfRule>
    <cfRule type="expression" dxfId="3828" priority="874">
      <formula>$F1101="出演・音楽・文芸費"</formula>
    </cfRule>
  </conditionalFormatting>
  <conditionalFormatting sqref="G1101">
    <cfRule type="expression" dxfId="3827" priority="860">
      <formula>OR($G1101="出演費",$G1101="音楽費",$G1101="文芸費")</formula>
    </cfRule>
    <cfRule type="expression" dxfId="3826" priority="861">
      <formula>OR($G1101="舞台費",$G1101="作品借料",$G1101="上映費",$G1101="会場費",$G1101="運搬費")</formula>
    </cfRule>
    <cfRule type="expression" dxfId="3825" priority="862">
      <formula>OR($G1101="賃金・共済費",$G1101="旅費",$G1101="報償費")</formula>
    </cfRule>
    <cfRule type="expression" dxfId="3824" priority="863">
      <formula>OR($G1101="雑役務費",$G1101="消耗品費",$G1101="通信費",$G1101="会議費",$G1101="その他")</formula>
    </cfRule>
    <cfRule type="expression" dxfId="3823" priority="864">
      <formula>OR($G1101="委託費",$G1101="補助金")</formula>
    </cfRule>
  </conditionalFormatting>
  <conditionalFormatting sqref="G1102:G1119">
    <cfRule type="expression" dxfId="3822" priority="865">
      <formula>OR($G1102="出演費",$G1102="音楽費",$G1102="文芸費")</formula>
    </cfRule>
    <cfRule type="expression" dxfId="3821" priority="866">
      <formula>OR($G1102="舞台費",$G1102="作品借料",$G1102="上映費",$G1102="会場費",$G1102="運搬費")</formula>
    </cfRule>
    <cfRule type="expression" dxfId="3820" priority="867">
      <formula>OR($G1102="賃金・共済費",$G1102="旅費",$G1102="報償費")</formula>
    </cfRule>
    <cfRule type="expression" dxfId="3819" priority="868">
      <formula>OR($G1102="雑役務費",$G1102="消耗品費",$G1102="通信費",$G1102="会議費",$G1102="その他")</formula>
    </cfRule>
    <cfRule type="expression" dxfId="3818" priority="869">
      <formula>OR($G1102="委託費",$G1102="補助金")</formula>
    </cfRule>
  </conditionalFormatting>
  <conditionalFormatting sqref="F1095:F1119">
    <cfRule type="expression" dxfId="3817" priority="858">
      <formula>$F1095="動画制作・配信費等"</formula>
    </cfRule>
  </conditionalFormatting>
  <conditionalFormatting sqref="G1095:G1119">
    <cfRule type="expression" dxfId="3816" priority="859">
      <formula>OR($G1095="動画制作費",$G1095="動画配信費")</formula>
    </cfRule>
  </conditionalFormatting>
  <conditionalFormatting sqref="O1075:O1077 R1075:R1078">
    <cfRule type="expression" dxfId="3815" priority="857">
      <formula>INDIRECT(ADDRESS(ROW(),COLUMN()))=TRUNC(INDIRECT(ADDRESS(ROW(),COLUMN())))</formula>
    </cfRule>
  </conditionalFormatting>
  <conditionalFormatting sqref="O1081:O1093">
    <cfRule type="expression" dxfId="3814" priority="856">
      <formula>INDIRECT(ADDRESS(ROW(),COLUMN()))=TRUNC(INDIRECT(ADDRESS(ROW(),COLUMN())))</formula>
    </cfRule>
  </conditionalFormatting>
  <conditionalFormatting sqref="R1079:R1093">
    <cfRule type="expression" dxfId="3813" priority="855">
      <formula>INDIRECT(ADDRESS(ROW(),COLUMN()))=TRUNC(INDIRECT(ADDRESS(ROW(),COLUMN())))</formula>
    </cfRule>
  </conditionalFormatting>
  <conditionalFormatting sqref="L1075:L1077">
    <cfRule type="expression" dxfId="3812" priority="854">
      <formula>INDIRECT(ADDRESS(ROW(),COLUMN()))=TRUNC(INDIRECT(ADDRESS(ROW(),COLUMN())))</formula>
    </cfRule>
  </conditionalFormatting>
  <conditionalFormatting sqref="J1075">
    <cfRule type="expression" dxfId="3811" priority="853">
      <formula>INDIRECT(ADDRESS(ROW(),COLUMN()))=TRUNC(INDIRECT(ADDRESS(ROW(),COLUMN())))</formula>
    </cfRule>
  </conditionalFormatting>
  <conditionalFormatting sqref="J1076:J1077">
    <cfRule type="expression" dxfId="3810" priority="852">
      <formula>INDIRECT(ADDRESS(ROW(),COLUMN()))=TRUNC(INDIRECT(ADDRESS(ROW(),COLUMN())))</formula>
    </cfRule>
  </conditionalFormatting>
  <conditionalFormatting sqref="J1078:J1080">
    <cfRule type="expression" dxfId="3809" priority="851">
      <formula>INDIRECT(ADDRESS(ROW(),COLUMN()))=TRUNC(INDIRECT(ADDRESS(ROW(),COLUMN())))</formula>
    </cfRule>
  </conditionalFormatting>
  <conditionalFormatting sqref="L1078:L1080">
    <cfRule type="expression" dxfId="3808" priority="850">
      <formula>INDIRECT(ADDRESS(ROW(),COLUMN()))=TRUNC(INDIRECT(ADDRESS(ROW(),COLUMN())))</formula>
    </cfRule>
  </conditionalFormatting>
  <conditionalFormatting sqref="O1078:O1080">
    <cfRule type="expression" dxfId="3807" priority="849">
      <formula>INDIRECT(ADDRESS(ROW(),COLUMN()))=TRUNC(INDIRECT(ADDRESS(ROW(),COLUMN())))</formula>
    </cfRule>
  </conditionalFormatting>
  <conditionalFormatting sqref="J1081:J1093">
    <cfRule type="expression" dxfId="3806" priority="848">
      <formula>INDIRECT(ADDRESS(ROW(),COLUMN()))=TRUNC(INDIRECT(ADDRESS(ROW(),COLUMN())))</formula>
    </cfRule>
  </conditionalFormatting>
  <conditionalFormatting sqref="L1081:L1093">
    <cfRule type="expression" dxfId="3805" priority="847">
      <formula>INDIRECT(ADDRESS(ROW(),COLUMN()))=TRUNC(INDIRECT(ADDRESS(ROW(),COLUMN())))</formula>
    </cfRule>
  </conditionalFormatting>
  <conditionalFormatting sqref="G1075:G1081">
    <cfRule type="expression" dxfId="3804" priority="842">
      <formula>OR($G1075="出演費",$G1075="音楽費",$G1075="文芸費")</formula>
    </cfRule>
    <cfRule type="expression" dxfId="3803" priority="843">
      <formula>OR($G1075="舞台費",$G1075="作品借料",$G1075="上映費",$G1075="会場費",$G1075="運搬費")</formula>
    </cfRule>
    <cfRule type="expression" dxfId="3802" priority="844">
      <formula>OR($G1075="賃金・共済費",$G1075="旅費",$G1075="報償費")</formula>
    </cfRule>
    <cfRule type="expression" dxfId="3801" priority="845">
      <formula>OR($G1075="雑役務費",$G1075="消耗品費",$G1075="通信費",$G1075="会議費",$G1075="その他")</formula>
    </cfRule>
    <cfRule type="expression" dxfId="3800" priority="846">
      <formula>OR($G1075="委託費",$G1075="補助金")</formula>
    </cfRule>
  </conditionalFormatting>
  <conditionalFormatting sqref="F1075:F1081">
    <cfRule type="expression" dxfId="3799" priority="837">
      <formula>$F1075="委託費"</formula>
    </cfRule>
    <cfRule type="expression" dxfId="3798" priority="838">
      <formula>$F1075="雑役務費・消耗品費等"</formula>
    </cfRule>
    <cfRule type="expression" dxfId="3797" priority="839">
      <formula>$F1075="賃金・旅費・報償費"</formula>
    </cfRule>
    <cfRule type="expression" dxfId="3796" priority="840">
      <formula>$F1075="舞台・会場・設営費"</formula>
    </cfRule>
    <cfRule type="expression" dxfId="3795" priority="841">
      <formula>$F1075="出演・音楽・文芸費"</formula>
    </cfRule>
  </conditionalFormatting>
  <conditionalFormatting sqref="F1083:F1093">
    <cfRule type="expression" dxfId="3794" priority="832">
      <formula>$F1083="委託費"</formula>
    </cfRule>
    <cfRule type="expression" dxfId="3793" priority="833">
      <formula>$F1083="雑役務費・消耗品費等"</formula>
    </cfRule>
    <cfRule type="expression" dxfId="3792" priority="834">
      <formula>$F1083="賃金・旅費・報償費"</formula>
    </cfRule>
    <cfRule type="expression" dxfId="3791" priority="835">
      <formula>$F1083="舞台・会場・設営費"</formula>
    </cfRule>
    <cfRule type="expression" dxfId="3790" priority="836">
      <formula>$F1083="出演・音楽・文芸費"</formula>
    </cfRule>
  </conditionalFormatting>
  <conditionalFormatting sqref="F1082">
    <cfRule type="expression" dxfId="3789" priority="827">
      <formula>$F1082="委託費"</formula>
    </cfRule>
    <cfRule type="expression" dxfId="3788" priority="828">
      <formula>$F1082="雑役務費・消耗品費等"</formula>
    </cfRule>
    <cfRule type="expression" dxfId="3787" priority="829">
      <formula>$F1082="賃金・旅費・報償費"</formula>
    </cfRule>
    <cfRule type="expression" dxfId="3786" priority="830">
      <formula>$F1082="舞台・会場・設営費"</formula>
    </cfRule>
    <cfRule type="expression" dxfId="3785" priority="831">
      <formula>$F1082="出演・音楽・文芸費"</formula>
    </cfRule>
  </conditionalFormatting>
  <conditionalFormatting sqref="G1082">
    <cfRule type="expression" dxfId="3784" priority="817">
      <formula>OR($G1082="出演費",$G1082="音楽費",$G1082="文芸費")</formula>
    </cfRule>
    <cfRule type="expression" dxfId="3783" priority="818">
      <formula>OR($G1082="舞台費",$G1082="作品借料",$G1082="上映費",$G1082="会場費",$G1082="運搬費")</formula>
    </cfRule>
    <cfRule type="expression" dxfId="3782" priority="819">
      <formula>OR($G1082="賃金・共済費",$G1082="旅費",$G1082="報償費")</formula>
    </cfRule>
    <cfRule type="expression" dxfId="3781" priority="820">
      <formula>OR($G1082="雑役務費",$G1082="消耗品費",$G1082="通信費",$G1082="会議費",$G1082="その他")</formula>
    </cfRule>
    <cfRule type="expression" dxfId="3780" priority="821">
      <formula>OR($G1082="委託費",$G1082="補助金")</formula>
    </cfRule>
  </conditionalFormatting>
  <conditionalFormatting sqref="G1083:G1093">
    <cfRule type="expression" dxfId="3779" priority="822">
      <formula>OR($G1083="出演費",$G1083="音楽費",$G1083="文芸費")</formula>
    </cfRule>
    <cfRule type="expression" dxfId="3778" priority="823">
      <formula>OR($G1083="舞台費",$G1083="作品借料",$G1083="上映費",$G1083="会場費",$G1083="運搬費")</formula>
    </cfRule>
    <cfRule type="expression" dxfId="3777" priority="824">
      <formula>OR($G1083="賃金・共済費",$G1083="旅費",$G1083="報償費")</formula>
    </cfRule>
    <cfRule type="expression" dxfId="3776" priority="825">
      <formula>OR($G1083="雑役務費",$G1083="消耗品費",$G1083="通信費",$G1083="会議費",$G1083="その他")</formula>
    </cfRule>
    <cfRule type="expression" dxfId="3775" priority="826">
      <formula>OR($G1083="委託費",$G1083="補助金")</formula>
    </cfRule>
  </conditionalFormatting>
  <conditionalFormatting sqref="F1075:F1093">
    <cfRule type="expression" dxfId="3774" priority="815">
      <formula>$F1075="動画制作・配信費等"</formula>
    </cfRule>
  </conditionalFormatting>
  <conditionalFormatting sqref="G1075:G1093">
    <cfRule type="expression" dxfId="3773" priority="816">
      <formula>OR($G1075="動画制作費",$G1075="動画配信費")</formula>
    </cfRule>
  </conditionalFormatting>
  <conditionalFormatting sqref="R1050:R1052 O1050:O1051">
    <cfRule type="expression" dxfId="3772" priority="814">
      <formula>INDIRECT(ADDRESS(ROW(),COLUMN()))=TRUNC(INDIRECT(ADDRESS(ROW(),COLUMN())))</formula>
    </cfRule>
  </conditionalFormatting>
  <conditionalFormatting sqref="O1055:O1074">
    <cfRule type="expression" dxfId="3771" priority="813">
      <formula>INDIRECT(ADDRESS(ROW(),COLUMN()))=TRUNC(INDIRECT(ADDRESS(ROW(),COLUMN())))</formula>
    </cfRule>
  </conditionalFormatting>
  <conditionalFormatting sqref="R1053:R1074">
    <cfRule type="expression" dxfId="3770" priority="812">
      <formula>INDIRECT(ADDRESS(ROW(),COLUMN()))=TRUNC(INDIRECT(ADDRESS(ROW(),COLUMN())))</formula>
    </cfRule>
  </conditionalFormatting>
  <conditionalFormatting sqref="L1050:L1051">
    <cfRule type="expression" dxfId="3769" priority="811">
      <formula>INDIRECT(ADDRESS(ROW(),COLUMN()))=TRUNC(INDIRECT(ADDRESS(ROW(),COLUMN())))</formula>
    </cfRule>
  </conditionalFormatting>
  <conditionalFormatting sqref="J1050:J1051">
    <cfRule type="expression" dxfId="3768" priority="810">
      <formula>INDIRECT(ADDRESS(ROW(),COLUMN()))=TRUNC(INDIRECT(ADDRESS(ROW(),COLUMN())))</formula>
    </cfRule>
  </conditionalFormatting>
  <conditionalFormatting sqref="J1052:J1054">
    <cfRule type="expression" dxfId="3767" priority="809">
      <formula>INDIRECT(ADDRESS(ROW(),COLUMN()))=TRUNC(INDIRECT(ADDRESS(ROW(),COLUMN())))</formula>
    </cfRule>
  </conditionalFormatting>
  <conditionalFormatting sqref="L1052:L1054">
    <cfRule type="expression" dxfId="3766" priority="808">
      <formula>INDIRECT(ADDRESS(ROW(),COLUMN()))=TRUNC(INDIRECT(ADDRESS(ROW(),COLUMN())))</formula>
    </cfRule>
  </conditionalFormatting>
  <conditionalFormatting sqref="O1052:O1054">
    <cfRule type="expression" dxfId="3765" priority="807">
      <formula>INDIRECT(ADDRESS(ROW(),COLUMN()))=TRUNC(INDIRECT(ADDRESS(ROW(),COLUMN())))</formula>
    </cfRule>
  </conditionalFormatting>
  <conditionalFormatting sqref="J1055:J1074">
    <cfRule type="expression" dxfId="3764" priority="806">
      <formula>INDIRECT(ADDRESS(ROW(),COLUMN()))=TRUNC(INDIRECT(ADDRESS(ROW(),COLUMN())))</formula>
    </cfRule>
  </conditionalFormatting>
  <conditionalFormatting sqref="L1055:L1074">
    <cfRule type="expression" dxfId="3763" priority="805">
      <formula>INDIRECT(ADDRESS(ROW(),COLUMN()))=TRUNC(INDIRECT(ADDRESS(ROW(),COLUMN())))</formula>
    </cfRule>
  </conditionalFormatting>
  <conditionalFormatting sqref="G1050:G1055">
    <cfRule type="expression" dxfId="3762" priority="800">
      <formula>OR($G1050="出演費",$G1050="音楽費",$G1050="文芸費")</formula>
    </cfRule>
    <cfRule type="expression" dxfId="3761" priority="801">
      <formula>OR($G1050="舞台費",$G1050="作品借料",$G1050="上映費",$G1050="会場費",$G1050="運搬費")</formula>
    </cfRule>
    <cfRule type="expression" dxfId="3760" priority="802">
      <formula>OR($G1050="賃金・共済費",$G1050="旅費",$G1050="報償費")</formula>
    </cfRule>
    <cfRule type="expression" dxfId="3759" priority="803">
      <formula>OR($G1050="雑役務費",$G1050="消耗品費",$G1050="通信費",$G1050="会議費",$G1050="その他")</formula>
    </cfRule>
    <cfRule type="expression" dxfId="3758" priority="804">
      <formula>OR($G1050="委託費",$G1050="補助金")</formula>
    </cfRule>
  </conditionalFormatting>
  <conditionalFormatting sqref="F1050:F1055">
    <cfRule type="expression" dxfId="3757" priority="795">
      <formula>$F1050="委託費"</formula>
    </cfRule>
    <cfRule type="expression" dxfId="3756" priority="796">
      <formula>$F1050="雑役務費・消耗品費等"</formula>
    </cfRule>
    <cfRule type="expression" dxfId="3755" priority="797">
      <formula>$F1050="賃金・旅費・報償費"</formula>
    </cfRule>
    <cfRule type="expression" dxfId="3754" priority="798">
      <formula>$F1050="舞台・会場・設営費"</formula>
    </cfRule>
    <cfRule type="expression" dxfId="3753" priority="799">
      <formula>$F1050="出演・音楽・文芸費"</formula>
    </cfRule>
  </conditionalFormatting>
  <conditionalFormatting sqref="F1057:F1074">
    <cfRule type="expression" dxfId="3752" priority="790">
      <formula>$F1057="委託費"</formula>
    </cfRule>
    <cfRule type="expression" dxfId="3751" priority="791">
      <formula>$F1057="雑役務費・消耗品費等"</formula>
    </cfRule>
    <cfRule type="expression" dxfId="3750" priority="792">
      <formula>$F1057="賃金・旅費・報償費"</formula>
    </cfRule>
    <cfRule type="expression" dxfId="3749" priority="793">
      <formula>$F1057="舞台・会場・設営費"</formula>
    </cfRule>
    <cfRule type="expression" dxfId="3748" priority="794">
      <formula>$F1057="出演・音楽・文芸費"</formula>
    </cfRule>
  </conditionalFormatting>
  <conditionalFormatting sqref="F1056">
    <cfRule type="expression" dxfId="3747" priority="785">
      <formula>$F1056="委託費"</formula>
    </cfRule>
    <cfRule type="expression" dxfId="3746" priority="786">
      <formula>$F1056="雑役務費・消耗品費等"</formula>
    </cfRule>
    <cfRule type="expression" dxfId="3745" priority="787">
      <formula>$F1056="賃金・旅費・報償費"</formula>
    </cfRule>
    <cfRule type="expression" dxfId="3744" priority="788">
      <formula>$F1056="舞台・会場・設営費"</formula>
    </cfRule>
    <cfRule type="expression" dxfId="3743" priority="789">
      <formula>$F1056="出演・音楽・文芸費"</formula>
    </cfRule>
  </conditionalFormatting>
  <conditionalFormatting sqref="G1056">
    <cfRule type="expression" dxfId="3742" priority="775">
      <formula>OR($G1056="出演費",$G1056="音楽費",$G1056="文芸費")</formula>
    </cfRule>
    <cfRule type="expression" dxfId="3741" priority="776">
      <formula>OR($G1056="舞台費",$G1056="作品借料",$G1056="上映費",$G1056="会場費",$G1056="運搬費")</formula>
    </cfRule>
    <cfRule type="expression" dxfId="3740" priority="777">
      <formula>OR($G1056="賃金・共済費",$G1056="旅費",$G1056="報償費")</formula>
    </cfRule>
    <cfRule type="expression" dxfId="3739" priority="778">
      <formula>OR($G1056="雑役務費",$G1056="消耗品費",$G1056="通信費",$G1056="会議費",$G1056="その他")</formula>
    </cfRule>
    <cfRule type="expression" dxfId="3738" priority="779">
      <formula>OR($G1056="委託費",$G1056="補助金")</formula>
    </cfRule>
  </conditionalFormatting>
  <conditionalFormatting sqref="G1057:G1074">
    <cfRule type="expression" dxfId="3737" priority="780">
      <formula>OR($G1057="出演費",$G1057="音楽費",$G1057="文芸費")</formula>
    </cfRule>
    <cfRule type="expression" dxfId="3736" priority="781">
      <formula>OR($G1057="舞台費",$G1057="作品借料",$G1057="上映費",$G1057="会場費",$G1057="運搬費")</formula>
    </cfRule>
    <cfRule type="expression" dxfId="3735" priority="782">
      <formula>OR($G1057="賃金・共済費",$G1057="旅費",$G1057="報償費")</formula>
    </cfRule>
    <cfRule type="expression" dxfId="3734" priority="783">
      <formula>OR($G1057="雑役務費",$G1057="消耗品費",$G1057="通信費",$G1057="会議費",$G1057="その他")</formula>
    </cfRule>
    <cfRule type="expression" dxfId="3733" priority="784">
      <formula>OR($G1057="委託費",$G1057="補助金")</formula>
    </cfRule>
  </conditionalFormatting>
  <conditionalFormatting sqref="F1050:F1074">
    <cfRule type="expression" dxfId="3732" priority="773">
      <formula>$F1050="動画制作・配信費等"</formula>
    </cfRule>
  </conditionalFormatting>
  <conditionalFormatting sqref="G1050:G1074">
    <cfRule type="expression" dxfId="3731" priority="774">
      <formula>OR($G1050="動画制作費",$G1050="動画配信費")</formula>
    </cfRule>
  </conditionalFormatting>
  <conditionalFormatting sqref="R1170:R1173 O1170:O1172">
    <cfRule type="expression" dxfId="3730" priority="772">
      <formula>INDIRECT(ADDRESS(ROW(),COLUMN()))=TRUNC(INDIRECT(ADDRESS(ROW(),COLUMN())))</formula>
    </cfRule>
  </conditionalFormatting>
  <conditionalFormatting sqref="O1176:O1195">
    <cfRule type="expression" dxfId="3729" priority="771">
      <formula>INDIRECT(ADDRESS(ROW(),COLUMN()))=TRUNC(INDIRECT(ADDRESS(ROW(),COLUMN())))</formula>
    </cfRule>
  </conditionalFormatting>
  <conditionalFormatting sqref="R1174:R1195">
    <cfRule type="expression" dxfId="3728" priority="770">
      <formula>INDIRECT(ADDRESS(ROW(),COLUMN()))=TRUNC(INDIRECT(ADDRESS(ROW(),COLUMN())))</formula>
    </cfRule>
  </conditionalFormatting>
  <conditionalFormatting sqref="L1170:L1172">
    <cfRule type="expression" dxfId="3727" priority="769">
      <formula>INDIRECT(ADDRESS(ROW(),COLUMN()))=TRUNC(INDIRECT(ADDRESS(ROW(),COLUMN())))</formula>
    </cfRule>
  </conditionalFormatting>
  <conditionalFormatting sqref="J1170">
    <cfRule type="expression" dxfId="3726" priority="768">
      <formula>INDIRECT(ADDRESS(ROW(),COLUMN()))=TRUNC(INDIRECT(ADDRESS(ROW(),COLUMN())))</formula>
    </cfRule>
  </conditionalFormatting>
  <conditionalFormatting sqref="J1171:J1172">
    <cfRule type="expression" dxfId="3725" priority="767">
      <formula>INDIRECT(ADDRESS(ROW(),COLUMN()))=TRUNC(INDIRECT(ADDRESS(ROW(),COLUMN())))</formula>
    </cfRule>
  </conditionalFormatting>
  <conditionalFormatting sqref="J1173:J1175">
    <cfRule type="expression" dxfId="3724" priority="766">
      <formula>INDIRECT(ADDRESS(ROW(),COLUMN()))=TRUNC(INDIRECT(ADDRESS(ROW(),COLUMN())))</formula>
    </cfRule>
  </conditionalFormatting>
  <conditionalFormatting sqref="L1173:L1175">
    <cfRule type="expression" dxfId="3723" priority="765">
      <formula>INDIRECT(ADDRESS(ROW(),COLUMN()))=TRUNC(INDIRECT(ADDRESS(ROW(),COLUMN())))</formula>
    </cfRule>
  </conditionalFormatting>
  <conditionalFormatting sqref="O1173:O1175">
    <cfRule type="expression" dxfId="3722" priority="764">
      <formula>INDIRECT(ADDRESS(ROW(),COLUMN()))=TRUNC(INDIRECT(ADDRESS(ROW(),COLUMN())))</formula>
    </cfRule>
  </conditionalFormatting>
  <conditionalFormatting sqref="J1176:J1195">
    <cfRule type="expression" dxfId="3721" priority="763">
      <formula>INDIRECT(ADDRESS(ROW(),COLUMN()))=TRUNC(INDIRECT(ADDRESS(ROW(),COLUMN())))</formula>
    </cfRule>
  </conditionalFormatting>
  <conditionalFormatting sqref="L1176:L1195">
    <cfRule type="expression" dxfId="3720" priority="762">
      <formula>INDIRECT(ADDRESS(ROW(),COLUMN()))=TRUNC(INDIRECT(ADDRESS(ROW(),COLUMN())))</formula>
    </cfRule>
  </conditionalFormatting>
  <conditionalFormatting sqref="G1170:G1176">
    <cfRule type="expression" dxfId="3719" priority="757">
      <formula>OR($G1170="出演費",$G1170="音楽費",$G1170="文芸費")</formula>
    </cfRule>
    <cfRule type="expression" dxfId="3718" priority="758">
      <formula>OR($G1170="舞台費",$G1170="作品借料",$G1170="上映費",$G1170="会場費",$G1170="運搬費")</formula>
    </cfRule>
    <cfRule type="expression" dxfId="3717" priority="759">
      <formula>OR($G1170="賃金・共済費",$G1170="旅費",$G1170="報償費")</formula>
    </cfRule>
    <cfRule type="expression" dxfId="3716" priority="760">
      <formula>OR($G1170="雑役務費",$G1170="消耗品費",$G1170="通信費",$G1170="会議費",$G1170="その他")</formula>
    </cfRule>
    <cfRule type="expression" dxfId="3715" priority="761">
      <formula>OR($G1170="委託費",$G1170="補助金")</formula>
    </cfRule>
  </conditionalFormatting>
  <conditionalFormatting sqref="F1170:F1176">
    <cfRule type="expression" dxfId="3714" priority="752">
      <formula>$F1170="委託費"</formula>
    </cfRule>
    <cfRule type="expression" dxfId="3713" priority="753">
      <formula>$F1170="雑役務費・消耗品費等"</formula>
    </cfRule>
    <cfRule type="expression" dxfId="3712" priority="754">
      <formula>$F1170="賃金・旅費・報償費"</formula>
    </cfRule>
    <cfRule type="expression" dxfId="3711" priority="755">
      <formula>$F1170="舞台・会場・設営費"</formula>
    </cfRule>
    <cfRule type="expression" dxfId="3710" priority="756">
      <formula>$F1170="出演・音楽・文芸費"</formula>
    </cfRule>
  </conditionalFormatting>
  <conditionalFormatting sqref="F1178:F1195">
    <cfRule type="expression" dxfId="3709" priority="747">
      <formula>$F1178="委託費"</formula>
    </cfRule>
    <cfRule type="expression" dxfId="3708" priority="748">
      <formula>$F1178="雑役務費・消耗品費等"</formula>
    </cfRule>
    <cfRule type="expression" dxfId="3707" priority="749">
      <formula>$F1178="賃金・旅費・報償費"</formula>
    </cfRule>
    <cfRule type="expression" dxfId="3706" priority="750">
      <formula>$F1178="舞台・会場・設営費"</formula>
    </cfRule>
    <cfRule type="expression" dxfId="3705" priority="751">
      <formula>$F1178="出演・音楽・文芸費"</formula>
    </cfRule>
  </conditionalFormatting>
  <conditionalFormatting sqref="F1177">
    <cfRule type="expression" dxfId="3704" priority="742">
      <formula>$F1177="委託費"</formula>
    </cfRule>
    <cfRule type="expression" dxfId="3703" priority="743">
      <formula>$F1177="雑役務費・消耗品費等"</formula>
    </cfRule>
    <cfRule type="expression" dxfId="3702" priority="744">
      <formula>$F1177="賃金・旅費・報償費"</formula>
    </cfRule>
    <cfRule type="expression" dxfId="3701" priority="745">
      <formula>$F1177="舞台・会場・設営費"</formula>
    </cfRule>
    <cfRule type="expression" dxfId="3700" priority="746">
      <formula>$F1177="出演・音楽・文芸費"</formula>
    </cfRule>
  </conditionalFormatting>
  <conditionalFormatting sqref="G1177">
    <cfRule type="expression" dxfId="3699" priority="732">
      <formula>OR($G1177="出演費",$G1177="音楽費",$G1177="文芸費")</formula>
    </cfRule>
    <cfRule type="expression" dxfId="3698" priority="733">
      <formula>OR($G1177="舞台費",$G1177="作品借料",$G1177="上映費",$G1177="会場費",$G1177="運搬費")</formula>
    </cfRule>
    <cfRule type="expression" dxfId="3697" priority="734">
      <formula>OR($G1177="賃金・共済費",$G1177="旅費",$G1177="報償費")</formula>
    </cfRule>
    <cfRule type="expression" dxfId="3696" priority="735">
      <formula>OR($G1177="雑役務費",$G1177="消耗品費",$G1177="通信費",$G1177="会議費",$G1177="その他")</formula>
    </cfRule>
    <cfRule type="expression" dxfId="3695" priority="736">
      <formula>OR($G1177="委託費",$G1177="補助金")</formula>
    </cfRule>
  </conditionalFormatting>
  <conditionalFormatting sqref="G1178:G1195">
    <cfRule type="expression" dxfId="3694" priority="737">
      <formula>OR($G1178="出演費",$G1178="音楽費",$G1178="文芸費")</formula>
    </cfRule>
    <cfRule type="expression" dxfId="3693" priority="738">
      <formula>OR($G1178="舞台費",$G1178="作品借料",$G1178="上映費",$G1178="会場費",$G1178="運搬費")</formula>
    </cfRule>
    <cfRule type="expression" dxfId="3692" priority="739">
      <formula>OR($G1178="賃金・共済費",$G1178="旅費",$G1178="報償費")</formula>
    </cfRule>
    <cfRule type="expression" dxfId="3691" priority="740">
      <formula>OR($G1178="雑役務費",$G1178="消耗品費",$G1178="通信費",$G1178="会議費",$G1178="その他")</formula>
    </cfRule>
    <cfRule type="expression" dxfId="3690" priority="741">
      <formula>OR($G1178="委託費",$G1178="補助金")</formula>
    </cfRule>
  </conditionalFormatting>
  <conditionalFormatting sqref="F1170:F1195">
    <cfRule type="expression" dxfId="3689" priority="730">
      <formula>$F1170="動画制作・配信費等"</formula>
    </cfRule>
  </conditionalFormatting>
  <conditionalFormatting sqref="G1170:G1195">
    <cfRule type="expression" dxfId="3688" priority="731">
      <formula>OR($G1170="動画制作費",$G1170="動画配信費")</formula>
    </cfRule>
  </conditionalFormatting>
  <conditionalFormatting sqref="O1155:O1158 R1155:R1159">
    <cfRule type="expression" dxfId="3687" priority="729">
      <formula>INDIRECT(ADDRESS(ROW(),COLUMN()))=TRUNC(INDIRECT(ADDRESS(ROW(),COLUMN())))</formula>
    </cfRule>
  </conditionalFormatting>
  <conditionalFormatting sqref="O1162:O1169">
    <cfRule type="expression" dxfId="3686" priority="728">
      <formula>INDIRECT(ADDRESS(ROW(),COLUMN()))=TRUNC(INDIRECT(ADDRESS(ROW(),COLUMN())))</formula>
    </cfRule>
  </conditionalFormatting>
  <conditionalFormatting sqref="R1160:R1169">
    <cfRule type="expression" dxfId="3685" priority="727">
      <formula>INDIRECT(ADDRESS(ROW(),COLUMN()))=TRUNC(INDIRECT(ADDRESS(ROW(),COLUMN())))</formula>
    </cfRule>
  </conditionalFormatting>
  <conditionalFormatting sqref="L1155:L1158">
    <cfRule type="expression" dxfId="3684" priority="726">
      <formula>INDIRECT(ADDRESS(ROW(),COLUMN()))=TRUNC(INDIRECT(ADDRESS(ROW(),COLUMN())))</formula>
    </cfRule>
  </conditionalFormatting>
  <conditionalFormatting sqref="J1156">
    <cfRule type="expression" dxfId="3683" priority="725">
      <formula>INDIRECT(ADDRESS(ROW(),COLUMN()))=TRUNC(INDIRECT(ADDRESS(ROW(),COLUMN())))</formula>
    </cfRule>
  </conditionalFormatting>
  <conditionalFormatting sqref="J1155">
    <cfRule type="expression" dxfId="3682" priority="724">
      <formula>INDIRECT(ADDRESS(ROW(),COLUMN()))=TRUNC(INDIRECT(ADDRESS(ROW(),COLUMN())))</formula>
    </cfRule>
  </conditionalFormatting>
  <conditionalFormatting sqref="J1157:J1158">
    <cfRule type="expression" dxfId="3681" priority="723">
      <formula>INDIRECT(ADDRESS(ROW(),COLUMN()))=TRUNC(INDIRECT(ADDRESS(ROW(),COLUMN())))</formula>
    </cfRule>
  </conditionalFormatting>
  <conditionalFormatting sqref="J1159:J1161">
    <cfRule type="expression" dxfId="3680" priority="722">
      <formula>INDIRECT(ADDRESS(ROW(),COLUMN()))=TRUNC(INDIRECT(ADDRESS(ROW(),COLUMN())))</formula>
    </cfRule>
  </conditionalFormatting>
  <conditionalFormatting sqref="L1159:L1161">
    <cfRule type="expression" dxfId="3679" priority="721">
      <formula>INDIRECT(ADDRESS(ROW(),COLUMN()))=TRUNC(INDIRECT(ADDRESS(ROW(),COLUMN())))</formula>
    </cfRule>
  </conditionalFormatting>
  <conditionalFormatting sqref="O1159:O1161">
    <cfRule type="expression" dxfId="3678" priority="720">
      <formula>INDIRECT(ADDRESS(ROW(),COLUMN()))=TRUNC(INDIRECT(ADDRESS(ROW(),COLUMN())))</formula>
    </cfRule>
  </conditionalFormatting>
  <conditionalFormatting sqref="J1162:J1169">
    <cfRule type="expression" dxfId="3677" priority="719">
      <formula>INDIRECT(ADDRESS(ROW(),COLUMN()))=TRUNC(INDIRECT(ADDRESS(ROW(),COLUMN())))</formula>
    </cfRule>
  </conditionalFormatting>
  <conditionalFormatting sqref="L1162:L1169">
    <cfRule type="expression" dxfId="3676" priority="718">
      <formula>INDIRECT(ADDRESS(ROW(),COLUMN()))=TRUNC(INDIRECT(ADDRESS(ROW(),COLUMN())))</formula>
    </cfRule>
  </conditionalFormatting>
  <conditionalFormatting sqref="G1155:G1162">
    <cfRule type="expression" dxfId="3675" priority="713">
      <formula>OR($G1155="出演費",$G1155="音楽費",$G1155="文芸費")</formula>
    </cfRule>
    <cfRule type="expression" dxfId="3674" priority="714">
      <formula>OR($G1155="舞台費",$G1155="作品借料",$G1155="上映費",$G1155="会場費",$G1155="運搬費")</formula>
    </cfRule>
    <cfRule type="expression" dxfId="3673" priority="715">
      <formula>OR($G1155="賃金・共済費",$G1155="旅費",$G1155="報償費")</formula>
    </cfRule>
    <cfRule type="expression" dxfId="3672" priority="716">
      <formula>OR($G1155="雑役務費",$G1155="消耗品費",$G1155="通信費",$G1155="会議費",$G1155="その他")</formula>
    </cfRule>
    <cfRule type="expression" dxfId="3671" priority="717">
      <formula>OR($G1155="委託費",$G1155="補助金")</formula>
    </cfRule>
  </conditionalFormatting>
  <conditionalFormatting sqref="F1155:F1162">
    <cfRule type="expression" dxfId="3670" priority="708">
      <formula>$F1155="委託費"</formula>
    </cfRule>
    <cfRule type="expression" dxfId="3669" priority="709">
      <formula>$F1155="雑役務費・消耗品費等"</formula>
    </cfRule>
    <cfRule type="expression" dxfId="3668" priority="710">
      <formula>$F1155="賃金・旅費・報償費"</formula>
    </cfRule>
    <cfRule type="expression" dxfId="3667" priority="711">
      <formula>$F1155="舞台・会場・設営費"</formula>
    </cfRule>
    <cfRule type="expression" dxfId="3666" priority="712">
      <formula>$F1155="出演・音楽・文芸費"</formula>
    </cfRule>
  </conditionalFormatting>
  <conditionalFormatting sqref="F1164:F1169">
    <cfRule type="expression" dxfId="3665" priority="703">
      <formula>$F1164="委託費"</formula>
    </cfRule>
    <cfRule type="expression" dxfId="3664" priority="704">
      <formula>$F1164="雑役務費・消耗品費等"</formula>
    </cfRule>
    <cfRule type="expression" dxfId="3663" priority="705">
      <formula>$F1164="賃金・旅費・報償費"</formula>
    </cfRule>
    <cfRule type="expression" dxfId="3662" priority="706">
      <formula>$F1164="舞台・会場・設営費"</formula>
    </cfRule>
    <cfRule type="expression" dxfId="3661" priority="707">
      <formula>$F1164="出演・音楽・文芸費"</formula>
    </cfRule>
  </conditionalFormatting>
  <conditionalFormatting sqref="F1163">
    <cfRule type="expression" dxfId="3660" priority="698">
      <formula>$F1163="委託費"</formula>
    </cfRule>
    <cfRule type="expression" dxfId="3659" priority="699">
      <formula>$F1163="雑役務費・消耗品費等"</formula>
    </cfRule>
    <cfRule type="expression" dxfId="3658" priority="700">
      <formula>$F1163="賃金・旅費・報償費"</formula>
    </cfRule>
    <cfRule type="expression" dxfId="3657" priority="701">
      <formula>$F1163="舞台・会場・設営費"</formula>
    </cfRule>
    <cfRule type="expression" dxfId="3656" priority="702">
      <formula>$F1163="出演・音楽・文芸費"</formula>
    </cfRule>
  </conditionalFormatting>
  <conditionalFormatting sqref="G1163">
    <cfRule type="expression" dxfId="3655" priority="688">
      <formula>OR($G1163="出演費",$G1163="音楽費",$G1163="文芸費")</formula>
    </cfRule>
    <cfRule type="expression" dxfId="3654" priority="689">
      <formula>OR($G1163="舞台費",$G1163="作品借料",$G1163="上映費",$G1163="会場費",$G1163="運搬費")</formula>
    </cfRule>
    <cfRule type="expression" dxfId="3653" priority="690">
      <formula>OR($G1163="賃金・共済費",$G1163="旅費",$G1163="報償費")</formula>
    </cfRule>
    <cfRule type="expression" dxfId="3652" priority="691">
      <formula>OR($G1163="雑役務費",$G1163="消耗品費",$G1163="通信費",$G1163="会議費",$G1163="その他")</formula>
    </cfRule>
    <cfRule type="expression" dxfId="3651" priority="692">
      <formula>OR($G1163="委託費",$G1163="補助金")</formula>
    </cfRule>
  </conditionalFormatting>
  <conditionalFormatting sqref="G1164:G1169">
    <cfRule type="expression" dxfId="3650" priority="693">
      <formula>OR($G1164="出演費",$G1164="音楽費",$G1164="文芸費")</formula>
    </cfRule>
    <cfRule type="expression" dxfId="3649" priority="694">
      <formula>OR($G1164="舞台費",$G1164="作品借料",$G1164="上映費",$G1164="会場費",$G1164="運搬費")</formula>
    </cfRule>
    <cfRule type="expression" dxfId="3648" priority="695">
      <formula>OR($G1164="賃金・共済費",$G1164="旅費",$G1164="報償費")</formula>
    </cfRule>
    <cfRule type="expression" dxfId="3647" priority="696">
      <formula>OR($G1164="雑役務費",$G1164="消耗品費",$G1164="通信費",$G1164="会議費",$G1164="その他")</formula>
    </cfRule>
    <cfRule type="expression" dxfId="3646" priority="697">
      <formula>OR($G1164="委託費",$G1164="補助金")</formula>
    </cfRule>
  </conditionalFormatting>
  <conditionalFormatting sqref="F1155:F1169">
    <cfRule type="expression" dxfId="3645" priority="686">
      <formula>$F1155="動画制作・配信費等"</formula>
    </cfRule>
  </conditionalFormatting>
  <conditionalFormatting sqref="G1155:G1169">
    <cfRule type="expression" dxfId="3644" priority="687">
      <formula>OR($G1155="動画制作費",$G1155="動画配信費")</formula>
    </cfRule>
  </conditionalFormatting>
  <conditionalFormatting sqref="R1130:R1132 O1130:O1131">
    <cfRule type="expression" dxfId="3643" priority="685">
      <formula>INDIRECT(ADDRESS(ROW(),COLUMN()))=TRUNC(INDIRECT(ADDRESS(ROW(),COLUMN())))</formula>
    </cfRule>
  </conditionalFormatting>
  <conditionalFormatting sqref="O1135:O1154">
    <cfRule type="expression" dxfId="3642" priority="684">
      <formula>INDIRECT(ADDRESS(ROW(),COLUMN()))=TRUNC(INDIRECT(ADDRESS(ROW(),COLUMN())))</formula>
    </cfRule>
  </conditionalFormatting>
  <conditionalFormatting sqref="R1133:R1154">
    <cfRule type="expression" dxfId="3641" priority="683">
      <formula>INDIRECT(ADDRESS(ROW(),COLUMN()))=TRUNC(INDIRECT(ADDRESS(ROW(),COLUMN())))</formula>
    </cfRule>
  </conditionalFormatting>
  <conditionalFormatting sqref="L1130:L1131">
    <cfRule type="expression" dxfId="3640" priority="682">
      <formula>INDIRECT(ADDRESS(ROW(),COLUMN()))=TRUNC(INDIRECT(ADDRESS(ROW(),COLUMN())))</formula>
    </cfRule>
  </conditionalFormatting>
  <conditionalFormatting sqref="J1130:J1131">
    <cfRule type="expression" dxfId="3639" priority="681">
      <formula>INDIRECT(ADDRESS(ROW(),COLUMN()))=TRUNC(INDIRECT(ADDRESS(ROW(),COLUMN())))</formula>
    </cfRule>
  </conditionalFormatting>
  <conditionalFormatting sqref="J1132:J1134">
    <cfRule type="expression" dxfId="3638" priority="680">
      <formula>INDIRECT(ADDRESS(ROW(),COLUMN()))=TRUNC(INDIRECT(ADDRESS(ROW(),COLUMN())))</formula>
    </cfRule>
  </conditionalFormatting>
  <conditionalFormatting sqref="L1132:L1134">
    <cfRule type="expression" dxfId="3637" priority="679">
      <formula>INDIRECT(ADDRESS(ROW(),COLUMN()))=TRUNC(INDIRECT(ADDRESS(ROW(),COLUMN())))</formula>
    </cfRule>
  </conditionalFormatting>
  <conditionalFormatting sqref="O1132:O1134">
    <cfRule type="expression" dxfId="3636" priority="678">
      <formula>INDIRECT(ADDRESS(ROW(),COLUMN()))=TRUNC(INDIRECT(ADDRESS(ROW(),COLUMN())))</formula>
    </cfRule>
  </conditionalFormatting>
  <conditionalFormatting sqref="J1135:J1154">
    <cfRule type="expression" dxfId="3635" priority="677">
      <formula>INDIRECT(ADDRESS(ROW(),COLUMN()))=TRUNC(INDIRECT(ADDRESS(ROW(),COLUMN())))</formula>
    </cfRule>
  </conditionalFormatting>
  <conditionalFormatting sqref="L1135:L1154">
    <cfRule type="expression" dxfId="3634" priority="676">
      <formula>INDIRECT(ADDRESS(ROW(),COLUMN()))=TRUNC(INDIRECT(ADDRESS(ROW(),COLUMN())))</formula>
    </cfRule>
  </conditionalFormatting>
  <conditionalFormatting sqref="G1130:G1135">
    <cfRule type="expression" dxfId="3633" priority="671">
      <formula>OR($G1130="出演費",$G1130="音楽費",$G1130="文芸費")</formula>
    </cfRule>
    <cfRule type="expression" dxfId="3632" priority="672">
      <formula>OR($G1130="舞台費",$G1130="作品借料",$G1130="上映費",$G1130="会場費",$G1130="運搬費")</formula>
    </cfRule>
    <cfRule type="expression" dxfId="3631" priority="673">
      <formula>OR($G1130="賃金・共済費",$G1130="旅費",$G1130="報償費")</formula>
    </cfRule>
    <cfRule type="expression" dxfId="3630" priority="674">
      <formula>OR($G1130="雑役務費",$G1130="消耗品費",$G1130="通信費",$G1130="会議費",$G1130="その他")</formula>
    </cfRule>
    <cfRule type="expression" dxfId="3629" priority="675">
      <formula>OR($G1130="委託費",$G1130="補助金")</formula>
    </cfRule>
  </conditionalFormatting>
  <conditionalFormatting sqref="F1130:F1135">
    <cfRule type="expression" dxfId="3628" priority="666">
      <formula>$F1130="委託費"</formula>
    </cfRule>
    <cfRule type="expression" dxfId="3627" priority="667">
      <formula>$F1130="雑役務費・消耗品費等"</formula>
    </cfRule>
    <cfRule type="expression" dxfId="3626" priority="668">
      <formula>$F1130="賃金・旅費・報償費"</formula>
    </cfRule>
    <cfRule type="expression" dxfId="3625" priority="669">
      <formula>$F1130="舞台・会場・設営費"</formula>
    </cfRule>
    <cfRule type="expression" dxfId="3624" priority="670">
      <formula>$F1130="出演・音楽・文芸費"</formula>
    </cfRule>
  </conditionalFormatting>
  <conditionalFormatting sqref="F1137:F1154">
    <cfRule type="expression" dxfId="3623" priority="661">
      <formula>$F1137="委託費"</formula>
    </cfRule>
    <cfRule type="expression" dxfId="3622" priority="662">
      <formula>$F1137="雑役務費・消耗品費等"</formula>
    </cfRule>
    <cfRule type="expression" dxfId="3621" priority="663">
      <formula>$F1137="賃金・旅費・報償費"</formula>
    </cfRule>
    <cfRule type="expression" dxfId="3620" priority="664">
      <formula>$F1137="舞台・会場・設営費"</formula>
    </cfRule>
    <cfRule type="expression" dxfId="3619" priority="665">
      <formula>$F1137="出演・音楽・文芸費"</formula>
    </cfRule>
  </conditionalFormatting>
  <conditionalFormatting sqref="F1136">
    <cfRule type="expression" dxfId="3618" priority="656">
      <formula>$F1136="委託費"</formula>
    </cfRule>
    <cfRule type="expression" dxfId="3617" priority="657">
      <formula>$F1136="雑役務費・消耗品費等"</formula>
    </cfRule>
    <cfRule type="expression" dxfId="3616" priority="658">
      <formula>$F1136="賃金・旅費・報償費"</formula>
    </cfRule>
    <cfRule type="expression" dxfId="3615" priority="659">
      <formula>$F1136="舞台・会場・設営費"</formula>
    </cfRule>
    <cfRule type="expression" dxfId="3614" priority="660">
      <formula>$F1136="出演・音楽・文芸費"</formula>
    </cfRule>
  </conditionalFormatting>
  <conditionalFormatting sqref="G1136">
    <cfRule type="expression" dxfId="3613" priority="646">
      <formula>OR($G1136="出演費",$G1136="音楽費",$G1136="文芸費")</formula>
    </cfRule>
    <cfRule type="expression" dxfId="3612" priority="647">
      <formula>OR($G1136="舞台費",$G1136="作品借料",$G1136="上映費",$G1136="会場費",$G1136="運搬費")</formula>
    </cfRule>
    <cfRule type="expression" dxfId="3611" priority="648">
      <formula>OR($G1136="賃金・共済費",$G1136="旅費",$G1136="報償費")</formula>
    </cfRule>
    <cfRule type="expression" dxfId="3610" priority="649">
      <formula>OR($G1136="雑役務費",$G1136="消耗品費",$G1136="通信費",$G1136="会議費",$G1136="その他")</formula>
    </cfRule>
    <cfRule type="expression" dxfId="3609" priority="650">
      <formula>OR($G1136="委託費",$G1136="補助金")</formula>
    </cfRule>
  </conditionalFormatting>
  <conditionalFormatting sqref="G1137:G1154">
    <cfRule type="expression" dxfId="3608" priority="651">
      <formula>OR($G1137="出演費",$G1137="音楽費",$G1137="文芸費")</formula>
    </cfRule>
    <cfRule type="expression" dxfId="3607" priority="652">
      <formula>OR($G1137="舞台費",$G1137="作品借料",$G1137="上映費",$G1137="会場費",$G1137="運搬費")</formula>
    </cfRule>
    <cfRule type="expression" dxfId="3606" priority="653">
      <formula>OR($G1137="賃金・共済費",$G1137="旅費",$G1137="報償費")</formula>
    </cfRule>
    <cfRule type="expression" dxfId="3605" priority="654">
      <formula>OR($G1137="雑役務費",$G1137="消耗品費",$G1137="通信費",$G1137="会議費",$G1137="その他")</formula>
    </cfRule>
    <cfRule type="expression" dxfId="3604" priority="655">
      <formula>OR($G1137="委託費",$G1137="補助金")</formula>
    </cfRule>
  </conditionalFormatting>
  <conditionalFormatting sqref="F1130:F1154">
    <cfRule type="expression" dxfId="3603" priority="644">
      <formula>$F1130="動画制作・配信費等"</formula>
    </cfRule>
  </conditionalFormatting>
  <conditionalFormatting sqref="G1130:G1154">
    <cfRule type="expression" dxfId="3602" priority="645">
      <formula>OR($G1130="動画制作費",$G1130="動画配信費")</formula>
    </cfRule>
  </conditionalFormatting>
  <conditionalFormatting sqref="R1246:R1249 O1246:O1248">
    <cfRule type="expression" dxfId="3601" priority="643">
      <formula>INDIRECT(ADDRESS(ROW(),COLUMN()))=TRUNC(INDIRECT(ADDRESS(ROW(),COLUMN())))</formula>
    </cfRule>
  </conditionalFormatting>
  <conditionalFormatting sqref="O1252:O1272">
    <cfRule type="expression" dxfId="3600" priority="642">
      <formula>INDIRECT(ADDRESS(ROW(),COLUMN()))=TRUNC(INDIRECT(ADDRESS(ROW(),COLUMN())))</formula>
    </cfRule>
  </conditionalFormatting>
  <conditionalFormatting sqref="R1250:R1272">
    <cfRule type="expression" dxfId="3599" priority="641">
      <formula>INDIRECT(ADDRESS(ROW(),COLUMN()))=TRUNC(INDIRECT(ADDRESS(ROW(),COLUMN())))</formula>
    </cfRule>
  </conditionalFormatting>
  <conditionalFormatting sqref="L1246:L1248">
    <cfRule type="expression" dxfId="3598" priority="640">
      <formula>INDIRECT(ADDRESS(ROW(),COLUMN()))=TRUNC(INDIRECT(ADDRESS(ROW(),COLUMN())))</formula>
    </cfRule>
  </conditionalFormatting>
  <conditionalFormatting sqref="J1246">
    <cfRule type="expression" dxfId="3597" priority="639">
      <formula>INDIRECT(ADDRESS(ROW(),COLUMN()))=TRUNC(INDIRECT(ADDRESS(ROW(),COLUMN())))</formula>
    </cfRule>
  </conditionalFormatting>
  <conditionalFormatting sqref="J1247:J1248">
    <cfRule type="expression" dxfId="3596" priority="638">
      <formula>INDIRECT(ADDRESS(ROW(),COLUMN()))=TRUNC(INDIRECT(ADDRESS(ROW(),COLUMN())))</formula>
    </cfRule>
  </conditionalFormatting>
  <conditionalFormatting sqref="J1249:J1251">
    <cfRule type="expression" dxfId="3595" priority="637">
      <formula>INDIRECT(ADDRESS(ROW(),COLUMN()))=TRUNC(INDIRECT(ADDRESS(ROW(),COLUMN())))</formula>
    </cfRule>
  </conditionalFormatting>
  <conditionalFormatting sqref="L1249:L1251">
    <cfRule type="expression" dxfId="3594" priority="636">
      <formula>INDIRECT(ADDRESS(ROW(),COLUMN()))=TRUNC(INDIRECT(ADDRESS(ROW(),COLUMN())))</formula>
    </cfRule>
  </conditionalFormatting>
  <conditionalFormatting sqref="O1249:O1251">
    <cfRule type="expression" dxfId="3593" priority="635">
      <formula>INDIRECT(ADDRESS(ROW(),COLUMN()))=TRUNC(INDIRECT(ADDRESS(ROW(),COLUMN())))</formula>
    </cfRule>
  </conditionalFormatting>
  <conditionalFormatting sqref="J1252:J1272">
    <cfRule type="expression" dxfId="3592" priority="634">
      <formula>INDIRECT(ADDRESS(ROW(),COLUMN()))=TRUNC(INDIRECT(ADDRESS(ROW(),COLUMN())))</formula>
    </cfRule>
  </conditionalFormatting>
  <conditionalFormatting sqref="L1252:L1272">
    <cfRule type="expression" dxfId="3591" priority="633">
      <formula>INDIRECT(ADDRESS(ROW(),COLUMN()))=TRUNC(INDIRECT(ADDRESS(ROW(),COLUMN())))</formula>
    </cfRule>
  </conditionalFormatting>
  <conditionalFormatting sqref="G1246:G1252">
    <cfRule type="expression" dxfId="3590" priority="628">
      <formula>OR($G1246="出演費",$G1246="音楽費",$G1246="文芸費")</formula>
    </cfRule>
    <cfRule type="expression" dxfId="3589" priority="629">
      <formula>OR($G1246="舞台費",$G1246="作品借料",$G1246="上映費",$G1246="会場費",$G1246="運搬費")</formula>
    </cfRule>
    <cfRule type="expression" dxfId="3588" priority="630">
      <formula>OR($G1246="賃金・共済費",$G1246="旅費",$G1246="報償費")</formula>
    </cfRule>
    <cfRule type="expression" dxfId="3587" priority="631">
      <formula>OR($G1246="雑役務費",$G1246="消耗品費",$G1246="通信費",$G1246="会議費",$G1246="その他")</formula>
    </cfRule>
    <cfRule type="expression" dxfId="3586" priority="632">
      <formula>OR($G1246="委託費",$G1246="補助金")</formula>
    </cfRule>
  </conditionalFormatting>
  <conditionalFormatting sqref="F1246:F1252">
    <cfRule type="expression" dxfId="3585" priority="623">
      <formula>$F1246="委託費"</formula>
    </cfRule>
    <cfRule type="expression" dxfId="3584" priority="624">
      <formula>$F1246="雑役務費・消耗品費等"</formula>
    </cfRule>
    <cfRule type="expression" dxfId="3583" priority="625">
      <formula>$F1246="賃金・旅費・報償費"</formula>
    </cfRule>
    <cfRule type="expression" dxfId="3582" priority="626">
      <formula>$F1246="舞台・会場・設営費"</formula>
    </cfRule>
    <cfRule type="expression" dxfId="3581" priority="627">
      <formula>$F1246="出演・音楽・文芸費"</formula>
    </cfRule>
  </conditionalFormatting>
  <conditionalFormatting sqref="F1254:F1272">
    <cfRule type="expression" dxfId="3580" priority="618">
      <formula>$F1254="委託費"</formula>
    </cfRule>
    <cfRule type="expression" dxfId="3579" priority="619">
      <formula>$F1254="雑役務費・消耗品費等"</formula>
    </cfRule>
    <cfRule type="expression" dxfId="3578" priority="620">
      <formula>$F1254="賃金・旅費・報償費"</formula>
    </cfRule>
    <cfRule type="expression" dxfId="3577" priority="621">
      <formula>$F1254="舞台・会場・設営費"</formula>
    </cfRule>
    <cfRule type="expression" dxfId="3576" priority="622">
      <formula>$F1254="出演・音楽・文芸費"</formula>
    </cfRule>
  </conditionalFormatting>
  <conditionalFormatting sqref="F1253">
    <cfRule type="expression" dxfId="3575" priority="613">
      <formula>$F1253="委託費"</formula>
    </cfRule>
    <cfRule type="expression" dxfId="3574" priority="614">
      <formula>$F1253="雑役務費・消耗品費等"</formula>
    </cfRule>
    <cfRule type="expression" dxfId="3573" priority="615">
      <formula>$F1253="賃金・旅費・報償費"</formula>
    </cfRule>
    <cfRule type="expression" dxfId="3572" priority="616">
      <formula>$F1253="舞台・会場・設営費"</formula>
    </cfRule>
    <cfRule type="expression" dxfId="3571" priority="617">
      <formula>$F1253="出演・音楽・文芸費"</formula>
    </cfRule>
  </conditionalFormatting>
  <conditionalFormatting sqref="G1253">
    <cfRule type="expression" dxfId="3570" priority="603">
      <formula>OR($G1253="出演費",$G1253="音楽費",$G1253="文芸費")</formula>
    </cfRule>
    <cfRule type="expression" dxfId="3569" priority="604">
      <formula>OR($G1253="舞台費",$G1253="作品借料",$G1253="上映費",$G1253="会場費",$G1253="運搬費")</formula>
    </cfRule>
    <cfRule type="expression" dxfId="3568" priority="605">
      <formula>OR($G1253="賃金・共済費",$G1253="旅費",$G1253="報償費")</formula>
    </cfRule>
    <cfRule type="expression" dxfId="3567" priority="606">
      <formula>OR($G1253="雑役務費",$G1253="消耗品費",$G1253="通信費",$G1253="会議費",$G1253="その他")</formula>
    </cfRule>
    <cfRule type="expression" dxfId="3566" priority="607">
      <formula>OR($G1253="委託費",$G1253="補助金")</formula>
    </cfRule>
  </conditionalFormatting>
  <conditionalFormatting sqref="G1254:G1272">
    <cfRule type="expression" dxfId="3565" priority="608">
      <formula>OR($G1254="出演費",$G1254="音楽費",$G1254="文芸費")</formula>
    </cfRule>
    <cfRule type="expression" dxfId="3564" priority="609">
      <formula>OR($G1254="舞台費",$G1254="作品借料",$G1254="上映費",$G1254="会場費",$G1254="運搬費")</formula>
    </cfRule>
    <cfRule type="expression" dxfId="3563" priority="610">
      <formula>OR($G1254="賃金・共済費",$G1254="旅費",$G1254="報償費")</formula>
    </cfRule>
    <cfRule type="expression" dxfId="3562" priority="611">
      <formula>OR($G1254="雑役務費",$G1254="消耗品費",$G1254="通信費",$G1254="会議費",$G1254="その他")</formula>
    </cfRule>
    <cfRule type="expression" dxfId="3561" priority="612">
      <formula>OR($G1254="委託費",$G1254="補助金")</formula>
    </cfRule>
  </conditionalFormatting>
  <conditionalFormatting sqref="F1246:F1272">
    <cfRule type="expression" dxfId="3560" priority="601">
      <formula>$F1246="動画制作・配信費等"</formula>
    </cfRule>
  </conditionalFormatting>
  <conditionalFormatting sqref="G1246:G1272">
    <cfRule type="expression" dxfId="3559" priority="602">
      <formula>OR($G1246="動画制作費",$G1246="動画配信費")</formula>
    </cfRule>
  </conditionalFormatting>
  <conditionalFormatting sqref="O1236:O1239 R1236:R1240">
    <cfRule type="expression" dxfId="3558" priority="600">
      <formula>INDIRECT(ADDRESS(ROW(),COLUMN()))=TRUNC(INDIRECT(ADDRESS(ROW(),COLUMN())))</formula>
    </cfRule>
  </conditionalFormatting>
  <conditionalFormatting sqref="O1243:O1245">
    <cfRule type="expression" dxfId="3557" priority="599">
      <formula>INDIRECT(ADDRESS(ROW(),COLUMN()))=TRUNC(INDIRECT(ADDRESS(ROW(),COLUMN())))</formula>
    </cfRule>
  </conditionalFormatting>
  <conditionalFormatting sqref="R1241:R1245">
    <cfRule type="expression" dxfId="3556" priority="598">
      <formula>INDIRECT(ADDRESS(ROW(),COLUMN()))=TRUNC(INDIRECT(ADDRESS(ROW(),COLUMN())))</formula>
    </cfRule>
  </conditionalFormatting>
  <conditionalFormatting sqref="L1236:L1239">
    <cfRule type="expression" dxfId="3555" priority="597">
      <formula>INDIRECT(ADDRESS(ROW(),COLUMN()))=TRUNC(INDIRECT(ADDRESS(ROW(),COLUMN())))</formula>
    </cfRule>
  </conditionalFormatting>
  <conditionalFormatting sqref="J1237">
    <cfRule type="expression" dxfId="3554" priority="596">
      <formula>INDIRECT(ADDRESS(ROW(),COLUMN()))=TRUNC(INDIRECT(ADDRESS(ROW(),COLUMN())))</formula>
    </cfRule>
  </conditionalFormatting>
  <conditionalFormatting sqref="J1236">
    <cfRule type="expression" dxfId="3553" priority="595">
      <formula>INDIRECT(ADDRESS(ROW(),COLUMN()))=TRUNC(INDIRECT(ADDRESS(ROW(),COLUMN())))</formula>
    </cfRule>
  </conditionalFormatting>
  <conditionalFormatting sqref="J1238:J1239">
    <cfRule type="expression" dxfId="3552" priority="594">
      <formula>INDIRECT(ADDRESS(ROW(),COLUMN()))=TRUNC(INDIRECT(ADDRESS(ROW(),COLUMN())))</formula>
    </cfRule>
  </conditionalFormatting>
  <conditionalFormatting sqref="J1240:J1242">
    <cfRule type="expression" dxfId="3551" priority="593">
      <formula>INDIRECT(ADDRESS(ROW(),COLUMN()))=TRUNC(INDIRECT(ADDRESS(ROW(),COLUMN())))</formula>
    </cfRule>
  </conditionalFormatting>
  <conditionalFormatting sqref="L1240:L1242">
    <cfRule type="expression" dxfId="3550" priority="592">
      <formula>INDIRECT(ADDRESS(ROW(),COLUMN()))=TRUNC(INDIRECT(ADDRESS(ROW(),COLUMN())))</formula>
    </cfRule>
  </conditionalFormatting>
  <conditionalFormatting sqref="O1240:O1242">
    <cfRule type="expression" dxfId="3549" priority="591">
      <formula>INDIRECT(ADDRESS(ROW(),COLUMN()))=TRUNC(INDIRECT(ADDRESS(ROW(),COLUMN())))</formula>
    </cfRule>
  </conditionalFormatting>
  <conditionalFormatting sqref="J1243:J1245">
    <cfRule type="expression" dxfId="3548" priority="590">
      <formula>INDIRECT(ADDRESS(ROW(),COLUMN()))=TRUNC(INDIRECT(ADDRESS(ROW(),COLUMN())))</formula>
    </cfRule>
  </conditionalFormatting>
  <conditionalFormatting sqref="L1243:L1245">
    <cfRule type="expression" dxfId="3547" priority="589">
      <formula>INDIRECT(ADDRESS(ROW(),COLUMN()))=TRUNC(INDIRECT(ADDRESS(ROW(),COLUMN())))</formula>
    </cfRule>
  </conditionalFormatting>
  <conditionalFormatting sqref="G1236:G1243">
    <cfRule type="expression" dxfId="3546" priority="584">
      <formula>OR($G1236="出演費",$G1236="音楽費",$G1236="文芸費")</formula>
    </cfRule>
    <cfRule type="expression" dxfId="3545" priority="585">
      <formula>OR($G1236="舞台費",$G1236="作品借料",$G1236="上映費",$G1236="会場費",$G1236="運搬費")</formula>
    </cfRule>
    <cfRule type="expression" dxfId="3544" priority="586">
      <formula>OR($G1236="賃金・共済費",$G1236="旅費",$G1236="報償費")</formula>
    </cfRule>
    <cfRule type="expression" dxfId="3543" priority="587">
      <formula>OR($G1236="雑役務費",$G1236="消耗品費",$G1236="通信費",$G1236="会議費",$G1236="その他")</formula>
    </cfRule>
    <cfRule type="expression" dxfId="3542" priority="588">
      <formula>OR($G1236="委託費",$G1236="補助金")</formula>
    </cfRule>
  </conditionalFormatting>
  <conditionalFormatting sqref="F1236:F1243">
    <cfRule type="expression" dxfId="3541" priority="579">
      <formula>$F1236="委託費"</formula>
    </cfRule>
    <cfRule type="expression" dxfId="3540" priority="580">
      <formula>$F1236="雑役務費・消耗品費等"</formula>
    </cfRule>
    <cfRule type="expression" dxfId="3539" priority="581">
      <formula>$F1236="賃金・旅費・報償費"</formula>
    </cfRule>
    <cfRule type="expression" dxfId="3538" priority="582">
      <formula>$F1236="舞台・会場・設営費"</formula>
    </cfRule>
    <cfRule type="expression" dxfId="3537" priority="583">
      <formula>$F1236="出演・音楽・文芸費"</formula>
    </cfRule>
  </conditionalFormatting>
  <conditionalFormatting sqref="F1245">
    <cfRule type="expression" dxfId="3536" priority="574">
      <formula>$F1245="委託費"</formula>
    </cfRule>
    <cfRule type="expression" dxfId="3535" priority="575">
      <formula>$F1245="雑役務費・消耗品費等"</formula>
    </cfRule>
    <cfRule type="expression" dxfId="3534" priority="576">
      <formula>$F1245="賃金・旅費・報償費"</formula>
    </cfRule>
    <cfRule type="expression" dxfId="3533" priority="577">
      <formula>$F1245="舞台・会場・設営費"</formula>
    </cfRule>
    <cfRule type="expression" dxfId="3532" priority="578">
      <formula>$F1245="出演・音楽・文芸費"</formula>
    </cfRule>
  </conditionalFormatting>
  <conditionalFormatting sqref="F1244">
    <cfRule type="expression" dxfId="3531" priority="569">
      <formula>$F1244="委託費"</formula>
    </cfRule>
    <cfRule type="expression" dxfId="3530" priority="570">
      <formula>$F1244="雑役務費・消耗品費等"</formula>
    </cfRule>
    <cfRule type="expression" dxfId="3529" priority="571">
      <formula>$F1244="賃金・旅費・報償費"</formula>
    </cfRule>
    <cfRule type="expression" dxfId="3528" priority="572">
      <formula>$F1244="舞台・会場・設営費"</formula>
    </cfRule>
    <cfRule type="expression" dxfId="3527" priority="573">
      <formula>$F1244="出演・音楽・文芸費"</formula>
    </cfRule>
  </conditionalFormatting>
  <conditionalFormatting sqref="G1244">
    <cfRule type="expression" dxfId="3526" priority="559">
      <formula>OR($G1244="出演費",$G1244="音楽費",$G1244="文芸費")</formula>
    </cfRule>
    <cfRule type="expression" dxfId="3525" priority="560">
      <formula>OR($G1244="舞台費",$G1244="作品借料",$G1244="上映費",$G1244="会場費",$G1244="運搬費")</formula>
    </cfRule>
    <cfRule type="expression" dxfId="3524" priority="561">
      <formula>OR($G1244="賃金・共済費",$G1244="旅費",$G1244="報償費")</formula>
    </cfRule>
    <cfRule type="expression" dxfId="3523" priority="562">
      <formula>OR($G1244="雑役務費",$G1244="消耗品費",$G1244="通信費",$G1244="会議費",$G1244="その他")</formula>
    </cfRule>
    <cfRule type="expression" dxfId="3522" priority="563">
      <formula>OR($G1244="委託費",$G1244="補助金")</formula>
    </cfRule>
  </conditionalFormatting>
  <conditionalFormatting sqref="G1245">
    <cfRule type="expression" dxfId="3521" priority="564">
      <formula>OR($G1245="出演費",$G1245="音楽費",$G1245="文芸費")</formula>
    </cfRule>
    <cfRule type="expression" dxfId="3520" priority="565">
      <formula>OR($G1245="舞台費",$G1245="作品借料",$G1245="上映費",$G1245="会場費",$G1245="運搬費")</formula>
    </cfRule>
    <cfRule type="expression" dxfId="3519" priority="566">
      <formula>OR($G1245="賃金・共済費",$G1245="旅費",$G1245="報償費")</formula>
    </cfRule>
    <cfRule type="expression" dxfId="3518" priority="567">
      <formula>OR($G1245="雑役務費",$G1245="消耗品費",$G1245="通信費",$G1245="会議費",$G1245="その他")</formula>
    </cfRule>
    <cfRule type="expression" dxfId="3517" priority="568">
      <formula>OR($G1245="委託費",$G1245="補助金")</formula>
    </cfRule>
  </conditionalFormatting>
  <conditionalFormatting sqref="F1236:F1245">
    <cfRule type="expression" dxfId="3516" priority="557">
      <formula>$F1236="動画制作・配信費等"</formula>
    </cfRule>
  </conditionalFormatting>
  <conditionalFormatting sqref="G1236:G1245">
    <cfRule type="expression" dxfId="3515" priority="558">
      <formula>OR($G1236="動画制作費",$G1236="動画配信費")</formula>
    </cfRule>
  </conditionalFormatting>
  <conditionalFormatting sqref="R1210:R1212 O1210:O1211">
    <cfRule type="expression" dxfId="3514" priority="556">
      <formula>INDIRECT(ADDRESS(ROW(),COLUMN()))=TRUNC(INDIRECT(ADDRESS(ROW(),COLUMN())))</formula>
    </cfRule>
  </conditionalFormatting>
  <conditionalFormatting sqref="O1215:O1235">
    <cfRule type="expression" dxfId="3513" priority="555">
      <formula>INDIRECT(ADDRESS(ROW(),COLUMN()))=TRUNC(INDIRECT(ADDRESS(ROW(),COLUMN())))</formula>
    </cfRule>
  </conditionalFormatting>
  <conditionalFormatting sqref="R1213:R1235">
    <cfRule type="expression" dxfId="3512" priority="554">
      <formula>INDIRECT(ADDRESS(ROW(),COLUMN()))=TRUNC(INDIRECT(ADDRESS(ROW(),COLUMN())))</formula>
    </cfRule>
  </conditionalFormatting>
  <conditionalFormatting sqref="L1210:L1211">
    <cfRule type="expression" dxfId="3511" priority="553">
      <formula>INDIRECT(ADDRESS(ROW(),COLUMN()))=TRUNC(INDIRECT(ADDRESS(ROW(),COLUMN())))</formula>
    </cfRule>
  </conditionalFormatting>
  <conditionalFormatting sqref="J1210:J1211">
    <cfRule type="expression" dxfId="3510" priority="552">
      <formula>INDIRECT(ADDRESS(ROW(),COLUMN()))=TRUNC(INDIRECT(ADDRESS(ROW(),COLUMN())))</formula>
    </cfRule>
  </conditionalFormatting>
  <conditionalFormatting sqref="J1212:J1214">
    <cfRule type="expression" dxfId="3509" priority="551">
      <formula>INDIRECT(ADDRESS(ROW(),COLUMN()))=TRUNC(INDIRECT(ADDRESS(ROW(),COLUMN())))</formula>
    </cfRule>
  </conditionalFormatting>
  <conditionalFormatting sqref="L1212:L1214">
    <cfRule type="expression" dxfId="3508" priority="550">
      <formula>INDIRECT(ADDRESS(ROW(),COLUMN()))=TRUNC(INDIRECT(ADDRESS(ROW(),COLUMN())))</formula>
    </cfRule>
  </conditionalFormatting>
  <conditionalFormatting sqref="O1212:O1214">
    <cfRule type="expression" dxfId="3507" priority="549">
      <formula>INDIRECT(ADDRESS(ROW(),COLUMN()))=TRUNC(INDIRECT(ADDRESS(ROW(),COLUMN())))</formula>
    </cfRule>
  </conditionalFormatting>
  <conditionalFormatting sqref="J1215:J1235">
    <cfRule type="expression" dxfId="3506" priority="548">
      <formula>INDIRECT(ADDRESS(ROW(),COLUMN()))=TRUNC(INDIRECT(ADDRESS(ROW(),COLUMN())))</formula>
    </cfRule>
  </conditionalFormatting>
  <conditionalFormatting sqref="L1215:L1235">
    <cfRule type="expression" dxfId="3505" priority="547">
      <formula>INDIRECT(ADDRESS(ROW(),COLUMN()))=TRUNC(INDIRECT(ADDRESS(ROW(),COLUMN())))</formula>
    </cfRule>
  </conditionalFormatting>
  <conditionalFormatting sqref="G1210:G1215">
    <cfRule type="expression" dxfId="3504" priority="542">
      <formula>OR($G1210="出演費",$G1210="音楽費",$G1210="文芸費")</formula>
    </cfRule>
    <cfRule type="expression" dxfId="3503" priority="543">
      <formula>OR($G1210="舞台費",$G1210="作品借料",$G1210="上映費",$G1210="会場費",$G1210="運搬費")</formula>
    </cfRule>
    <cfRule type="expression" dxfId="3502" priority="544">
      <formula>OR($G1210="賃金・共済費",$G1210="旅費",$G1210="報償費")</formula>
    </cfRule>
    <cfRule type="expression" dxfId="3501" priority="545">
      <formula>OR($G1210="雑役務費",$G1210="消耗品費",$G1210="通信費",$G1210="会議費",$G1210="その他")</formula>
    </cfRule>
    <cfRule type="expression" dxfId="3500" priority="546">
      <formula>OR($G1210="委託費",$G1210="補助金")</formula>
    </cfRule>
  </conditionalFormatting>
  <conditionalFormatting sqref="F1210:F1215">
    <cfRule type="expression" dxfId="3499" priority="537">
      <formula>$F1210="委託費"</formula>
    </cfRule>
    <cfRule type="expression" dxfId="3498" priority="538">
      <formula>$F1210="雑役務費・消耗品費等"</formula>
    </cfRule>
    <cfRule type="expression" dxfId="3497" priority="539">
      <formula>$F1210="賃金・旅費・報償費"</formula>
    </cfRule>
    <cfRule type="expression" dxfId="3496" priority="540">
      <formula>$F1210="舞台・会場・設営費"</formula>
    </cfRule>
    <cfRule type="expression" dxfId="3495" priority="541">
      <formula>$F1210="出演・音楽・文芸費"</formula>
    </cfRule>
  </conditionalFormatting>
  <conditionalFormatting sqref="F1217:F1235">
    <cfRule type="expression" dxfId="3494" priority="532">
      <formula>$F1217="委託費"</formula>
    </cfRule>
    <cfRule type="expression" dxfId="3493" priority="533">
      <formula>$F1217="雑役務費・消耗品費等"</formula>
    </cfRule>
    <cfRule type="expression" dxfId="3492" priority="534">
      <formula>$F1217="賃金・旅費・報償費"</formula>
    </cfRule>
    <cfRule type="expression" dxfId="3491" priority="535">
      <formula>$F1217="舞台・会場・設営費"</formula>
    </cfRule>
    <cfRule type="expression" dxfId="3490" priority="536">
      <formula>$F1217="出演・音楽・文芸費"</formula>
    </cfRule>
  </conditionalFormatting>
  <conditionalFormatting sqref="F1216">
    <cfRule type="expression" dxfId="3489" priority="527">
      <formula>$F1216="委託費"</formula>
    </cfRule>
    <cfRule type="expression" dxfId="3488" priority="528">
      <formula>$F1216="雑役務費・消耗品費等"</formula>
    </cfRule>
    <cfRule type="expression" dxfId="3487" priority="529">
      <formula>$F1216="賃金・旅費・報償費"</formula>
    </cfRule>
    <cfRule type="expression" dxfId="3486" priority="530">
      <formula>$F1216="舞台・会場・設営費"</formula>
    </cfRule>
    <cfRule type="expression" dxfId="3485" priority="531">
      <formula>$F1216="出演・音楽・文芸費"</formula>
    </cfRule>
  </conditionalFormatting>
  <conditionalFormatting sqref="G1216">
    <cfRule type="expression" dxfId="3484" priority="517">
      <formula>OR($G1216="出演費",$G1216="音楽費",$G1216="文芸費")</formula>
    </cfRule>
    <cfRule type="expression" dxfId="3483" priority="518">
      <formula>OR($G1216="舞台費",$G1216="作品借料",$G1216="上映費",$G1216="会場費",$G1216="運搬費")</formula>
    </cfRule>
    <cfRule type="expression" dxfId="3482" priority="519">
      <formula>OR($G1216="賃金・共済費",$G1216="旅費",$G1216="報償費")</formula>
    </cfRule>
    <cfRule type="expression" dxfId="3481" priority="520">
      <formula>OR($G1216="雑役務費",$G1216="消耗品費",$G1216="通信費",$G1216="会議費",$G1216="その他")</formula>
    </cfRule>
    <cfRule type="expression" dxfId="3480" priority="521">
      <formula>OR($G1216="委託費",$G1216="補助金")</formula>
    </cfRule>
  </conditionalFormatting>
  <conditionalFormatting sqref="G1217:G1235">
    <cfRule type="expression" dxfId="3479" priority="522">
      <formula>OR($G1217="出演費",$G1217="音楽費",$G1217="文芸費")</formula>
    </cfRule>
    <cfRule type="expression" dxfId="3478" priority="523">
      <formula>OR($G1217="舞台費",$G1217="作品借料",$G1217="上映費",$G1217="会場費",$G1217="運搬費")</formula>
    </cfRule>
    <cfRule type="expression" dxfId="3477" priority="524">
      <formula>OR($G1217="賃金・共済費",$G1217="旅費",$G1217="報償費")</formula>
    </cfRule>
    <cfRule type="expression" dxfId="3476" priority="525">
      <formula>OR($G1217="雑役務費",$G1217="消耗品費",$G1217="通信費",$G1217="会議費",$G1217="その他")</formula>
    </cfRule>
    <cfRule type="expression" dxfId="3475" priority="526">
      <formula>OR($G1217="委託費",$G1217="補助金")</formula>
    </cfRule>
  </conditionalFormatting>
  <conditionalFormatting sqref="F1210:F1235">
    <cfRule type="expression" dxfId="3474" priority="515">
      <formula>$F1210="動画制作・配信費等"</formula>
    </cfRule>
  </conditionalFormatting>
  <conditionalFormatting sqref="G1210:G1235">
    <cfRule type="expression" dxfId="3473" priority="516">
      <formula>OR($G1210="動画制作費",$G1210="動画配信費")</formula>
    </cfRule>
  </conditionalFormatting>
  <conditionalFormatting sqref="R1326:R1329 O1326:O1328">
    <cfRule type="expression" dxfId="3472" priority="514">
      <formula>INDIRECT(ADDRESS(ROW(),COLUMN()))=TRUNC(INDIRECT(ADDRESS(ROW(),COLUMN())))</formula>
    </cfRule>
  </conditionalFormatting>
  <conditionalFormatting sqref="O1332:O1352">
    <cfRule type="expression" dxfId="3471" priority="513">
      <formula>INDIRECT(ADDRESS(ROW(),COLUMN()))=TRUNC(INDIRECT(ADDRESS(ROW(),COLUMN())))</formula>
    </cfRule>
  </conditionalFormatting>
  <conditionalFormatting sqref="R1330:R1352">
    <cfRule type="expression" dxfId="3470" priority="512">
      <formula>INDIRECT(ADDRESS(ROW(),COLUMN()))=TRUNC(INDIRECT(ADDRESS(ROW(),COLUMN())))</formula>
    </cfRule>
  </conditionalFormatting>
  <conditionalFormatting sqref="L1326:L1328">
    <cfRule type="expression" dxfId="3469" priority="511">
      <formula>INDIRECT(ADDRESS(ROW(),COLUMN()))=TRUNC(INDIRECT(ADDRESS(ROW(),COLUMN())))</formula>
    </cfRule>
  </conditionalFormatting>
  <conditionalFormatting sqref="J1326">
    <cfRule type="expression" dxfId="3468" priority="510">
      <formula>INDIRECT(ADDRESS(ROW(),COLUMN()))=TRUNC(INDIRECT(ADDRESS(ROW(),COLUMN())))</formula>
    </cfRule>
  </conditionalFormatting>
  <conditionalFormatting sqref="J1327:J1328">
    <cfRule type="expression" dxfId="3467" priority="509">
      <formula>INDIRECT(ADDRESS(ROW(),COLUMN()))=TRUNC(INDIRECT(ADDRESS(ROW(),COLUMN())))</formula>
    </cfRule>
  </conditionalFormatting>
  <conditionalFormatting sqref="J1329:J1331">
    <cfRule type="expression" dxfId="3466" priority="508">
      <formula>INDIRECT(ADDRESS(ROW(),COLUMN()))=TRUNC(INDIRECT(ADDRESS(ROW(),COLUMN())))</formula>
    </cfRule>
  </conditionalFormatting>
  <conditionalFormatting sqref="L1329:L1331">
    <cfRule type="expression" dxfId="3465" priority="507">
      <formula>INDIRECT(ADDRESS(ROW(),COLUMN()))=TRUNC(INDIRECT(ADDRESS(ROW(),COLUMN())))</formula>
    </cfRule>
  </conditionalFormatting>
  <conditionalFormatting sqref="O1329:O1331">
    <cfRule type="expression" dxfId="3464" priority="506">
      <formula>INDIRECT(ADDRESS(ROW(),COLUMN()))=TRUNC(INDIRECT(ADDRESS(ROW(),COLUMN())))</formula>
    </cfRule>
  </conditionalFormatting>
  <conditionalFormatting sqref="J1332:J1352">
    <cfRule type="expression" dxfId="3463" priority="505">
      <formula>INDIRECT(ADDRESS(ROW(),COLUMN()))=TRUNC(INDIRECT(ADDRESS(ROW(),COLUMN())))</formula>
    </cfRule>
  </conditionalFormatting>
  <conditionalFormatting sqref="L1332:L1352">
    <cfRule type="expression" dxfId="3462" priority="504">
      <formula>INDIRECT(ADDRESS(ROW(),COLUMN()))=TRUNC(INDIRECT(ADDRESS(ROW(),COLUMN())))</formula>
    </cfRule>
  </conditionalFormatting>
  <conditionalFormatting sqref="G1326:G1332">
    <cfRule type="expression" dxfId="3461" priority="499">
      <formula>OR($G1326="出演費",$G1326="音楽費",$G1326="文芸費")</formula>
    </cfRule>
    <cfRule type="expression" dxfId="3460" priority="500">
      <formula>OR($G1326="舞台費",$G1326="作品借料",$G1326="上映費",$G1326="会場費",$G1326="運搬費")</formula>
    </cfRule>
    <cfRule type="expression" dxfId="3459" priority="501">
      <formula>OR($G1326="賃金・共済費",$G1326="旅費",$G1326="報償費")</formula>
    </cfRule>
    <cfRule type="expression" dxfId="3458" priority="502">
      <formula>OR($G1326="雑役務費",$G1326="消耗品費",$G1326="通信費",$G1326="会議費",$G1326="その他")</formula>
    </cfRule>
    <cfRule type="expression" dxfId="3457" priority="503">
      <formula>OR($G1326="委託費",$G1326="補助金")</formula>
    </cfRule>
  </conditionalFormatting>
  <conditionalFormatting sqref="F1326:F1332">
    <cfRule type="expression" dxfId="3456" priority="494">
      <formula>$F1326="委託費"</formula>
    </cfRule>
    <cfRule type="expression" dxfId="3455" priority="495">
      <formula>$F1326="雑役務費・消耗品費等"</formula>
    </cfRule>
    <cfRule type="expression" dxfId="3454" priority="496">
      <formula>$F1326="賃金・旅費・報償費"</formula>
    </cfRule>
    <cfRule type="expression" dxfId="3453" priority="497">
      <formula>$F1326="舞台・会場・設営費"</formula>
    </cfRule>
    <cfRule type="expression" dxfId="3452" priority="498">
      <formula>$F1326="出演・音楽・文芸費"</formula>
    </cfRule>
  </conditionalFormatting>
  <conditionalFormatting sqref="F1334:F1352">
    <cfRule type="expression" dxfId="3451" priority="489">
      <formula>$F1334="委託費"</formula>
    </cfRule>
    <cfRule type="expression" dxfId="3450" priority="490">
      <formula>$F1334="雑役務費・消耗品費等"</formula>
    </cfRule>
    <cfRule type="expression" dxfId="3449" priority="491">
      <formula>$F1334="賃金・旅費・報償費"</formula>
    </cfRule>
    <cfRule type="expression" dxfId="3448" priority="492">
      <formula>$F1334="舞台・会場・設営費"</formula>
    </cfRule>
    <cfRule type="expression" dxfId="3447" priority="493">
      <formula>$F1334="出演・音楽・文芸費"</formula>
    </cfRule>
  </conditionalFormatting>
  <conditionalFormatting sqref="F1333">
    <cfRule type="expression" dxfId="3446" priority="484">
      <formula>$F1333="委託費"</formula>
    </cfRule>
    <cfRule type="expression" dxfId="3445" priority="485">
      <formula>$F1333="雑役務費・消耗品費等"</formula>
    </cfRule>
    <cfRule type="expression" dxfId="3444" priority="486">
      <formula>$F1333="賃金・旅費・報償費"</formula>
    </cfRule>
    <cfRule type="expression" dxfId="3443" priority="487">
      <formula>$F1333="舞台・会場・設営費"</formula>
    </cfRule>
    <cfRule type="expression" dxfId="3442" priority="488">
      <formula>$F1333="出演・音楽・文芸費"</formula>
    </cfRule>
  </conditionalFormatting>
  <conditionalFormatting sqref="G1333">
    <cfRule type="expression" dxfId="3441" priority="474">
      <formula>OR($G1333="出演費",$G1333="音楽費",$G1333="文芸費")</formula>
    </cfRule>
    <cfRule type="expression" dxfId="3440" priority="475">
      <formula>OR($G1333="舞台費",$G1333="作品借料",$G1333="上映費",$G1333="会場費",$G1333="運搬費")</formula>
    </cfRule>
    <cfRule type="expression" dxfId="3439" priority="476">
      <formula>OR($G1333="賃金・共済費",$G1333="旅費",$G1333="報償費")</formula>
    </cfRule>
    <cfRule type="expression" dxfId="3438" priority="477">
      <formula>OR($G1333="雑役務費",$G1333="消耗品費",$G1333="通信費",$G1333="会議費",$G1333="その他")</formula>
    </cfRule>
    <cfRule type="expression" dxfId="3437" priority="478">
      <formula>OR($G1333="委託費",$G1333="補助金")</formula>
    </cfRule>
  </conditionalFormatting>
  <conditionalFormatting sqref="G1334:G1352">
    <cfRule type="expression" dxfId="3436" priority="479">
      <formula>OR($G1334="出演費",$G1334="音楽費",$G1334="文芸費")</formula>
    </cfRule>
    <cfRule type="expression" dxfId="3435" priority="480">
      <formula>OR($G1334="舞台費",$G1334="作品借料",$G1334="上映費",$G1334="会場費",$G1334="運搬費")</formula>
    </cfRule>
    <cfRule type="expression" dxfId="3434" priority="481">
      <formula>OR($G1334="賃金・共済費",$G1334="旅費",$G1334="報償費")</formula>
    </cfRule>
    <cfRule type="expression" dxfId="3433" priority="482">
      <formula>OR($G1334="雑役務費",$G1334="消耗品費",$G1334="通信費",$G1334="会議費",$G1334="その他")</formula>
    </cfRule>
    <cfRule type="expression" dxfId="3432" priority="483">
      <formula>OR($G1334="委託費",$G1334="補助金")</formula>
    </cfRule>
  </conditionalFormatting>
  <conditionalFormatting sqref="F1326:F1352">
    <cfRule type="expression" dxfId="3431" priority="472">
      <formula>$F1326="動画制作・配信費等"</formula>
    </cfRule>
  </conditionalFormatting>
  <conditionalFormatting sqref="G1326:G1352">
    <cfRule type="expression" dxfId="3430" priority="473">
      <formula>OR($G1326="動画制作費",$G1326="動画配信費")</formula>
    </cfRule>
  </conditionalFormatting>
  <conditionalFormatting sqref="O1316:O1319 R1316:R1320">
    <cfRule type="expression" dxfId="3429" priority="471">
      <formula>INDIRECT(ADDRESS(ROW(),COLUMN()))=TRUNC(INDIRECT(ADDRESS(ROW(),COLUMN())))</formula>
    </cfRule>
  </conditionalFormatting>
  <conditionalFormatting sqref="O1323:O1325">
    <cfRule type="expression" dxfId="3428" priority="470">
      <formula>INDIRECT(ADDRESS(ROW(),COLUMN()))=TRUNC(INDIRECT(ADDRESS(ROW(),COLUMN())))</formula>
    </cfRule>
  </conditionalFormatting>
  <conditionalFormatting sqref="R1321:R1325">
    <cfRule type="expression" dxfId="3427" priority="469">
      <formula>INDIRECT(ADDRESS(ROW(),COLUMN()))=TRUNC(INDIRECT(ADDRESS(ROW(),COLUMN())))</formula>
    </cfRule>
  </conditionalFormatting>
  <conditionalFormatting sqref="L1316:L1319">
    <cfRule type="expression" dxfId="3426" priority="468">
      <formula>INDIRECT(ADDRESS(ROW(),COLUMN()))=TRUNC(INDIRECT(ADDRESS(ROW(),COLUMN())))</formula>
    </cfRule>
  </conditionalFormatting>
  <conditionalFormatting sqref="J1317">
    <cfRule type="expression" dxfId="3425" priority="467">
      <formula>INDIRECT(ADDRESS(ROW(),COLUMN()))=TRUNC(INDIRECT(ADDRESS(ROW(),COLUMN())))</formula>
    </cfRule>
  </conditionalFormatting>
  <conditionalFormatting sqref="J1316">
    <cfRule type="expression" dxfId="3424" priority="466">
      <formula>INDIRECT(ADDRESS(ROW(),COLUMN()))=TRUNC(INDIRECT(ADDRESS(ROW(),COLUMN())))</formula>
    </cfRule>
  </conditionalFormatting>
  <conditionalFormatting sqref="J1318:J1319">
    <cfRule type="expression" dxfId="3423" priority="465">
      <formula>INDIRECT(ADDRESS(ROW(),COLUMN()))=TRUNC(INDIRECT(ADDRESS(ROW(),COLUMN())))</formula>
    </cfRule>
  </conditionalFormatting>
  <conditionalFormatting sqref="J1320:J1322">
    <cfRule type="expression" dxfId="3422" priority="464">
      <formula>INDIRECT(ADDRESS(ROW(),COLUMN()))=TRUNC(INDIRECT(ADDRESS(ROW(),COLUMN())))</formula>
    </cfRule>
  </conditionalFormatting>
  <conditionalFormatting sqref="L1320:L1322">
    <cfRule type="expression" dxfId="3421" priority="463">
      <formula>INDIRECT(ADDRESS(ROW(),COLUMN()))=TRUNC(INDIRECT(ADDRESS(ROW(),COLUMN())))</formula>
    </cfRule>
  </conditionalFormatting>
  <conditionalFormatting sqref="O1320:O1322">
    <cfRule type="expression" dxfId="3420" priority="462">
      <formula>INDIRECT(ADDRESS(ROW(),COLUMN()))=TRUNC(INDIRECT(ADDRESS(ROW(),COLUMN())))</formula>
    </cfRule>
  </conditionalFormatting>
  <conditionalFormatting sqref="J1323:J1325">
    <cfRule type="expression" dxfId="3419" priority="461">
      <formula>INDIRECT(ADDRESS(ROW(),COLUMN()))=TRUNC(INDIRECT(ADDRESS(ROW(),COLUMN())))</formula>
    </cfRule>
  </conditionalFormatting>
  <conditionalFormatting sqref="L1323:L1325">
    <cfRule type="expression" dxfId="3418" priority="460">
      <formula>INDIRECT(ADDRESS(ROW(),COLUMN()))=TRUNC(INDIRECT(ADDRESS(ROW(),COLUMN())))</formula>
    </cfRule>
  </conditionalFormatting>
  <conditionalFormatting sqref="G1316:G1323">
    <cfRule type="expression" dxfId="3417" priority="455">
      <formula>OR($G1316="出演費",$G1316="音楽費",$G1316="文芸費")</formula>
    </cfRule>
    <cfRule type="expression" dxfId="3416" priority="456">
      <formula>OR($G1316="舞台費",$G1316="作品借料",$G1316="上映費",$G1316="会場費",$G1316="運搬費")</formula>
    </cfRule>
    <cfRule type="expression" dxfId="3415" priority="457">
      <formula>OR($G1316="賃金・共済費",$G1316="旅費",$G1316="報償費")</formula>
    </cfRule>
    <cfRule type="expression" dxfId="3414" priority="458">
      <formula>OR($G1316="雑役務費",$G1316="消耗品費",$G1316="通信費",$G1316="会議費",$G1316="その他")</formula>
    </cfRule>
    <cfRule type="expression" dxfId="3413" priority="459">
      <formula>OR($G1316="委託費",$G1316="補助金")</formula>
    </cfRule>
  </conditionalFormatting>
  <conditionalFormatting sqref="F1316:F1323">
    <cfRule type="expression" dxfId="3412" priority="450">
      <formula>$F1316="委託費"</formula>
    </cfRule>
    <cfRule type="expression" dxfId="3411" priority="451">
      <formula>$F1316="雑役務費・消耗品費等"</formula>
    </cfRule>
    <cfRule type="expression" dxfId="3410" priority="452">
      <formula>$F1316="賃金・旅費・報償費"</formula>
    </cfRule>
    <cfRule type="expression" dxfId="3409" priority="453">
      <formula>$F1316="舞台・会場・設営費"</formula>
    </cfRule>
    <cfRule type="expression" dxfId="3408" priority="454">
      <formula>$F1316="出演・音楽・文芸費"</formula>
    </cfRule>
  </conditionalFormatting>
  <conditionalFormatting sqref="F1325">
    <cfRule type="expression" dxfId="3407" priority="445">
      <formula>$F1325="委託費"</formula>
    </cfRule>
    <cfRule type="expression" dxfId="3406" priority="446">
      <formula>$F1325="雑役務費・消耗品費等"</formula>
    </cfRule>
    <cfRule type="expression" dxfId="3405" priority="447">
      <formula>$F1325="賃金・旅費・報償費"</formula>
    </cfRule>
    <cfRule type="expression" dxfId="3404" priority="448">
      <formula>$F1325="舞台・会場・設営費"</formula>
    </cfRule>
    <cfRule type="expression" dxfId="3403" priority="449">
      <formula>$F1325="出演・音楽・文芸費"</formula>
    </cfRule>
  </conditionalFormatting>
  <conditionalFormatting sqref="F1324">
    <cfRule type="expression" dxfId="3402" priority="440">
      <formula>$F1324="委託費"</formula>
    </cfRule>
    <cfRule type="expression" dxfId="3401" priority="441">
      <formula>$F1324="雑役務費・消耗品費等"</formula>
    </cfRule>
    <cfRule type="expression" dxfId="3400" priority="442">
      <formula>$F1324="賃金・旅費・報償費"</formula>
    </cfRule>
    <cfRule type="expression" dxfId="3399" priority="443">
      <formula>$F1324="舞台・会場・設営費"</formula>
    </cfRule>
    <cfRule type="expression" dxfId="3398" priority="444">
      <formula>$F1324="出演・音楽・文芸費"</formula>
    </cfRule>
  </conditionalFormatting>
  <conditionalFormatting sqref="G1324">
    <cfRule type="expression" dxfId="3397" priority="430">
      <formula>OR($G1324="出演費",$G1324="音楽費",$G1324="文芸費")</formula>
    </cfRule>
    <cfRule type="expression" dxfId="3396" priority="431">
      <formula>OR($G1324="舞台費",$G1324="作品借料",$G1324="上映費",$G1324="会場費",$G1324="運搬費")</formula>
    </cfRule>
    <cfRule type="expression" dxfId="3395" priority="432">
      <formula>OR($G1324="賃金・共済費",$G1324="旅費",$G1324="報償費")</formula>
    </cfRule>
    <cfRule type="expression" dxfId="3394" priority="433">
      <formula>OR($G1324="雑役務費",$G1324="消耗品費",$G1324="通信費",$G1324="会議費",$G1324="その他")</formula>
    </cfRule>
    <cfRule type="expression" dxfId="3393" priority="434">
      <formula>OR($G1324="委託費",$G1324="補助金")</formula>
    </cfRule>
  </conditionalFormatting>
  <conditionalFormatting sqref="G1325">
    <cfRule type="expression" dxfId="3392" priority="435">
      <formula>OR($G1325="出演費",$G1325="音楽費",$G1325="文芸費")</formula>
    </cfRule>
    <cfRule type="expression" dxfId="3391" priority="436">
      <formula>OR($G1325="舞台費",$G1325="作品借料",$G1325="上映費",$G1325="会場費",$G1325="運搬費")</formula>
    </cfRule>
    <cfRule type="expression" dxfId="3390" priority="437">
      <formula>OR($G1325="賃金・共済費",$G1325="旅費",$G1325="報償費")</formula>
    </cfRule>
    <cfRule type="expression" dxfId="3389" priority="438">
      <formula>OR($G1325="雑役務費",$G1325="消耗品費",$G1325="通信費",$G1325="会議費",$G1325="その他")</formula>
    </cfRule>
    <cfRule type="expression" dxfId="3388" priority="439">
      <formula>OR($G1325="委託費",$G1325="補助金")</formula>
    </cfRule>
  </conditionalFormatting>
  <conditionalFormatting sqref="F1316:F1325">
    <cfRule type="expression" dxfId="3387" priority="428">
      <formula>$F1316="動画制作・配信費等"</formula>
    </cfRule>
  </conditionalFormatting>
  <conditionalFormatting sqref="G1316:G1325">
    <cfRule type="expression" dxfId="3386" priority="429">
      <formula>OR($G1316="動画制作費",$G1316="動画配信費")</formula>
    </cfRule>
  </conditionalFormatting>
  <conditionalFormatting sqref="R1290:R1292 O1290:O1291">
    <cfRule type="expression" dxfId="3385" priority="427">
      <formula>INDIRECT(ADDRESS(ROW(),COLUMN()))=TRUNC(INDIRECT(ADDRESS(ROW(),COLUMN())))</formula>
    </cfRule>
  </conditionalFormatting>
  <conditionalFormatting sqref="O1295:O1315">
    <cfRule type="expression" dxfId="3384" priority="426">
      <formula>INDIRECT(ADDRESS(ROW(),COLUMN()))=TRUNC(INDIRECT(ADDRESS(ROW(),COLUMN())))</formula>
    </cfRule>
  </conditionalFormatting>
  <conditionalFormatting sqref="R1293:R1315">
    <cfRule type="expression" dxfId="3383" priority="425">
      <formula>INDIRECT(ADDRESS(ROW(),COLUMN()))=TRUNC(INDIRECT(ADDRESS(ROW(),COLUMN())))</formula>
    </cfRule>
  </conditionalFormatting>
  <conditionalFormatting sqref="L1290:L1291">
    <cfRule type="expression" dxfId="3382" priority="424">
      <formula>INDIRECT(ADDRESS(ROW(),COLUMN()))=TRUNC(INDIRECT(ADDRESS(ROW(),COLUMN())))</formula>
    </cfRule>
  </conditionalFormatting>
  <conditionalFormatting sqref="J1290:J1291">
    <cfRule type="expression" dxfId="3381" priority="423">
      <formula>INDIRECT(ADDRESS(ROW(),COLUMN()))=TRUNC(INDIRECT(ADDRESS(ROW(),COLUMN())))</formula>
    </cfRule>
  </conditionalFormatting>
  <conditionalFormatting sqref="J1292:J1294">
    <cfRule type="expression" dxfId="3380" priority="422">
      <formula>INDIRECT(ADDRESS(ROW(),COLUMN()))=TRUNC(INDIRECT(ADDRESS(ROW(),COLUMN())))</formula>
    </cfRule>
  </conditionalFormatting>
  <conditionalFormatting sqref="L1292:L1294">
    <cfRule type="expression" dxfId="3379" priority="421">
      <formula>INDIRECT(ADDRESS(ROW(),COLUMN()))=TRUNC(INDIRECT(ADDRESS(ROW(),COLUMN())))</formula>
    </cfRule>
  </conditionalFormatting>
  <conditionalFormatting sqref="O1292:O1294">
    <cfRule type="expression" dxfId="3378" priority="420">
      <formula>INDIRECT(ADDRESS(ROW(),COLUMN()))=TRUNC(INDIRECT(ADDRESS(ROW(),COLUMN())))</formula>
    </cfRule>
  </conditionalFormatting>
  <conditionalFormatting sqref="J1295:J1315">
    <cfRule type="expression" dxfId="3377" priority="419">
      <formula>INDIRECT(ADDRESS(ROW(),COLUMN()))=TRUNC(INDIRECT(ADDRESS(ROW(),COLUMN())))</formula>
    </cfRule>
  </conditionalFormatting>
  <conditionalFormatting sqref="L1295:L1315">
    <cfRule type="expression" dxfId="3376" priority="418">
      <formula>INDIRECT(ADDRESS(ROW(),COLUMN()))=TRUNC(INDIRECT(ADDRESS(ROW(),COLUMN())))</formula>
    </cfRule>
  </conditionalFormatting>
  <conditionalFormatting sqref="G1290:G1295">
    <cfRule type="expression" dxfId="3375" priority="413">
      <formula>OR($G1290="出演費",$G1290="音楽費",$G1290="文芸費")</formula>
    </cfRule>
    <cfRule type="expression" dxfId="3374" priority="414">
      <formula>OR($G1290="舞台費",$G1290="作品借料",$G1290="上映費",$G1290="会場費",$G1290="運搬費")</formula>
    </cfRule>
    <cfRule type="expression" dxfId="3373" priority="415">
      <formula>OR($G1290="賃金・共済費",$G1290="旅費",$G1290="報償費")</formula>
    </cfRule>
    <cfRule type="expression" dxfId="3372" priority="416">
      <formula>OR($G1290="雑役務費",$G1290="消耗品費",$G1290="通信費",$G1290="会議費",$G1290="その他")</formula>
    </cfRule>
    <cfRule type="expression" dxfId="3371" priority="417">
      <formula>OR($G1290="委託費",$G1290="補助金")</formula>
    </cfRule>
  </conditionalFormatting>
  <conditionalFormatting sqref="F1290:F1295">
    <cfRule type="expression" dxfId="3370" priority="408">
      <formula>$F1290="委託費"</formula>
    </cfRule>
    <cfRule type="expression" dxfId="3369" priority="409">
      <formula>$F1290="雑役務費・消耗品費等"</formula>
    </cfRule>
    <cfRule type="expression" dxfId="3368" priority="410">
      <formula>$F1290="賃金・旅費・報償費"</formula>
    </cfRule>
    <cfRule type="expression" dxfId="3367" priority="411">
      <formula>$F1290="舞台・会場・設営費"</formula>
    </cfRule>
    <cfRule type="expression" dxfId="3366" priority="412">
      <formula>$F1290="出演・音楽・文芸費"</formula>
    </cfRule>
  </conditionalFormatting>
  <conditionalFormatting sqref="F1297:F1315">
    <cfRule type="expression" dxfId="3365" priority="403">
      <formula>$F1297="委託費"</formula>
    </cfRule>
    <cfRule type="expression" dxfId="3364" priority="404">
      <formula>$F1297="雑役務費・消耗品費等"</formula>
    </cfRule>
    <cfRule type="expression" dxfId="3363" priority="405">
      <formula>$F1297="賃金・旅費・報償費"</formula>
    </cfRule>
    <cfRule type="expression" dxfId="3362" priority="406">
      <formula>$F1297="舞台・会場・設営費"</formula>
    </cfRule>
    <cfRule type="expression" dxfId="3361" priority="407">
      <formula>$F1297="出演・音楽・文芸費"</formula>
    </cfRule>
  </conditionalFormatting>
  <conditionalFormatting sqref="F1296">
    <cfRule type="expression" dxfId="3360" priority="398">
      <formula>$F1296="委託費"</formula>
    </cfRule>
    <cfRule type="expression" dxfId="3359" priority="399">
      <formula>$F1296="雑役務費・消耗品費等"</formula>
    </cfRule>
    <cfRule type="expression" dxfId="3358" priority="400">
      <formula>$F1296="賃金・旅費・報償費"</formula>
    </cfRule>
    <cfRule type="expression" dxfId="3357" priority="401">
      <formula>$F1296="舞台・会場・設営費"</formula>
    </cfRule>
    <cfRule type="expression" dxfId="3356" priority="402">
      <formula>$F1296="出演・音楽・文芸費"</formula>
    </cfRule>
  </conditionalFormatting>
  <conditionalFormatting sqref="G1296">
    <cfRule type="expression" dxfId="3355" priority="388">
      <formula>OR($G1296="出演費",$G1296="音楽費",$G1296="文芸費")</formula>
    </cfRule>
    <cfRule type="expression" dxfId="3354" priority="389">
      <formula>OR($G1296="舞台費",$G1296="作品借料",$G1296="上映費",$G1296="会場費",$G1296="運搬費")</formula>
    </cfRule>
    <cfRule type="expression" dxfId="3353" priority="390">
      <formula>OR($G1296="賃金・共済費",$G1296="旅費",$G1296="報償費")</formula>
    </cfRule>
    <cfRule type="expression" dxfId="3352" priority="391">
      <formula>OR($G1296="雑役務費",$G1296="消耗品費",$G1296="通信費",$G1296="会議費",$G1296="その他")</formula>
    </cfRule>
    <cfRule type="expression" dxfId="3351" priority="392">
      <formula>OR($G1296="委託費",$G1296="補助金")</formula>
    </cfRule>
  </conditionalFormatting>
  <conditionalFormatting sqref="G1297:G1315">
    <cfRule type="expression" dxfId="3350" priority="393">
      <formula>OR($G1297="出演費",$G1297="音楽費",$G1297="文芸費")</formula>
    </cfRule>
    <cfRule type="expression" dxfId="3349" priority="394">
      <formula>OR($G1297="舞台費",$G1297="作品借料",$G1297="上映費",$G1297="会場費",$G1297="運搬費")</formula>
    </cfRule>
    <cfRule type="expression" dxfId="3348" priority="395">
      <formula>OR($G1297="賃金・共済費",$G1297="旅費",$G1297="報償費")</formula>
    </cfRule>
    <cfRule type="expression" dxfId="3347" priority="396">
      <formula>OR($G1297="雑役務費",$G1297="消耗品費",$G1297="通信費",$G1297="会議費",$G1297="その他")</formula>
    </cfRule>
    <cfRule type="expression" dxfId="3346" priority="397">
      <formula>OR($G1297="委託費",$G1297="補助金")</formula>
    </cfRule>
  </conditionalFormatting>
  <conditionalFormatting sqref="F1290:F1315">
    <cfRule type="expression" dxfId="3345" priority="386">
      <formula>$F1290="動画制作・配信費等"</formula>
    </cfRule>
  </conditionalFormatting>
  <conditionalFormatting sqref="G1290:G1315">
    <cfRule type="expression" dxfId="3344" priority="387">
      <formula>OR($G1290="動画制作費",$G1290="動画配信費")</formula>
    </cfRule>
  </conditionalFormatting>
  <conditionalFormatting sqref="R1405:R1408 O1405:O1407">
    <cfRule type="expression" dxfId="3343" priority="385">
      <formula>INDIRECT(ADDRESS(ROW(),COLUMN()))=TRUNC(INDIRECT(ADDRESS(ROW(),COLUMN())))</formula>
    </cfRule>
  </conditionalFormatting>
  <conditionalFormatting sqref="O1411:O1430">
    <cfRule type="expression" dxfId="3342" priority="384">
      <formula>INDIRECT(ADDRESS(ROW(),COLUMN()))=TRUNC(INDIRECT(ADDRESS(ROW(),COLUMN())))</formula>
    </cfRule>
  </conditionalFormatting>
  <conditionalFormatting sqref="R1409:R1430">
    <cfRule type="expression" dxfId="3341" priority="383">
      <formula>INDIRECT(ADDRESS(ROW(),COLUMN()))=TRUNC(INDIRECT(ADDRESS(ROW(),COLUMN())))</formula>
    </cfRule>
  </conditionalFormatting>
  <conditionalFormatting sqref="L1405:L1407">
    <cfRule type="expression" dxfId="3340" priority="382">
      <formula>INDIRECT(ADDRESS(ROW(),COLUMN()))=TRUNC(INDIRECT(ADDRESS(ROW(),COLUMN())))</formula>
    </cfRule>
  </conditionalFormatting>
  <conditionalFormatting sqref="J1405">
    <cfRule type="expression" dxfId="3339" priority="381">
      <formula>INDIRECT(ADDRESS(ROW(),COLUMN()))=TRUNC(INDIRECT(ADDRESS(ROW(),COLUMN())))</formula>
    </cfRule>
  </conditionalFormatting>
  <conditionalFormatting sqref="J1406:J1407">
    <cfRule type="expression" dxfId="3338" priority="380">
      <formula>INDIRECT(ADDRESS(ROW(),COLUMN()))=TRUNC(INDIRECT(ADDRESS(ROW(),COLUMN())))</formula>
    </cfRule>
  </conditionalFormatting>
  <conditionalFormatting sqref="J1408:J1410">
    <cfRule type="expression" dxfId="3337" priority="379">
      <formula>INDIRECT(ADDRESS(ROW(),COLUMN()))=TRUNC(INDIRECT(ADDRESS(ROW(),COLUMN())))</formula>
    </cfRule>
  </conditionalFormatting>
  <conditionalFormatting sqref="L1408:L1410">
    <cfRule type="expression" dxfId="3336" priority="378">
      <formula>INDIRECT(ADDRESS(ROW(),COLUMN()))=TRUNC(INDIRECT(ADDRESS(ROW(),COLUMN())))</formula>
    </cfRule>
  </conditionalFormatting>
  <conditionalFormatting sqref="O1408:O1410">
    <cfRule type="expression" dxfId="3335" priority="377">
      <formula>INDIRECT(ADDRESS(ROW(),COLUMN()))=TRUNC(INDIRECT(ADDRESS(ROW(),COLUMN())))</formula>
    </cfRule>
  </conditionalFormatting>
  <conditionalFormatting sqref="J1411:J1430">
    <cfRule type="expression" dxfId="3334" priority="376">
      <formula>INDIRECT(ADDRESS(ROW(),COLUMN()))=TRUNC(INDIRECT(ADDRESS(ROW(),COLUMN())))</formula>
    </cfRule>
  </conditionalFormatting>
  <conditionalFormatting sqref="L1411:L1430">
    <cfRule type="expression" dxfId="3333" priority="375">
      <formula>INDIRECT(ADDRESS(ROW(),COLUMN()))=TRUNC(INDIRECT(ADDRESS(ROW(),COLUMN())))</formula>
    </cfRule>
  </conditionalFormatting>
  <conditionalFormatting sqref="G1405:G1411">
    <cfRule type="expression" dxfId="3332" priority="370">
      <formula>OR($G1405="出演費",$G1405="音楽費",$G1405="文芸費")</formula>
    </cfRule>
    <cfRule type="expression" dxfId="3331" priority="371">
      <formula>OR($G1405="舞台費",$G1405="作品借料",$G1405="上映費",$G1405="会場費",$G1405="運搬費")</formula>
    </cfRule>
    <cfRule type="expression" dxfId="3330" priority="372">
      <formula>OR($G1405="賃金・共済費",$G1405="旅費",$G1405="報償費")</formula>
    </cfRule>
    <cfRule type="expression" dxfId="3329" priority="373">
      <formula>OR($G1405="雑役務費",$G1405="消耗品費",$G1405="通信費",$G1405="会議費",$G1405="その他")</formula>
    </cfRule>
    <cfRule type="expression" dxfId="3328" priority="374">
      <formula>OR($G1405="委託費",$G1405="補助金")</formula>
    </cfRule>
  </conditionalFormatting>
  <conditionalFormatting sqref="F1405:F1411">
    <cfRule type="expression" dxfId="3327" priority="365">
      <formula>$F1405="委託費"</formula>
    </cfRule>
    <cfRule type="expression" dxfId="3326" priority="366">
      <formula>$F1405="雑役務費・消耗品費等"</formula>
    </cfRule>
    <cfRule type="expression" dxfId="3325" priority="367">
      <formula>$F1405="賃金・旅費・報償費"</formula>
    </cfRule>
    <cfRule type="expression" dxfId="3324" priority="368">
      <formula>$F1405="舞台・会場・設営費"</formula>
    </cfRule>
    <cfRule type="expression" dxfId="3323" priority="369">
      <formula>$F1405="出演・音楽・文芸費"</formula>
    </cfRule>
  </conditionalFormatting>
  <conditionalFormatting sqref="F1413:F1430">
    <cfRule type="expression" dxfId="3322" priority="360">
      <formula>$F1413="委託費"</formula>
    </cfRule>
    <cfRule type="expression" dxfId="3321" priority="361">
      <formula>$F1413="雑役務費・消耗品費等"</formula>
    </cfRule>
    <cfRule type="expression" dxfId="3320" priority="362">
      <formula>$F1413="賃金・旅費・報償費"</formula>
    </cfRule>
    <cfRule type="expression" dxfId="3319" priority="363">
      <formula>$F1413="舞台・会場・設営費"</formula>
    </cfRule>
    <cfRule type="expression" dxfId="3318" priority="364">
      <formula>$F1413="出演・音楽・文芸費"</formula>
    </cfRule>
  </conditionalFormatting>
  <conditionalFormatting sqref="F1412">
    <cfRule type="expression" dxfId="3317" priority="355">
      <formula>$F1412="委託費"</formula>
    </cfRule>
    <cfRule type="expression" dxfId="3316" priority="356">
      <formula>$F1412="雑役務費・消耗品費等"</formula>
    </cfRule>
    <cfRule type="expression" dxfId="3315" priority="357">
      <formula>$F1412="賃金・旅費・報償費"</formula>
    </cfRule>
    <cfRule type="expression" dxfId="3314" priority="358">
      <formula>$F1412="舞台・会場・設営費"</formula>
    </cfRule>
    <cfRule type="expression" dxfId="3313" priority="359">
      <formula>$F1412="出演・音楽・文芸費"</formula>
    </cfRule>
  </conditionalFormatting>
  <conditionalFormatting sqref="G1412">
    <cfRule type="expression" dxfId="3312" priority="345">
      <formula>OR($G1412="出演費",$G1412="音楽費",$G1412="文芸費")</formula>
    </cfRule>
    <cfRule type="expression" dxfId="3311" priority="346">
      <formula>OR($G1412="舞台費",$G1412="作品借料",$G1412="上映費",$G1412="会場費",$G1412="運搬費")</formula>
    </cfRule>
    <cfRule type="expression" dxfId="3310" priority="347">
      <formula>OR($G1412="賃金・共済費",$G1412="旅費",$G1412="報償費")</formula>
    </cfRule>
    <cfRule type="expression" dxfId="3309" priority="348">
      <formula>OR($G1412="雑役務費",$G1412="消耗品費",$G1412="通信費",$G1412="会議費",$G1412="その他")</formula>
    </cfRule>
    <cfRule type="expression" dxfId="3308" priority="349">
      <formula>OR($G1412="委託費",$G1412="補助金")</formula>
    </cfRule>
  </conditionalFormatting>
  <conditionalFormatting sqref="G1413:G1430">
    <cfRule type="expression" dxfId="3307" priority="350">
      <formula>OR($G1413="出演費",$G1413="音楽費",$G1413="文芸費")</formula>
    </cfRule>
    <cfRule type="expression" dxfId="3306" priority="351">
      <formula>OR($G1413="舞台費",$G1413="作品借料",$G1413="上映費",$G1413="会場費",$G1413="運搬費")</formula>
    </cfRule>
    <cfRule type="expression" dxfId="3305" priority="352">
      <formula>OR($G1413="賃金・共済費",$G1413="旅費",$G1413="報償費")</formula>
    </cfRule>
    <cfRule type="expression" dxfId="3304" priority="353">
      <formula>OR($G1413="雑役務費",$G1413="消耗品費",$G1413="通信費",$G1413="会議費",$G1413="その他")</formula>
    </cfRule>
    <cfRule type="expression" dxfId="3303" priority="354">
      <formula>OR($G1413="委託費",$G1413="補助金")</formula>
    </cfRule>
  </conditionalFormatting>
  <conditionalFormatting sqref="F1405:F1430">
    <cfRule type="expression" dxfId="3302" priority="343">
      <formula>$F1405="動画制作・配信費等"</formula>
    </cfRule>
  </conditionalFormatting>
  <conditionalFormatting sqref="G1405:G1430">
    <cfRule type="expression" dxfId="3301" priority="344">
      <formula>OR($G1405="動画制作費",$G1405="動画配信費")</formula>
    </cfRule>
  </conditionalFormatting>
  <conditionalFormatting sqref="O1395:O1398 R1395:R1399">
    <cfRule type="expression" dxfId="3300" priority="342">
      <formula>INDIRECT(ADDRESS(ROW(),COLUMN()))=TRUNC(INDIRECT(ADDRESS(ROW(),COLUMN())))</formula>
    </cfRule>
  </conditionalFormatting>
  <conditionalFormatting sqref="O1402:O1404">
    <cfRule type="expression" dxfId="3299" priority="341">
      <formula>INDIRECT(ADDRESS(ROW(),COLUMN()))=TRUNC(INDIRECT(ADDRESS(ROW(),COLUMN())))</formula>
    </cfRule>
  </conditionalFormatting>
  <conditionalFormatting sqref="R1400:R1404">
    <cfRule type="expression" dxfId="3298" priority="340">
      <formula>INDIRECT(ADDRESS(ROW(),COLUMN()))=TRUNC(INDIRECT(ADDRESS(ROW(),COLUMN())))</formula>
    </cfRule>
  </conditionalFormatting>
  <conditionalFormatting sqref="L1395:L1398">
    <cfRule type="expression" dxfId="3297" priority="339">
      <formula>INDIRECT(ADDRESS(ROW(),COLUMN()))=TRUNC(INDIRECT(ADDRESS(ROW(),COLUMN())))</formula>
    </cfRule>
  </conditionalFormatting>
  <conditionalFormatting sqref="J1396">
    <cfRule type="expression" dxfId="3296" priority="338">
      <formula>INDIRECT(ADDRESS(ROW(),COLUMN()))=TRUNC(INDIRECT(ADDRESS(ROW(),COLUMN())))</formula>
    </cfRule>
  </conditionalFormatting>
  <conditionalFormatting sqref="J1395">
    <cfRule type="expression" dxfId="3295" priority="337">
      <formula>INDIRECT(ADDRESS(ROW(),COLUMN()))=TRUNC(INDIRECT(ADDRESS(ROW(),COLUMN())))</formula>
    </cfRule>
  </conditionalFormatting>
  <conditionalFormatting sqref="J1397:J1398">
    <cfRule type="expression" dxfId="3294" priority="336">
      <formula>INDIRECT(ADDRESS(ROW(),COLUMN()))=TRUNC(INDIRECT(ADDRESS(ROW(),COLUMN())))</formula>
    </cfRule>
  </conditionalFormatting>
  <conditionalFormatting sqref="J1399:J1401">
    <cfRule type="expression" dxfId="3293" priority="335">
      <formula>INDIRECT(ADDRESS(ROW(),COLUMN()))=TRUNC(INDIRECT(ADDRESS(ROW(),COLUMN())))</formula>
    </cfRule>
  </conditionalFormatting>
  <conditionalFormatting sqref="L1399:L1401">
    <cfRule type="expression" dxfId="3292" priority="334">
      <formula>INDIRECT(ADDRESS(ROW(),COLUMN()))=TRUNC(INDIRECT(ADDRESS(ROW(),COLUMN())))</formula>
    </cfRule>
  </conditionalFormatting>
  <conditionalFormatting sqref="O1399:O1401">
    <cfRule type="expression" dxfId="3291" priority="333">
      <formula>INDIRECT(ADDRESS(ROW(),COLUMN()))=TRUNC(INDIRECT(ADDRESS(ROW(),COLUMN())))</formula>
    </cfRule>
  </conditionalFormatting>
  <conditionalFormatting sqref="J1402:J1404">
    <cfRule type="expression" dxfId="3290" priority="332">
      <formula>INDIRECT(ADDRESS(ROW(),COLUMN()))=TRUNC(INDIRECT(ADDRESS(ROW(),COLUMN())))</formula>
    </cfRule>
  </conditionalFormatting>
  <conditionalFormatting sqref="L1402:L1404">
    <cfRule type="expression" dxfId="3289" priority="331">
      <formula>INDIRECT(ADDRESS(ROW(),COLUMN()))=TRUNC(INDIRECT(ADDRESS(ROW(),COLUMN())))</formula>
    </cfRule>
  </conditionalFormatting>
  <conditionalFormatting sqref="G1395:G1402">
    <cfRule type="expression" dxfId="3288" priority="326">
      <formula>OR($G1395="出演費",$G1395="音楽費",$G1395="文芸費")</formula>
    </cfRule>
    <cfRule type="expression" dxfId="3287" priority="327">
      <formula>OR($G1395="舞台費",$G1395="作品借料",$G1395="上映費",$G1395="会場費",$G1395="運搬費")</formula>
    </cfRule>
    <cfRule type="expression" dxfId="3286" priority="328">
      <formula>OR($G1395="賃金・共済費",$G1395="旅費",$G1395="報償費")</formula>
    </cfRule>
    <cfRule type="expression" dxfId="3285" priority="329">
      <formula>OR($G1395="雑役務費",$G1395="消耗品費",$G1395="通信費",$G1395="会議費",$G1395="その他")</formula>
    </cfRule>
    <cfRule type="expression" dxfId="3284" priority="330">
      <formula>OR($G1395="委託費",$G1395="補助金")</formula>
    </cfRule>
  </conditionalFormatting>
  <conditionalFormatting sqref="F1395:F1402">
    <cfRule type="expression" dxfId="3283" priority="321">
      <formula>$F1395="委託費"</formula>
    </cfRule>
    <cfRule type="expression" dxfId="3282" priority="322">
      <formula>$F1395="雑役務費・消耗品費等"</formula>
    </cfRule>
    <cfRule type="expression" dxfId="3281" priority="323">
      <formula>$F1395="賃金・旅費・報償費"</formula>
    </cfRule>
    <cfRule type="expression" dxfId="3280" priority="324">
      <formula>$F1395="舞台・会場・設営費"</formula>
    </cfRule>
    <cfRule type="expression" dxfId="3279" priority="325">
      <formula>$F1395="出演・音楽・文芸費"</formula>
    </cfRule>
  </conditionalFormatting>
  <conditionalFormatting sqref="F1404">
    <cfRule type="expression" dxfId="3278" priority="316">
      <formula>$F1404="委託費"</formula>
    </cfRule>
    <cfRule type="expression" dxfId="3277" priority="317">
      <formula>$F1404="雑役務費・消耗品費等"</formula>
    </cfRule>
    <cfRule type="expression" dxfId="3276" priority="318">
      <formula>$F1404="賃金・旅費・報償費"</formula>
    </cfRule>
    <cfRule type="expression" dxfId="3275" priority="319">
      <formula>$F1404="舞台・会場・設営費"</formula>
    </cfRule>
    <cfRule type="expression" dxfId="3274" priority="320">
      <formula>$F1404="出演・音楽・文芸費"</formula>
    </cfRule>
  </conditionalFormatting>
  <conditionalFormatting sqref="F1403">
    <cfRule type="expression" dxfId="3273" priority="311">
      <formula>$F1403="委託費"</formula>
    </cfRule>
    <cfRule type="expression" dxfId="3272" priority="312">
      <formula>$F1403="雑役務費・消耗品費等"</formula>
    </cfRule>
    <cfRule type="expression" dxfId="3271" priority="313">
      <formula>$F1403="賃金・旅費・報償費"</formula>
    </cfRule>
    <cfRule type="expression" dxfId="3270" priority="314">
      <formula>$F1403="舞台・会場・設営費"</formula>
    </cfRule>
    <cfRule type="expression" dxfId="3269" priority="315">
      <formula>$F1403="出演・音楽・文芸費"</formula>
    </cfRule>
  </conditionalFormatting>
  <conditionalFormatting sqref="G1403">
    <cfRule type="expression" dxfId="3268" priority="301">
      <formula>OR($G1403="出演費",$G1403="音楽費",$G1403="文芸費")</formula>
    </cfRule>
    <cfRule type="expression" dxfId="3267" priority="302">
      <formula>OR($G1403="舞台費",$G1403="作品借料",$G1403="上映費",$G1403="会場費",$G1403="運搬費")</formula>
    </cfRule>
    <cfRule type="expression" dxfId="3266" priority="303">
      <formula>OR($G1403="賃金・共済費",$G1403="旅費",$G1403="報償費")</formula>
    </cfRule>
    <cfRule type="expression" dxfId="3265" priority="304">
      <formula>OR($G1403="雑役務費",$G1403="消耗品費",$G1403="通信費",$G1403="会議費",$G1403="その他")</formula>
    </cfRule>
    <cfRule type="expression" dxfId="3264" priority="305">
      <formula>OR($G1403="委託費",$G1403="補助金")</formula>
    </cfRule>
  </conditionalFormatting>
  <conditionalFormatting sqref="G1404">
    <cfRule type="expression" dxfId="3263" priority="306">
      <formula>OR($G1404="出演費",$G1404="音楽費",$G1404="文芸費")</formula>
    </cfRule>
    <cfRule type="expression" dxfId="3262" priority="307">
      <formula>OR($G1404="舞台費",$G1404="作品借料",$G1404="上映費",$G1404="会場費",$G1404="運搬費")</formula>
    </cfRule>
    <cfRule type="expression" dxfId="3261" priority="308">
      <formula>OR($G1404="賃金・共済費",$G1404="旅費",$G1404="報償費")</formula>
    </cfRule>
    <cfRule type="expression" dxfId="3260" priority="309">
      <formula>OR($G1404="雑役務費",$G1404="消耗品費",$G1404="通信費",$G1404="会議費",$G1404="その他")</formula>
    </cfRule>
    <cfRule type="expression" dxfId="3259" priority="310">
      <formula>OR($G1404="委託費",$G1404="補助金")</formula>
    </cfRule>
  </conditionalFormatting>
  <conditionalFormatting sqref="F1395:F1404">
    <cfRule type="expression" dxfId="3258" priority="299">
      <formula>$F1395="動画制作・配信費等"</formula>
    </cfRule>
  </conditionalFormatting>
  <conditionalFormatting sqref="G1395:G1404">
    <cfRule type="expression" dxfId="3257" priority="300">
      <formula>OR($G1395="動画制作費",$G1395="動画配信費")</formula>
    </cfRule>
  </conditionalFormatting>
  <conditionalFormatting sqref="R1370:R1372 O1370:O1371">
    <cfRule type="expression" dxfId="3256" priority="298">
      <formula>INDIRECT(ADDRESS(ROW(),COLUMN()))=TRUNC(INDIRECT(ADDRESS(ROW(),COLUMN())))</formula>
    </cfRule>
  </conditionalFormatting>
  <conditionalFormatting sqref="O1375:O1394">
    <cfRule type="expression" dxfId="3255" priority="297">
      <formula>INDIRECT(ADDRESS(ROW(),COLUMN()))=TRUNC(INDIRECT(ADDRESS(ROW(),COLUMN())))</formula>
    </cfRule>
  </conditionalFormatting>
  <conditionalFormatting sqref="R1373:R1394">
    <cfRule type="expression" dxfId="3254" priority="296">
      <formula>INDIRECT(ADDRESS(ROW(),COLUMN()))=TRUNC(INDIRECT(ADDRESS(ROW(),COLUMN())))</formula>
    </cfRule>
  </conditionalFormatting>
  <conditionalFormatting sqref="L1370:L1371">
    <cfRule type="expression" dxfId="3253" priority="295">
      <formula>INDIRECT(ADDRESS(ROW(),COLUMN()))=TRUNC(INDIRECT(ADDRESS(ROW(),COLUMN())))</formula>
    </cfRule>
  </conditionalFormatting>
  <conditionalFormatting sqref="J1370:J1371">
    <cfRule type="expression" dxfId="3252" priority="294">
      <formula>INDIRECT(ADDRESS(ROW(),COLUMN()))=TRUNC(INDIRECT(ADDRESS(ROW(),COLUMN())))</formula>
    </cfRule>
  </conditionalFormatting>
  <conditionalFormatting sqref="J1372:J1374">
    <cfRule type="expression" dxfId="3251" priority="293">
      <formula>INDIRECT(ADDRESS(ROW(),COLUMN()))=TRUNC(INDIRECT(ADDRESS(ROW(),COLUMN())))</formula>
    </cfRule>
  </conditionalFormatting>
  <conditionalFormatting sqref="L1372:L1374">
    <cfRule type="expression" dxfId="3250" priority="292">
      <formula>INDIRECT(ADDRESS(ROW(),COLUMN()))=TRUNC(INDIRECT(ADDRESS(ROW(),COLUMN())))</formula>
    </cfRule>
  </conditionalFormatting>
  <conditionalFormatting sqref="O1372:O1374">
    <cfRule type="expression" dxfId="3249" priority="291">
      <formula>INDIRECT(ADDRESS(ROW(),COLUMN()))=TRUNC(INDIRECT(ADDRESS(ROW(),COLUMN())))</formula>
    </cfRule>
  </conditionalFormatting>
  <conditionalFormatting sqref="J1375:J1394">
    <cfRule type="expression" dxfId="3248" priority="290">
      <formula>INDIRECT(ADDRESS(ROW(),COLUMN()))=TRUNC(INDIRECT(ADDRESS(ROW(),COLUMN())))</formula>
    </cfRule>
  </conditionalFormatting>
  <conditionalFormatting sqref="L1375:L1394">
    <cfRule type="expression" dxfId="3247" priority="289">
      <formula>INDIRECT(ADDRESS(ROW(),COLUMN()))=TRUNC(INDIRECT(ADDRESS(ROW(),COLUMN())))</formula>
    </cfRule>
  </conditionalFormatting>
  <conditionalFormatting sqref="G1370:G1375">
    <cfRule type="expression" dxfId="3246" priority="284">
      <formula>OR($G1370="出演費",$G1370="音楽費",$G1370="文芸費")</formula>
    </cfRule>
    <cfRule type="expression" dxfId="3245" priority="285">
      <formula>OR($G1370="舞台費",$G1370="作品借料",$G1370="上映費",$G1370="会場費",$G1370="運搬費")</formula>
    </cfRule>
    <cfRule type="expression" dxfId="3244" priority="286">
      <formula>OR($G1370="賃金・共済費",$G1370="旅費",$G1370="報償費")</formula>
    </cfRule>
    <cfRule type="expression" dxfId="3243" priority="287">
      <formula>OR($G1370="雑役務費",$G1370="消耗品費",$G1370="通信費",$G1370="会議費",$G1370="その他")</formula>
    </cfRule>
    <cfRule type="expression" dxfId="3242" priority="288">
      <formula>OR($G1370="委託費",$G1370="補助金")</formula>
    </cfRule>
  </conditionalFormatting>
  <conditionalFormatting sqref="F1370:F1375">
    <cfRule type="expression" dxfId="3241" priority="279">
      <formula>$F1370="委託費"</formula>
    </cfRule>
    <cfRule type="expression" dxfId="3240" priority="280">
      <formula>$F1370="雑役務費・消耗品費等"</formula>
    </cfRule>
    <cfRule type="expression" dxfId="3239" priority="281">
      <formula>$F1370="賃金・旅費・報償費"</formula>
    </cfRule>
    <cfRule type="expression" dxfId="3238" priority="282">
      <formula>$F1370="舞台・会場・設営費"</formula>
    </cfRule>
    <cfRule type="expression" dxfId="3237" priority="283">
      <formula>$F1370="出演・音楽・文芸費"</formula>
    </cfRule>
  </conditionalFormatting>
  <conditionalFormatting sqref="F1377:F1394">
    <cfRule type="expression" dxfId="3236" priority="274">
      <formula>$F1377="委託費"</formula>
    </cfRule>
    <cfRule type="expression" dxfId="3235" priority="275">
      <formula>$F1377="雑役務費・消耗品費等"</formula>
    </cfRule>
    <cfRule type="expression" dxfId="3234" priority="276">
      <formula>$F1377="賃金・旅費・報償費"</formula>
    </cfRule>
    <cfRule type="expression" dxfId="3233" priority="277">
      <formula>$F1377="舞台・会場・設営費"</formula>
    </cfRule>
    <cfRule type="expression" dxfId="3232" priority="278">
      <formula>$F1377="出演・音楽・文芸費"</formula>
    </cfRule>
  </conditionalFormatting>
  <conditionalFormatting sqref="F1376">
    <cfRule type="expression" dxfId="3231" priority="269">
      <formula>$F1376="委託費"</formula>
    </cfRule>
    <cfRule type="expression" dxfId="3230" priority="270">
      <formula>$F1376="雑役務費・消耗品費等"</formula>
    </cfRule>
    <cfRule type="expression" dxfId="3229" priority="271">
      <formula>$F1376="賃金・旅費・報償費"</formula>
    </cfRule>
    <cfRule type="expression" dxfId="3228" priority="272">
      <formula>$F1376="舞台・会場・設営費"</formula>
    </cfRule>
    <cfRule type="expression" dxfId="3227" priority="273">
      <formula>$F1376="出演・音楽・文芸費"</formula>
    </cfRule>
  </conditionalFormatting>
  <conditionalFormatting sqref="G1376">
    <cfRule type="expression" dxfId="3226" priority="259">
      <formula>OR($G1376="出演費",$G1376="音楽費",$G1376="文芸費")</formula>
    </cfRule>
    <cfRule type="expression" dxfId="3225" priority="260">
      <formula>OR($G1376="舞台費",$G1376="作品借料",$G1376="上映費",$G1376="会場費",$G1376="運搬費")</formula>
    </cfRule>
    <cfRule type="expression" dxfId="3224" priority="261">
      <formula>OR($G1376="賃金・共済費",$G1376="旅費",$G1376="報償費")</formula>
    </cfRule>
    <cfRule type="expression" dxfId="3223" priority="262">
      <formula>OR($G1376="雑役務費",$G1376="消耗品費",$G1376="通信費",$G1376="会議費",$G1376="その他")</formula>
    </cfRule>
    <cfRule type="expression" dxfId="3222" priority="263">
      <formula>OR($G1376="委託費",$G1376="補助金")</formula>
    </cfRule>
  </conditionalFormatting>
  <conditionalFormatting sqref="G1377:G1394">
    <cfRule type="expression" dxfId="3221" priority="264">
      <formula>OR($G1377="出演費",$G1377="音楽費",$G1377="文芸費")</formula>
    </cfRule>
    <cfRule type="expression" dxfId="3220" priority="265">
      <formula>OR($G1377="舞台費",$G1377="作品借料",$G1377="上映費",$G1377="会場費",$G1377="運搬費")</formula>
    </cfRule>
    <cfRule type="expression" dxfId="3219" priority="266">
      <formula>OR($G1377="賃金・共済費",$G1377="旅費",$G1377="報償費")</formula>
    </cfRule>
    <cfRule type="expression" dxfId="3218" priority="267">
      <formula>OR($G1377="雑役務費",$G1377="消耗品費",$G1377="通信費",$G1377="会議費",$G1377="その他")</formula>
    </cfRule>
    <cfRule type="expression" dxfId="3217" priority="268">
      <formula>OR($G1377="委託費",$G1377="補助金")</formula>
    </cfRule>
  </conditionalFormatting>
  <conditionalFormatting sqref="F1370:F1394">
    <cfRule type="expression" dxfId="3216" priority="257">
      <formula>$F1370="動画制作・配信費等"</formula>
    </cfRule>
  </conditionalFormatting>
  <conditionalFormatting sqref="G1370:G1394">
    <cfRule type="expression" dxfId="3215" priority="258">
      <formula>OR($G1370="動画制作費",$G1370="動画配信費")</formula>
    </cfRule>
  </conditionalFormatting>
  <conditionalFormatting sqref="R1488:R1490 O1488:O1489">
    <cfRule type="expression" dxfId="3214" priority="256">
      <formula>INDIRECT(ADDRESS(ROW(),COLUMN()))=TRUNC(INDIRECT(ADDRESS(ROW(),COLUMN())))</formula>
    </cfRule>
  </conditionalFormatting>
  <conditionalFormatting sqref="O1493:O1513">
    <cfRule type="expression" dxfId="3213" priority="255">
      <formula>INDIRECT(ADDRESS(ROW(),COLUMN()))=TRUNC(INDIRECT(ADDRESS(ROW(),COLUMN())))</formula>
    </cfRule>
  </conditionalFormatting>
  <conditionalFormatting sqref="R1491:R1513">
    <cfRule type="expression" dxfId="3212" priority="254">
      <formula>INDIRECT(ADDRESS(ROW(),COLUMN()))=TRUNC(INDIRECT(ADDRESS(ROW(),COLUMN())))</formula>
    </cfRule>
  </conditionalFormatting>
  <conditionalFormatting sqref="L1488:L1489">
    <cfRule type="expression" dxfId="3211" priority="253">
      <formula>INDIRECT(ADDRESS(ROW(),COLUMN()))=TRUNC(INDIRECT(ADDRESS(ROW(),COLUMN())))</formula>
    </cfRule>
  </conditionalFormatting>
  <conditionalFormatting sqref="J1488:J1489">
    <cfRule type="expression" dxfId="3210" priority="252">
      <formula>INDIRECT(ADDRESS(ROW(),COLUMN()))=TRUNC(INDIRECT(ADDRESS(ROW(),COLUMN())))</formula>
    </cfRule>
  </conditionalFormatting>
  <conditionalFormatting sqref="J1490:J1492">
    <cfRule type="expression" dxfId="3209" priority="251">
      <formula>INDIRECT(ADDRESS(ROW(),COLUMN()))=TRUNC(INDIRECT(ADDRESS(ROW(),COLUMN())))</formula>
    </cfRule>
  </conditionalFormatting>
  <conditionalFormatting sqref="L1490:L1492">
    <cfRule type="expression" dxfId="3208" priority="250">
      <formula>INDIRECT(ADDRESS(ROW(),COLUMN()))=TRUNC(INDIRECT(ADDRESS(ROW(),COLUMN())))</formula>
    </cfRule>
  </conditionalFormatting>
  <conditionalFormatting sqref="O1490:O1492">
    <cfRule type="expression" dxfId="3207" priority="249">
      <formula>INDIRECT(ADDRESS(ROW(),COLUMN()))=TRUNC(INDIRECT(ADDRESS(ROW(),COLUMN())))</formula>
    </cfRule>
  </conditionalFormatting>
  <conditionalFormatting sqref="J1493:J1513">
    <cfRule type="expression" dxfId="3206" priority="248">
      <formula>INDIRECT(ADDRESS(ROW(),COLUMN()))=TRUNC(INDIRECT(ADDRESS(ROW(),COLUMN())))</formula>
    </cfRule>
  </conditionalFormatting>
  <conditionalFormatting sqref="L1493:L1513">
    <cfRule type="expression" dxfId="3205" priority="247">
      <formula>INDIRECT(ADDRESS(ROW(),COLUMN()))=TRUNC(INDIRECT(ADDRESS(ROW(),COLUMN())))</formula>
    </cfRule>
  </conditionalFormatting>
  <conditionalFormatting sqref="G1488:G1493">
    <cfRule type="expression" dxfId="3204" priority="242">
      <formula>OR($G1488="出演費",$G1488="音楽費",$G1488="文芸費")</formula>
    </cfRule>
    <cfRule type="expression" dxfId="3203" priority="243">
      <formula>OR($G1488="舞台費",$G1488="作品借料",$G1488="上映費",$G1488="会場費",$G1488="運搬費")</formula>
    </cfRule>
    <cfRule type="expression" dxfId="3202" priority="244">
      <formula>OR($G1488="賃金・共済費",$G1488="旅費",$G1488="報償費")</formula>
    </cfRule>
    <cfRule type="expression" dxfId="3201" priority="245">
      <formula>OR($G1488="雑役務費",$G1488="消耗品費",$G1488="通信費",$G1488="会議費",$G1488="その他")</formula>
    </cfRule>
    <cfRule type="expression" dxfId="3200" priority="246">
      <formula>OR($G1488="委託費",$G1488="補助金")</formula>
    </cfRule>
  </conditionalFormatting>
  <conditionalFormatting sqref="F1488:F1493">
    <cfRule type="expression" dxfId="3199" priority="237">
      <formula>$F1488="委託費"</formula>
    </cfRule>
    <cfRule type="expression" dxfId="3198" priority="238">
      <formula>$F1488="雑役務費・消耗品費等"</formula>
    </cfRule>
    <cfRule type="expression" dxfId="3197" priority="239">
      <formula>$F1488="賃金・旅費・報償費"</formula>
    </cfRule>
    <cfRule type="expression" dxfId="3196" priority="240">
      <formula>$F1488="舞台・会場・設営費"</formula>
    </cfRule>
    <cfRule type="expression" dxfId="3195" priority="241">
      <formula>$F1488="出演・音楽・文芸費"</formula>
    </cfRule>
  </conditionalFormatting>
  <conditionalFormatting sqref="F1495:F1513">
    <cfRule type="expression" dxfId="3194" priority="232">
      <formula>$F1495="委託費"</formula>
    </cfRule>
    <cfRule type="expression" dxfId="3193" priority="233">
      <formula>$F1495="雑役務費・消耗品費等"</formula>
    </cfRule>
    <cfRule type="expression" dxfId="3192" priority="234">
      <formula>$F1495="賃金・旅費・報償費"</formula>
    </cfRule>
    <cfRule type="expression" dxfId="3191" priority="235">
      <formula>$F1495="舞台・会場・設営費"</formula>
    </cfRule>
    <cfRule type="expression" dxfId="3190" priority="236">
      <formula>$F1495="出演・音楽・文芸費"</formula>
    </cfRule>
  </conditionalFormatting>
  <conditionalFormatting sqref="F1494">
    <cfRule type="expression" dxfId="3189" priority="227">
      <formula>$F1494="委託費"</formula>
    </cfRule>
    <cfRule type="expression" dxfId="3188" priority="228">
      <formula>$F1494="雑役務費・消耗品費等"</formula>
    </cfRule>
    <cfRule type="expression" dxfId="3187" priority="229">
      <formula>$F1494="賃金・旅費・報償費"</formula>
    </cfRule>
    <cfRule type="expression" dxfId="3186" priority="230">
      <formula>$F1494="舞台・会場・設営費"</formula>
    </cfRule>
    <cfRule type="expression" dxfId="3185" priority="231">
      <formula>$F1494="出演・音楽・文芸費"</formula>
    </cfRule>
  </conditionalFormatting>
  <conditionalFormatting sqref="G1494">
    <cfRule type="expression" dxfId="3184" priority="217">
      <formula>OR($G1494="出演費",$G1494="音楽費",$G1494="文芸費")</formula>
    </cfRule>
    <cfRule type="expression" dxfId="3183" priority="218">
      <formula>OR($G1494="舞台費",$G1494="作品借料",$G1494="上映費",$G1494="会場費",$G1494="運搬費")</formula>
    </cfRule>
    <cfRule type="expression" dxfId="3182" priority="219">
      <formula>OR($G1494="賃金・共済費",$G1494="旅費",$G1494="報償費")</formula>
    </cfRule>
    <cfRule type="expression" dxfId="3181" priority="220">
      <formula>OR($G1494="雑役務費",$G1494="消耗品費",$G1494="通信費",$G1494="会議費",$G1494="その他")</formula>
    </cfRule>
    <cfRule type="expression" dxfId="3180" priority="221">
      <formula>OR($G1494="委託費",$G1494="補助金")</formula>
    </cfRule>
  </conditionalFormatting>
  <conditionalFormatting sqref="G1495:G1513">
    <cfRule type="expression" dxfId="3179" priority="222">
      <formula>OR($G1495="出演費",$G1495="音楽費",$G1495="文芸費")</formula>
    </cfRule>
    <cfRule type="expression" dxfId="3178" priority="223">
      <formula>OR($G1495="舞台費",$G1495="作品借料",$G1495="上映費",$G1495="会場費",$G1495="運搬費")</formula>
    </cfRule>
    <cfRule type="expression" dxfId="3177" priority="224">
      <formula>OR($G1495="賃金・共済費",$G1495="旅費",$G1495="報償費")</formula>
    </cfRule>
    <cfRule type="expression" dxfId="3176" priority="225">
      <formula>OR($G1495="雑役務費",$G1495="消耗品費",$G1495="通信費",$G1495="会議費",$G1495="その他")</formula>
    </cfRule>
    <cfRule type="expression" dxfId="3175" priority="226">
      <formula>OR($G1495="委託費",$G1495="補助金")</formula>
    </cfRule>
  </conditionalFormatting>
  <conditionalFormatting sqref="F1488:F1513">
    <cfRule type="expression" dxfId="3174" priority="215">
      <formula>$F1488="動画制作・配信費等"</formula>
    </cfRule>
  </conditionalFormatting>
  <conditionalFormatting sqref="G1488:G1513">
    <cfRule type="expression" dxfId="3173" priority="216">
      <formula>OR($G1488="動画制作費",$G1488="動画配信費")</formula>
    </cfRule>
  </conditionalFormatting>
  <conditionalFormatting sqref="O1476:O1478 R1476:R1479">
    <cfRule type="expression" dxfId="3172" priority="214">
      <formula>INDIRECT(ADDRESS(ROW(),COLUMN()))=TRUNC(INDIRECT(ADDRESS(ROW(),COLUMN())))</formula>
    </cfRule>
  </conditionalFormatting>
  <conditionalFormatting sqref="O1482:O1486">
    <cfRule type="expression" dxfId="3171" priority="213">
      <formula>INDIRECT(ADDRESS(ROW(),COLUMN()))=TRUNC(INDIRECT(ADDRESS(ROW(),COLUMN())))</formula>
    </cfRule>
  </conditionalFormatting>
  <conditionalFormatting sqref="R1480:R1486">
    <cfRule type="expression" dxfId="3170" priority="212">
      <formula>INDIRECT(ADDRESS(ROW(),COLUMN()))=TRUNC(INDIRECT(ADDRESS(ROW(),COLUMN())))</formula>
    </cfRule>
  </conditionalFormatting>
  <conditionalFormatting sqref="L1476:L1478">
    <cfRule type="expression" dxfId="3169" priority="211">
      <formula>INDIRECT(ADDRESS(ROW(),COLUMN()))=TRUNC(INDIRECT(ADDRESS(ROW(),COLUMN())))</formula>
    </cfRule>
  </conditionalFormatting>
  <conditionalFormatting sqref="J1476">
    <cfRule type="expression" dxfId="3168" priority="210">
      <formula>INDIRECT(ADDRESS(ROW(),COLUMN()))=TRUNC(INDIRECT(ADDRESS(ROW(),COLUMN())))</formula>
    </cfRule>
  </conditionalFormatting>
  <conditionalFormatting sqref="J1477:J1478">
    <cfRule type="expression" dxfId="3167" priority="209">
      <formula>INDIRECT(ADDRESS(ROW(),COLUMN()))=TRUNC(INDIRECT(ADDRESS(ROW(),COLUMN())))</formula>
    </cfRule>
  </conditionalFormatting>
  <conditionalFormatting sqref="J1479:J1481">
    <cfRule type="expression" dxfId="3166" priority="208">
      <formula>INDIRECT(ADDRESS(ROW(),COLUMN()))=TRUNC(INDIRECT(ADDRESS(ROW(),COLUMN())))</formula>
    </cfRule>
  </conditionalFormatting>
  <conditionalFormatting sqref="L1479:L1481">
    <cfRule type="expression" dxfId="3165" priority="207">
      <formula>INDIRECT(ADDRESS(ROW(),COLUMN()))=TRUNC(INDIRECT(ADDRESS(ROW(),COLUMN())))</formula>
    </cfRule>
  </conditionalFormatting>
  <conditionalFormatting sqref="O1479:O1481">
    <cfRule type="expression" dxfId="3164" priority="206">
      <formula>INDIRECT(ADDRESS(ROW(),COLUMN()))=TRUNC(INDIRECT(ADDRESS(ROW(),COLUMN())))</formula>
    </cfRule>
  </conditionalFormatting>
  <conditionalFormatting sqref="J1482:J1486">
    <cfRule type="expression" dxfId="3163" priority="205">
      <formula>INDIRECT(ADDRESS(ROW(),COLUMN()))=TRUNC(INDIRECT(ADDRESS(ROW(),COLUMN())))</formula>
    </cfRule>
  </conditionalFormatting>
  <conditionalFormatting sqref="L1482:L1486">
    <cfRule type="expression" dxfId="3162" priority="204">
      <formula>INDIRECT(ADDRESS(ROW(),COLUMN()))=TRUNC(INDIRECT(ADDRESS(ROW(),COLUMN())))</formula>
    </cfRule>
  </conditionalFormatting>
  <conditionalFormatting sqref="G1476:G1482">
    <cfRule type="expression" dxfId="3161" priority="199">
      <formula>OR($G1476="出演費",$G1476="音楽費",$G1476="文芸費")</formula>
    </cfRule>
    <cfRule type="expression" dxfId="3160" priority="200">
      <formula>OR($G1476="舞台費",$G1476="作品借料",$G1476="上映費",$G1476="会場費",$G1476="運搬費")</formula>
    </cfRule>
    <cfRule type="expression" dxfId="3159" priority="201">
      <formula>OR($G1476="賃金・共済費",$G1476="旅費",$G1476="報償費")</formula>
    </cfRule>
    <cfRule type="expression" dxfId="3158" priority="202">
      <formula>OR($G1476="雑役務費",$G1476="消耗品費",$G1476="通信費",$G1476="会議費",$G1476="その他")</formula>
    </cfRule>
    <cfRule type="expression" dxfId="3157" priority="203">
      <formula>OR($G1476="委託費",$G1476="補助金")</formula>
    </cfRule>
  </conditionalFormatting>
  <conditionalFormatting sqref="F1476:F1482">
    <cfRule type="expression" dxfId="3156" priority="194">
      <formula>$F1476="委託費"</formula>
    </cfRule>
    <cfRule type="expression" dxfId="3155" priority="195">
      <formula>$F1476="雑役務費・消耗品費等"</formula>
    </cfRule>
    <cfRule type="expression" dxfId="3154" priority="196">
      <formula>$F1476="賃金・旅費・報償費"</formula>
    </cfRule>
    <cfRule type="expression" dxfId="3153" priority="197">
      <formula>$F1476="舞台・会場・設営費"</formula>
    </cfRule>
    <cfRule type="expression" dxfId="3152" priority="198">
      <formula>$F1476="出演・音楽・文芸費"</formula>
    </cfRule>
  </conditionalFormatting>
  <conditionalFormatting sqref="F1484:F1486">
    <cfRule type="expression" dxfId="3151" priority="189">
      <formula>$F1484="委託費"</formula>
    </cfRule>
    <cfRule type="expression" dxfId="3150" priority="190">
      <formula>$F1484="雑役務費・消耗品費等"</formula>
    </cfRule>
    <cfRule type="expression" dxfId="3149" priority="191">
      <formula>$F1484="賃金・旅費・報償費"</formula>
    </cfRule>
    <cfRule type="expression" dxfId="3148" priority="192">
      <formula>$F1484="舞台・会場・設営費"</formula>
    </cfRule>
    <cfRule type="expression" dxfId="3147" priority="193">
      <formula>$F1484="出演・音楽・文芸費"</formula>
    </cfRule>
  </conditionalFormatting>
  <conditionalFormatting sqref="F1483">
    <cfRule type="expression" dxfId="3146" priority="184">
      <formula>$F1483="委託費"</formula>
    </cfRule>
    <cfRule type="expression" dxfId="3145" priority="185">
      <formula>$F1483="雑役務費・消耗品費等"</formula>
    </cfRule>
    <cfRule type="expression" dxfId="3144" priority="186">
      <formula>$F1483="賃金・旅費・報償費"</formula>
    </cfRule>
    <cfRule type="expression" dxfId="3143" priority="187">
      <formula>$F1483="舞台・会場・設営費"</formula>
    </cfRule>
    <cfRule type="expression" dxfId="3142" priority="188">
      <formula>$F1483="出演・音楽・文芸費"</formula>
    </cfRule>
  </conditionalFormatting>
  <conditionalFormatting sqref="G1483">
    <cfRule type="expression" dxfId="3141" priority="174">
      <formula>OR($G1483="出演費",$G1483="音楽費",$G1483="文芸費")</formula>
    </cfRule>
    <cfRule type="expression" dxfId="3140" priority="175">
      <formula>OR($G1483="舞台費",$G1483="作品借料",$G1483="上映費",$G1483="会場費",$G1483="運搬費")</formula>
    </cfRule>
    <cfRule type="expression" dxfId="3139" priority="176">
      <formula>OR($G1483="賃金・共済費",$G1483="旅費",$G1483="報償費")</formula>
    </cfRule>
    <cfRule type="expression" dxfId="3138" priority="177">
      <formula>OR($G1483="雑役務費",$G1483="消耗品費",$G1483="通信費",$G1483="会議費",$G1483="その他")</formula>
    </cfRule>
    <cfRule type="expression" dxfId="3137" priority="178">
      <formula>OR($G1483="委託費",$G1483="補助金")</formula>
    </cfRule>
  </conditionalFormatting>
  <conditionalFormatting sqref="G1484:G1486">
    <cfRule type="expression" dxfId="3136" priority="179">
      <formula>OR($G1484="出演費",$G1484="音楽費",$G1484="文芸費")</formula>
    </cfRule>
    <cfRule type="expression" dxfId="3135" priority="180">
      <formula>OR($G1484="舞台費",$G1484="作品借料",$G1484="上映費",$G1484="会場費",$G1484="運搬費")</formula>
    </cfRule>
    <cfRule type="expression" dxfId="3134" priority="181">
      <formula>OR($G1484="賃金・共済費",$G1484="旅費",$G1484="報償費")</formula>
    </cfRule>
    <cfRule type="expression" dxfId="3133" priority="182">
      <formula>OR($G1484="雑役務費",$G1484="消耗品費",$G1484="通信費",$G1484="会議費",$G1484="その他")</formula>
    </cfRule>
    <cfRule type="expression" dxfId="3132" priority="183">
      <formula>OR($G1484="委託費",$G1484="補助金")</formula>
    </cfRule>
  </conditionalFormatting>
  <conditionalFormatting sqref="F1476:F1486">
    <cfRule type="expression" dxfId="3131" priority="172">
      <formula>$F1476="動画制作・配信費等"</formula>
    </cfRule>
  </conditionalFormatting>
  <conditionalFormatting sqref="G1476:G1486">
    <cfRule type="expression" dxfId="3130" priority="173">
      <formula>OR($G1476="動画制作費",$G1476="動画配信費")</formula>
    </cfRule>
  </conditionalFormatting>
  <conditionalFormatting sqref="R1450:R1452 O1450:O1451">
    <cfRule type="expression" dxfId="3129" priority="171">
      <formula>INDIRECT(ADDRESS(ROW(),COLUMN()))=TRUNC(INDIRECT(ADDRESS(ROW(),COLUMN())))</formula>
    </cfRule>
  </conditionalFormatting>
  <conditionalFormatting sqref="O1455:O1475">
    <cfRule type="expression" dxfId="3128" priority="170">
      <formula>INDIRECT(ADDRESS(ROW(),COLUMN()))=TRUNC(INDIRECT(ADDRESS(ROW(),COLUMN())))</formula>
    </cfRule>
  </conditionalFormatting>
  <conditionalFormatting sqref="R1453:R1475">
    <cfRule type="expression" dxfId="3127" priority="169">
      <formula>INDIRECT(ADDRESS(ROW(),COLUMN()))=TRUNC(INDIRECT(ADDRESS(ROW(),COLUMN())))</formula>
    </cfRule>
  </conditionalFormatting>
  <conditionalFormatting sqref="L1450:L1451">
    <cfRule type="expression" dxfId="3126" priority="168">
      <formula>INDIRECT(ADDRESS(ROW(),COLUMN()))=TRUNC(INDIRECT(ADDRESS(ROW(),COLUMN())))</formula>
    </cfRule>
  </conditionalFormatting>
  <conditionalFormatting sqref="J1450:J1451">
    <cfRule type="expression" dxfId="3125" priority="167">
      <formula>INDIRECT(ADDRESS(ROW(),COLUMN()))=TRUNC(INDIRECT(ADDRESS(ROW(),COLUMN())))</formula>
    </cfRule>
  </conditionalFormatting>
  <conditionalFormatting sqref="J1452:J1454">
    <cfRule type="expression" dxfId="3124" priority="166">
      <formula>INDIRECT(ADDRESS(ROW(),COLUMN()))=TRUNC(INDIRECT(ADDRESS(ROW(),COLUMN())))</formula>
    </cfRule>
  </conditionalFormatting>
  <conditionalFormatting sqref="L1452:L1454">
    <cfRule type="expression" dxfId="3123" priority="165">
      <formula>INDIRECT(ADDRESS(ROW(),COLUMN()))=TRUNC(INDIRECT(ADDRESS(ROW(),COLUMN())))</formula>
    </cfRule>
  </conditionalFormatting>
  <conditionalFormatting sqref="O1452:O1454">
    <cfRule type="expression" dxfId="3122" priority="164">
      <formula>INDIRECT(ADDRESS(ROW(),COLUMN()))=TRUNC(INDIRECT(ADDRESS(ROW(),COLUMN())))</formula>
    </cfRule>
  </conditionalFormatting>
  <conditionalFormatting sqref="J1455:J1475">
    <cfRule type="expression" dxfId="3121" priority="163">
      <formula>INDIRECT(ADDRESS(ROW(),COLUMN()))=TRUNC(INDIRECT(ADDRESS(ROW(),COLUMN())))</formula>
    </cfRule>
  </conditionalFormatting>
  <conditionalFormatting sqref="L1455:L1475">
    <cfRule type="expression" dxfId="3120" priority="162">
      <formula>INDIRECT(ADDRESS(ROW(),COLUMN()))=TRUNC(INDIRECT(ADDRESS(ROW(),COLUMN())))</formula>
    </cfRule>
  </conditionalFormatting>
  <conditionalFormatting sqref="G1450:G1455">
    <cfRule type="expression" dxfId="3119" priority="157">
      <formula>OR($G1450="出演費",$G1450="音楽費",$G1450="文芸費")</formula>
    </cfRule>
    <cfRule type="expression" dxfId="3118" priority="158">
      <formula>OR($G1450="舞台費",$G1450="作品借料",$G1450="上映費",$G1450="会場費",$G1450="運搬費")</formula>
    </cfRule>
    <cfRule type="expression" dxfId="3117" priority="159">
      <formula>OR($G1450="賃金・共済費",$G1450="旅費",$G1450="報償費")</formula>
    </cfRule>
    <cfRule type="expression" dxfId="3116" priority="160">
      <formula>OR($G1450="雑役務費",$G1450="消耗品費",$G1450="通信費",$G1450="会議費",$G1450="その他")</formula>
    </cfRule>
    <cfRule type="expression" dxfId="3115" priority="161">
      <formula>OR($G1450="委託費",$G1450="補助金")</formula>
    </cfRule>
  </conditionalFormatting>
  <conditionalFormatting sqref="F1450:F1455">
    <cfRule type="expression" dxfId="3114" priority="152">
      <formula>$F1450="委託費"</formula>
    </cfRule>
    <cfRule type="expression" dxfId="3113" priority="153">
      <formula>$F1450="雑役務費・消耗品費等"</formula>
    </cfRule>
    <cfRule type="expression" dxfId="3112" priority="154">
      <formula>$F1450="賃金・旅費・報償費"</formula>
    </cfRule>
    <cfRule type="expression" dxfId="3111" priority="155">
      <formula>$F1450="舞台・会場・設営費"</formula>
    </cfRule>
    <cfRule type="expression" dxfId="3110" priority="156">
      <formula>$F1450="出演・音楽・文芸費"</formula>
    </cfRule>
  </conditionalFormatting>
  <conditionalFormatting sqref="F1457:F1475">
    <cfRule type="expression" dxfId="3109" priority="147">
      <formula>$F1457="委託費"</formula>
    </cfRule>
    <cfRule type="expression" dxfId="3108" priority="148">
      <formula>$F1457="雑役務費・消耗品費等"</formula>
    </cfRule>
    <cfRule type="expression" dxfId="3107" priority="149">
      <formula>$F1457="賃金・旅費・報償費"</formula>
    </cfRule>
    <cfRule type="expression" dxfId="3106" priority="150">
      <formula>$F1457="舞台・会場・設営費"</formula>
    </cfRule>
    <cfRule type="expression" dxfId="3105" priority="151">
      <formula>$F1457="出演・音楽・文芸費"</formula>
    </cfRule>
  </conditionalFormatting>
  <conditionalFormatting sqref="F1456">
    <cfRule type="expression" dxfId="3104" priority="142">
      <formula>$F1456="委託費"</formula>
    </cfRule>
    <cfRule type="expression" dxfId="3103" priority="143">
      <formula>$F1456="雑役務費・消耗品費等"</formula>
    </cfRule>
    <cfRule type="expression" dxfId="3102" priority="144">
      <formula>$F1456="賃金・旅費・報償費"</formula>
    </cfRule>
    <cfRule type="expression" dxfId="3101" priority="145">
      <formula>$F1456="舞台・会場・設営費"</formula>
    </cfRule>
    <cfRule type="expression" dxfId="3100" priority="146">
      <formula>$F1456="出演・音楽・文芸費"</formula>
    </cfRule>
  </conditionalFormatting>
  <conditionalFormatting sqref="G1456">
    <cfRule type="expression" dxfId="3099" priority="132">
      <formula>OR($G1456="出演費",$G1456="音楽費",$G1456="文芸費")</formula>
    </cfRule>
    <cfRule type="expression" dxfId="3098" priority="133">
      <formula>OR($G1456="舞台費",$G1456="作品借料",$G1456="上映費",$G1456="会場費",$G1456="運搬費")</formula>
    </cfRule>
    <cfRule type="expression" dxfId="3097" priority="134">
      <formula>OR($G1456="賃金・共済費",$G1456="旅費",$G1456="報償費")</formula>
    </cfRule>
    <cfRule type="expression" dxfId="3096" priority="135">
      <formula>OR($G1456="雑役務費",$G1456="消耗品費",$G1456="通信費",$G1456="会議費",$G1456="その他")</formula>
    </cfRule>
    <cfRule type="expression" dxfId="3095" priority="136">
      <formula>OR($G1456="委託費",$G1456="補助金")</formula>
    </cfRule>
  </conditionalFormatting>
  <conditionalFormatting sqref="G1457:G1475">
    <cfRule type="expression" dxfId="3094" priority="137">
      <formula>OR($G1457="出演費",$G1457="音楽費",$G1457="文芸費")</formula>
    </cfRule>
    <cfRule type="expression" dxfId="3093" priority="138">
      <formula>OR($G1457="舞台費",$G1457="作品借料",$G1457="上映費",$G1457="会場費",$G1457="運搬費")</formula>
    </cfRule>
    <cfRule type="expression" dxfId="3092" priority="139">
      <formula>OR($G1457="賃金・共済費",$G1457="旅費",$G1457="報償費")</formula>
    </cfRule>
    <cfRule type="expression" dxfId="3091" priority="140">
      <formula>OR($G1457="雑役務費",$G1457="消耗品費",$G1457="通信費",$G1457="会議費",$G1457="その他")</formula>
    </cfRule>
    <cfRule type="expression" dxfId="3090" priority="141">
      <formula>OR($G1457="委託費",$G1457="補助金")</formula>
    </cfRule>
  </conditionalFormatting>
  <conditionalFormatting sqref="F1450:F1475">
    <cfRule type="expression" dxfId="3089" priority="130">
      <formula>$F1450="動画制作・配信費等"</formula>
    </cfRule>
  </conditionalFormatting>
  <conditionalFormatting sqref="G1450:G1475">
    <cfRule type="expression" dxfId="3088" priority="131">
      <formula>OR($G1450="動画制作費",$G1450="動画配信費")</formula>
    </cfRule>
  </conditionalFormatting>
  <conditionalFormatting sqref="R1566:R1568 O1566:O1567">
    <cfRule type="expression" dxfId="3087" priority="129">
      <formula>INDIRECT(ADDRESS(ROW(),COLUMN()))=TRUNC(INDIRECT(ADDRESS(ROW(),COLUMN())))</formula>
    </cfRule>
  </conditionalFormatting>
  <conditionalFormatting sqref="O1571:O1591">
    <cfRule type="expression" dxfId="3086" priority="128">
      <formula>INDIRECT(ADDRESS(ROW(),COLUMN()))=TRUNC(INDIRECT(ADDRESS(ROW(),COLUMN())))</formula>
    </cfRule>
  </conditionalFormatting>
  <conditionalFormatting sqref="R1569:R1591">
    <cfRule type="expression" dxfId="3085" priority="127">
      <formula>INDIRECT(ADDRESS(ROW(),COLUMN()))=TRUNC(INDIRECT(ADDRESS(ROW(),COLUMN())))</formula>
    </cfRule>
  </conditionalFormatting>
  <conditionalFormatting sqref="L1566:L1567">
    <cfRule type="expression" dxfId="3084" priority="126">
      <formula>INDIRECT(ADDRESS(ROW(),COLUMN()))=TRUNC(INDIRECT(ADDRESS(ROW(),COLUMN())))</formula>
    </cfRule>
  </conditionalFormatting>
  <conditionalFormatting sqref="J1566:J1567">
    <cfRule type="expression" dxfId="3083" priority="125">
      <formula>INDIRECT(ADDRESS(ROW(),COLUMN()))=TRUNC(INDIRECT(ADDRESS(ROW(),COLUMN())))</formula>
    </cfRule>
  </conditionalFormatting>
  <conditionalFormatting sqref="J1568:J1570">
    <cfRule type="expression" dxfId="3082" priority="124">
      <formula>INDIRECT(ADDRESS(ROW(),COLUMN()))=TRUNC(INDIRECT(ADDRESS(ROW(),COLUMN())))</formula>
    </cfRule>
  </conditionalFormatting>
  <conditionalFormatting sqref="L1568:L1570">
    <cfRule type="expression" dxfId="3081" priority="123">
      <formula>INDIRECT(ADDRESS(ROW(),COLUMN()))=TRUNC(INDIRECT(ADDRESS(ROW(),COLUMN())))</formula>
    </cfRule>
  </conditionalFormatting>
  <conditionalFormatting sqref="O1568:O1570">
    <cfRule type="expression" dxfId="3080" priority="122">
      <formula>INDIRECT(ADDRESS(ROW(),COLUMN()))=TRUNC(INDIRECT(ADDRESS(ROW(),COLUMN())))</formula>
    </cfRule>
  </conditionalFormatting>
  <conditionalFormatting sqref="J1571:J1591">
    <cfRule type="expression" dxfId="3079" priority="121">
      <formula>INDIRECT(ADDRESS(ROW(),COLUMN()))=TRUNC(INDIRECT(ADDRESS(ROW(),COLUMN())))</formula>
    </cfRule>
  </conditionalFormatting>
  <conditionalFormatting sqref="L1571:L1591">
    <cfRule type="expression" dxfId="3078" priority="120">
      <formula>INDIRECT(ADDRESS(ROW(),COLUMN()))=TRUNC(INDIRECT(ADDRESS(ROW(),COLUMN())))</formula>
    </cfRule>
  </conditionalFormatting>
  <conditionalFormatting sqref="G1566:G1571">
    <cfRule type="expression" dxfId="3077" priority="115">
      <formula>OR($G1566="出演費",$G1566="音楽費",$G1566="文芸費")</formula>
    </cfRule>
    <cfRule type="expression" dxfId="3076" priority="116">
      <formula>OR($G1566="舞台費",$G1566="作品借料",$G1566="上映費",$G1566="会場費",$G1566="運搬費")</formula>
    </cfRule>
    <cfRule type="expression" dxfId="3075" priority="117">
      <formula>OR($G1566="賃金・共済費",$G1566="旅費",$G1566="報償費")</formula>
    </cfRule>
    <cfRule type="expression" dxfId="3074" priority="118">
      <formula>OR($G1566="雑役務費",$G1566="消耗品費",$G1566="通信費",$G1566="会議費",$G1566="その他")</formula>
    </cfRule>
    <cfRule type="expression" dxfId="3073" priority="119">
      <formula>OR($G1566="委託費",$G1566="補助金")</formula>
    </cfRule>
  </conditionalFormatting>
  <conditionalFormatting sqref="F1566:F1571">
    <cfRule type="expression" dxfId="3072" priority="110">
      <formula>$F1566="委託費"</formula>
    </cfRule>
    <cfRule type="expression" dxfId="3071" priority="111">
      <formula>$F1566="雑役務費・消耗品費等"</formula>
    </cfRule>
    <cfRule type="expression" dxfId="3070" priority="112">
      <formula>$F1566="賃金・旅費・報償費"</formula>
    </cfRule>
    <cfRule type="expression" dxfId="3069" priority="113">
      <formula>$F1566="舞台・会場・設営費"</formula>
    </cfRule>
    <cfRule type="expression" dxfId="3068" priority="114">
      <formula>$F1566="出演・音楽・文芸費"</formula>
    </cfRule>
  </conditionalFormatting>
  <conditionalFormatting sqref="F1573:F1591">
    <cfRule type="expression" dxfId="3067" priority="105">
      <formula>$F1573="委託費"</formula>
    </cfRule>
    <cfRule type="expression" dxfId="3066" priority="106">
      <formula>$F1573="雑役務費・消耗品費等"</formula>
    </cfRule>
    <cfRule type="expression" dxfId="3065" priority="107">
      <formula>$F1573="賃金・旅費・報償費"</formula>
    </cfRule>
    <cfRule type="expression" dxfId="3064" priority="108">
      <formula>$F1573="舞台・会場・設営費"</formula>
    </cfRule>
    <cfRule type="expression" dxfId="3063" priority="109">
      <formula>$F1573="出演・音楽・文芸費"</formula>
    </cfRule>
  </conditionalFormatting>
  <conditionalFormatting sqref="F1572">
    <cfRule type="expression" dxfId="3062" priority="100">
      <formula>$F1572="委託費"</formula>
    </cfRule>
    <cfRule type="expression" dxfId="3061" priority="101">
      <formula>$F1572="雑役務費・消耗品費等"</formula>
    </cfRule>
    <cfRule type="expression" dxfId="3060" priority="102">
      <formula>$F1572="賃金・旅費・報償費"</formula>
    </cfRule>
    <cfRule type="expression" dxfId="3059" priority="103">
      <formula>$F1572="舞台・会場・設営費"</formula>
    </cfRule>
    <cfRule type="expression" dxfId="3058" priority="104">
      <formula>$F1572="出演・音楽・文芸費"</formula>
    </cfRule>
  </conditionalFormatting>
  <conditionalFormatting sqref="G1572">
    <cfRule type="expression" dxfId="3057" priority="90">
      <formula>OR($G1572="出演費",$G1572="音楽費",$G1572="文芸費")</formula>
    </cfRule>
    <cfRule type="expression" dxfId="3056" priority="91">
      <formula>OR($G1572="舞台費",$G1572="作品借料",$G1572="上映費",$G1572="会場費",$G1572="運搬費")</formula>
    </cfRule>
    <cfRule type="expression" dxfId="3055" priority="92">
      <formula>OR($G1572="賃金・共済費",$G1572="旅費",$G1572="報償費")</formula>
    </cfRule>
    <cfRule type="expression" dxfId="3054" priority="93">
      <formula>OR($G1572="雑役務費",$G1572="消耗品費",$G1572="通信費",$G1572="会議費",$G1572="その他")</formula>
    </cfRule>
    <cfRule type="expression" dxfId="3053" priority="94">
      <formula>OR($G1572="委託費",$G1572="補助金")</formula>
    </cfRule>
  </conditionalFormatting>
  <conditionalFormatting sqref="G1573:G1591">
    <cfRule type="expression" dxfId="3052" priority="95">
      <formula>OR($G1573="出演費",$G1573="音楽費",$G1573="文芸費")</formula>
    </cfRule>
    <cfRule type="expression" dxfId="3051" priority="96">
      <formula>OR($G1573="舞台費",$G1573="作品借料",$G1573="上映費",$G1573="会場費",$G1573="運搬費")</formula>
    </cfRule>
    <cfRule type="expression" dxfId="3050" priority="97">
      <formula>OR($G1573="賃金・共済費",$G1573="旅費",$G1573="報償費")</formula>
    </cfRule>
    <cfRule type="expression" dxfId="3049" priority="98">
      <formula>OR($G1573="雑役務費",$G1573="消耗品費",$G1573="通信費",$G1573="会議費",$G1573="その他")</formula>
    </cfRule>
    <cfRule type="expression" dxfId="3048" priority="99">
      <formula>OR($G1573="委託費",$G1573="補助金")</formula>
    </cfRule>
  </conditionalFormatting>
  <conditionalFormatting sqref="F1566:F1591">
    <cfRule type="expression" dxfId="3047" priority="88">
      <formula>$F1566="動画制作・配信費等"</formula>
    </cfRule>
  </conditionalFormatting>
  <conditionalFormatting sqref="G1566:G1591">
    <cfRule type="expression" dxfId="3046" priority="89">
      <formula>OR($G1566="動画制作費",$G1566="動画配信費")</formula>
    </cfRule>
  </conditionalFormatting>
  <conditionalFormatting sqref="O1556:O1558 R1556:R1559">
    <cfRule type="expression" dxfId="3045" priority="87">
      <formula>INDIRECT(ADDRESS(ROW(),COLUMN()))=TRUNC(INDIRECT(ADDRESS(ROW(),COLUMN())))</formula>
    </cfRule>
  </conditionalFormatting>
  <conditionalFormatting sqref="O1562:O1565">
    <cfRule type="expression" dxfId="3044" priority="86">
      <formula>INDIRECT(ADDRESS(ROW(),COLUMN()))=TRUNC(INDIRECT(ADDRESS(ROW(),COLUMN())))</formula>
    </cfRule>
  </conditionalFormatting>
  <conditionalFormatting sqref="R1560:R1565">
    <cfRule type="expression" dxfId="3043" priority="85">
      <formula>INDIRECT(ADDRESS(ROW(),COLUMN()))=TRUNC(INDIRECT(ADDRESS(ROW(),COLUMN())))</formula>
    </cfRule>
  </conditionalFormatting>
  <conditionalFormatting sqref="L1556:L1558">
    <cfRule type="expression" dxfId="3042" priority="84">
      <formula>INDIRECT(ADDRESS(ROW(),COLUMN()))=TRUNC(INDIRECT(ADDRESS(ROW(),COLUMN())))</formula>
    </cfRule>
  </conditionalFormatting>
  <conditionalFormatting sqref="J1556">
    <cfRule type="expression" dxfId="3041" priority="83">
      <formula>INDIRECT(ADDRESS(ROW(),COLUMN()))=TRUNC(INDIRECT(ADDRESS(ROW(),COLUMN())))</formula>
    </cfRule>
  </conditionalFormatting>
  <conditionalFormatting sqref="J1557:J1558">
    <cfRule type="expression" dxfId="3040" priority="82">
      <formula>INDIRECT(ADDRESS(ROW(),COLUMN()))=TRUNC(INDIRECT(ADDRESS(ROW(),COLUMN())))</formula>
    </cfRule>
  </conditionalFormatting>
  <conditionalFormatting sqref="J1559:J1561">
    <cfRule type="expression" dxfId="3039" priority="81">
      <formula>INDIRECT(ADDRESS(ROW(),COLUMN()))=TRUNC(INDIRECT(ADDRESS(ROW(),COLUMN())))</formula>
    </cfRule>
  </conditionalFormatting>
  <conditionalFormatting sqref="L1559:L1561">
    <cfRule type="expression" dxfId="3038" priority="80">
      <formula>INDIRECT(ADDRESS(ROW(),COLUMN()))=TRUNC(INDIRECT(ADDRESS(ROW(),COLUMN())))</formula>
    </cfRule>
  </conditionalFormatting>
  <conditionalFormatting sqref="O1559:O1561">
    <cfRule type="expression" dxfId="3037" priority="79">
      <formula>INDIRECT(ADDRESS(ROW(),COLUMN()))=TRUNC(INDIRECT(ADDRESS(ROW(),COLUMN())))</formula>
    </cfRule>
  </conditionalFormatting>
  <conditionalFormatting sqref="J1562:J1565">
    <cfRule type="expression" dxfId="3036" priority="78">
      <formula>INDIRECT(ADDRESS(ROW(),COLUMN()))=TRUNC(INDIRECT(ADDRESS(ROW(),COLUMN())))</formula>
    </cfRule>
  </conditionalFormatting>
  <conditionalFormatting sqref="L1562:L1565">
    <cfRule type="expression" dxfId="3035" priority="77">
      <formula>INDIRECT(ADDRESS(ROW(),COLUMN()))=TRUNC(INDIRECT(ADDRESS(ROW(),COLUMN())))</formula>
    </cfRule>
  </conditionalFormatting>
  <conditionalFormatting sqref="G1556:G1562">
    <cfRule type="expression" dxfId="3034" priority="72">
      <formula>OR($G1556="出演費",$G1556="音楽費",$G1556="文芸費")</formula>
    </cfRule>
    <cfRule type="expression" dxfId="3033" priority="73">
      <formula>OR($G1556="舞台費",$G1556="作品借料",$G1556="上映費",$G1556="会場費",$G1556="運搬費")</formula>
    </cfRule>
    <cfRule type="expression" dxfId="3032" priority="74">
      <formula>OR($G1556="賃金・共済費",$G1556="旅費",$G1556="報償費")</formula>
    </cfRule>
    <cfRule type="expression" dxfId="3031" priority="75">
      <formula>OR($G1556="雑役務費",$G1556="消耗品費",$G1556="通信費",$G1556="会議費",$G1556="その他")</formula>
    </cfRule>
    <cfRule type="expression" dxfId="3030" priority="76">
      <formula>OR($G1556="委託費",$G1556="補助金")</formula>
    </cfRule>
  </conditionalFormatting>
  <conditionalFormatting sqref="F1556:F1562">
    <cfRule type="expression" dxfId="3029" priority="67">
      <formula>$F1556="委託費"</formula>
    </cfRule>
    <cfRule type="expression" dxfId="3028" priority="68">
      <formula>$F1556="雑役務費・消耗品費等"</formula>
    </cfRule>
    <cfRule type="expression" dxfId="3027" priority="69">
      <formula>$F1556="賃金・旅費・報償費"</formula>
    </cfRule>
    <cfRule type="expression" dxfId="3026" priority="70">
      <formula>$F1556="舞台・会場・設営費"</formula>
    </cfRule>
    <cfRule type="expression" dxfId="3025" priority="71">
      <formula>$F1556="出演・音楽・文芸費"</formula>
    </cfRule>
  </conditionalFormatting>
  <conditionalFormatting sqref="F1564:F1565">
    <cfRule type="expression" dxfId="3024" priority="62">
      <formula>$F1564="委託費"</formula>
    </cfRule>
    <cfRule type="expression" dxfId="3023" priority="63">
      <formula>$F1564="雑役務費・消耗品費等"</formula>
    </cfRule>
    <cfRule type="expression" dxfId="3022" priority="64">
      <formula>$F1564="賃金・旅費・報償費"</formula>
    </cfRule>
    <cfRule type="expression" dxfId="3021" priority="65">
      <formula>$F1564="舞台・会場・設営費"</formula>
    </cfRule>
    <cfRule type="expression" dxfId="3020" priority="66">
      <formula>$F1564="出演・音楽・文芸費"</formula>
    </cfRule>
  </conditionalFormatting>
  <conditionalFormatting sqref="F1563">
    <cfRule type="expression" dxfId="3019" priority="57">
      <formula>$F1563="委託費"</formula>
    </cfRule>
    <cfRule type="expression" dxfId="3018" priority="58">
      <formula>$F1563="雑役務費・消耗品費等"</formula>
    </cfRule>
    <cfRule type="expression" dxfId="3017" priority="59">
      <formula>$F1563="賃金・旅費・報償費"</formula>
    </cfRule>
    <cfRule type="expression" dxfId="3016" priority="60">
      <formula>$F1563="舞台・会場・設営費"</formula>
    </cfRule>
    <cfRule type="expression" dxfId="3015" priority="61">
      <formula>$F1563="出演・音楽・文芸費"</formula>
    </cfRule>
  </conditionalFormatting>
  <conditionalFormatting sqref="G1563">
    <cfRule type="expression" dxfId="3014" priority="47">
      <formula>OR($G1563="出演費",$G1563="音楽費",$G1563="文芸費")</formula>
    </cfRule>
    <cfRule type="expression" dxfId="3013" priority="48">
      <formula>OR($G1563="舞台費",$G1563="作品借料",$G1563="上映費",$G1563="会場費",$G1563="運搬費")</formula>
    </cfRule>
    <cfRule type="expression" dxfId="3012" priority="49">
      <formula>OR($G1563="賃金・共済費",$G1563="旅費",$G1563="報償費")</formula>
    </cfRule>
    <cfRule type="expression" dxfId="3011" priority="50">
      <formula>OR($G1563="雑役務費",$G1563="消耗品費",$G1563="通信費",$G1563="会議費",$G1563="その他")</formula>
    </cfRule>
    <cfRule type="expression" dxfId="3010" priority="51">
      <formula>OR($G1563="委託費",$G1563="補助金")</formula>
    </cfRule>
  </conditionalFormatting>
  <conditionalFormatting sqref="G1564:G1565">
    <cfRule type="expression" dxfId="3009" priority="52">
      <formula>OR($G1564="出演費",$G1564="音楽費",$G1564="文芸費")</formula>
    </cfRule>
    <cfRule type="expression" dxfId="3008" priority="53">
      <formula>OR($G1564="舞台費",$G1564="作品借料",$G1564="上映費",$G1564="会場費",$G1564="運搬費")</formula>
    </cfRule>
    <cfRule type="expression" dxfId="3007" priority="54">
      <formula>OR($G1564="賃金・共済費",$G1564="旅費",$G1564="報償費")</formula>
    </cfRule>
    <cfRule type="expression" dxfId="3006" priority="55">
      <formula>OR($G1564="雑役務費",$G1564="消耗品費",$G1564="通信費",$G1564="会議費",$G1564="その他")</formula>
    </cfRule>
    <cfRule type="expression" dxfId="3005" priority="56">
      <formula>OR($G1564="委託費",$G1564="補助金")</formula>
    </cfRule>
  </conditionalFormatting>
  <conditionalFormatting sqref="F1556:F1565">
    <cfRule type="expression" dxfId="3004" priority="45">
      <formula>$F1556="動画制作・配信費等"</formula>
    </cfRule>
  </conditionalFormatting>
  <conditionalFormatting sqref="G1556:G1565">
    <cfRule type="expression" dxfId="3003" priority="46">
      <formula>OR($G1556="動画制作費",$G1556="動画配信費")</formula>
    </cfRule>
  </conditionalFormatting>
  <conditionalFormatting sqref="R1531:R1532 O1531">
    <cfRule type="expression" dxfId="3002" priority="44">
      <formula>INDIRECT(ADDRESS(ROW(),COLUMN()))=TRUNC(INDIRECT(ADDRESS(ROW(),COLUMN())))</formula>
    </cfRule>
  </conditionalFormatting>
  <conditionalFormatting sqref="O1535:O1555">
    <cfRule type="expression" dxfId="3001" priority="43">
      <formula>INDIRECT(ADDRESS(ROW(),COLUMN()))=TRUNC(INDIRECT(ADDRESS(ROW(),COLUMN())))</formula>
    </cfRule>
  </conditionalFormatting>
  <conditionalFormatting sqref="R1533:R1555">
    <cfRule type="expression" dxfId="3000" priority="42">
      <formula>INDIRECT(ADDRESS(ROW(),COLUMN()))=TRUNC(INDIRECT(ADDRESS(ROW(),COLUMN())))</formula>
    </cfRule>
  </conditionalFormatting>
  <conditionalFormatting sqref="L1531">
    <cfRule type="expression" dxfId="2999" priority="41">
      <formula>INDIRECT(ADDRESS(ROW(),COLUMN()))=TRUNC(INDIRECT(ADDRESS(ROW(),COLUMN())))</formula>
    </cfRule>
  </conditionalFormatting>
  <conditionalFormatting sqref="J1531">
    <cfRule type="expression" dxfId="2998" priority="40">
      <formula>INDIRECT(ADDRESS(ROW(),COLUMN()))=TRUNC(INDIRECT(ADDRESS(ROW(),COLUMN())))</formula>
    </cfRule>
  </conditionalFormatting>
  <conditionalFormatting sqref="J1532:J1534">
    <cfRule type="expression" dxfId="2997" priority="39">
      <formula>INDIRECT(ADDRESS(ROW(),COLUMN()))=TRUNC(INDIRECT(ADDRESS(ROW(),COLUMN())))</formula>
    </cfRule>
  </conditionalFormatting>
  <conditionalFormatting sqref="L1532:L1534">
    <cfRule type="expression" dxfId="2996" priority="38">
      <formula>INDIRECT(ADDRESS(ROW(),COLUMN()))=TRUNC(INDIRECT(ADDRESS(ROW(),COLUMN())))</formula>
    </cfRule>
  </conditionalFormatting>
  <conditionalFormatting sqref="O1532:O1534">
    <cfRule type="expression" dxfId="2995" priority="37">
      <formula>INDIRECT(ADDRESS(ROW(),COLUMN()))=TRUNC(INDIRECT(ADDRESS(ROW(),COLUMN())))</formula>
    </cfRule>
  </conditionalFormatting>
  <conditionalFormatting sqref="J1535:J1555">
    <cfRule type="expression" dxfId="2994" priority="36">
      <formula>INDIRECT(ADDRESS(ROW(),COLUMN()))=TRUNC(INDIRECT(ADDRESS(ROW(),COLUMN())))</formula>
    </cfRule>
  </conditionalFormatting>
  <conditionalFormatting sqref="L1535:L1555">
    <cfRule type="expression" dxfId="2993" priority="35">
      <formula>INDIRECT(ADDRESS(ROW(),COLUMN()))=TRUNC(INDIRECT(ADDRESS(ROW(),COLUMN())))</formula>
    </cfRule>
  </conditionalFormatting>
  <conditionalFormatting sqref="G1531:G1535">
    <cfRule type="expression" dxfId="2992" priority="30">
      <formula>OR($G1531="出演費",$G1531="音楽費",$G1531="文芸費")</formula>
    </cfRule>
    <cfRule type="expression" dxfId="2991" priority="31">
      <formula>OR($G1531="舞台費",$G1531="作品借料",$G1531="上映費",$G1531="会場費",$G1531="運搬費")</formula>
    </cfRule>
    <cfRule type="expression" dxfId="2990" priority="32">
      <formula>OR($G1531="賃金・共済費",$G1531="旅費",$G1531="報償費")</formula>
    </cfRule>
    <cfRule type="expression" dxfId="2989" priority="33">
      <formula>OR($G1531="雑役務費",$G1531="消耗品費",$G1531="通信費",$G1531="会議費",$G1531="その他")</formula>
    </cfRule>
    <cfRule type="expression" dxfId="2988" priority="34">
      <formula>OR($G1531="委託費",$G1531="補助金")</formula>
    </cfRule>
  </conditionalFormatting>
  <conditionalFormatting sqref="F1531:F1535">
    <cfRule type="expression" dxfId="2987" priority="25">
      <formula>$F1531="委託費"</formula>
    </cfRule>
    <cfRule type="expression" dxfId="2986" priority="26">
      <formula>$F1531="雑役務費・消耗品費等"</formula>
    </cfRule>
    <cfRule type="expression" dxfId="2985" priority="27">
      <formula>$F1531="賃金・旅費・報償費"</formula>
    </cfRule>
    <cfRule type="expression" dxfId="2984" priority="28">
      <formula>$F1531="舞台・会場・設営費"</formula>
    </cfRule>
    <cfRule type="expression" dxfId="2983" priority="29">
      <formula>$F1531="出演・音楽・文芸費"</formula>
    </cfRule>
  </conditionalFormatting>
  <conditionalFormatting sqref="F1537:F1555">
    <cfRule type="expression" dxfId="2982" priority="20">
      <formula>$F1537="委託費"</formula>
    </cfRule>
    <cfRule type="expression" dxfId="2981" priority="21">
      <formula>$F1537="雑役務費・消耗品費等"</formula>
    </cfRule>
    <cfRule type="expression" dxfId="2980" priority="22">
      <formula>$F1537="賃金・旅費・報償費"</formula>
    </cfRule>
    <cfRule type="expression" dxfId="2979" priority="23">
      <formula>$F1537="舞台・会場・設営費"</formula>
    </cfRule>
    <cfRule type="expression" dxfId="2978" priority="24">
      <formula>$F1537="出演・音楽・文芸費"</formula>
    </cfRule>
  </conditionalFormatting>
  <conditionalFormatting sqref="F1536">
    <cfRule type="expression" dxfId="2977" priority="15">
      <formula>$F1536="委託費"</formula>
    </cfRule>
    <cfRule type="expression" dxfId="2976" priority="16">
      <formula>$F1536="雑役務費・消耗品費等"</formula>
    </cfRule>
    <cfRule type="expression" dxfId="2975" priority="17">
      <formula>$F1536="賃金・旅費・報償費"</formula>
    </cfRule>
    <cfRule type="expression" dxfId="2974" priority="18">
      <formula>$F1536="舞台・会場・設営費"</formula>
    </cfRule>
    <cfRule type="expression" dxfId="2973" priority="19">
      <formula>$F1536="出演・音楽・文芸費"</formula>
    </cfRule>
  </conditionalFormatting>
  <conditionalFormatting sqref="G1536">
    <cfRule type="expression" dxfId="2972" priority="5">
      <formula>OR($G1536="出演費",$G1536="音楽費",$G1536="文芸費")</formula>
    </cfRule>
    <cfRule type="expression" dxfId="2971" priority="6">
      <formula>OR($G1536="舞台費",$G1536="作品借料",$G1536="上映費",$G1536="会場費",$G1536="運搬費")</formula>
    </cfRule>
    <cfRule type="expression" dxfId="2970" priority="7">
      <formula>OR($G1536="賃金・共済費",$G1536="旅費",$G1536="報償費")</formula>
    </cfRule>
    <cfRule type="expression" dxfId="2969" priority="8">
      <formula>OR($G1536="雑役務費",$G1536="消耗品費",$G1536="通信費",$G1536="会議費",$G1536="その他")</formula>
    </cfRule>
    <cfRule type="expression" dxfId="2968" priority="9">
      <formula>OR($G1536="委託費",$G1536="補助金")</formula>
    </cfRule>
  </conditionalFormatting>
  <conditionalFormatting sqref="G1537:G1555">
    <cfRule type="expression" dxfId="2967" priority="10">
      <formula>OR($G1537="出演費",$G1537="音楽費",$G1537="文芸費")</formula>
    </cfRule>
    <cfRule type="expression" dxfId="2966" priority="11">
      <formula>OR($G1537="舞台費",$G1537="作品借料",$G1537="上映費",$G1537="会場費",$G1537="運搬費")</formula>
    </cfRule>
    <cfRule type="expression" dxfId="2965" priority="12">
      <formula>OR($G1537="賃金・共済費",$G1537="旅費",$G1537="報償費")</formula>
    </cfRule>
    <cfRule type="expression" dxfId="2964" priority="13">
      <formula>OR($G1537="雑役務費",$G1537="消耗品費",$G1537="通信費",$G1537="会議費",$G1537="その他")</formula>
    </cfRule>
    <cfRule type="expression" dxfId="2963" priority="14">
      <formula>OR($G1537="委託費",$G1537="補助金")</formula>
    </cfRule>
  </conditionalFormatting>
  <conditionalFormatting sqref="F1531:F1555">
    <cfRule type="expression" dxfId="2962" priority="3">
      <formula>$F1531="動画制作・配信費等"</formula>
    </cfRule>
  </conditionalFormatting>
  <conditionalFormatting sqref="G1531:G1555">
    <cfRule type="expression" dxfId="2961" priority="4">
      <formula>OR($G1531="動画制作費",$G1531="動画配信費")</formula>
    </cfRule>
  </conditionalFormatting>
  <conditionalFormatting sqref="J1617">
    <cfRule type="expression" dxfId="2960" priority="2">
      <formula>INDIRECT(ADDRESS(ROW(),COLUMN()))=TRUNC(INDIRECT(ADDRESS(ROW(),COLUMN())))</formula>
    </cfRule>
  </conditionalFormatting>
  <conditionalFormatting sqref="J1618:J1622">
    <cfRule type="expression" dxfId="2959" priority="1">
      <formula>INDIRECT(ADDRESS(ROW(),COLUMN()))=TRUNC(INDIRECT(ADDRESS(ROW(),COLUMN())))</formula>
    </cfRule>
  </conditionalFormatting>
  <dataValidations count="9">
    <dataValidation allowBlank="1" showInputMessage="1" showErrorMessage="1" errorTitle="入力制限" error="小数点以下とマイナスは入力できません。" sqref="M1609" xr:uid="{00000000-0002-0000-1A00-000000000000}"/>
    <dataValidation imeMode="off" allowBlank="1" showInputMessage="1" showErrorMessage="1" sqref="B3 J1829:K1833 B1611 I1836:K1859 I1822:I1833 J1822:K1827 T1617:T1816 T9:T1608" xr:uid="{00000000-0002-0000-1A00-000002000000}"/>
    <dataValidation imeMode="disabled" allowBlank="1" showInputMessage="1" showErrorMessage="1" sqref="I1614:N1614 A1529 B6:D6 A9 A1807:A1814 I6:N6 A169 A1617 A1627 A1637:A1644 A89 A1369 A249 A329 A409 A489 A569 A649 A729 A809 A889 A969 A1049 A1129 A1209 A1289 A1647 A1657:A1664 A1667:A1674 A1677:A1684 A1687 A1697:A1704 A1707:A1714 A1717:A1724 A1727:A1734 A1737:A1744 A1747:A1754 A1757:A1764 A1767:A1774 A1777:A1784 A1787:A1794 A1797:A1804 A1449" xr:uid="{00000000-0002-0000-1A00-000003000000}"/>
    <dataValidation imeMode="hiragana" allowBlank="1" showInputMessage="1" showErrorMessage="1" sqref="I3 L3:P3 P9:P1608 P1617:P1816 M1617:M1816 M9:M1608 H9:H1608 H1617:H1816" xr:uid="{00000000-0002-0000-1A00-000004000000}"/>
    <dataValidation type="list" imeMode="hiragana" allowBlank="1" showInputMessage="1" showErrorMessage="1" sqref="F1617:F1816 G1626:G1627 G1636:G1637 G1646:G1647 G1656:G1657 G1666:G1667 G1676:G1677 G1686:G1687 G1696:G1697 G1706:G1707 G1716:G1717 G1726:G1727 G1736:G1737 G1746:G1747 G1756:G1757 G1766:G1767 G1776:G1777 G1816 G1786:G1787 G1796:G1797 G1806:G1807 G1617" xr:uid="{00000000-0002-0000-1A00-000005000000}">
      <formula1>収入</formula1>
    </dataValidation>
    <dataValidation type="list" imeMode="hiragana" allowBlank="1" showInputMessage="1" showErrorMessage="1" sqref="F9:F1608" xr:uid="{00000000-0002-0000-1A00-000006000000}">
      <formula1>区分</formula1>
    </dataValidation>
    <dataValidation type="list" imeMode="hiragana" allowBlank="1" showInputMessage="1" showErrorMessage="1" sqref="G9:G1608" xr:uid="{00000000-0002-0000-1A00-000007000000}">
      <formula1>INDIRECT(F9)</formula1>
    </dataValidation>
    <dataValidation type="whole" operator="greaterThanOrEqual" allowBlank="1" showInputMessage="1" showErrorMessage="1" sqref="J9:L1609 O1617:O1817 J1617:L1817 O9:O1609" xr:uid="{F59CD0CB-6433-42F2-A948-B71B2211F563}">
      <formula1>1</formula1>
    </dataValidation>
    <dataValidation type="whole" imeMode="off" operator="greaterThanOrEqual" allowBlank="1" showInputMessage="1" showErrorMessage="1" sqref="R9:R1609 R1617:R1817" xr:uid="{C013475E-5CE1-4A7D-9FDD-D054668A6F45}">
      <formula1>-1000000000000</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24" manualBreakCount="24">
    <brk id="47" max="19" man="1"/>
    <brk id="88" max="19" man="1"/>
    <brk id="168" max="19" man="1"/>
    <brk id="248" max="19" man="1"/>
    <brk id="328" max="19" man="1"/>
    <brk id="408" max="19" man="1"/>
    <brk id="488" max="19" man="1"/>
    <brk id="568" max="19" man="1"/>
    <brk id="648" max="19" man="1"/>
    <brk id="728" max="19" man="1"/>
    <brk id="808" max="19" man="1"/>
    <brk id="888" max="19" man="1"/>
    <brk id="968" max="19" man="1"/>
    <brk id="1048" max="19" man="1"/>
    <brk id="1128" max="19" man="1"/>
    <brk id="1208" max="19" man="1"/>
    <brk id="1288" max="19" man="1"/>
    <brk id="1368" max="19" man="1"/>
    <brk id="1448" max="19" man="1"/>
    <brk id="1528" max="19" man="1"/>
    <brk id="1608" max="19" man="1"/>
    <brk id="1666" max="19" man="1"/>
    <brk id="1716" max="19" man="1"/>
    <brk id="1766" max="19"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67ABC-7DFC-419E-B750-2FB2F1BBFFB3}">
  <sheetPr codeName="Sheet18">
    <tabColor theme="8" tint="-0.249977111117893"/>
    <pageSetUpPr fitToPage="1"/>
  </sheetPr>
  <dimension ref="A1:AC1860"/>
  <sheetViews>
    <sheetView showGridLines="0" view="pageBreakPreview" zoomScale="85" zoomScaleSheetLayoutView="85" workbookViewId="0">
      <selection activeCell="B3" sqref="B3:C3"/>
    </sheetView>
  </sheetViews>
  <sheetFormatPr defaultColWidth="9" defaultRowHeight="13" outlineLevelRow="3" x14ac:dyDescent="0.2"/>
  <cols>
    <col min="1" max="2" width="3.90625" customWidth="1"/>
    <col min="3" max="3" width="18" customWidth="1"/>
    <col min="4" max="4" width="16.6328125" customWidth="1"/>
    <col min="5" max="5" width="6" customWidth="1"/>
    <col min="6" max="6" width="17.6328125" customWidth="1"/>
    <col min="7" max="7" width="11.6328125" customWidth="1"/>
    <col min="8" max="8" width="27.08984375" customWidth="1"/>
    <col min="9" max="9" width="1.08984375" customWidth="1"/>
    <col min="10" max="10" width="9.453125" customWidth="1"/>
    <col min="11" max="11" width="1.36328125" customWidth="1"/>
    <col min="12" max="12" width="6" customWidth="1"/>
    <col min="13" max="13" width="6.08984375" customWidth="1"/>
    <col min="14" max="14" width="1.90625" customWidth="1"/>
    <col min="15" max="15" width="6" customWidth="1"/>
    <col min="16" max="16" width="6.08984375" customWidth="1"/>
    <col min="17" max="17" width="2" customWidth="1"/>
    <col min="18" max="18" width="9.453125" style="535" customWidth="1"/>
    <col min="19" max="19" width="1.6328125" customWidth="1"/>
    <col min="20" max="20" width="11.08984375" customWidth="1"/>
    <col min="21" max="21" width="7" style="360" customWidth="1"/>
    <col min="22" max="22" width="20.6328125" customWidth="1"/>
    <col min="23" max="23" width="18.36328125" customWidth="1"/>
    <col min="24" max="24" width="25.36328125" customWidth="1"/>
    <col min="25" max="25" width="9" customWidth="1"/>
    <col min="26" max="26" width="9" style="242" customWidth="1"/>
    <col min="27" max="27" width="9" customWidth="1"/>
  </cols>
  <sheetData>
    <row r="1" spans="1:26" x14ac:dyDescent="0.2">
      <c r="A1" s="28"/>
      <c r="B1" s="28"/>
      <c r="C1" s="28"/>
      <c r="D1" s="28"/>
      <c r="E1" s="28"/>
    </row>
    <row r="2" spans="1:26" ht="25.5" customHeight="1" x14ac:dyDescent="0.2">
      <c r="A2" s="57" t="s">
        <v>393</v>
      </c>
      <c r="B2" s="57"/>
      <c r="C2" s="57"/>
      <c r="D2" s="57"/>
      <c r="E2" s="57"/>
      <c r="F2" s="243"/>
    </row>
    <row r="3" spans="1:26" ht="45" customHeight="1" x14ac:dyDescent="0.2">
      <c r="B3" s="1237" t="s">
        <v>429</v>
      </c>
      <c r="C3" s="1238"/>
      <c r="D3" s="244" t="s">
        <v>395</v>
      </c>
      <c r="E3" s="1242">
        <f>VLOOKUP(RIGHT(B3,1),処理シート!$C:$D,2,FALSE)</f>
        <v>0</v>
      </c>
      <c r="F3" s="1243"/>
      <c r="G3" s="245"/>
      <c r="H3" s="245"/>
      <c r="I3" s="1277"/>
      <c r="J3" s="1277"/>
      <c r="K3" s="1277"/>
      <c r="L3" s="107"/>
      <c r="M3" s="107"/>
      <c r="N3" s="107"/>
      <c r="O3" s="107"/>
      <c r="P3" s="107"/>
      <c r="T3" s="249"/>
    </row>
    <row r="4" spans="1:26" ht="22.5" customHeight="1" x14ac:dyDescent="0.2">
      <c r="A4" s="247"/>
      <c r="B4" s="247"/>
      <c r="C4" s="247"/>
      <c r="D4" s="247"/>
      <c r="E4" s="247"/>
      <c r="F4" s="248"/>
      <c r="G4" s="1"/>
      <c r="H4" s="249"/>
      <c r="I4" s="249"/>
      <c r="J4" s="249"/>
      <c r="K4" s="249"/>
      <c r="L4" s="249"/>
      <c r="M4" s="249"/>
      <c r="N4" s="249"/>
      <c r="O4" s="249"/>
      <c r="P4" s="249"/>
      <c r="Q4" s="249"/>
      <c r="R4" s="536"/>
      <c r="S4" s="249"/>
      <c r="T4" s="249"/>
    </row>
    <row r="5" spans="1:26" ht="21.75" customHeight="1" x14ac:dyDescent="0.2">
      <c r="A5" s="247"/>
      <c r="B5" s="1252" t="s">
        <v>396</v>
      </c>
      <c r="C5" s="1253"/>
      <c r="D5" s="1256" t="s">
        <v>397</v>
      </c>
      <c r="E5" s="1257"/>
      <c r="F5" s="1260" t="s">
        <v>398</v>
      </c>
      <c r="G5" s="1261"/>
      <c r="H5" s="359" t="s">
        <v>399</v>
      </c>
      <c r="I5" s="1245"/>
      <c r="J5" s="1245"/>
      <c r="K5" s="1245"/>
      <c r="L5" s="1245"/>
      <c r="M5" s="1245"/>
      <c r="N5" s="1278"/>
      <c r="O5" s="1274"/>
      <c r="P5" s="1274"/>
      <c r="Q5" s="1274"/>
      <c r="R5" s="1274"/>
      <c r="S5" s="1274"/>
      <c r="T5" s="305"/>
    </row>
    <row r="6" spans="1:26" ht="21.75" customHeight="1" x14ac:dyDescent="0.2">
      <c r="A6" s="247"/>
      <c r="B6" s="1254">
        <f>$I$1857</f>
        <v>0</v>
      </c>
      <c r="C6" s="1255"/>
      <c r="D6" s="1258">
        <f>$I$1858</f>
        <v>0</v>
      </c>
      <c r="E6" s="1259"/>
      <c r="F6" s="1239">
        <f>B6+D6</f>
        <v>0</v>
      </c>
      <c r="G6" s="1240"/>
      <c r="H6" s="252">
        <f>SUMIFS($T$1617:$T$1816,$F$1617:$F$1816,"芸文振助成額")</f>
        <v>0</v>
      </c>
      <c r="I6" s="1244"/>
      <c r="J6" s="1275"/>
      <c r="K6" s="1275"/>
      <c r="L6" s="1275"/>
      <c r="M6" s="1275"/>
      <c r="N6" s="1275"/>
      <c r="O6" s="1276"/>
      <c r="P6" s="1276"/>
      <c r="Q6" s="1276"/>
      <c r="R6" s="1276"/>
      <c r="S6" s="1276"/>
      <c r="T6" s="305"/>
    </row>
    <row r="7" spans="1:26" ht="20.25" customHeight="1" x14ac:dyDescent="0.2">
      <c r="A7" s="32" t="s">
        <v>292</v>
      </c>
      <c r="B7" s="32"/>
      <c r="C7" s="32"/>
      <c r="D7" s="32"/>
      <c r="E7" s="32"/>
      <c r="F7" s="30"/>
      <c r="G7" s="253"/>
      <c r="H7" s="33"/>
      <c r="I7" s="33"/>
      <c r="J7" s="33"/>
      <c r="K7" s="33"/>
      <c r="L7" s="33"/>
      <c r="M7" s="33"/>
      <c r="N7" s="33"/>
      <c r="O7" s="33"/>
      <c r="P7" s="33"/>
      <c r="Q7" s="33"/>
      <c r="R7" s="537"/>
      <c r="S7" s="33"/>
      <c r="T7" s="56" t="s">
        <v>277</v>
      </c>
    </row>
    <row r="8" spans="1:26" ht="36" customHeight="1" x14ac:dyDescent="0.2">
      <c r="A8" s="1195" t="s">
        <v>246</v>
      </c>
      <c r="B8" s="1196"/>
      <c r="C8" s="351" t="s">
        <v>223</v>
      </c>
      <c r="D8" s="351" t="s">
        <v>400</v>
      </c>
      <c r="E8" s="351" t="s">
        <v>401</v>
      </c>
      <c r="F8" s="254" t="s">
        <v>293</v>
      </c>
      <c r="G8" s="254" t="s">
        <v>402</v>
      </c>
      <c r="H8" s="34" t="s">
        <v>403</v>
      </c>
      <c r="I8" s="27"/>
      <c r="J8" s="38" t="s">
        <v>404</v>
      </c>
      <c r="K8" s="37" t="s">
        <v>405</v>
      </c>
      <c r="L8" s="38" t="s">
        <v>406</v>
      </c>
      <c r="M8" s="39" t="s">
        <v>407</v>
      </c>
      <c r="N8" s="37" t="s">
        <v>405</v>
      </c>
      <c r="O8" s="38" t="s">
        <v>408</v>
      </c>
      <c r="P8" s="39" t="s">
        <v>407</v>
      </c>
      <c r="Q8" s="37" t="s">
        <v>409</v>
      </c>
      <c r="R8" s="538" t="s">
        <v>410</v>
      </c>
      <c r="S8" s="37" t="s">
        <v>411</v>
      </c>
      <c r="T8" s="40" t="s">
        <v>412</v>
      </c>
      <c r="Y8" s="170"/>
      <c r="Z8" s="255"/>
    </row>
    <row r="9" spans="1:26" ht="18" customHeight="1" x14ac:dyDescent="0.2">
      <c r="A9" s="1228">
        <v>1</v>
      </c>
      <c r="B9" s="1229"/>
      <c r="C9" s="1207" t="str">
        <f>IF(ISERROR(VLOOKUP($A9,'B-1地域番号③'!$BD:$BF,2,FALSE)),"",VLOOKUP($A9,'B-1地域番号③'!$BD:$BF,2,FALSE))</f>
        <v/>
      </c>
      <c r="D9" s="1207" t="str">
        <f>IF(ISERROR(VLOOKUP($A9,'B-1地域番号③'!$BD:$BF,3,FALSE)),"",VLOOKUP($A9,'B-1地域番号③'!$BD:$BF,3,FALSE))</f>
        <v/>
      </c>
      <c r="E9" s="256">
        <v>1</v>
      </c>
      <c r="F9" s="187"/>
      <c r="G9" s="187"/>
      <c r="H9" s="88"/>
      <c r="I9" s="73"/>
      <c r="J9" s="68"/>
      <c r="K9" s="73"/>
      <c r="L9" s="68"/>
      <c r="M9" s="25"/>
      <c r="N9" s="76"/>
      <c r="O9" s="71"/>
      <c r="P9" s="25"/>
      <c r="Q9" s="76"/>
      <c r="R9" s="539"/>
      <c r="S9" s="263"/>
      <c r="T9" s="309">
        <f t="shared" ref="T9:T77" si="0">IF(J9="",0,INT(SUM(PRODUCT(J9,L9,O9),R9)))</f>
        <v>0</v>
      </c>
      <c r="U9" s="360">
        <f>$A$9</f>
        <v>1</v>
      </c>
    </row>
    <row r="10" spans="1:26" ht="18" customHeight="1" x14ac:dyDescent="0.2">
      <c r="A10" s="1230"/>
      <c r="B10" s="1231"/>
      <c r="C10" s="1208"/>
      <c r="D10" s="1208"/>
      <c r="E10" s="256">
        <v>2</v>
      </c>
      <c r="F10" s="187"/>
      <c r="G10" s="187"/>
      <c r="H10" s="88"/>
      <c r="I10" s="73"/>
      <c r="J10" s="68"/>
      <c r="K10" s="73"/>
      <c r="L10" s="68"/>
      <c r="M10" s="25"/>
      <c r="N10" s="76"/>
      <c r="O10" s="71"/>
      <c r="P10" s="25"/>
      <c r="Q10" s="76"/>
      <c r="R10" s="539"/>
      <c r="S10" s="263"/>
      <c r="T10" s="309">
        <f t="shared" si="0"/>
        <v>0</v>
      </c>
      <c r="U10" s="360">
        <f t="shared" ref="U10:U73" si="1">$A$9</f>
        <v>1</v>
      </c>
    </row>
    <row r="11" spans="1:26" ht="18" customHeight="1" x14ac:dyDescent="0.2">
      <c r="A11" s="1230"/>
      <c r="B11" s="1231"/>
      <c r="C11" s="1208"/>
      <c r="D11" s="1208"/>
      <c r="E11" s="256">
        <v>3</v>
      </c>
      <c r="F11" s="187"/>
      <c r="G11" s="187"/>
      <c r="H11" s="88"/>
      <c r="I11" s="73"/>
      <c r="J11" s="68"/>
      <c r="K11" s="73"/>
      <c r="L11" s="68"/>
      <c r="M11" s="25"/>
      <c r="N11" s="76"/>
      <c r="O11" s="71"/>
      <c r="P11" s="25"/>
      <c r="Q11" s="76"/>
      <c r="R11" s="539"/>
      <c r="S11" s="263"/>
      <c r="T11" s="309">
        <f t="shared" si="0"/>
        <v>0</v>
      </c>
      <c r="U11" s="360">
        <f t="shared" si="1"/>
        <v>1</v>
      </c>
    </row>
    <row r="12" spans="1:26" ht="18" customHeight="1" x14ac:dyDescent="0.2">
      <c r="A12" s="1230"/>
      <c r="B12" s="1231"/>
      <c r="C12" s="1208"/>
      <c r="D12" s="1208"/>
      <c r="E12" s="256">
        <v>4</v>
      </c>
      <c r="F12" s="187"/>
      <c r="G12" s="187"/>
      <c r="H12" s="88"/>
      <c r="I12" s="73"/>
      <c r="J12" s="68"/>
      <c r="K12" s="73"/>
      <c r="L12" s="68"/>
      <c r="M12" s="25"/>
      <c r="N12" s="76"/>
      <c r="O12" s="71"/>
      <c r="P12" s="25"/>
      <c r="Q12" s="76"/>
      <c r="R12" s="539"/>
      <c r="S12" s="263"/>
      <c r="T12" s="309">
        <f t="shared" si="0"/>
        <v>0</v>
      </c>
      <c r="U12" s="360">
        <f t="shared" si="1"/>
        <v>1</v>
      </c>
    </row>
    <row r="13" spans="1:26" ht="18" customHeight="1" x14ac:dyDescent="0.2">
      <c r="A13" s="1230"/>
      <c r="B13" s="1231"/>
      <c r="C13" s="1208"/>
      <c r="D13" s="1208"/>
      <c r="E13" s="256">
        <v>5</v>
      </c>
      <c r="F13" s="187"/>
      <c r="G13" s="187"/>
      <c r="H13" s="88"/>
      <c r="I13" s="73"/>
      <c r="J13" s="68"/>
      <c r="K13" s="73"/>
      <c r="L13" s="68"/>
      <c r="M13" s="25"/>
      <c r="N13" s="76"/>
      <c r="O13" s="71"/>
      <c r="P13" s="25"/>
      <c r="Q13" s="76"/>
      <c r="R13" s="539"/>
      <c r="S13" s="263"/>
      <c r="T13" s="309">
        <f t="shared" si="0"/>
        <v>0</v>
      </c>
      <c r="U13" s="360">
        <f t="shared" si="1"/>
        <v>1</v>
      </c>
    </row>
    <row r="14" spans="1:26" ht="18" customHeight="1" x14ac:dyDescent="0.2">
      <c r="A14" s="1230"/>
      <c r="B14" s="1231"/>
      <c r="C14" s="1208"/>
      <c r="D14" s="1208"/>
      <c r="E14" s="256">
        <v>6</v>
      </c>
      <c r="F14" s="187"/>
      <c r="G14" s="187"/>
      <c r="H14" s="88"/>
      <c r="I14" s="73"/>
      <c r="J14" s="68"/>
      <c r="K14" s="73"/>
      <c r="L14" s="68"/>
      <c r="M14" s="25"/>
      <c r="N14" s="76"/>
      <c r="O14" s="71"/>
      <c r="P14" s="25"/>
      <c r="Q14" s="76"/>
      <c r="R14" s="539"/>
      <c r="S14" s="263"/>
      <c r="T14" s="309">
        <f t="shared" si="0"/>
        <v>0</v>
      </c>
      <c r="U14" s="360">
        <f t="shared" si="1"/>
        <v>1</v>
      </c>
    </row>
    <row r="15" spans="1:26" ht="18" customHeight="1" x14ac:dyDescent="0.2">
      <c r="A15" s="1230"/>
      <c r="B15" s="1231"/>
      <c r="C15" s="1208"/>
      <c r="D15" s="1208"/>
      <c r="E15" s="256">
        <v>7</v>
      </c>
      <c r="F15" s="187"/>
      <c r="G15" s="187"/>
      <c r="H15" s="88"/>
      <c r="I15" s="73"/>
      <c r="J15" s="68"/>
      <c r="K15" s="73"/>
      <c r="L15" s="68"/>
      <c r="M15" s="25"/>
      <c r="N15" s="76"/>
      <c r="O15" s="71"/>
      <c r="P15" s="25"/>
      <c r="Q15" s="76"/>
      <c r="R15" s="539"/>
      <c r="S15" s="263"/>
      <c r="T15" s="309">
        <f t="shared" si="0"/>
        <v>0</v>
      </c>
      <c r="U15" s="360">
        <f t="shared" si="1"/>
        <v>1</v>
      </c>
    </row>
    <row r="16" spans="1:26" ht="18" customHeight="1" x14ac:dyDescent="0.2">
      <c r="A16" s="1230"/>
      <c r="B16" s="1231"/>
      <c r="C16" s="1208"/>
      <c r="D16" s="1208"/>
      <c r="E16" s="256">
        <v>8</v>
      </c>
      <c r="F16" s="187"/>
      <c r="G16" s="187"/>
      <c r="H16" s="88"/>
      <c r="I16" s="73"/>
      <c r="J16" s="68"/>
      <c r="K16" s="73"/>
      <c r="L16" s="68"/>
      <c r="M16" s="25"/>
      <c r="N16" s="76"/>
      <c r="O16" s="71"/>
      <c r="P16" s="25"/>
      <c r="Q16" s="76"/>
      <c r="R16" s="539"/>
      <c r="S16" s="263"/>
      <c r="T16" s="309">
        <f t="shared" si="0"/>
        <v>0</v>
      </c>
      <c r="U16" s="360">
        <f t="shared" si="1"/>
        <v>1</v>
      </c>
    </row>
    <row r="17" spans="1:21" ht="18" customHeight="1" x14ac:dyDescent="0.2">
      <c r="A17" s="1230"/>
      <c r="B17" s="1231"/>
      <c r="C17" s="1208"/>
      <c r="D17" s="1208"/>
      <c r="E17" s="256">
        <v>9</v>
      </c>
      <c r="F17" s="187"/>
      <c r="G17" s="187"/>
      <c r="H17" s="88"/>
      <c r="I17" s="73"/>
      <c r="J17" s="68"/>
      <c r="K17" s="73"/>
      <c r="L17" s="68"/>
      <c r="M17" s="25"/>
      <c r="N17" s="76"/>
      <c r="O17" s="71"/>
      <c r="P17" s="25"/>
      <c r="Q17" s="76"/>
      <c r="R17" s="539"/>
      <c r="S17" s="263"/>
      <c r="T17" s="309">
        <f t="shared" si="0"/>
        <v>0</v>
      </c>
      <c r="U17" s="360">
        <f t="shared" si="1"/>
        <v>1</v>
      </c>
    </row>
    <row r="18" spans="1:21" ht="18" customHeight="1" x14ac:dyDescent="0.2">
      <c r="A18" s="1230"/>
      <c r="B18" s="1231"/>
      <c r="C18" s="1208"/>
      <c r="D18" s="1208"/>
      <c r="E18" s="256">
        <v>10</v>
      </c>
      <c r="F18" s="187"/>
      <c r="G18" s="187"/>
      <c r="H18" s="88"/>
      <c r="I18" s="73"/>
      <c r="J18" s="68"/>
      <c r="K18" s="73"/>
      <c r="L18" s="68"/>
      <c r="M18" s="25"/>
      <c r="N18" s="76"/>
      <c r="O18" s="71"/>
      <c r="P18" s="25"/>
      <c r="Q18" s="76"/>
      <c r="R18" s="539"/>
      <c r="S18" s="263"/>
      <c r="T18" s="309">
        <f t="shared" si="0"/>
        <v>0</v>
      </c>
      <c r="U18" s="360">
        <f t="shared" si="1"/>
        <v>1</v>
      </c>
    </row>
    <row r="19" spans="1:21" ht="18" customHeight="1" x14ac:dyDescent="0.2">
      <c r="A19" s="1230"/>
      <c r="B19" s="1231"/>
      <c r="C19" s="1208"/>
      <c r="D19" s="1208"/>
      <c r="E19" s="256">
        <v>11</v>
      </c>
      <c r="F19" s="187"/>
      <c r="G19" s="187"/>
      <c r="H19" s="88"/>
      <c r="I19" s="73"/>
      <c r="J19" s="68"/>
      <c r="K19" s="73"/>
      <c r="L19" s="68"/>
      <c r="M19" s="25"/>
      <c r="N19" s="76"/>
      <c r="O19" s="71"/>
      <c r="P19" s="25"/>
      <c r="Q19" s="76"/>
      <c r="R19" s="539"/>
      <c r="S19" s="263"/>
      <c r="T19" s="309">
        <f t="shared" si="0"/>
        <v>0</v>
      </c>
      <c r="U19" s="360">
        <f t="shared" si="1"/>
        <v>1</v>
      </c>
    </row>
    <row r="20" spans="1:21" ht="18" customHeight="1" x14ac:dyDescent="0.2">
      <c r="A20" s="1230"/>
      <c r="B20" s="1231"/>
      <c r="C20" s="1208"/>
      <c r="D20" s="1208"/>
      <c r="E20" s="256">
        <v>12</v>
      </c>
      <c r="F20" s="187"/>
      <c r="G20" s="187"/>
      <c r="H20" s="88"/>
      <c r="I20" s="73"/>
      <c r="J20" s="68"/>
      <c r="K20" s="73"/>
      <c r="L20" s="68"/>
      <c r="M20" s="25"/>
      <c r="N20" s="76"/>
      <c r="O20" s="71"/>
      <c r="P20" s="25"/>
      <c r="Q20" s="76"/>
      <c r="R20" s="539"/>
      <c r="S20" s="263"/>
      <c r="T20" s="309">
        <f t="shared" si="0"/>
        <v>0</v>
      </c>
      <c r="U20" s="360">
        <f t="shared" si="1"/>
        <v>1</v>
      </c>
    </row>
    <row r="21" spans="1:21" ht="18" customHeight="1" x14ac:dyDescent="0.2">
      <c r="A21" s="1230"/>
      <c r="B21" s="1231"/>
      <c r="C21" s="1208"/>
      <c r="D21" s="1208"/>
      <c r="E21" s="256">
        <v>13</v>
      </c>
      <c r="F21" s="187"/>
      <c r="G21" s="187"/>
      <c r="H21" s="88"/>
      <c r="I21" s="73"/>
      <c r="J21" s="68"/>
      <c r="K21" s="73"/>
      <c r="L21" s="68"/>
      <c r="M21" s="25"/>
      <c r="N21" s="76"/>
      <c r="O21" s="71"/>
      <c r="P21" s="25"/>
      <c r="Q21" s="76"/>
      <c r="R21" s="539"/>
      <c r="S21" s="263"/>
      <c r="T21" s="309">
        <f t="shared" si="0"/>
        <v>0</v>
      </c>
      <c r="U21" s="360">
        <f t="shared" si="1"/>
        <v>1</v>
      </c>
    </row>
    <row r="22" spans="1:21" ht="18" customHeight="1" x14ac:dyDescent="0.2">
      <c r="A22" s="1230"/>
      <c r="B22" s="1231"/>
      <c r="C22" s="1208"/>
      <c r="D22" s="1208"/>
      <c r="E22" s="256">
        <v>14</v>
      </c>
      <c r="F22" s="187"/>
      <c r="G22" s="187"/>
      <c r="H22" s="88"/>
      <c r="I22" s="73"/>
      <c r="J22" s="68"/>
      <c r="K22" s="73"/>
      <c r="L22" s="68"/>
      <c r="M22" s="25"/>
      <c r="N22" s="76"/>
      <c r="O22" s="71"/>
      <c r="P22" s="25"/>
      <c r="Q22" s="76"/>
      <c r="R22" s="539"/>
      <c r="S22" s="263"/>
      <c r="T22" s="309">
        <f t="shared" si="0"/>
        <v>0</v>
      </c>
      <c r="U22" s="360">
        <f t="shared" si="1"/>
        <v>1</v>
      </c>
    </row>
    <row r="23" spans="1:21" ht="18" customHeight="1" x14ac:dyDescent="0.2">
      <c r="A23" s="1230"/>
      <c r="B23" s="1231"/>
      <c r="C23" s="1208"/>
      <c r="D23" s="1208"/>
      <c r="E23" s="256">
        <v>15</v>
      </c>
      <c r="F23" s="187"/>
      <c r="G23" s="187"/>
      <c r="H23" s="88"/>
      <c r="I23" s="73"/>
      <c r="J23" s="68"/>
      <c r="K23" s="73"/>
      <c r="L23" s="68"/>
      <c r="M23" s="25"/>
      <c r="N23" s="76"/>
      <c r="O23" s="71"/>
      <c r="P23" s="25"/>
      <c r="Q23" s="76"/>
      <c r="R23" s="539"/>
      <c r="S23" s="263"/>
      <c r="T23" s="309">
        <f t="shared" si="0"/>
        <v>0</v>
      </c>
      <c r="U23" s="360">
        <f t="shared" si="1"/>
        <v>1</v>
      </c>
    </row>
    <row r="24" spans="1:21" ht="18" customHeight="1" x14ac:dyDescent="0.2">
      <c r="A24" s="1230"/>
      <c r="B24" s="1231"/>
      <c r="C24" s="1208"/>
      <c r="D24" s="1208"/>
      <c r="E24" s="256">
        <v>16</v>
      </c>
      <c r="F24" s="187"/>
      <c r="G24" s="187"/>
      <c r="H24" s="88"/>
      <c r="I24" s="73"/>
      <c r="J24" s="68"/>
      <c r="K24" s="73"/>
      <c r="L24" s="68"/>
      <c r="M24" s="25"/>
      <c r="N24" s="76"/>
      <c r="O24" s="71"/>
      <c r="P24" s="25"/>
      <c r="Q24" s="76"/>
      <c r="R24" s="539"/>
      <c r="S24" s="263"/>
      <c r="T24" s="309">
        <f t="shared" si="0"/>
        <v>0</v>
      </c>
      <c r="U24" s="360">
        <f t="shared" si="1"/>
        <v>1</v>
      </c>
    </row>
    <row r="25" spans="1:21" ht="18" customHeight="1" x14ac:dyDescent="0.2">
      <c r="A25" s="1230"/>
      <c r="B25" s="1231"/>
      <c r="C25" s="1208"/>
      <c r="D25" s="1208"/>
      <c r="E25" s="256">
        <v>17</v>
      </c>
      <c r="F25" s="187"/>
      <c r="G25" s="187"/>
      <c r="H25" s="88"/>
      <c r="I25" s="73"/>
      <c r="J25" s="68"/>
      <c r="K25" s="73"/>
      <c r="L25" s="68"/>
      <c r="M25" s="25"/>
      <c r="N25" s="76"/>
      <c r="O25" s="71"/>
      <c r="P25" s="25"/>
      <c r="Q25" s="76"/>
      <c r="R25" s="539"/>
      <c r="S25" s="263"/>
      <c r="T25" s="309">
        <f t="shared" si="0"/>
        <v>0</v>
      </c>
      <c r="U25" s="360">
        <f t="shared" si="1"/>
        <v>1</v>
      </c>
    </row>
    <row r="26" spans="1:21" ht="18" customHeight="1" x14ac:dyDescent="0.2">
      <c r="A26" s="1230"/>
      <c r="B26" s="1231"/>
      <c r="C26" s="1208"/>
      <c r="D26" s="1208"/>
      <c r="E26" s="256">
        <v>18</v>
      </c>
      <c r="F26" s="187"/>
      <c r="G26" s="187"/>
      <c r="H26" s="88"/>
      <c r="I26" s="73"/>
      <c r="J26" s="68"/>
      <c r="K26" s="73"/>
      <c r="L26" s="68"/>
      <c r="M26" s="25"/>
      <c r="N26" s="76"/>
      <c r="O26" s="71"/>
      <c r="P26" s="25"/>
      <c r="Q26" s="76"/>
      <c r="R26" s="539"/>
      <c r="S26" s="263"/>
      <c r="T26" s="309">
        <f t="shared" si="0"/>
        <v>0</v>
      </c>
      <c r="U26" s="360">
        <f t="shared" si="1"/>
        <v>1</v>
      </c>
    </row>
    <row r="27" spans="1:21" ht="18" customHeight="1" x14ac:dyDescent="0.2">
      <c r="A27" s="1230"/>
      <c r="B27" s="1231"/>
      <c r="C27" s="1208"/>
      <c r="D27" s="1208"/>
      <c r="E27" s="256">
        <v>19</v>
      </c>
      <c r="F27" s="187"/>
      <c r="G27" s="187"/>
      <c r="H27" s="88"/>
      <c r="I27" s="73"/>
      <c r="J27" s="68"/>
      <c r="K27" s="73"/>
      <c r="L27" s="68"/>
      <c r="M27" s="25"/>
      <c r="N27" s="76"/>
      <c r="O27" s="71"/>
      <c r="P27" s="25"/>
      <c r="Q27" s="76"/>
      <c r="R27" s="539"/>
      <c r="S27" s="263"/>
      <c r="T27" s="309">
        <f t="shared" si="0"/>
        <v>0</v>
      </c>
      <c r="U27" s="360">
        <f t="shared" si="1"/>
        <v>1</v>
      </c>
    </row>
    <row r="28" spans="1:21" ht="18" customHeight="1" x14ac:dyDescent="0.2">
      <c r="A28" s="1230"/>
      <c r="B28" s="1231"/>
      <c r="C28" s="1208"/>
      <c r="D28" s="1208"/>
      <c r="E28" s="256">
        <v>20</v>
      </c>
      <c r="F28" s="187"/>
      <c r="G28" s="187"/>
      <c r="H28" s="88"/>
      <c r="I28" s="73"/>
      <c r="J28" s="68"/>
      <c r="K28" s="73"/>
      <c r="L28" s="68"/>
      <c r="M28" s="25"/>
      <c r="N28" s="76"/>
      <c r="O28" s="71"/>
      <c r="P28" s="25"/>
      <c r="Q28" s="76"/>
      <c r="R28" s="539"/>
      <c r="S28" s="263"/>
      <c r="T28" s="309">
        <f t="shared" si="0"/>
        <v>0</v>
      </c>
      <c r="U28" s="360">
        <f t="shared" si="1"/>
        <v>1</v>
      </c>
    </row>
    <row r="29" spans="1:21" ht="18" customHeight="1" x14ac:dyDescent="0.2">
      <c r="A29" s="1230"/>
      <c r="B29" s="1231"/>
      <c r="C29" s="1208"/>
      <c r="D29" s="1208"/>
      <c r="E29" s="256">
        <v>21</v>
      </c>
      <c r="F29" s="187"/>
      <c r="G29" s="187"/>
      <c r="H29" s="88"/>
      <c r="I29" s="73"/>
      <c r="J29" s="68"/>
      <c r="K29" s="73"/>
      <c r="L29" s="68"/>
      <c r="M29" s="25"/>
      <c r="N29" s="76"/>
      <c r="O29" s="71"/>
      <c r="P29" s="25"/>
      <c r="Q29" s="76"/>
      <c r="R29" s="539"/>
      <c r="S29" s="263"/>
      <c r="T29" s="309">
        <f t="shared" si="0"/>
        <v>0</v>
      </c>
      <c r="U29" s="360">
        <f t="shared" si="1"/>
        <v>1</v>
      </c>
    </row>
    <row r="30" spans="1:21" ht="18" customHeight="1" x14ac:dyDescent="0.2">
      <c r="A30" s="1230"/>
      <c r="B30" s="1231"/>
      <c r="C30" s="1208"/>
      <c r="D30" s="1208"/>
      <c r="E30" s="256">
        <v>22</v>
      </c>
      <c r="F30" s="187"/>
      <c r="G30" s="187"/>
      <c r="H30" s="88"/>
      <c r="I30" s="73"/>
      <c r="J30" s="68"/>
      <c r="K30" s="73"/>
      <c r="L30" s="68"/>
      <c r="M30" s="25"/>
      <c r="N30" s="76"/>
      <c r="O30" s="71"/>
      <c r="P30" s="25"/>
      <c r="Q30" s="76"/>
      <c r="R30" s="539"/>
      <c r="S30" s="263"/>
      <c r="T30" s="309">
        <f t="shared" si="0"/>
        <v>0</v>
      </c>
      <c r="U30" s="360">
        <f t="shared" si="1"/>
        <v>1</v>
      </c>
    </row>
    <row r="31" spans="1:21" ht="18" customHeight="1" x14ac:dyDescent="0.2">
      <c r="A31" s="1230"/>
      <c r="B31" s="1231"/>
      <c r="C31" s="1208"/>
      <c r="D31" s="1208"/>
      <c r="E31" s="256">
        <v>23</v>
      </c>
      <c r="F31" s="187"/>
      <c r="G31" s="187"/>
      <c r="H31" s="88"/>
      <c r="I31" s="73"/>
      <c r="J31" s="68"/>
      <c r="K31" s="73"/>
      <c r="L31" s="68"/>
      <c r="M31" s="25"/>
      <c r="N31" s="76"/>
      <c r="O31" s="71"/>
      <c r="P31" s="25"/>
      <c r="Q31" s="76"/>
      <c r="R31" s="539"/>
      <c r="S31" s="263"/>
      <c r="T31" s="309">
        <f t="shared" si="0"/>
        <v>0</v>
      </c>
      <c r="U31" s="360">
        <f t="shared" si="1"/>
        <v>1</v>
      </c>
    </row>
    <row r="32" spans="1:21" ht="18" customHeight="1" x14ac:dyDescent="0.2">
      <c r="A32" s="1230"/>
      <c r="B32" s="1231"/>
      <c r="C32" s="1208"/>
      <c r="D32" s="1208"/>
      <c r="E32" s="256">
        <v>24</v>
      </c>
      <c r="F32" s="187"/>
      <c r="G32" s="187"/>
      <c r="H32" s="88"/>
      <c r="I32" s="73"/>
      <c r="J32" s="68"/>
      <c r="K32" s="73"/>
      <c r="L32" s="68"/>
      <c r="M32" s="25"/>
      <c r="N32" s="76"/>
      <c r="O32" s="71"/>
      <c r="P32" s="25"/>
      <c r="Q32" s="76"/>
      <c r="R32" s="539"/>
      <c r="S32" s="263"/>
      <c r="T32" s="309">
        <f t="shared" si="0"/>
        <v>0</v>
      </c>
      <c r="U32" s="360">
        <f t="shared" si="1"/>
        <v>1</v>
      </c>
    </row>
    <row r="33" spans="1:21" ht="18" customHeight="1" x14ac:dyDescent="0.2">
      <c r="A33" s="1230"/>
      <c r="B33" s="1231"/>
      <c r="C33" s="1208"/>
      <c r="D33" s="1208"/>
      <c r="E33" s="256">
        <v>25</v>
      </c>
      <c r="F33" s="187"/>
      <c r="G33" s="187"/>
      <c r="H33" s="88"/>
      <c r="I33" s="73"/>
      <c r="J33" s="68"/>
      <c r="K33" s="73"/>
      <c r="L33" s="68"/>
      <c r="M33" s="25"/>
      <c r="N33" s="76"/>
      <c r="O33" s="71"/>
      <c r="P33" s="25"/>
      <c r="Q33" s="76"/>
      <c r="R33" s="539"/>
      <c r="S33" s="263"/>
      <c r="T33" s="309">
        <f t="shared" si="0"/>
        <v>0</v>
      </c>
      <c r="U33" s="360">
        <f t="shared" si="1"/>
        <v>1</v>
      </c>
    </row>
    <row r="34" spans="1:21" ht="18" customHeight="1" x14ac:dyDescent="0.2">
      <c r="A34" s="1230"/>
      <c r="B34" s="1231"/>
      <c r="C34" s="1208"/>
      <c r="D34" s="1208"/>
      <c r="E34" s="256">
        <v>26</v>
      </c>
      <c r="F34" s="187"/>
      <c r="G34" s="187"/>
      <c r="H34" s="88"/>
      <c r="I34" s="73"/>
      <c r="J34" s="68"/>
      <c r="K34" s="73"/>
      <c r="L34" s="68"/>
      <c r="M34" s="25"/>
      <c r="N34" s="76"/>
      <c r="O34" s="71"/>
      <c r="P34" s="25"/>
      <c r="Q34" s="76"/>
      <c r="R34" s="539"/>
      <c r="S34" s="263"/>
      <c r="T34" s="309">
        <f t="shared" si="0"/>
        <v>0</v>
      </c>
      <c r="U34" s="360">
        <f t="shared" si="1"/>
        <v>1</v>
      </c>
    </row>
    <row r="35" spans="1:21" ht="18" customHeight="1" x14ac:dyDescent="0.2">
      <c r="A35" s="1230"/>
      <c r="B35" s="1231"/>
      <c r="C35" s="1208"/>
      <c r="D35" s="1208"/>
      <c r="E35" s="256">
        <v>27</v>
      </c>
      <c r="F35" s="187"/>
      <c r="G35" s="187"/>
      <c r="H35" s="88"/>
      <c r="I35" s="73"/>
      <c r="J35" s="68"/>
      <c r="K35" s="73"/>
      <c r="L35" s="68"/>
      <c r="M35" s="25"/>
      <c r="N35" s="76"/>
      <c r="O35" s="71"/>
      <c r="P35" s="25"/>
      <c r="Q35" s="76"/>
      <c r="R35" s="539"/>
      <c r="S35" s="263"/>
      <c r="T35" s="309">
        <f t="shared" si="0"/>
        <v>0</v>
      </c>
      <c r="U35" s="360">
        <f t="shared" si="1"/>
        <v>1</v>
      </c>
    </row>
    <row r="36" spans="1:21" ht="18" customHeight="1" x14ac:dyDescent="0.2">
      <c r="A36" s="1230"/>
      <c r="B36" s="1231"/>
      <c r="C36" s="1208"/>
      <c r="D36" s="1208"/>
      <c r="E36" s="256">
        <v>28</v>
      </c>
      <c r="F36" s="187"/>
      <c r="G36" s="187"/>
      <c r="H36" s="88"/>
      <c r="I36" s="73"/>
      <c r="J36" s="68"/>
      <c r="K36" s="73"/>
      <c r="L36" s="68"/>
      <c r="M36" s="25"/>
      <c r="N36" s="76"/>
      <c r="O36" s="71"/>
      <c r="P36" s="25"/>
      <c r="Q36" s="76"/>
      <c r="R36" s="539"/>
      <c r="S36" s="263"/>
      <c r="T36" s="309">
        <f t="shared" si="0"/>
        <v>0</v>
      </c>
      <c r="U36" s="360">
        <f t="shared" si="1"/>
        <v>1</v>
      </c>
    </row>
    <row r="37" spans="1:21" ht="18" customHeight="1" x14ac:dyDescent="0.2">
      <c r="A37" s="1230"/>
      <c r="B37" s="1231"/>
      <c r="C37" s="1208"/>
      <c r="D37" s="1208"/>
      <c r="E37" s="256">
        <v>29</v>
      </c>
      <c r="F37" s="187"/>
      <c r="G37" s="187"/>
      <c r="H37" s="88"/>
      <c r="I37" s="73"/>
      <c r="J37" s="68"/>
      <c r="K37" s="73"/>
      <c r="L37" s="68"/>
      <c r="M37" s="25"/>
      <c r="N37" s="76"/>
      <c r="O37" s="71"/>
      <c r="P37" s="25"/>
      <c r="Q37" s="76"/>
      <c r="R37" s="539"/>
      <c r="S37" s="263"/>
      <c r="T37" s="309">
        <f t="shared" si="0"/>
        <v>0</v>
      </c>
      <c r="U37" s="360">
        <f t="shared" si="1"/>
        <v>1</v>
      </c>
    </row>
    <row r="38" spans="1:21" ht="18" customHeight="1" x14ac:dyDescent="0.2">
      <c r="A38" s="1230"/>
      <c r="B38" s="1231"/>
      <c r="C38" s="1208"/>
      <c r="D38" s="1208"/>
      <c r="E38" s="256">
        <v>30</v>
      </c>
      <c r="F38" s="187"/>
      <c r="G38" s="187"/>
      <c r="H38" s="88"/>
      <c r="I38" s="73"/>
      <c r="J38" s="68"/>
      <c r="K38" s="73"/>
      <c r="L38" s="68"/>
      <c r="M38" s="25"/>
      <c r="N38" s="76"/>
      <c r="O38" s="71"/>
      <c r="P38" s="25"/>
      <c r="Q38" s="76"/>
      <c r="R38" s="539"/>
      <c r="S38" s="263"/>
      <c r="T38" s="309">
        <f t="shared" si="0"/>
        <v>0</v>
      </c>
      <c r="U38" s="360">
        <f t="shared" si="1"/>
        <v>1</v>
      </c>
    </row>
    <row r="39" spans="1:21" ht="18" hidden="1" customHeight="1" outlineLevel="1" x14ac:dyDescent="0.2">
      <c r="A39" s="1230"/>
      <c r="B39" s="1231"/>
      <c r="C39" s="1208"/>
      <c r="D39" s="1208"/>
      <c r="E39" s="256">
        <v>31</v>
      </c>
      <c r="F39" s="187"/>
      <c r="G39" s="187"/>
      <c r="H39" s="88"/>
      <c r="I39" s="73"/>
      <c r="J39" s="68"/>
      <c r="K39" s="73"/>
      <c r="L39" s="68"/>
      <c r="M39" s="25"/>
      <c r="N39" s="76"/>
      <c r="O39" s="71"/>
      <c r="P39" s="25"/>
      <c r="Q39" s="76"/>
      <c r="R39" s="539"/>
      <c r="S39" s="263"/>
      <c r="T39" s="309">
        <f t="shared" si="0"/>
        <v>0</v>
      </c>
      <c r="U39" s="360">
        <f t="shared" si="1"/>
        <v>1</v>
      </c>
    </row>
    <row r="40" spans="1:21" ht="18" hidden="1" customHeight="1" outlineLevel="1" x14ac:dyDescent="0.2">
      <c r="A40" s="1230"/>
      <c r="B40" s="1231"/>
      <c r="C40" s="1208"/>
      <c r="D40" s="1208"/>
      <c r="E40" s="256">
        <v>32</v>
      </c>
      <c r="F40" s="187"/>
      <c r="G40" s="187"/>
      <c r="H40" s="88"/>
      <c r="I40" s="73"/>
      <c r="J40" s="68"/>
      <c r="K40" s="73"/>
      <c r="L40" s="68"/>
      <c r="M40" s="25"/>
      <c r="N40" s="76"/>
      <c r="O40" s="71"/>
      <c r="P40" s="25"/>
      <c r="Q40" s="76"/>
      <c r="R40" s="539"/>
      <c r="S40" s="263"/>
      <c r="T40" s="309">
        <f t="shared" si="0"/>
        <v>0</v>
      </c>
      <c r="U40" s="360">
        <f t="shared" si="1"/>
        <v>1</v>
      </c>
    </row>
    <row r="41" spans="1:21" ht="18" hidden="1" customHeight="1" outlineLevel="1" x14ac:dyDescent="0.2">
      <c r="A41" s="1230"/>
      <c r="B41" s="1231"/>
      <c r="C41" s="1208"/>
      <c r="D41" s="1208"/>
      <c r="E41" s="256">
        <v>33</v>
      </c>
      <c r="F41" s="187"/>
      <c r="G41" s="187"/>
      <c r="H41" s="88"/>
      <c r="I41" s="73"/>
      <c r="J41" s="68"/>
      <c r="K41" s="73"/>
      <c r="L41" s="68"/>
      <c r="M41" s="25"/>
      <c r="N41" s="76"/>
      <c r="O41" s="71"/>
      <c r="P41" s="25"/>
      <c r="Q41" s="76"/>
      <c r="R41" s="539"/>
      <c r="S41" s="263"/>
      <c r="T41" s="309">
        <f t="shared" si="0"/>
        <v>0</v>
      </c>
      <c r="U41" s="360">
        <f t="shared" si="1"/>
        <v>1</v>
      </c>
    </row>
    <row r="42" spans="1:21" ht="18" hidden="1" customHeight="1" outlineLevel="1" x14ac:dyDescent="0.2">
      <c r="A42" s="1230"/>
      <c r="B42" s="1231"/>
      <c r="C42" s="1208"/>
      <c r="D42" s="1208"/>
      <c r="E42" s="256">
        <v>34</v>
      </c>
      <c r="F42" s="187"/>
      <c r="G42" s="187"/>
      <c r="H42" s="88"/>
      <c r="I42" s="73"/>
      <c r="J42" s="68"/>
      <c r="K42" s="73"/>
      <c r="L42" s="68"/>
      <c r="M42" s="25"/>
      <c r="N42" s="76"/>
      <c r="O42" s="71"/>
      <c r="P42" s="25"/>
      <c r="Q42" s="76"/>
      <c r="R42" s="539"/>
      <c r="S42" s="263"/>
      <c r="T42" s="309">
        <f t="shared" si="0"/>
        <v>0</v>
      </c>
      <c r="U42" s="360">
        <f t="shared" si="1"/>
        <v>1</v>
      </c>
    </row>
    <row r="43" spans="1:21" ht="18" hidden="1" customHeight="1" outlineLevel="1" x14ac:dyDescent="0.2">
      <c r="A43" s="1230"/>
      <c r="B43" s="1231"/>
      <c r="C43" s="1208"/>
      <c r="D43" s="1208"/>
      <c r="E43" s="256">
        <v>35</v>
      </c>
      <c r="F43" s="187"/>
      <c r="G43" s="187"/>
      <c r="H43" s="88"/>
      <c r="I43" s="73"/>
      <c r="J43" s="68"/>
      <c r="K43" s="73"/>
      <c r="L43" s="68"/>
      <c r="M43" s="25"/>
      <c r="N43" s="76"/>
      <c r="O43" s="71"/>
      <c r="P43" s="25"/>
      <c r="Q43" s="76"/>
      <c r="R43" s="539"/>
      <c r="S43" s="263"/>
      <c r="T43" s="309">
        <f t="shared" si="0"/>
        <v>0</v>
      </c>
      <c r="U43" s="360">
        <f t="shared" si="1"/>
        <v>1</v>
      </c>
    </row>
    <row r="44" spans="1:21" ht="18" hidden="1" customHeight="1" outlineLevel="1" x14ac:dyDescent="0.2">
      <c r="A44" s="1230"/>
      <c r="B44" s="1231"/>
      <c r="C44" s="1208"/>
      <c r="D44" s="1208"/>
      <c r="E44" s="256">
        <v>36</v>
      </c>
      <c r="F44" s="187"/>
      <c r="G44" s="187"/>
      <c r="H44" s="88"/>
      <c r="I44" s="73"/>
      <c r="J44" s="68"/>
      <c r="K44" s="73"/>
      <c r="L44" s="68"/>
      <c r="M44" s="25"/>
      <c r="N44" s="76"/>
      <c r="O44" s="71"/>
      <c r="P44" s="25"/>
      <c r="Q44" s="76"/>
      <c r="R44" s="539"/>
      <c r="S44" s="263"/>
      <c r="T44" s="309">
        <f t="shared" si="0"/>
        <v>0</v>
      </c>
      <c r="U44" s="360">
        <f t="shared" si="1"/>
        <v>1</v>
      </c>
    </row>
    <row r="45" spans="1:21" ht="18" hidden="1" customHeight="1" outlineLevel="1" x14ac:dyDescent="0.2">
      <c r="A45" s="1230"/>
      <c r="B45" s="1231"/>
      <c r="C45" s="1208"/>
      <c r="D45" s="1208"/>
      <c r="E45" s="256">
        <v>37</v>
      </c>
      <c r="F45" s="187"/>
      <c r="G45" s="187"/>
      <c r="H45" s="88"/>
      <c r="I45" s="73"/>
      <c r="J45" s="68"/>
      <c r="K45" s="73"/>
      <c r="L45" s="68"/>
      <c r="M45" s="25"/>
      <c r="N45" s="76"/>
      <c r="O45" s="71"/>
      <c r="P45" s="25"/>
      <c r="Q45" s="76"/>
      <c r="R45" s="539"/>
      <c r="S45" s="263"/>
      <c r="T45" s="309">
        <f t="shared" si="0"/>
        <v>0</v>
      </c>
      <c r="U45" s="360">
        <f t="shared" si="1"/>
        <v>1</v>
      </c>
    </row>
    <row r="46" spans="1:21" ht="18" hidden="1" customHeight="1" outlineLevel="1" x14ac:dyDescent="0.2">
      <c r="A46" s="1230"/>
      <c r="B46" s="1231"/>
      <c r="C46" s="1208"/>
      <c r="D46" s="1208"/>
      <c r="E46" s="256">
        <v>38</v>
      </c>
      <c r="F46" s="187"/>
      <c r="G46" s="187"/>
      <c r="H46" s="88"/>
      <c r="I46" s="73"/>
      <c r="J46" s="68"/>
      <c r="K46" s="73"/>
      <c r="L46" s="68"/>
      <c r="M46" s="25"/>
      <c r="N46" s="76"/>
      <c r="O46" s="71"/>
      <c r="P46" s="25"/>
      <c r="Q46" s="76"/>
      <c r="R46" s="539"/>
      <c r="S46" s="263"/>
      <c r="T46" s="309">
        <f t="shared" si="0"/>
        <v>0</v>
      </c>
      <c r="U46" s="360">
        <f t="shared" si="1"/>
        <v>1</v>
      </c>
    </row>
    <row r="47" spans="1:21" ht="18" hidden="1" customHeight="1" outlineLevel="1" x14ac:dyDescent="0.2">
      <c r="A47" s="1230"/>
      <c r="B47" s="1231"/>
      <c r="C47" s="1208"/>
      <c r="D47" s="1208"/>
      <c r="E47" s="256">
        <v>39</v>
      </c>
      <c r="F47" s="187"/>
      <c r="G47" s="187"/>
      <c r="H47" s="88"/>
      <c r="I47" s="73"/>
      <c r="J47" s="68"/>
      <c r="K47" s="73"/>
      <c r="L47" s="68"/>
      <c r="M47" s="25"/>
      <c r="N47" s="76"/>
      <c r="O47" s="71"/>
      <c r="P47" s="25"/>
      <c r="Q47" s="76"/>
      <c r="R47" s="539"/>
      <c r="S47" s="263"/>
      <c r="T47" s="309">
        <f t="shared" si="0"/>
        <v>0</v>
      </c>
      <c r="U47" s="360">
        <f t="shared" si="1"/>
        <v>1</v>
      </c>
    </row>
    <row r="48" spans="1:21" ht="18" hidden="1" customHeight="1" outlineLevel="1" x14ac:dyDescent="0.2">
      <c r="A48" s="1230"/>
      <c r="B48" s="1231"/>
      <c r="C48" s="1208"/>
      <c r="D48" s="1208"/>
      <c r="E48" s="256">
        <v>40</v>
      </c>
      <c r="F48" s="187"/>
      <c r="G48" s="187"/>
      <c r="H48" s="88"/>
      <c r="I48" s="73"/>
      <c r="J48" s="68"/>
      <c r="K48" s="73"/>
      <c r="L48" s="68"/>
      <c r="M48" s="25"/>
      <c r="N48" s="76"/>
      <c r="O48" s="71"/>
      <c r="P48" s="25"/>
      <c r="Q48" s="76"/>
      <c r="R48" s="539"/>
      <c r="S48" s="263"/>
      <c r="T48" s="309">
        <f t="shared" si="0"/>
        <v>0</v>
      </c>
      <c r="U48" s="360">
        <f t="shared" si="1"/>
        <v>1</v>
      </c>
    </row>
    <row r="49" spans="1:21" ht="18" hidden="1" customHeight="1" outlineLevel="1" x14ac:dyDescent="0.2">
      <c r="A49" s="1230"/>
      <c r="B49" s="1231"/>
      <c r="C49" s="1208"/>
      <c r="D49" s="1208"/>
      <c r="E49" s="256">
        <v>41</v>
      </c>
      <c r="F49" s="187"/>
      <c r="G49" s="187"/>
      <c r="H49" s="88"/>
      <c r="I49" s="73"/>
      <c r="J49" s="68"/>
      <c r="K49" s="73"/>
      <c r="L49" s="68"/>
      <c r="M49" s="25"/>
      <c r="N49" s="76"/>
      <c r="O49" s="71"/>
      <c r="P49" s="25"/>
      <c r="Q49" s="76"/>
      <c r="R49" s="539"/>
      <c r="S49" s="263"/>
      <c r="T49" s="309">
        <f t="shared" si="0"/>
        <v>0</v>
      </c>
      <c r="U49" s="360">
        <f t="shared" si="1"/>
        <v>1</v>
      </c>
    </row>
    <row r="50" spans="1:21" ht="18" hidden="1" customHeight="1" outlineLevel="1" x14ac:dyDescent="0.2">
      <c r="A50" s="1230"/>
      <c r="B50" s="1231"/>
      <c r="C50" s="1208"/>
      <c r="D50" s="1208"/>
      <c r="E50" s="256">
        <v>42</v>
      </c>
      <c r="F50" s="187"/>
      <c r="G50" s="187"/>
      <c r="H50" s="88"/>
      <c r="I50" s="73"/>
      <c r="J50" s="68"/>
      <c r="K50" s="73"/>
      <c r="L50" s="68"/>
      <c r="M50" s="25"/>
      <c r="N50" s="76"/>
      <c r="O50" s="71"/>
      <c r="P50" s="25"/>
      <c r="Q50" s="76"/>
      <c r="R50" s="539"/>
      <c r="S50" s="263"/>
      <c r="T50" s="309">
        <f t="shared" si="0"/>
        <v>0</v>
      </c>
      <c r="U50" s="360">
        <f t="shared" si="1"/>
        <v>1</v>
      </c>
    </row>
    <row r="51" spans="1:21" ht="18" hidden="1" customHeight="1" outlineLevel="1" x14ac:dyDescent="0.2">
      <c r="A51" s="1230"/>
      <c r="B51" s="1231"/>
      <c r="C51" s="1208"/>
      <c r="D51" s="1208"/>
      <c r="E51" s="256">
        <v>43</v>
      </c>
      <c r="F51" s="187"/>
      <c r="G51" s="187"/>
      <c r="H51" s="88"/>
      <c r="I51" s="73"/>
      <c r="J51" s="68"/>
      <c r="K51" s="73"/>
      <c r="L51" s="68"/>
      <c r="M51" s="25"/>
      <c r="N51" s="76"/>
      <c r="O51" s="71"/>
      <c r="P51" s="25"/>
      <c r="Q51" s="76"/>
      <c r="R51" s="539"/>
      <c r="S51" s="263"/>
      <c r="T51" s="309">
        <f t="shared" si="0"/>
        <v>0</v>
      </c>
      <c r="U51" s="360">
        <f t="shared" si="1"/>
        <v>1</v>
      </c>
    </row>
    <row r="52" spans="1:21" ht="18" hidden="1" customHeight="1" outlineLevel="1" x14ac:dyDescent="0.2">
      <c r="A52" s="1230"/>
      <c r="B52" s="1231"/>
      <c r="C52" s="1208"/>
      <c r="D52" s="1208"/>
      <c r="E52" s="256">
        <v>44</v>
      </c>
      <c r="F52" s="187"/>
      <c r="G52" s="187"/>
      <c r="H52" s="88"/>
      <c r="I52" s="73"/>
      <c r="J52" s="68"/>
      <c r="K52" s="73"/>
      <c r="L52" s="68"/>
      <c r="M52" s="25"/>
      <c r="N52" s="76"/>
      <c r="O52" s="71"/>
      <c r="P52" s="25"/>
      <c r="Q52" s="76"/>
      <c r="R52" s="539"/>
      <c r="S52" s="263"/>
      <c r="T52" s="309">
        <f t="shared" si="0"/>
        <v>0</v>
      </c>
      <c r="U52" s="360">
        <f t="shared" si="1"/>
        <v>1</v>
      </c>
    </row>
    <row r="53" spans="1:21" ht="18" hidden="1" customHeight="1" outlineLevel="1" x14ac:dyDescent="0.2">
      <c r="A53" s="1230"/>
      <c r="B53" s="1231"/>
      <c r="C53" s="1208"/>
      <c r="D53" s="1208"/>
      <c r="E53" s="256">
        <v>45</v>
      </c>
      <c r="F53" s="187"/>
      <c r="G53" s="187"/>
      <c r="H53" s="88"/>
      <c r="I53" s="73"/>
      <c r="J53" s="68"/>
      <c r="K53" s="73"/>
      <c r="L53" s="68"/>
      <c r="M53" s="25"/>
      <c r="N53" s="76"/>
      <c r="O53" s="71"/>
      <c r="P53" s="25"/>
      <c r="Q53" s="76"/>
      <c r="R53" s="539"/>
      <c r="S53" s="263"/>
      <c r="T53" s="309">
        <f t="shared" si="0"/>
        <v>0</v>
      </c>
      <c r="U53" s="360">
        <f t="shared" si="1"/>
        <v>1</v>
      </c>
    </row>
    <row r="54" spans="1:21" ht="18" hidden="1" customHeight="1" outlineLevel="1" x14ac:dyDescent="0.2">
      <c r="A54" s="1230"/>
      <c r="B54" s="1231"/>
      <c r="C54" s="1208"/>
      <c r="D54" s="1208"/>
      <c r="E54" s="256">
        <v>46</v>
      </c>
      <c r="F54" s="187"/>
      <c r="G54" s="187"/>
      <c r="H54" s="88"/>
      <c r="I54" s="73"/>
      <c r="J54" s="68"/>
      <c r="K54" s="73"/>
      <c r="L54" s="68"/>
      <c r="M54" s="25"/>
      <c r="N54" s="76"/>
      <c r="O54" s="71"/>
      <c r="P54" s="25"/>
      <c r="Q54" s="76"/>
      <c r="R54" s="539"/>
      <c r="S54" s="263"/>
      <c r="T54" s="309">
        <f t="shared" si="0"/>
        <v>0</v>
      </c>
      <c r="U54" s="360">
        <f t="shared" si="1"/>
        <v>1</v>
      </c>
    </row>
    <row r="55" spans="1:21" ht="18" hidden="1" customHeight="1" outlineLevel="1" x14ac:dyDescent="0.2">
      <c r="A55" s="1230"/>
      <c r="B55" s="1231"/>
      <c r="C55" s="1208"/>
      <c r="D55" s="1208"/>
      <c r="E55" s="256">
        <v>47</v>
      </c>
      <c r="F55" s="187"/>
      <c r="G55" s="187"/>
      <c r="H55" s="88"/>
      <c r="I55" s="73"/>
      <c r="J55" s="68"/>
      <c r="K55" s="73"/>
      <c r="L55" s="68"/>
      <c r="M55" s="25"/>
      <c r="N55" s="76"/>
      <c r="O55" s="71"/>
      <c r="P55" s="25"/>
      <c r="Q55" s="76"/>
      <c r="R55" s="539"/>
      <c r="S55" s="263"/>
      <c r="T55" s="309">
        <f t="shared" si="0"/>
        <v>0</v>
      </c>
      <c r="U55" s="360">
        <f t="shared" si="1"/>
        <v>1</v>
      </c>
    </row>
    <row r="56" spans="1:21" ht="18" hidden="1" customHeight="1" outlineLevel="1" x14ac:dyDescent="0.2">
      <c r="A56" s="1230"/>
      <c r="B56" s="1231"/>
      <c r="C56" s="1208"/>
      <c r="D56" s="1208"/>
      <c r="E56" s="256">
        <v>48</v>
      </c>
      <c r="F56" s="187"/>
      <c r="G56" s="187"/>
      <c r="H56" s="88"/>
      <c r="I56" s="73"/>
      <c r="J56" s="68"/>
      <c r="K56" s="73"/>
      <c r="L56" s="68"/>
      <c r="M56" s="25"/>
      <c r="N56" s="76"/>
      <c r="O56" s="71"/>
      <c r="P56" s="25"/>
      <c r="Q56" s="76"/>
      <c r="R56" s="539"/>
      <c r="S56" s="263"/>
      <c r="T56" s="309">
        <f t="shared" si="0"/>
        <v>0</v>
      </c>
      <c r="U56" s="360">
        <f t="shared" si="1"/>
        <v>1</v>
      </c>
    </row>
    <row r="57" spans="1:21" ht="18" hidden="1" customHeight="1" outlineLevel="1" x14ac:dyDescent="0.2">
      <c r="A57" s="1230"/>
      <c r="B57" s="1231"/>
      <c r="C57" s="1208"/>
      <c r="D57" s="1208"/>
      <c r="E57" s="256">
        <v>49</v>
      </c>
      <c r="F57" s="187"/>
      <c r="G57" s="187"/>
      <c r="H57" s="88"/>
      <c r="I57" s="73"/>
      <c r="J57" s="68"/>
      <c r="K57" s="73"/>
      <c r="L57" s="68"/>
      <c r="M57" s="25"/>
      <c r="N57" s="76"/>
      <c r="O57" s="71"/>
      <c r="P57" s="25"/>
      <c r="Q57" s="76"/>
      <c r="R57" s="539"/>
      <c r="S57" s="263"/>
      <c r="T57" s="309">
        <f t="shared" si="0"/>
        <v>0</v>
      </c>
      <c r="U57" s="360">
        <f t="shared" si="1"/>
        <v>1</v>
      </c>
    </row>
    <row r="58" spans="1:21" ht="18" hidden="1" customHeight="1" outlineLevel="1" x14ac:dyDescent="0.2">
      <c r="A58" s="1230"/>
      <c r="B58" s="1231"/>
      <c r="C58" s="1208"/>
      <c r="D58" s="1208"/>
      <c r="E58" s="256">
        <v>50</v>
      </c>
      <c r="F58" s="187"/>
      <c r="G58" s="187"/>
      <c r="H58" s="88"/>
      <c r="I58" s="73"/>
      <c r="J58" s="68"/>
      <c r="K58" s="73"/>
      <c r="L58" s="68"/>
      <c r="M58" s="25"/>
      <c r="N58" s="76"/>
      <c r="O58" s="71"/>
      <c r="P58" s="25"/>
      <c r="Q58" s="76"/>
      <c r="R58" s="539"/>
      <c r="S58" s="263"/>
      <c r="T58" s="309">
        <f t="shared" si="0"/>
        <v>0</v>
      </c>
      <c r="U58" s="360">
        <f t="shared" si="1"/>
        <v>1</v>
      </c>
    </row>
    <row r="59" spans="1:21" ht="18" hidden="1" customHeight="1" outlineLevel="1" collapsed="1" x14ac:dyDescent="0.2">
      <c r="A59" s="1230"/>
      <c r="B59" s="1231"/>
      <c r="C59" s="1208"/>
      <c r="D59" s="1208"/>
      <c r="E59" s="256">
        <v>51</v>
      </c>
      <c r="F59" s="187"/>
      <c r="G59" s="187"/>
      <c r="H59" s="88"/>
      <c r="I59" s="73"/>
      <c r="J59" s="68"/>
      <c r="K59" s="73"/>
      <c r="L59" s="68"/>
      <c r="M59" s="25"/>
      <c r="N59" s="76"/>
      <c r="O59" s="71"/>
      <c r="P59" s="25"/>
      <c r="Q59" s="76"/>
      <c r="R59" s="539"/>
      <c r="S59" s="263"/>
      <c r="T59" s="309">
        <f t="shared" si="0"/>
        <v>0</v>
      </c>
      <c r="U59" s="360">
        <f t="shared" si="1"/>
        <v>1</v>
      </c>
    </row>
    <row r="60" spans="1:21" ht="18" hidden="1" customHeight="1" outlineLevel="1" x14ac:dyDescent="0.2">
      <c r="A60" s="1230"/>
      <c r="B60" s="1231"/>
      <c r="C60" s="1208"/>
      <c r="D60" s="1208"/>
      <c r="E60" s="256">
        <v>52</v>
      </c>
      <c r="F60" s="187"/>
      <c r="G60" s="187"/>
      <c r="H60" s="88"/>
      <c r="I60" s="73"/>
      <c r="J60" s="68"/>
      <c r="K60" s="73"/>
      <c r="L60" s="68"/>
      <c r="M60" s="25"/>
      <c r="N60" s="76"/>
      <c r="O60" s="71"/>
      <c r="P60" s="25"/>
      <c r="Q60" s="76"/>
      <c r="R60" s="539"/>
      <c r="S60" s="263"/>
      <c r="T60" s="309">
        <f t="shared" si="0"/>
        <v>0</v>
      </c>
      <c r="U60" s="360">
        <f t="shared" si="1"/>
        <v>1</v>
      </c>
    </row>
    <row r="61" spans="1:21" ht="18" hidden="1" customHeight="1" outlineLevel="1" x14ac:dyDescent="0.2">
      <c r="A61" s="1230"/>
      <c r="B61" s="1231"/>
      <c r="C61" s="1208"/>
      <c r="D61" s="1208"/>
      <c r="E61" s="256">
        <v>53</v>
      </c>
      <c r="F61" s="187"/>
      <c r="G61" s="187"/>
      <c r="H61" s="88"/>
      <c r="I61" s="73"/>
      <c r="J61" s="68"/>
      <c r="K61" s="73"/>
      <c r="L61" s="68"/>
      <c r="M61" s="25"/>
      <c r="N61" s="76"/>
      <c r="O61" s="71"/>
      <c r="P61" s="25"/>
      <c r="Q61" s="76"/>
      <c r="R61" s="539"/>
      <c r="S61" s="263"/>
      <c r="T61" s="309">
        <f t="shared" si="0"/>
        <v>0</v>
      </c>
      <c r="U61" s="360">
        <f t="shared" si="1"/>
        <v>1</v>
      </c>
    </row>
    <row r="62" spans="1:21" ht="18" hidden="1" customHeight="1" outlineLevel="1" x14ac:dyDescent="0.2">
      <c r="A62" s="1230"/>
      <c r="B62" s="1231"/>
      <c r="C62" s="1208"/>
      <c r="D62" s="1208"/>
      <c r="E62" s="256">
        <v>54</v>
      </c>
      <c r="F62" s="187"/>
      <c r="G62" s="187"/>
      <c r="H62" s="88"/>
      <c r="I62" s="73"/>
      <c r="J62" s="68"/>
      <c r="K62" s="73"/>
      <c r="L62" s="68"/>
      <c r="M62" s="25"/>
      <c r="N62" s="76"/>
      <c r="O62" s="71"/>
      <c r="P62" s="25"/>
      <c r="Q62" s="76"/>
      <c r="R62" s="539"/>
      <c r="S62" s="263"/>
      <c r="T62" s="309">
        <f t="shared" si="0"/>
        <v>0</v>
      </c>
      <c r="U62" s="360">
        <f t="shared" si="1"/>
        <v>1</v>
      </c>
    </row>
    <row r="63" spans="1:21" ht="18" hidden="1" customHeight="1" outlineLevel="1" x14ac:dyDescent="0.2">
      <c r="A63" s="1230"/>
      <c r="B63" s="1231"/>
      <c r="C63" s="1208"/>
      <c r="D63" s="1208"/>
      <c r="E63" s="256">
        <v>55</v>
      </c>
      <c r="F63" s="187"/>
      <c r="G63" s="187"/>
      <c r="H63" s="88"/>
      <c r="I63" s="73"/>
      <c r="J63" s="68"/>
      <c r="K63" s="73"/>
      <c r="L63" s="68"/>
      <c r="M63" s="25"/>
      <c r="N63" s="76"/>
      <c r="O63" s="71"/>
      <c r="P63" s="25"/>
      <c r="Q63" s="76"/>
      <c r="R63" s="539"/>
      <c r="S63" s="263"/>
      <c r="T63" s="309">
        <f t="shared" si="0"/>
        <v>0</v>
      </c>
      <c r="U63" s="360">
        <f t="shared" si="1"/>
        <v>1</v>
      </c>
    </row>
    <row r="64" spans="1:21" ht="18" hidden="1" customHeight="1" outlineLevel="1" x14ac:dyDescent="0.2">
      <c r="A64" s="1230"/>
      <c r="B64" s="1231"/>
      <c r="C64" s="1208"/>
      <c r="D64" s="1208"/>
      <c r="E64" s="256">
        <v>56</v>
      </c>
      <c r="F64" s="187"/>
      <c r="G64" s="187"/>
      <c r="H64" s="88"/>
      <c r="I64" s="73"/>
      <c r="J64" s="68"/>
      <c r="K64" s="73"/>
      <c r="L64" s="68"/>
      <c r="M64" s="25"/>
      <c r="N64" s="76"/>
      <c r="O64" s="71"/>
      <c r="P64" s="25"/>
      <c r="Q64" s="76"/>
      <c r="R64" s="539"/>
      <c r="S64" s="263"/>
      <c r="T64" s="309">
        <f t="shared" si="0"/>
        <v>0</v>
      </c>
      <c r="U64" s="360">
        <f t="shared" si="1"/>
        <v>1</v>
      </c>
    </row>
    <row r="65" spans="1:29" ht="18" hidden="1" customHeight="1" outlineLevel="1" x14ac:dyDescent="0.2">
      <c r="A65" s="1230"/>
      <c r="B65" s="1231"/>
      <c r="C65" s="1208"/>
      <c r="D65" s="1208"/>
      <c r="E65" s="256">
        <v>57</v>
      </c>
      <c r="F65" s="187"/>
      <c r="G65" s="187"/>
      <c r="H65" s="88"/>
      <c r="I65" s="73"/>
      <c r="J65" s="68"/>
      <c r="K65" s="73"/>
      <c r="L65" s="68"/>
      <c r="M65" s="25"/>
      <c r="N65" s="76"/>
      <c r="O65" s="71"/>
      <c r="P65" s="25"/>
      <c r="Q65" s="76"/>
      <c r="R65" s="539"/>
      <c r="S65" s="263"/>
      <c r="T65" s="309">
        <f t="shared" si="0"/>
        <v>0</v>
      </c>
      <c r="U65" s="360">
        <f t="shared" si="1"/>
        <v>1</v>
      </c>
    </row>
    <row r="66" spans="1:29" ht="18" hidden="1" customHeight="1" outlineLevel="1" x14ac:dyDescent="0.2">
      <c r="A66" s="1230"/>
      <c r="B66" s="1231"/>
      <c r="C66" s="1208"/>
      <c r="D66" s="1208"/>
      <c r="E66" s="256">
        <v>58</v>
      </c>
      <c r="F66" s="187"/>
      <c r="G66" s="187"/>
      <c r="H66" s="88"/>
      <c r="I66" s="73"/>
      <c r="J66" s="68"/>
      <c r="K66" s="73"/>
      <c r="L66" s="68"/>
      <c r="M66" s="25"/>
      <c r="N66" s="76"/>
      <c r="O66" s="71"/>
      <c r="P66" s="25"/>
      <c r="Q66" s="76"/>
      <c r="R66" s="539"/>
      <c r="S66" s="263"/>
      <c r="T66" s="309">
        <f t="shared" si="0"/>
        <v>0</v>
      </c>
      <c r="U66" s="360">
        <f t="shared" si="1"/>
        <v>1</v>
      </c>
    </row>
    <row r="67" spans="1:29" ht="18" hidden="1" customHeight="1" outlineLevel="1" x14ac:dyDescent="0.2">
      <c r="A67" s="1230"/>
      <c r="B67" s="1231"/>
      <c r="C67" s="1208"/>
      <c r="D67" s="1208"/>
      <c r="E67" s="256">
        <v>59</v>
      </c>
      <c r="F67" s="187"/>
      <c r="G67" s="187"/>
      <c r="H67" s="88"/>
      <c r="I67" s="73"/>
      <c r="J67" s="68"/>
      <c r="K67" s="73"/>
      <c r="L67" s="68"/>
      <c r="M67" s="25"/>
      <c r="N67" s="76"/>
      <c r="O67" s="71"/>
      <c r="P67" s="25"/>
      <c r="Q67" s="76"/>
      <c r="R67" s="539"/>
      <c r="S67" s="263"/>
      <c r="T67" s="309">
        <f t="shared" si="0"/>
        <v>0</v>
      </c>
      <c r="U67" s="360">
        <f t="shared" si="1"/>
        <v>1</v>
      </c>
    </row>
    <row r="68" spans="1:29" ht="18" hidden="1" customHeight="1" outlineLevel="1" x14ac:dyDescent="0.2">
      <c r="A68" s="1230"/>
      <c r="B68" s="1231"/>
      <c r="C68" s="1208"/>
      <c r="D68" s="1208"/>
      <c r="E68" s="256">
        <v>60</v>
      </c>
      <c r="F68" s="187"/>
      <c r="G68" s="187"/>
      <c r="H68" s="88"/>
      <c r="I68" s="73"/>
      <c r="J68" s="68"/>
      <c r="K68" s="73"/>
      <c r="L68" s="68"/>
      <c r="M68" s="25"/>
      <c r="N68" s="76"/>
      <c r="O68" s="71"/>
      <c r="P68" s="25"/>
      <c r="Q68" s="76"/>
      <c r="R68" s="539"/>
      <c r="S68" s="263"/>
      <c r="T68" s="309">
        <f t="shared" si="0"/>
        <v>0</v>
      </c>
      <c r="U68" s="360">
        <f t="shared" si="1"/>
        <v>1</v>
      </c>
    </row>
    <row r="69" spans="1:29" ht="18" hidden="1" customHeight="1" outlineLevel="1" x14ac:dyDescent="0.2">
      <c r="A69" s="1230"/>
      <c r="B69" s="1231"/>
      <c r="C69" s="1208"/>
      <c r="D69" s="1208"/>
      <c r="E69" s="256">
        <v>61</v>
      </c>
      <c r="F69" s="187"/>
      <c r="G69" s="187"/>
      <c r="H69" s="88"/>
      <c r="I69" s="73"/>
      <c r="J69" s="68"/>
      <c r="K69" s="73"/>
      <c r="L69" s="68"/>
      <c r="M69" s="25"/>
      <c r="N69" s="76"/>
      <c r="O69" s="71"/>
      <c r="P69" s="25"/>
      <c r="Q69" s="76"/>
      <c r="R69" s="539"/>
      <c r="S69" s="263"/>
      <c r="T69" s="309">
        <f t="shared" si="0"/>
        <v>0</v>
      </c>
      <c r="U69" s="360">
        <f t="shared" si="1"/>
        <v>1</v>
      </c>
      <c r="AC69" s="510"/>
    </row>
    <row r="70" spans="1:29" ht="18" hidden="1" customHeight="1" outlineLevel="1" x14ac:dyDescent="0.2">
      <c r="A70" s="1230"/>
      <c r="B70" s="1231"/>
      <c r="C70" s="1208"/>
      <c r="D70" s="1208"/>
      <c r="E70" s="256">
        <v>62</v>
      </c>
      <c r="F70" s="187"/>
      <c r="G70" s="187"/>
      <c r="H70" s="88"/>
      <c r="I70" s="73"/>
      <c r="J70" s="68"/>
      <c r="K70" s="73"/>
      <c r="L70" s="68"/>
      <c r="M70" s="25"/>
      <c r="N70" s="76"/>
      <c r="O70" s="71"/>
      <c r="P70" s="25"/>
      <c r="Q70" s="76"/>
      <c r="R70" s="539"/>
      <c r="S70" s="263"/>
      <c r="T70" s="309">
        <f t="shared" si="0"/>
        <v>0</v>
      </c>
      <c r="U70" s="360">
        <f t="shared" si="1"/>
        <v>1</v>
      </c>
    </row>
    <row r="71" spans="1:29" ht="18" hidden="1" customHeight="1" outlineLevel="1" x14ac:dyDescent="0.2">
      <c r="A71" s="1230"/>
      <c r="B71" s="1231"/>
      <c r="C71" s="1208"/>
      <c r="D71" s="1208"/>
      <c r="E71" s="256">
        <v>63</v>
      </c>
      <c r="F71" s="187"/>
      <c r="G71" s="187"/>
      <c r="H71" s="88"/>
      <c r="I71" s="73"/>
      <c r="J71" s="68"/>
      <c r="K71" s="73"/>
      <c r="L71" s="68"/>
      <c r="M71" s="25"/>
      <c r="N71" s="76"/>
      <c r="O71" s="71"/>
      <c r="P71" s="25"/>
      <c r="Q71" s="76"/>
      <c r="R71" s="539"/>
      <c r="S71" s="263"/>
      <c r="T71" s="309">
        <f t="shared" si="0"/>
        <v>0</v>
      </c>
      <c r="U71" s="360">
        <f t="shared" si="1"/>
        <v>1</v>
      </c>
    </row>
    <row r="72" spans="1:29" ht="18" hidden="1" customHeight="1" outlineLevel="1" x14ac:dyDescent="0.2">
      <c r="A72" s="1230"/>
      <c r="B72" s="1231"/>
      <c r="C72" s="1208"/>
      <c r="D72" s="1208"/>
      <c r="E72" s="256">
        <v>64</v>
      </c>
      <c r="F72" s="187"/>
      <c r="G72" s="187"/>
      <c r="H72" s="88"/>
      <c r="I72" s="73"/>
      <c r="J72" s="68"/>
      <c r="K72" s="73"/>
      <c r="L72" s="68"/>
      <c r="M72" s="25"/>
      <c r="N72" s="76"/>
      <c r="O72" s="71"/>
      <c r="P72" s="25"/>
      <c r="Q72" s="76"/>
      <c r="R72" s="539"/>
      <c r="S72" s="263"/>
      <c r="T72" s="309">
        <f t="shared" si="0"/>
        <v>0</v>
      </c>
      <c r="U72" s="360">
        <f t="shared" si="1"/>
        <v>1</v>
      </c>
    </row>
    <row r="73" spans="1:29" ht="18" hidden="1" customHeight="1" outlineLevel="1" x14ac:dyDescent="0.2">
      <c r="A73" s="1230"/>
      <c r="B73" s="1231"/>
      <c r="C73" s="1208"/>
      <c r="D73" s="1208"/>
      <c r="E73" s="256">
        <v>65</v>
      </c>
      <c r="F73" s="187"/>
      <c r="G73" s="187"/>
      <c r="H73" s="88"/>
      <c r="I73" s="73"/>
      <c r="J73" s="68"/>
      <c r="K73" s="73"/>
      <c r="L73" s="68"/>
      <c r="M73" s="25"/>
      <c r="N73" s="76"/>
      <c r="O73" s="71"/>
      <c r="P73" s="25"/>
      <c r="Q73" s="76"/>
      <c r="R73" s="539"/>
      <c r="S73" s="263"/>
      <c r="T73" s="309">
        <f t="shared" si="0"/>
        <v>0</v>
      </c>
      <c r="U73" s="360">
        <f t="shared" si="1"/>
        <v>1</v>
      </c>
    </row>
    <row r="74" spans="1:29" ht="18" hidden="1" customHeight="1" outlineLevel="1" x14ac:dyDescent="0.2">
      <c r="A74" s="1230"/>
      <c r="B74" s="1231"/>
      <c r="C74" s="1208"/>
      <c r="D74" s="1208"/>
      <c r="E74" s="256">
        <v>66</v>
      </c>
      <c r="F74" s="187"/>
      <c r="G74" s="187"/>
      <c r="H74" s="88"/>
      <c r="I74" s="73"/>
      <c r="J74" s="68"/>
      <c r="K74" s="73"/>
      <c r="L74" s="68"/>
      <c r="M74" s="25"/>
      <c r="N74" s="76"/>
      <c r="O74" s="71"/>
      <c r="P74" s="25"/>
      <c r="Q74" s="76"/>
      <c r="R74" s="539"/>
      <c r="S74" s="263"/>
      <c r="T74" s="309">
        <f t="shared" si="0"/>
        <v>0</v>
      </c>
      <c r="U74" s="360">
        <f t="shared" ref="U74:U88" si="2">$A$9</f>
        <v>1</v>
      </c>
    </row>
    <row r="75" spans="1:29" ht="18" hidden="1" customHeight="1" outlineLevel="1" x14ac:dyDescent="0.2">
      <c r="A75" s="1230"/>
      <c r="B75" s="1231"/>
      <c r="C75" s="1208"/>
      <c r="D75" s="1208"/>
      <c r="E75" s="256">
        <v>67</v>
      </c>
      <c r="F75" s="187"/>
      <c r="G75" s="187"/>
      <c r="H75" s="88"/>
      <c r="I75" s="73"/>
      <c r="J75" s="68"/>
      <c r="K75" s="73"/>
      <c r="L75" s="68"/>
      <c r="M75" s="25"/>
      <c r="N75" s="76"/>
      <c r="O75" s="71"/>
      <c r="P75" s="25"/>
      <c r="Q75" s="76"/>
      <c r="R75" s="539"/>
      <c r="S75" s="263"/>
      <c r="T75" s="309">
        <f t="shared" si="0"/>
        <v>0</v>
      </c>
      <c r="U75" s="360">
        <f t="shared" si="2"/>
        <v>1</v>
      </c>
    </row>
    <row r="76" spans="1:29" ht="18" hidden="1" customHeight="1" outlineLevel="1" x14ac:dyDescent="0.2">
      <c r="A76" s="1230"/>
      <c r="B76" s="1231"/>
      <c r="C76" s="1208"/>
      <c r="D76" s="1208"/>
      <c r="E76" s="256">
        <v>68</v>
      </c>
      <c r="F76" s="187"/>
      <c r="G76" s="187"/>
      <c r="H76" s="88"/>
      <c r="I76" s="73"/>
      <c r="J76" s="68"/>
      <c r="K76" s="73"/>
      <c r="L76" s="68"/>
      <c r="M76" s="25"/>
      <c r="N76" s="76"/>
      <c r="O76" s="71"/>
      <c r="P76" s="25"/>
      <c r="Q76" s="76"/>
      <c r="R76" s="539"/>
      <c r="S76" s="263"/>
      <c r="T76" s="309">
        <f t="shared" si="0"/>
        <v>0</v>
      </c>
      <c r="U76" s="360">
        <f t="shared" si="2"/>
        <v>1</v>
      </c>
    </row>
    <row r="77" spans="1:29" ht="18" hidden="1" customHeight="1" outlineLevel="1" x14ac:dyDescent="0.2">
      <c r="A77" s="1230"/>
      <c r="B77" s="1231"/>
      <c r="C77" s="1208"/>
      <c r="D77" s="1208"/>
      <c r="E77" s="256">
        <v>69</v>
      </c>
      <c r="F77" s="187"/>
      <c r="G77" s="187"/>
      <c r="H77" s="88"/>
      <c r="I77" s="73"/>
      <c r="J77" s="68"/>
      <c r="K77" s="73"/>
      <c r="L77" s="68"/>
      <c r="M77" s="25"/>
      <c r="N77" s="76"/>
      <c r="O77" s="71"/>
      <c r="P77" s="25"/>
      <c r="Q77" s="76"/>
      <c r="R77" s="539"/>
      <c r="S77" s="263"/>
      <c r="T77" s="309">
        <f t="shared" si="0"/>
        <v>0</v>
      </c>
      <c r="U77" s="360">
        <f t="shared" si="2"/>
        <v>1</v>
      </c>
    </row>
    <row r="78" spans="1:29" ht="18" hidden="1" customHeight="1" outlineLevel="1" x14ac:dyDescent="0.2">
      <c r="A78" s="1230"/>
      <c r="B78" s="1231"/>
      <c r="C78" s="1208"/>
      <c r="D78" s="1208"/>
      <c r="E78" s="256">
        <v>70</v>
      </c>
      <c r="F78" s="187"/>
      <c r="G78" s="187"/>
      <c r="H78" s="88"/>
      <c r="I78" s="73"/>
      <c r="J78" s="68"/>
      <c r="K78" s="73"/>
      <c r="L78" s="68"/>
      <c r="M78" s="25"/>
      <c r="N78" s="76"/>
      <c r="O78" s="71"/>
      <c r="P78" s="25"/>
      <c r="Q78" s="76"/>
      <c r="R78" s="539"/>
      <c r="S78" s="263"/>
      <c r="T78" s="309">
        <f t="shared" ref="T78:T239" si="3">IF(J78="",0,INT(SUM(PRODUCT(J78,L78,O78),R78)))</f>
        <v>0</v>
      </c>
      <c r="U78" s="360">
        <f t="shared" si="2"/>
        <v>1</v>
      </c>
    </row>
    <row r="79" spans="1:29" ht="18" hidden="1" customHeight="1" outlineLevel="1" x14ac:dyDescent="0.2">
      <c r="A79" s="1230"/>
      <c r="B79" s="1231"/>
      <c r="C79" s="1208"/>
      <c r="D79" s="1208"/>
      <c r="E79" s="256">
        <v>71</v>
      </c>
      <c r="F79" s="187"/>
      <c r="G79" s="187"/>
      <c r="H79" s="88"/>
      <c r="I79" s="73"/>
      <c r="J79" s="68"/>
      <c r="K79" s="73"/>
      <c r="L79" s="68"/>
      <c r="M79" s="25"/>
      <c r="N79" s="76"/>
      <c r="O79" s="71"/>
      <c r="P79" s="25"/>
      <c r="Q79" s="76"/>
      <c r="R79" s="539"/>
      <c r="S79" s="263"/>
      <c r="T79" s="309">
        <f t="shared" si="3"/>
        <v>0</v>
      </c>
      <c r="U79" s="360">
        <f t="shared" si="2"/>
        <v>1</v>
      </c>
    </row>
    <row r="80" spans="1:29" ht="18" hidden="1" customHeight="1" outlineLevel="1" x14ac:dyDescent="0.2">
      <c r="A80" s="1230"/>
      <c r="B80" s="1231"/>
      <c r="C80" s="1208"/>
      <c r="D80" s="1208"/>
      <c r="E80" s="256">
        <v>72</v>
      </c>
      <c r="F80" s="187"/>
      <c r="G80" s="187"/>
      <c r="H80" s="88"/>
      <c r="I80" s="73"/>
      <c r="J80" s="68"/>
      <c r="K80" s="73"/>
      <c r="L80" s="68"/>
      <c r="M80" s="25"/>
      <c r="N80" s="76"/>
      <c r="O80" s="71"/>
      <c r="P80" s="25"/>
      <c r="Q80" s="76"/>
      <c r="R80" s="539"/>
      <c r="S80" s="263"/>
      <c r="T80" s="309">
        <f t="shared" si="3"/>
        <v>0</v>
      </c>
      <c r="U80" s="360">
        <f t="shared" si="2"/>
        <v>1</v>
      </c>
    </row>
    <row r="81" spans="1:21" ht="18" hidden="1" customHeight="1" outlineLevel="1" x14ac:dyDescent="0.2">
      <c r="A81" s="1230"/>
      <c r="B81" s="1231"/>
      <c r="C81" s="1208"/>
      <c r="D81" s="1208"/>
      <c r="E81" s="256">
        <v>73</v>
      </c>
      <c r="F81" s="187"/>
      <c r="G81" s="187"/>
      <c r="H81" s="88"/>
      <c r="I81" s="73"/>
      <c r="J81" s="68"/>
      <c r="K81" s="73"/>
      <c r="L81" s="68"/>
      <c r="M81" s="25"/>
      <c r="N81" s="76"/>
      <c r="O81" s="71"/>
      <c r="P81" s="25"/>
      <c r="Q81" s="76"/>
      <c r="R81" s="539"/>
      <c r="S81" s="263"/>
      <c r="T81" s="309">
        <f t="shared" si="3"/>
        <v>0</v>
      </c>
      <c r="U81" s="360">
        <f t="shared" si="2"/>
        <v>1</v>
      </c>
    </row>
    <row r="82" spans="1:21" ht="18" hidden="1" customHeight="1" outlineLevel="1" x14ac:dyDescent="0.2">
      <c r="A82" s="1230"/>
      <c r="B82" s="1231"/>
      <c r="C82" s="1208"/>
      <c r="D82" s="1208"/>
      <c r="E82" s="256">
        <v>74</v>
      </c>
      <c r="F82" s="187"/>
      <c r="G82" s="187"/>
      <c r="H82" s="88"/>
      <c r="I82" s="73"/>
      <c r="J82" s="68"/>
      <c r="K82" s="73"/>
      <c r="L82" s="68"/>
      <c r="M82" s="25"/>
      <c r="N82" s="76"/>
      <c r="O82" s="71"/>
      <c r="P82" s="25"/>
      <c r="Q82" s="76"/>
      <c r="R82" s="539"/>
      <c r="S82" s="263"/>
      <c r="T82" s="309">
        <f t="shared" si="3"/>
        <v>0</v>
      </c>
      <c r="U82" s="360">
        <f t="shared" si="2"/>
        <v>1</v>
      </c>
    </row>
    <row r="83" spans="1:21" ht="18" hidden="1" customHeight="1" outlineLevel="1" x14ac:dyDescent="0.2">
      <c r="A83" s="1230"/>
      <c r="B83" s="1231"/>
      <c r="C83" s="1208"/>
      <c r="D83" s="1208"/>
      <c r="E83" s="256">
        <v>75</v>
      </c>
      <c r="F83" s="187"/>
      <c r="G83" s="187"/>
      <c r="H83" s="88"/>
      <c r="I83" s="73"/>
      <c r="J83" s="68"/>
      <c r="K83" s="73"/>
      <c r="L83" s="68"/>
      <c r="M83" s="25"/>
      <c r="N83" s="76"/>
      <c r="O83" s="71"/>
      <c r="P83" s="25"/>
      <c r="Q83" s="76"/>
      <c r="R83" s="539"/>
      <c r="S83" s="263"/>
      <c r="T83" s="309">
        <f t="shared" si="3"/>
        <v>0</v>
      </c>
      <c r="U83" s="360">
        <f t="shared" si="2"/>
        <v>1</v>
      </c>
    </row>
    <row r="84" spans="1:21" ht="18" hidden="1" customHeight="1" outlineLevel="1" x14ac:dyDescent="0.2">
      <c r="A84" s="1230"/>
      <c r="B84" s="1231"/>
      <c r="C84" s="1208"/>
      <c r="D84" s="1208"/>
      <c r="E84" s="256">
        <v>76</v>
      </c>
      <c r="F84" s="187"/>
      <c r="G84" s="187"/>
      <c r="H84" s="88"/>
      <c r="I84" s="73"/>
      <c r="J84" s="68"/>
      <c r="K84" s="73"/>
      <c r="L84" s="68"/>
      <c r="M84" s="25"/>
      <c r="N84" s="76"/>
      <c r="O84" s="71"/>
      <c r="P84" s="25"/>
      <c r="Q84" s="76"/>
      <c r="R84" s="539"/>
      <c r="S84" s="263"/>
      <c r="T84" s="309">
        <f t="shared" si="3"/>
        <v>0</v>
      </c>
      <c r="U84" s="360">
        <f t="shared" si="2"/>
        <v>1</v>
      </c>
    </row>
    <row r="85" spans="1:21" ht="18" hidden="1" customHeight="1" outlineLevel="1" x14ac:dyDescent="0.2">
      <c r="A85" s="1230"/>
      <c r="B85" s="1231"/>
      <c r="C85" s="1208"/>
      <c r="D85" s="1208"/>
      <c r="E85" s="256">
        <v>77</v>
      </c>
      <c r="F85" s="187"/>
      <c r="G85" s="187"/>
      <c r="H85" s="88"/>
      <c r="I85" s="73"/>
      <c r="J85" s="68"/>
      <c r="K85" s="73"/>
      <c r="L85" s="68"/>
      <c r="M85" s="25"/>
      <c r="N85" s="76"/>
      <c r="O85" s="71"/>
      <c r="P85" s="25"/>
      <c r="Q85" s="76"/>
      <c r="R85" s="539"/>
      <c r="S85" s="263"/>
      <c r="T85" s="309">
        <f t="shared" si="3"/>
        <v>0</v>
      </c>
      <c r="U85" s="360">
        <f t="shared" si="2"/>
        <v>1</v>
      </c>
    </row>
    <row r="86" spans="1:21" ht="18" hidden="1" customHeight="1" outlineLevel="1" x14ac:dyDescent="0.2">
      <c r="A86" s="1230"/>
      <c r="B86" s="1231"/>
      <c r="C86" s="1208"/>
      <c r="D86" s="1208"/>
      <c r="E86" s="256">
        <v>78</v>
      </c>
      <c r="F86" s="187"/>
      <c r="G86" s="187"/>
      <c r="H86" s="88"/>
      <c r="I86" s="73"/>
      <c r="J86" s="68"/>
      <c r="K86" s="73"/>
      <c r="L86" s="68"/>
      <c r="M86" s="25"/>
      <c r="N86" s="76"/>
      <c r="O86" s="71"/>
      <c r="P86" s="25"/>
      <c r="Q86" s="76"/>
      <c r="R86" s="539"/>
      <c r="S86" s="263"/>
      <c r="T86" s="309">
        <f t="shared" si="3"/>
        <v>0</v>
      </c>
      <c r="U86" s="360">
        <f t="shared" si="2"/>
        <v>1</v>
      </c>
    </row>
    <row r="87" spans="1:21" ht="18" hidden="1" customHeight="1" outlineLevel="1" x14ac:dyDescent="0.2">
      <c r="A87" s="1230"/>
      <c r="B87" s="1231"/>
      <c r="C87" s="1208"/>
      <c r="D87" s="1208"/>
      <c r="E87" s="276">
        <v>79</v>
      </c>
      <c r="F87" s="358"/>
      <c r="G87" s="358"/>
      <c r="H87" s="89"/>
      <c r="I87" s="74"/>
      <c r="J87" s="69"/>
      <c r="K87" s="74"/>
      <c r="L87" s="69"/>
      <c r="M87" s="2"/>
      <c r="N87" s="75"/>
      <c r="O87" s="70"/>
      <c r="P87" s="2"/>
      <c r="Q87" s="75"/>
      <c r="R87" s="540"/>
      <c r="S87" s="285"/>
      <c r="T87" s="316">
        <f t="shared" si="3"/>
        <v>0</v>
      </c>
      <c r="U87" s="360">
        <f t="shared" si="2"/>
        <v>1</v>
      </c>
    </row>
    <row r="88" spans="1:21" ht="18" hidden="1" customHeight="1" outlineLevel="1" x14ac:dyDescent="0.2">
      <c r="A88" s="1230"/>
      <c r="B88" s="1231"/>
      <c r="C88" s="1208"/>
      <c r="D88" s="1208"/>
      <c r="E88" s="353">
        <v>80</v>
      </c>
      <c r="F88" s="342"/>
      <c r="G88" s="342"/>
      <c r="H88" s="343"/>
      <c r="I88" s="344"/>
      <c r="J88" s="345"/>
      <c r="K88" s="344"/>
      <c r="L88" s="345"/>
      <c r="M88" s="346"/>
      <c r="N88" s="347"/>
      <c r="O88" s="134"/>
      <c r="P88" s="346"/>
      <c r="Q88" s="347"/>
      <c r="R88" s="541"/>
      <c r="S88" s="348"/>
      <c r="T88" s="310">
        <f t="shared" si="3"/>
        <v>0</v>
      </c>
      <c r="U88" s="360">
        <f t="shared" si="2"/>
        <v>1</v>
      </c>
    </row>
    <row r="89" spans="1:21" ht="18" customHeight="1" collapsed="1" x14ac:dyDescent="0.2">
      <c r="A89" s="1228">
        <v>2</v>
      </c>
      <c r="B89" s="1229"/>
      <c r="C89" s="1207" t="str">
        <f>IF(ISERROR(VLOOKUP($A89,'B-1地域番号③'!$BD:$BF,2,FALSE)),"",VLOOKUP($A89,'B-1地域番号③'!$BD:$BF,2,FALSE))</f>
        <v/>
      </c>
      <c r="D89" s="1207" t="str">
        <f>IF(ISERROR(VLOOKUP($A89,'B-1地域番号③'!$BD:$BF,3,FALSE)),"",VLOOKUP($A89,'B-1地域番号③'!$BD:$BF,3,FALSE))</f>
        <v/>
      </c>
      <c r="E89" s="256">
        <v>1</v>
      </c>
      <c r="F89" s="187"/>
      <c r="G89" s="187"/>
      <c r="H89" s="88"/>
      <c r="I89" s="73"/>
      <c r="J89" s="68"/>
      <c r="K89" s="73"/>
      <c r="L89" s="68"/>
      <c r="M89" s="25"/>
      <c r="N89" s="76"/>
      <c r="O89" s="71"/>
      <c r="P89" s="25"/>
      <c r="Q89" s="76"/>
      <c r="R89" s="539"/>
      <c r="S89" s="263"/>
      <c r="T89" s="309">
        <f t="shared" si="3"/>
        <v>0</v>
      </c>
      <c r="U89" s="360">
        <f>$A$89</f>
        <v>2</v>
      </c>
    </row>
    <row r="90" spans="1:21" ht="18" customHeight="1" x14ac:dyDescent="0.2">
      <c r="A90" s="1230"/>
      <c r="B90" s="1231"/>
      <c r="C90" s="1208"/>
      <c r="D90" s="1208"/>
      <c r="E90" s="256">
        <v>2</v>
      </c>
      <c r="F90" s="187"/>
      <c r="G90" s="187"/>
      <c r="H90" s="88"/>
      <c r="I90" s="73"/>
      <c r="J90" s="68"/>
      <c r="K90" s="73"/>
      <c r="L90" s="68"/>
      <c r="M90" s="25"/>
      <c r="N90" s="76"/>
      <c r="O90" s="71"/>
      <c r="P90" s="25"/>
      <c r="Q90" s="76"/>
      <c r="R90" s="539"/>
      <c r="S90" s="263"/>
      <c r="T90" s="309">
        <f t="shared" si="3"/>
        <v>0</v>
      </c>
      <c r="U90" s="360">
        <f t="shared" ref="U90:U153" si="4">$A$89</f>
        <v>2</v>
      </c>
    </row>
    <row r="91" spans="1:21" ht="18" customHeight="1" x14ac:dyDescent="0.2">
      <c r="A91" s="1230"/>
      <c r="B91" s="1231"/>
      <c r="C91" s="1208"/>
      <c r="D91" s="1208"/>
      <c r="E91" s="256">
        <v>3</v>
      </c>
      <c r="F91" s="187"/>
      <c r="G91" s="187"/>
      <c r="H91" s="88"/>
      <c r="I91" s="73"/>
      <c r="J91" s="68"/>
      <c r="K91" s="73"/>
      <c r="L91" s="68"/>
      <c r="M91" s="25"/>
      <c r="N91" s="76"/>
      <c r="O91" s="71"/>
      <c r="P91" s="25"/>
      <c r="Q91" s="76"/>
      <c r="R91" s="539"/>
      <c r="S91" s="263"/>
      <c r="T91" s="309">
        <f t="shared" si="3"/>
        <v>0</v>
      </c>
      <c r="U91" s="360">
        <f t="shared" si="4"/>
        <v>2</v>
      </c>
    </row>
    <row r="92" spans="1:21" ht="18" customHeight="1" x14ac:dyDescent="0.2">
      <c r="A92" s="1230"/>
      <c r="B92" s="1231"/>
      <c r="C92" s="1208"/>
      <c r="D92" s="1208"/>
      <c r="E92" s="256">
        <v>4</v>
      </c>
      <c r="F92" s="187"/>
      <c r="G92" s="187"/>
      <c r="H92" s="88"/>
      <c r="I92" s="73"/>
      <c r="J92" s="68"/>
      <c r="K92" s="73"/>
      <c r="L92" s="68"/>
      <c r="M92" s="25"/>
      <c r="N92" s="76"/>
      <c r="O92" s="71"/>
      <c r="P92" s="25"/>
      <c r="Q92" s="76"/>
      <c r="R92" s="539"/>
      <c r="S92" s="263"/>
      <c r="T92" s="309">
        <f t="shared" si="3"/>
        <v>0</v>
      </c>
      <c r="U92" s="360">
        <f t="shared" si="4"/>
        <v>2</v>
      </c>
    </row>
    <row r="93" spans="1:21" ht="18" customHeight="1" x14ac:dyDescent="0.2">
      <c r="A93" s="1230"/>
      <c r="B93" s="1231"/>
      <c r="C93" s="1208"/>
      <c r="D93" s="1208"/>
      <c r="E93" s="256">
        <v>5</v>
      </c>
      <c r="F93" s="187"/>
      <c r="G93" s="187"/>
      <c r="H93" s="88"/>
      <c r="I93" s="73"/>
      <c r="J93" s="68"/>
      <c r="K93" s="73"/>
      <c r="L93" s="68"/>
      <c r="M93" s="25"/>
      <c r="N93" s="76"/>
      <c r="O93" s="71"/>
      <c r="P93" s="25"/>
      <c r="Q93" s="76"/>
      <c r="R93" s="539"/>
      <c r="S93" s="263"/>
      <c r="T93" s="309">
        <f t="shared" si="3"/>
        <v>0</v>
      </c>
      <c r="U93" s="360">
        <f t="shared" si="4"/>
        <v>2</v>
      </c>
    </row>
    <row r="94" spans="1:21" ht="18" customHeight="1" x14ac:dyDescent="0.2">
      <c r="A94" s="1230"/>
      <c r="B94" s="1231"/>
      <c r="C94" s="1208"/>
      <c r="D94" s="1208"/>
      <c r="E94" s="256">
        <v>6</v>
      </c>
      <c r="F94" s="187"/>
      <c r="G94" s="187"/>
      <c r="H94" s="88"/>
      <c r="I94" s="73"/>
      <c r="J94" s="68"/>
      <c r="K94" s="73"/>
      <c r="L94" s="68"/>
      <c r="M94" s="25"/>
      <c r="N94" s="76"/>
      <c r="O94" s="71"/>
      <c r="P94" s="25"/>
      <c r="Q94" s="76"/>
      <c r="R94" s="539"/>
      <c r="S94" s="263"/>
      <c r="T94" s="309">
        <f t="shared" si="3"/>
        <v>0</v>
      </c>
      <c r="U94" s="360">
        <f t="shared" si="4"/>
        <v>2</v>
      </c>
    </row>
    <row r="95" spans="1:21" ht="18" customHeight="1" x14ac:dyDescent="0.2">
      <c r="A95" s="1230"/>
      <c r="B95" s="1231"/>
      <c r="C95" s="1208"/>
      <c r="D95" s="1208"/>
      <c r="E95" s="256">
        <v>7</v>
      </c>
      <c r="F95" s="187"/>
      <c r="G95" s="187"/>
      <c r="H95" s="88"/>
      <c r="I95" s="73"/>
      <c r="J95" s="68"/>
      <c r="K95" s="73"/>
      <c r="L95" s="68"/>
      <c r="M95" s="25"/>
      <c r="N95" s="76"/>
      <c r="O95" s="71"/>
      <c r="P95" s="25"/>
      <c r="Q95" s="76"/>
      <c r="R95" s="539"/>
      <c r="S95" s="263"/>
      <c r="T95" s="309">
        <f t="shared" si="3"/>
        <v>0</v>
      </c>
      <c r="U95" s="360">
        <f t="shared" si="4"/>
        <v>2</v>
      </c>
    </row>
    <row r="96" spans="1:21" ht="18" customHeight="1" x14ac:dyDescent="0.2">
      <c r="A96" s="1230"/>
      <c r="B96" s="1231"/>
      <c r="C96" s="1208"/>
      <c r="D96" s="1208"/>
      <c r="E96" s="256">
        <v>8</v>
      </c>
      <c r="F96" s="187"/>
      <c r="G96" s="187"/>
      <c r="H96" s="88"/>
      <c r="I96" s="73"/>
      <c r="J96" s="68"/>
      <c r="K96" s="73"/>
      <c r="L96" s="68"/>
      <c r="M96" s="25"/>
      <c r="N96" s="76"/>
      <c r="O96" s="71"/>
      <c r="P96" s="25"/>
      <c r="Q96" s="76"/>
      <c r="R96" s="539"/>
      <c r="S96" s="263"/>
      <c r="T96" s="309">
        <f t="shared" si="3"/>
        <v>0</v>
      </c>
      <c r="U96" s="360">
        <f t="shared" si="4"/>
        <v>2</v>
      </c>
    </row>
    <row r="97" spans="1:21" ht="18" customHeight="1" x14ac:dyDescent="0.2">
      <c r="A97" s="1230"/>
      <c r="B97" s="1231"/>
      <c r="C97" s="1208"/>
      <c r="D97" s="1208"/>
      <c r="E97" s="256">
        <v>9</v>
      </c>
      <c r="F97" s="187"/>
      <c r="G97" s="187"/>
      <c r="H97" s="88"/>
      <c r="I97" s="73"/>
      <c r="J97" s="68"/>
      <c r="K97" s="73"/>
      <c r="L97" s="68"/>
      <c r="M97" s="25"/>
      <c r="N97" s="76"/>
      <c r="O97" s="71"/>
      <c r="P97" s="25"/>
      <c r="Q97" s="76"/>
      <c r="R97" s="539"/>
      <c r="S97" s="263"/>
      <c r="T97" s="309">
        <f t="shared" si="3"/>
        <v>0</v>
      </c>
      <c r="U97" s="360">
        <f t="shared" si="4"/>
        <v>2</v>
      </c>
    </row>
    <row r="98" spans="1:21" ht="18" customHeight="1" x14ac:dyDescent="0.2">
      <c r="A98" s="1230"/>
      <c r="B98" s="1231"/>
      <c r="C98" s="1208"/>
      <c r="D98" s="1208"/>
      <c r="E98" s="256">
        <v>10</v>
      </c>
      <c r="F98" s="187"/>
      <c r="G98" s="187"/>
      <c r="H98" s="88"/>
      <c r="I98" s="73"/>
      <c r="J98" s="68"/>
      <c r="K98" s="73"/>
      <c r="L98" s="68"/>
      <c r="M98" s="25"/>
      <c r="N98" s="76"/>
      <c r="O98" s="71"/>
      <c r="P98" s="25"/>
      <c r="Q98" s="76"/>
      <c r="R98" s="539"/>
      <c r="S98" s="263"/>
      <c r="T98" s="309">
        <f t="shared" si="3"/>
        <v>0</v>
      </c>
      <c r="U98" s="360">
        <f t="shared" si="4"/>
        <v>2</v>
      </c>
    </row>
    <row r="99" spans="1:21" ht="18" customHeight="1" x14ac:dyDescent="0.2">
      <c r="A99" s="1230"/>
      <c r="B99" s="1231"/>
      <c r="C99" s="1208"/>
      <c r="D99" s="1208"/>
      <c r="E99" s="256">
        <v>11</v>
      </c>
      <c r="F99" s="187"/>
      <c r="G99" s="187"/>
      <c r="H99" s="88"/>
      <c r="I99" s="73"/>
      <c r="J99" s="68"/>
      <c r="K99" s="73"/>
      <c r="L99" s="68"/>
      <c r="M99" s="25"/>
      <c r="N99" s="76"/>
      <c r="O99" s="71"/>
      <c r="P99" s="25"/>
      <c r="Q99" s="76"/>
      <c r="R99" s="539"/>
      <c r="S99" s="263"/>
      <c r="T99" s="309">
        <f t="shared" si="3"/>
        <v>0</v>
      </c>
      <c r="U99" s="360">
        <f t="shared" si="4"/>
        <v>2</v>
      </c>
    </row>
    <row r="100" spans="1:21" ht="18" customHeight="1" x14ac:dyDescent="0.2">
      <c r="A100" s="1230"/>
      <c r="B100" s="1231"/>
      <c r="C100" s="1208"/>
      <c r="D100" s="1208"/>
      <c r="E100" s="256">
        <v>12</v>
      </c>
      <c r="F100" s="187"/>
      <c r="G100" s="187"/>
      <c r="H100" s="88"/>
      <c r="I100" s="73"/>
      <c r="J100" s="68"/>
      <c r="K100" s="73"/>
      <c r="L100" s="68"/>
      <c r="M100" s="25"/>
      <c r="N100" s="76"/>
      <c r="O100" s="71"/>
      <c r="P100" s="25"/>
      <c r="Q100" s="76"/>
      <c r="R100" s="539"/>
      <c r="S100" s="263"/>
      <c r="T100" s="309">
        <f t="shared" si="3"/>
        <v>0</v>
      </c>
      <c r="U100" s="360">
        <f t="shared" si="4"/>
        <v>2</v>
      </c>
    </row>
    <row r="101" spans="1:21" ht="18" customHeight="1" x14ac:dyDescent="0.2">
      <c r="A101" s="1230"/>
      <c r="B101" s="1231"/>
      <c r="C101" s="1208"/>
      <c r="D101" s="1208"/>
      <c r="E101" s="256">
        <v>13</v>
      </c>
      <c r="F101" s="187"/>
      <c r="G101" s="187"/>
      <c r="H101" s="88"/>
      <c r="I101" s="73"/>
      <c r="J101" s="68"/>
      <c r="K101" s="73"/>
      <c r="L101" s="68"/>
      <c r="M101" s="25"/>
      <c r="N101" s="76"/>
      <c r="O101" s="71"/>
      <c r="P101" s="25"/>
      <c r="Q101" s="76"/>
      <c r="R101" s="539"/>
      <c r="S101" s="263"/>
      <c r="T101" s="309">
        <f t="shared" si="3"/>
        <v>0</v>
      </c>
      <c r="U101" s="360">
        <f t="shared" si="4"/>
        <v>2</v>
      </c>
    </row>
    <row r="102" spans="1:21" ht="18" customHeight="1" x14ac:dyDescent="0.2">
      <c r="A102" s="1230"/>
      <c r="B102" s="1231"/>
      <c r="C102" s="1208"/>
      <c r="D102" s="1208"/>
      <c r="E102" s="256">
        <v>14</v>
      </c>
      <c r="F102" s="187"/>
      <c r="G102" s="187"/>
      <c r="H102" s="88"/>
      <c r="I102" s="73"/>
      <c r="J102" s="68"/>
      <c r="K102" s="73"/>
      <c r="L102" s="68"/>
      <c r="M102" s="25"/>
      <c r="N102" s="76"/>
      <c r="O102" s="71"/>
      <c r="P102" s="25"/>
      <c r="Q102" s="76"/>
      <c r="R102" s="539"/>
      <c r="S102" s="263"/>
      <c r="T102" s="309">
        <f t="shared" si="3"/>
        <v>0</v>
      </c>
      <c r="U102" s="360">
        <f t="shared" si="4"/>
        <v>2</v>
      </c>
    </row>
    <row r="103" spans="1:21" ht="18" customHeight="1" x14ac:dyDescent="0.2">
      <c r="A103" s="1230"/>
      <c r="B103" s="1231"/>
      <c r="C103" s="1208"/>
      <c r="D103" s="1208"/>
      <c r="E103" s="256">
        <v>15</v>
      </c>
      <c r="F103" s="187"/>
      <c r="G103" s="187"/>
      <c r="H103" s="88"/>
      <c r="I103" s="73"/>
      <c r="J103" s="68"/>
      <c r="K103" s="73"/>
      <c r="L103" s="68"/>
      <c r="M103" s="25"/>
      <c r="N103" s="76"/>
      <c r="O103" s="71"/>
      <c r="P103" s="25"/>
      <c r="Q103" s="76"/>
      <c r="R103" s="539"/>
      <c r="S103" s="263"/>
      <c r="T103" s="309">
        <f t="shared" si="3"/>
        <v>0</v>
      </c>
      <c r="U103" s="360">
        <f t="shared" si="4"/>
        <v>2</v>
      </c>
    </row>
    <row r="104" spans="1:21" ht="18" customHeight="1" x14ac:dyDescent="0.2">
      <c r="A104" s="1230"/>
      <c r="B104" s="1231"/>
      <c r="C104" s="1208"/>
      <c r="D104" s="1208"/>
      <c r="E104" s="256">
        <v>16</v>
      </c>
      <c r="F104" s="187"/>
      <c r="G104" s="187"/>
      <c r="H104" s="88"/>
      <c r="I104" s="73"/>
      <c r="J104" s="68"/>
      <c r="K104" s="73"/>
      <c r="L104" s="68"/>
      <c r="M104" s="25"/>
      <c r="N104" s="76"/>
      <c r="O104" s="71"/>
      <c r="P104" s="25"/>
      <c r="Q104" s="76"/>
      <c r="R104" s="539"/>
      <c r="S104" s="263"/>
      <c r="T104" s="309">
        <f t="shared" si="3"/>
        <v>0</v>
      </c>
      <c r="U104" s="360">
        <f t="shared" si="4"/>
        <v>2</v>
      </c>
    </row>
    <row r="105" spans="1:21" ht="18" customHeight="1" x14ac:dyDescent="0.2">
      <c r="A105" s="1230"/>
      <c r="B105" s="1231"/>
      <c r="C105" s="1208"/>
      <c r="D105" s="1208"/>
      <c r="E105" s="256">
        <v>17</v>
      </c>
      <c r="F105" s="187"/>
      <c r="G105" s="187"/>
      <c r="H105" s="88"/>
      <c r="I105" s="73"/>
      <c r="J105" s="68"/>
      <c r="K105" s="73"/>
      <c r="L105" s="68"/>
      <c r="M105" s="25"/>
      <c r="N105" s="76"/>
      <c r="O105" s="71"/>
      <c r="P105" s="25"/>
      <c r="Q105" s="76"/>
      <c r="R105" s="539"/>
      <c r="S105" s="263"/>
      <c r="T105" s="309">
        <f t="shared" si="3"/>
        <v>0</v>
      </c>
      <c r="U105" s="360">
        <f t="shared" si="4"/>
        <v>2</v>
      </c>
    </row>
    <row r="106" spans="1:21" ht="18" customHeight="1" x14ac:dyDescent="0.2">
      <c r="A106" s="1230"/>
      <c r="B106" s="1231"/>
      <c r="C106" s="1208"/>
      <c r="D106" s="1208"/>
      <c r="E106" s="256">
        <v>18</v>
      </c>
      <c r="F106" s="187"/>
      <c r="G106" s="187"/>
      <c r="H106" s="88"/>
      <c r="I106" s="73"/>
      <c r="J106" s="68"/>
      <c r="K106" s="73"/>
      <c r="L106" s="68"/>
      <c r="M106" s="25"/>
      <c r="N106" s="76"/>
      <c r="O106" s="71"/>
      <c r="P106" s="25"/>
      <c r="Q106" s="76"/>
      <c r="R106" s="539"/>
      <c r="S106" s="263"/>
      <c r="T106" s="309">
        <f t="shared" si="3"/>
        <v>0</v>
      </c>
      <c r="U106" s="360">
        <f t="shared" si="4"/>
        <v>2</v>
      </c>
    </row>
    <row r="107" spans="1:21" ht="18" customHeight="1" x14ac:dyDescent="0.2">
      <c r="A107" s="1230"/>
      <c r="B107" s="1231"/>
      <c r="C107" s="1208"/>
      <c r="D107" s="1208"/>
      <c r="E107" s="256">
        <v>19</v>
      </c>
      <c r="F107" s="187"/>
      <c r="G107" s="187"/>
      <c r="H107" s="88"/>
      <c r="I107" s="73"/>
      <c r="J107" s="68"/>
      <c r="K107" s="73"/>
      <c r="L107" s="68"/>
      <c r="M107" s="25"/>
      <c r="N107" s="76"/>
      <c r="O107" s="71"/>
      <c r="P107" s="25"/>
      <c r="Q107" s="76"/>
      <c r="R107" s="539"/>
      <c r="S107" s="263"/>
      <c r="T107" s="309">
        <f t="shared" si="3"/>
        <v>0</v>
      </c>
      <c r="U107" s="360">
        <f t="shared" si="4"/>
        <v>2</v>
      </c>
    </row>
    <row r="108" spans="1:21" ht="18" customHeight="1" x14ac:dyDescent="0.2">
      <c r="A108" s="1230"/>
      <c r="B108" s="1231"/>
      <c r="C108" s="1208"/>
      <c r="D108" s="1208"/>
      <c r="E108" s="256">
        <v>20</v>
      </c>
      <c r="F108" s="187"/>
      <c r="G108" s="187"/>
      <c r="H108" s="88"/>
      <c r="I108" s="73"/>
      <c r="J108" s="68"/>
      <c r="K108" s="73"/>
      <c r="L108" s="68"/>
      <c r="M108" s="25"/>
      <c r="N108" s="76"/>
      <c r="O108" s="71"/>
      <c r="P108" s="25"/>
      <c r="Q108" s="76"/>
      <c r="R108" s="539"/>
      <c r="S108" s="263"/>
      <c r="T108" s="309">
        <f t="shared" si="3"/>
        <v>0</v>
      </c>
      <c r="U108" s="360">
        <f t="shared" si="4"/>
        <v>2</v>
      </c>
    </row>
    <row r="109" spans="1:21" ht="18" customHeight="1" x14ac:dyDescent="0.2">
      <c r="A109" s="1230"/>
      <c r="B109" s="1231"/>
      <c r="C109" s="1208"/>
      <c r="D109" s="1208"/>
      <c r="E109" s="256">
        <v>21</v>
      </c>
      <c r="F109" s="187"/>
      <c r="G109" s="187"/>
      <c r="H109" s="88"/>
      <c r="I109" s="73"/>
      <c r="J109" s="68"/>
      <c r="K109" s="73"/>
      <c r="L109" s="68"/>
      <c r="M109" s="25"/>
      <c r="N109" s="76"/>
      <c r="O109" s="71"/>
      <c r="P109" s="25"/>
      <c r="Q109" s="76"/>
      <c r="R109" s="539"/>
      <c r="S109" s="263"/>
      <c r="T109" s="309">
        <f t="shared" si="3"/>
        <v>0</v>
      </c>
      <c r="U109" s="360">
        <f t="shared" si="4"/>
        <v>2</v>
      </c>
    </row>
    <row r="110" spans="1:21" ht="18" customHeight="1" x14ac:dyDescent="0.2">
      <c r="A110" s="1230"/>
      <c r="B110" s="1231"/>
      <c r="C110" s="1208"/>
      <c r="D110" s="1208"/>
      <c r="E110" s="256">
        <v>22</v>
      </c>
      <c r="F110" s="187"/>
      <c r="G110" s="187"/>
      <c r="H110" s="88"/>
      <c r="I110" s="73"/>
      <c r="J110" s="68"/>
      <c r="K110" s="73"/>
      <c r="L110" s="68"/>
      <c r="M110" s="25"/>
      <c r="N110" s="76"/>
      <c r="O110" s="71"/>
      <c r="P110" s="25"/>
      <c r="Q110" s="76"/>
      <c r="R110" s="539"/>
      <c r="S110" s="263"/>
      <c r="T110" s="309">
        <f t="shared" si="3"/>
        <v>0</v>
      </c>
      <c r="U110" s="360">
        <f t="shared" si="4"/>
        <v>2</v>
      </c>
    </row>
    <row r="111" spans="1:21" ht="18" customHeight="1" x14ac:dyDescent="0.2">
      <c r="A111" s="1230"/>
      <c r="B111" s="1231"/>
      <c r="C111" s="1208"/>
      <c r="D111" s="1208"/>
      <c r="E111" s="256">
        <v>23</v>
      </c>
      <c r="F111" s="187"/>
      <c r="G111" s="187"/>
      <c r="H111" s="88"/>
      <c r="I111" s="73"/>
      <c r="J111" s="68"/>
      <c r="K111" s="73"/>
      <c r="L111" s="68"/>
      <c r="M111" s="25"/>
      <c r="N111" s="76"/>
      <c r="O111" s="71"/>
      <c r="P111" s="25"/>
      <c r="Q111" s="76"/>
      <c r="R111" s="539"/>
      <c r="S111" s="263"/>
      <c r="T111" s="309">
        <f t="shared" si="3"/>
        <v>0</v>
      </c>
      <c r="U111" s="360">
        <f t="shared" si="4"/>
        <v>2</v>
      </c>
    </row>
    <row r="112" spans="1:21" ht="18" customHeight="1" x14ac:dyDescent="0.2">
      <c r="A112" s="1230"/>
      <c r="B112" s="1231"/>
      <c r="C112" s="1208"/>
      <c r="D112" s="1208"/>
      <c r="E112" s="256">
        <v>24</v>
      </c>
      <c r="F112" s="187"/>
      <c r="G112" s="187"/>
      <c r="H112" s="88"/>
      <c r="I112" s="73"/>
      <c r="J112" s="68"/>
      <c r="K112" s="73"/>
      <c r="L112" s="68"/>
      <c r="M112" s="25"/>
      <c r="N112" s="76"/>
      <c r="O112" s="71"/>
      <c r="P112" s="25"/>
      <c r="Q112" s="76"/>
      <c r="R112" s="539"/>
      <c r="S112" s="263"/>
      <c r="T112" s="309">
        <f t="shared" si="3"/>
        <v>0</v>
      </c>
      <c r="U112" s="360">
        <f t="shared" si="4"/>
        <v>2</v>
      </c>
    </row>
    <row r="113" spans="1:21" ht="18" customHeight="1" x14ac:dyDescent="0.2">
      <c r="A113" s="1230"/>
      <c r="B113" s="1231"/>
      <c r="C113" s="1208"/>
      <c r="D113" s="1208"/>
      <c r="E113" s="256">
        <v>25</v>
      </c>
      <c r="F113" s="187"/>
      <c r="G113" s="187"/>
      <c r="H113" s="88"/>
      <c r="I113" s="73"/>
      <c r="J113" s="68"/>
      <c r="K113" s="73"/>
      <c r="L113" s="68"/>
      <c r="M113" s="25"/>
      <c r="N113" s="76"/>
      <c r="O113" s="71"/>
      <c r="P113" s="25"/>
      <c r="Q113" s="76"/>
      <c r="R113" s="539"/>
      <c r="S113" s="263"/>
      <c r="T113" s="309">
        <f t="shared" si="3"/>
        <v>0</v>
      </c>
      <c r="U113" s="360">
        <f t="shared" si="4"/>
        <v>2</v>
      </c>
    </row>
    <row r="114" spans="1:21" ht="18" customHeight="1" x14ac:dyDescent="0.2">
      <c r="A114" s="1230"/>
      <c r="B114" s="1231"/>
      <c r="C114" s="1208"/>
      <c r="D114" s="1208"/>
      <c r="E114" s="256">
        <v>26</v>
      </c>
      <c r="F114" s="187"/>
      <c r="G114" s="187"/>
      <c r="H114" s="88"/>
      <c r="I114" s="73"/>
      <c r="J114" s="68"/>
      <c r="K114" s="73"/>
      <c r="L114" s="68"/>
      <c r="M114" s="25"/>
      <c r="N114" s="76"/>
      <c r="O114" s="71"/>
      <c r="P114" s="25"/>
      <c r="Q114" s="76"/>
      <c r="R114" s="539"/>
      <c r="S114" s="263"/>
      <c r="T114" s="309">
        <f t="shared" si="3"/>
        <v>0</v>
      </c>
      <c r="U114" s="360">
        <f t="shared" si="4"/>
        <v>2</v>
      </c>
    </row>
    <row r="115" spans="1:21" ht="18" customHeight="1" x14ac:dyDescent="0.2">
      <c r="A115" s="1230"/>
      <c r="B115" s="1231"/>
      <c r="C115" s="1208"/>
      <c r="D115" s="1208"/>
      <c r="E115" s="256">
        <v>27</v>
      </c>
      <c r="F115" s="187"/>
      <c r="G115" s="187"/>
      <c r="H115" s="88"/>
      <c r="I115" s="73"/>
      <c r="J115" s="68"/>
      <c r="K115" s="73"/>
      <c r="L115" s="68"/>
      <c r="M115" s="25"/>
      <c r="N115" s="76"/>
      <c r="O115" s="71"/>
      <c r="P115" s="25"/>
      <c r="Q115" s="76"/>
      <c r="R115" s="539"/>
      <c r="S115" s="263"/>
      <c r="T115" s="309">
        <f t="shared" si="3"/>
        <v>0</v>
      </c>
      <c r="U115" s="360">
        <f t="shared" si="4"/>
        <v>2</v>
      </c>
    </row>
    <row r="116" spans="1:21" ht="18" customHeight="1" x14ac:dyDescent="0.2">
      <c r="A116" s="1230"/>
      <c r="B116" s="1231"/>
      <c r="C116" s="1208"/>
      <c r="D116" s="1208"/>
      <c r="E116" s="256">
        <v>28</v>
      </c>
      <c r="F116" s="187"/>
      <c r="G116" s="187"/>
      <c r="H116" s="88"/>
      <c r="I116" s="73"/>
      <c r="J116" s="68"/>
      <c r="K116" s="73"/>
      <c r="L116" s="68"/>
      <c r="M116" s="25"/>
      <c r="N116" s="76"/>
      <c r="O116" s="71"/>
      <c r="P116" s="25"/>
      <c r="Q116" s="76"/>
      <c r="R116" s="539"/>
      <c r="S116" s="263"/>
      <c r="T116" s="309">
        <f t="shared" si="3"/>
        <v>0</v>
      </c>
      <c r="U116" s="360">
        <f t="shared" si="4"/>
        <v>2</v>
      </c>
    </row>
    <row r="117" spans="1:21" ht="18" customHeight="1" x14ac:dyDescent="0.2">
      <c r="A117" s="1230"/>
      <c r="B117" s="1231"/>
      <c r="C117" s="1208"/>
      <c r="D117" s="1208"/>
      <c r="E117" s="256">
        <v>29</v>
      </c>
      <c r="F117" s="187"/>
      <c r="G117" s="187"/>
      <c r="H117" s="88"/>
      <c r="I117" s="73"/>
      <c r="J117" s="68"/>
      <c r="K117" s="73"/>
      <c r="L117" s="68"/>
      <c r="M117" s="25"/>
      <c r="N117" s="76"/>
      <c r="O117" s="71"/>
      <c r="P117" s="25"/>
      <c r="Q117" s="76"/>
      <c r="R117" s="539"/>
      <c r="S117" s="263"/>
      <c r="T117" s="309">
        <f t="shared" si="3"/>
        <v>0</v>
      </c>
      <c r="U117" s="360">
        <f t="shared" si="4"/>
        <v>2</v>
      </c>
    </row>
    <row r="118" spans="1:21" ht="18" customHeight="1" x14ac:dyDescent="0.2">
      <c r="A118" s="1230"/>
      <c r="B118" s="1231"/>
      <c r="C118" s="1208"/>
      <c r="D118" s="1208"/>
      <c r="E118" s="256">
        <v>30</v>
      </c>
      <c r="F118" s="187"/>
      <c r="G118" s="187"/>
      <c r="H118" s="88"/>
      <c r="I118" s="73"/>
      <c r="J118" s="68"/>
      <c r="K118" s="73"/>
      <c r="L118" s="68"/>
      <c r="M118" s="25"/>
      <c r="N118" s="76"/>
      <c r="O118" s="71"/>
      <c r="P118" s="25"/>
      <c r="Q118" s="76"/>
      <c r="R118" s="539"/>
      <c r="S118" s="263"/>
      <c r="T118" s="309">
        <f t="shared" si="3"/>
        <v>0</v>
      </c>
      <c r="U118" s="360">
        <f t="shared" si="4"/>
        <v>2</v>
      </c>
    </row>
    <row r="119" spans="1:21" ht="18" hidden="1" customHeight="1" outlineLevel="1" x14ac:dyDescent="0.2">
      <c r="A119" s="1230"/>
      <c r="B119" s="1231"/>
      <c r="C119" s="1208"/>
      <c r="D119" s="1208"/>
      <c r="E119" s="256">
        <v>31</v>
      </c>
      <c r="F119" s="187"/>
      <c r="G119" s="187"/>
      <c r="H119" s="88"/>
      <c r="I119" s="73"/>
      <c r="J119" s="68"/>
      <c r="K119" s="73"/>
      <c r="L119" s="68"/>
      <c r="M119" s="25"/>
      <c r="N119" s="76"/>
      <c r="O119" s="71"/>
      <c r="P119" s="25"/>
      <c r="Q119" s="76"/>
      <c r="R119" s="539"/>
      <c r="S119" s="263"/>
      <c r="T119" s="309">
        <f t="shared" si="3"/>
        <v>0</v>
      </c>
      <c r="U119" s="360">
        <f t="shared" si="4"/>
        <v>2</v>
      </c>
    </row>
    <row r="120" spans="1:21" ht="18" hidden="1" customHeight="1" outlineLevel="1" x14ac:dyDescent="0.2">
      <c r="A120" s="1230"/>
      <c r="B120" s="1231"/>
      <c r="C120" s="1208"/>
      <c r="D120" s="1208"/>
      <c r="E120" s="256">
        <v>32</v>
      </c>
      <c r="F120" s="187"/>
      <c r="G120" s="187"/>
      <c r="H120" s="88"/>
      <c r="I120" s="73"/>
      <c r="J120" s="68"/>
      <c r="K120" s="73"/>
      <c r="L120" s="68"/>
      <c r="M120" s="25"/>
      <c r="N120" s="76"/>
      <c r="O120" s="71"/>
      <c r="P120" s="25"/>
      <c r="Q120" s="76"/>
      <c r="R120" s="539"/>
      <c r="S120" s="263"/>
      <c r="T120" s="309">
        <f t="shared" si="3"/>
        <v>0</v>
      </c>
      <c r="U120" s="360">
        <f t="shared" si="4"/>
        <v>2</v>
      </c>
    </row>
    <row r="121" spans="1:21" ht="18" hidden="1" customHeight="1" outlineLevel="1" x14ac:dyDescent="0.2">
      <c r="A121" s="1230"/>
      <c r="B121" s="1231"/>
      <c r="C121" s="1208"/>
      <c r="D121" s="1208"/>
      <c r="E121" s="256">
        <v>33</v>
      </c>
      <c r="F121" s="187"/>
      <c r="G121" s="187"/>
      <c r="H121" s="88"/>
      <c r="I121" s="73"/>
      <c r="J121" s="68"/>
      <c r="K121" s="73"/>
      <c r="L121" s="68"/>
      <c r="M121" s="25"/>
      <c r="N121" s="76"/>
      <c r="O121" s="71"/>
      <c r="P121" s="25"/>
      <c r="Q121" s="76"/>
      <c r="R121" s="539"/>
      <c r="S121" s="263"/>
      <c r="T121" s="309">
        <f t="shared" si="3"/>
        <v>0</v>
      </c>
      <c r="U121" s="360">
        <f t="shared" si="4"/>
        <v>2</v>
      </c>
    </row>
    <row r="122" spans="1:21" ht="18" hidden="1" customHeight="1" outlineLevel="1" x14ac:dyDescent="0.2">
      <c r="A122" s="1230"/>
      <c r="B122" s="1231"/>
      <c r="C122" s="1208"/>
      <c r="D122" s="1208"/>
      <c r="E122" s="256">
        <v>34</v>
      </c>
      <c r="F122" s="187"/>
      <c r="G122" s="187"/>
      <c r="H122" s="88"/>
      <c r="I122" s="73"/>
      <c r="J122" s="68"/>
      <c r="K122" s="73"/>
      <c r="L122" s="68"/>
      <c r="M122" s="25"/>
      <c r="N122" s="76"/>
      <c r="O122" s="71"/>
      <c r="P122" s="25"/>
      <c r="Q122" s="76"/>
      <c r="R122" s="539"/>
      <c r="S122" s="263"/>
      <c r="T122" s="309">
        <f t="shared" si="3"/>
        <v>0</v>
      </c>
      <c r="U122" s="360">
        <f t="shared" si="4"/>
        <v>2</v>
      </c>
    </row>
    <row r="123" spans="1:21" ht="18" hidden="1" customHeight="1" outlineLevel="1" x14ac:dyDescent="0.2">
      <c r="A123" s="1230"/>
      <c r="B123" s="1231"/>
      <c r="C123" s="1208"/>
      <c r="D123" s="1208"/>
      <c r="E123" s="256">
        <v>35</v>
      </c>
      <c r="F123" s="187"/>
      <c r="G123" s="187"/>
      <c r="H123" s="88"/>
      <c r="I123" s="73"/>
      <c r="J123" s="68"/>
      <c r="K123" s="73"/>
      <c r="L123" s="68"/>
      <c r="M123" s="25"/>
      <c r="N123" s="76"/>
      <c r="O123" s="71"/>
      <c r="P123" s="25"/>
      <c r="Q123" s="76"/>
      <c r="R123" s="539"/>
      <c r="S123" s="263"/>
      <c r="T123" s="309">
        <f t="shared" si="3"/>
        <v>0</v>
      </c>
      <c r="U123" s="360">
        <f t="shared" si="4"/>
        <v>2</v>
      </c>
    </row>
    <row r="124" spans="1:21" ht="18" hidden="1" customHeight="1" outlineLevel="1" x14ac:dyDescent="0.2">
      <c r="A124" s="1230"/>
      <c r="B124" s="1231"/>
      <c r="C124" s="1208"/>
      <c r="D124" s="1208"/>
      <c r="E124" s="256">
        <v>36</v>
      </c>
      <c r="F124" s="187"/>
      <c r="G124" s="187"/>
      <c r="H124" s="88"/>
      <c r="I124" s="73"/>
      <c r="J124" s="68"/>
      <c r="K124" s="73"/>
      <c r="L124" s="68"/>
      <c r="M124" s="25"/>
      <c r="N124" s="76"/>
      <c r="O124" s="71"/>
      <c r="P124" s="25"/>
      <c r="Q124" s="76"/>
      <c r="R124" s="539"/>
      <c r="S124" s="263"/>
      <c r="T124" s="309">
        <f t="shared" si="3"/>
        <v>0</v>
      </c>
      <c r="U124" s="360">
        <f t="shared" si="4"/>
        <v>2</v>
      </c>
    </row>
    <row r="125" spans="1:21" ht="18" hidden="1" customHeight="1" outlineLevel="1" x14ac:dyDescent="0.2">
      <c r="A125" s="1230"/>
      <c r="B125" s="1231"/>
      <c r="C125" s="1208"/>
      <c r="D125" s="1208"/>
      <c r="E125" s="256">
        <v>37</v>
      </c>
      <c r="F125" s="187"/>
      <c r="G125" s="187"/>
      <c r="H125" s="88"/>
      <c r="I125" s="73"/>
      <c r="J125" s="68"/>
      <c r="K125" s="73"/>
      <c r="L125" s="68"/>
      <c r="M125" s="25"/>
      <c r="N125" s="76"/>
      <c r="O125" s="71"/>
      <c r="P125" s="25"/>
      <c r="Q125" s="76"/>
      <c r="R125" s="539"/>
      <c r="S125" s="263"/>
      <c r="T125" s="309">
        <f t="shared" si="3"/>
        <v>0</v>
      </c>
      <c r="U125" s="360">
        <f t="shared" si="4"/>
        <v>2</v>
      </c>
    </row>
    <row r="126" spans="1:21" ht="18" hidden="1" customHeight="1" outlineLevel="1" x14ac:dyDescent="0.2">
      <c r="A126" s="1230"/>
      <c r="B126" s="1231"/>
      <c r="C126" s="1208"/>
      <c r="D126" s="1208"/>
      <c r="E126" s="256">
        <v>38</v>
      </c>
      <c r="F126" s="187"/>
      <c r="G126" s="187"/>
      <c r="H126" s="88"/>
      <c r="I126" s="73"/>
      <c r="J126" s="68"/>
      <c r="K126" s="73"/>
      <c r="L126" s="68"/>
      <c r="M126" s="25"/>
      <c r="N126" s="76"/>
      <c r="O126" s="71"/>
      <c r="P126" s="25"/>
      <c r="Q126" s="76"/>
      <c r="R126" s="539"/>
      <c r="S126" s="263"/>
      <c r="T126" s="309">
        <f t="shared" si="3"/>
        <v>0</v>
      </c>
      <c r="U126" s="360">
        <f t="shared" si="4"/>
        <v>2</v>
      </c>
    </row>
    <row r="127" spans="1:21" ht="18" hidden="1" customHeight="1" outlineLevel="1" x14ac:dyDescent="0.2">
      <c r="A127" s="1230"/>
      <c r="B127" s="1231"/>
      <c r="C127" s="1208"/>
      <c r="D127" s="1208"/>
      <c r="E127" s="256">
        <v>39</v>
      </c>
      <c r="F127" s="187"/>
      <c r="G127" s="187"/>
      <c r="H127" s="88"/>
      <c r="I127" s="73"/>
      <c r="J127" s="68"/>
      <c r="K127" s="73"/>
      <c r="L127" s="68"/>
      <c r="M127" s="25"/>
      <c r="N127" s="76"/>
      <c r="O127" s="71"/>
      <c r="P127" s="25"/>
      <c r="Q127" s="76"/>
      <c r="R127" s="539"/>
      <c r="S127" s="263"/>
      <c r="T127" s="309">
        <f t="shared" si="3"/>
        <v>0</v>
      </c>
      <c r="U127" s="360">
        <f t="shared" si="4"/>
        <v>2</v>
      </c>
    </row>
    <row r="128" spans="1:21" ht="18" hidden="1" customHeight="1" outlineLevel="1" x14ac:dyDescent="0.2">
      <c r="A128" s="1230"/>
      <c r="B128" s="1231"/>
      <c r="C128" s="1208"/>
      <c r="D128" s="1208"/>
      <c r="E128" s="256">
        <v>40</v>
      </c>
      <c r="F128" s="187"/>
      <c r="G128" s="187"/>
      <c r="H128" s="88"/>
      <c r="I128" s="73"/>
      <c r="J128" s="68"/>
      <c r="K128" s="73"/>
      <c r="L128" s="68"/>
      <c r="M128" s="25"/>
      <c r="N128" s="76"/>
      <c r="O128" s="71"/>
      <c r="P128" s="25"/>
      <c r="Q128" s="76"/>
      <c r="R128" s="539"/>
      <c r="S128" s="263"/>
      <c r="T128" s="309">
        <f t="shared" si="3"/>
        <v>0</v>
      </c>
      <c r="U128" s="360">
        <f t="shared" si="4"/>
        <v>2</v>
      </c>
    </row>
    <row r="129" spans="1:21" ht="18" hidden="1" customHeight="1" outlineLevel="1" x14ac:dyDescent="0.2">
      <c r="A129" s="1230"/>
      <c r="B129" s="1231"/>
      <c r="C129" s="1208"/>
      <c r="D129" s="1208"/>
      <c r="E129" s="256">
        <v>41</v>
      </c>
      <c r="F129" s="187"/>
      <c r="G129" s="187"/>
      <c r="H129" s="88"/>
      <c r="I129" s="73"/>
      <c r="J129" s="68"/>
      <c r="K129" s="73"/>
      <c r="L129" s="68"/>
      <c r="M129" s="25"/>
      <c r="N129" s="76"/>
      <c r="O129" s="71"/>
      <c r="P129" s="25"/>
      <c r="Q129" s="76"/>
      <c r="R129" s="539"/>
      <c r="S129" s="263"/>
      <c r="T129" s="309">
        <f t="shared" si="3"/>
        <v>0</v>
      </c>
      <c r="U129" s="360">
        <f t="shared" si="4"/>
        <v>2</v>
      </c>
    </row>
    <row r="130" spans="1:21" ht="18" hidden="1" customHeight="1" outlineLevel="1" x14ac:dyDescent="0.2">
      <c r="A130" s="1230"/>
      <c r="B130" s="1231"/>
      <c r="C130" s="1208"/>
      <c r="D130" s="1208"/>
      <c r="E130" s="256">
        <v>42</v>
      </c>
      <c r="F130" s="187"/>
      <c r="G130" s="187"/>
      <c r="H130" s="88"/>
      <c r="I130" s="73"/>
      <c r="J130" s="68"/>
      <c r="K130" s="73"/>
      <c r="L130" s="68"/>
      <c r="M130" s="25"/>
      <c r="N130" s="76"/>
      <c r="O130" s="71"/>
      <c r="P130" s="25"/>
      <c r="Q130" s="76"/>
      <c r="R130" s="539"/>
      <c r="S130" s="263"/>
      <c r="T130" s="309">
        <f t="shared" si="3"/>
        <v>0</v>
      </c>
      <c r="U130" s="360">
        <f t="shared" si="4"/>
        <v>2</v>
      </c>
    </row>
    <row r="131" spans="1:21" ht="18" hidden="1" customHeight="1" outlineLevel="1" x14ac:dyDescent="0.2">
      <c r="A131" s="1230"/>
      <c r="B131" s="1231"/>
      <c r="C131" s="1208"/>
      <c r="D131" s="1208"/>
      <c r="E131" s="256">
        <v>43</v>
      </c>
      <c r="F131" s="187"/>
      <c r="G131" s="187"/>
      <c r="H131" s="88"/>
      <c r="I131" s="73"/>
      <c r="J131" s="68"/>
      <c r="K131" s="73"/>
      <c r="L131" s="68"/>
      <c r="M131" s="25"/>
      <c r="N131" s="76"/>
      <c r="O131" s="71"/>
      <c r="P131" s="25"/>
      <c r="Q131" s="76"/>
      <c r="R131" s="539"/>
      <c r="S131" s="263"/>
      <c r="T131" s="309">
        <f t="shared" si="3"/>
        <v>0</v>
      </c>
      <c r="U131" s="360">
        <f t="shared" si="4"/>
        <v>2</v>
      </c>
    </row>
    <row r="132" spans="1:21" ht="18" hidden="1" customHeight="1" outlineLevel="1" x14ac:dyDescent="0.2">
      <c r="A132" s="1230"/>
      <c r="B132" s="1231"/>
      <c r="C132" s="1208"/>
      <c r="D132" s="1208"/>
      <c r="E132" s="256">
        <v>44</v>
      </c>
      <c r="F132" s="187"/>
      <c r="G132" s="187"/>
      <c r="H132" s="88"/>
      <c r="I132" s="73"/>
      <c r="J132" s="68"/>
      <c r="K132" s="73"/>
      <c r="L132" s="68"/>
      <c r="M132" s="25"/>
      <c r="N132" s="76"/>
      <c r="O132" s="71"/>
      <c r="P132" s="25"/>
      <c r="Q132" s="76"/>
      <c r="R132" s="539"/>
      <c r="S132" s="263"/>
      <c r="T132" s="309">
        <f t="shared" si="3"/>
        <v>0</v>
      </c>
      <c r="U132" s="360">
        <f t="shared" si="4"/>
        <v>2</v>
      </c>
    </row>
    <row r="133" spans="1:21" ht="18" hidden="1" customHeight="1" outlineLevel="1" x14ac:dyDescent="0.2">
      <c r="A133" s="1230"/>
      <c r="B133" s="1231"/>
      <c r="C133" s="1208"/>
      <c r="D133" s="1208"/>
      <c r="E133" s="256">
        <v>45</v>
      </c>
      <c r="F133" s="187"/>
      <c r="G133" s="187"/>
      <c r="H133" s="88"/>
      <c r="I133" s="73"/>
      <c r="J133" s="68"/>
      <c r="K133" s="73"/>
      <c r="L133" s="68"/>
      <c r="M133" s="25"/>
      <c r="N133" s="76"/>
      <c r="O133" s="71"/>
      <c r="P133" s="25"/>
      <c r="Q133" s="76"/>
      <c r="R133" s="539"/>
      <c r="S133" s="263"/>
      <c r="T133" s="309">
        <f t="shared" si="3"/>
        <v>0</v>
      </c>
      <c r="U133" s="360">
        <f t="shared" si="4"/>
        <v>2</v>
      </c>
    </row>
    <row r="134" spans="1:21" ht="18" hidden="1" customHeight="1" outlineLevel="1" x14ac:dyDescent="0.2">
      <c r="A134" s="1230"/>
      <c r="B134" s="1231"/>
      <c r="C134" s="1208"/>
      <c r="D134" s="1208"/>
      <c r="E134" s="256">
        <v>46</v>
      </c>
      <c r="F134" s="187"/>
      <c r="G134" s="187"/>
      <c r="H134" s="88"/>
      <c r="I134" s="73"/>
      <c r="J134" s="68"/>
      <c r="K134" s="73"/>
      <c r="L134" s="68"/>
      <c r="M134" s="25"/>
      <c r="N134" s="76"/>
      <c r="O134" s="71"/>
      <c r="P134" s="25"/>
      <c r="Q134" s="76"/>
      <c r="R134" s="539"/>
      <c r="S134" s="263"/>
      <c r="T134" s="309">
        <f t="shared" si="3"/>
        <v>0</v>
      </c>
      <c r="U134" s="360">
        <f t="shared" si="4"/>
        <v>2</v>
      </c>
    </row>
    <row r="135" spans="1:21" ht="18" hidden="1" customHeight="1" outlineLevel="1" x14ac:dyDescent="0.2">
      <c r="A135" s="1230"/>
      <c r="B135" s="1231"/>
      <c r="C135" s="1208"/>
      <c r="D135" s="1208"/>
      <c r="E135" s="256">
        <v>47</v>
      </c>
      <c r="F135" s="187"/>
      <c r="G135" s="187"/>
      <c r="H135" s="88"/>
      <c r="I135" s="73"/>
      <c r="J135" s="68"/>
      <c r="K135" s="73"/>
      <c r="L135" s="68"/>
      <c r="M135" s="25"/>
      <c r="N135" s="76"/>
      <c r="O135" s="71"/>
      <c r="P135" s="25"/>
      <c r="Q135" s="76"/>
      <c r="R135" s="539"/>
      <c r="S135" s="263"/>
      <c r="T135" s="309">
        <f t="shared" si="3"/>
        <v>0</v>
      </c>
      <c r="U135" s="360">
        <f t="shared" si="4"/>
        <v>2</v>
      </c>
    </row>
    <row r="136" spans="1:21" ht="18" hidden="1" customHeight="1" outlineLevel="1" x14ac:dyDescent="0.2">
      <c r="A136" s="1230"/>
      <c r="B136" s="1231"/>
      <c r="C136" s="1208"/>
      <c r="D136" s="1208"/>
      <c r="E136" s="256">
        <v>48</v>
      </c>
      <c r="F136" s="187"/>
      <c r="G136" s="187"/>
      <c r="H136" s="88"/>
      <c r="I136" s="73"/>
      <c r="J136" s="68"/>
      <c r="K136" s="73"/>
      <c r="L136" s="68"/>
      <c r="M136" s="25"/>
      <c r="N136" s="76"/>
      <c r="O136" s="71"/>
      <c r="P136" s="25"/>
      <c r="Q136" s="76"/>
      <c r="R136" s="539"/>
      <c r="S136" s="263"/>
      <c r="T136" s="309">
        <f t="shared" si="3"/>
        <v>0</v>
      </c>
      <c r="U136" s="360">
        <f t="shared" si="4"/>
        <v>2</v>
      </c>
    </row>
    <row r="137" spans="1:21" ht="18" hidden="1" customHeight="1" outlineLevel="1" x14ac:dyDescent="0.2">
      <c r="A137" s="1230"/>
      <c r="B137" s="1231"/>
      <c r="C137" s="1208"/>
      <c r="D137" s="1208"/>
      <c r="E137" s="256">
        <v>49</v>
      </c>
      <c r="F137" s="187"/>
      <c r="G137" s="187"/>
      <c r="H137" s="88"/>
      <c r="I137" s="73"/>
      <c r="J137" s="68"/>
      <c r="K137" s="73"/>
      <c r="L137" s="68"/>
      <c r="M137" s="25"/>
      <c r="N137" s="76"/>
      <c r="O137" s="71"/>
      <c r="P137" s="25"/>
      <c r="Q137" s="76"/>
      <c r="R137" s="539"/>
      <c r="S137" s="263"/>
      <c r="T137" s="309">
        <f t="shared" si="3"/>
        <v>0</v>
      </c>
      <c r="U137" s="360">
        <f t="shared" si="4"/>
        <v>2</v>
      </c>
    </row>
    <row r="138" spans="1:21" ht="18" hidden="1" customHeight="1" outlineLevel="1" x14ac:dyDescent="0.2">
      <c r="A138" s="1230"/>
      <c r="B138" s="1231"/>
      <c r="C138" s="1208"/>
      <c r="D138" s="1208"/>
      <c r="E138" s="256">
        <v>50</v>
      </c>
      <c r="F138" s="187"/>
      <c r="G138" s="187"/>
      <c r="H138" s="88"/>
      <c r="I138" s="73"/>
      <c r="J138" s="68"/>
      <c r="K138" s="73"/>
      <c r="L138" s="68"/>
      <c r="M138" s="25"/>
      <c r="N138" s="76"/>
      <c r="O138" s="71"/>
      <c r="P138" s="25"/>
      <c r="Q138" s="76"/>
      <c r="R138" s="539"/>
      <c r="S138" s="263"/>
      <c r="T138" s="309">
        <f t="shared" si="3"/>
        <v>0</v>
      </c>
      <c r="U138" s="360">
        <f t="shared" si="4"/>
        <v>2</v>
      </c>
    </row>
    <row r="139" spans="1:21" ht="18" hidden="1" customHeight="1" outlineLevel="1" x14ac:dyDescent="0.2">
      <c r="A139" s="1230"/>
      <c r="B139" s="1231"/>
      <c r="C139" s="1208"/>
      <c r="D139" s="1208"/>
      <c r="E139" s="256">
        <v>51</v>
      </c>
      <c r="F139" s="187"/>
      <c r="G139" s="187"/>
      <c r="H139" s="88"/>
      <c r="I139" s="73"/>
      <c r="J139" s="68"/>
      <c r="K139" s="73"/>
      <c r="L139" s="68"/>
      <c r="M139" s="25"/>
      <c r="N139" s="76"/>
      <c r="O139" s="71"/>
      <c r="P139" s="25"/>
      <c r="Q139" s="76"/>
      <c r="R139" s="539"/>
      <c r="S139" s="263"/>
      <c r="T139" s="309">
        <f t="shared" si="3"/>
        <v>0</v>
      </c>
      <c r="U139" s="360">
        <f t="shared" si="4"/>
        <v>2</v>
      </c>
    </row>
    <row r="140" spans="1:21" ht="18" hidden="1" customHeight="1" outlineLevel="1" x14ac:dyDescent="0.2">
      <c r="A140" s="1230"/>
      <c r="B140" s="1231"/>
      <c r="C140" s="1208"/>
      <c r="D140" s="1208"/>
      <c r="E140" s="256">
        <v>52</v>
      </c>
      <c r="F140" s="187"/>
      <c r="G140" s="187"/>
      <c r="H140" s="88"/>
      <c r="I140" s="73"/>
      <c r="J140" s="68"/>
      <c r="K140" s="73"/>
      <c r="L140" s="68"/>
      <c r="M140" s="25"/>
      <c r="N140" s="76"/>
      <c r="O140" s="71"/>
      <c r="P140" s="25"/>
      <c r="Q140" s="76"/>
      <c r="R140" s="539"/>
      <c r="S140" s="263"/>
      <c r="T140" s="309">
        <f t="shared" si="3"/>
        <v>0</v>
      </c>
      <c r="U140" s="360">
        <f t="shared" si="4"/>
        <v>2</v>
      </c>
    </row>
    <row r="141" spans="1:21" ht="18" hidden="1" customHeight="1" outlineLevel="1" x14ac:dyDescent="0.2">
      <c r="A141" s="1230"/>
      <c r="B141" s="1231"/>
      <c r="C141" s="1208"/>
      <c r="D141" s="1208"/>
      <c r="E141" s="256">
        <v>53</v>
      </c>
      <c r="F141" s="187"/>
      <c r="G141" s="187"/>
      <c r="H141" s="88"/>
      <c r="I141" s="73"/>
      <c r="J141" s="68"/>
      <c r="K141" s="73"/>
      <c r="L141" s="68"/>
      <c r="M141" s="25"/>
      <c r="N141" s="76"/>
      <c r="O141" s="71"/>
      <c r="P141" s="25"/>
      <c r="Q141" s="76"/>
      <c r="R141" s="539"/>
      <c r="S141" s="263"/>
      <c r="T141" s="309">
        <f t="shared" si="3"/>
        <v>0</v>
      </c>
      <c r="U141" s="360">
        <f t="shared" si="4"/>
        <v>2</v>
      </c>
    </row>
    <row r="142" spans="1:21" ht="18" hidden="1" customHeight="1" outlineLevel="1" x14ac:dyDescent="0.2">
      <c r="A142" s="1230"/>
      <c r="B142" s="1231"/>
      <c r="C142" s="1208"/>
      <c r="D142" s="1208"/>
      <c r="E142" s="256">
        <v>54</v>
      </c>
      <c r="F142" s="187"/>
      <c r="G142" s="187"/>
      <c r="H142" s="88"/>
      <c r="I142" s="73"/>
      <c r="J142" s="68"/>
      <c r="K142" s="73"/>
      <c r="L142" s="68"/>
      <c r="M142" s="25"/>
      <c r="N142" s="76"/>
      <c r="O142" s="71"/>
      <c r="P142" s="25"/>
      <c r="Q142" s="76"/>
      <c r="R142" s="539"/>
      <c r="S142" s="263"/>
      <c r="T142" s="309">
        <f t="shared" si="3"/>
        <v>0</v>
      </c>
      <c r="U142" s="360">
        <f t="shared" si="4"/>
        <v>2</v>
      </c>
    </row>
    <row r="143" spans="1:21" ht="18" hidden="1" customHeight="1" outlineLevel="1" x14ac:dyDescent="0.2">
      <c r="A143" s="1230"/>
      <c r="B143" s="1231"/>
      <c r="C143" s="1208"/>
      <c r="D143" s="1208"/>
      <c r="E143" s="256">
        <v>55</v>
      </c>
      <c r="F143" s="187"/>
      <c r="G143" s="187"/>
      <c r="H143" s="88"/>
      <c r="I143" s="73"/>
      <c r="J143" s="68"/>
      <c r="K143" s="73"/>
      <c r="L143" s="68"/>
      <c r="M143" s="25"/>
      <c r="N143" s="76"/>
      <c r="O143" s="71"/>
      <c r="P143" s="25"/>
      <c r="Q143" s="76"/>
      <c r="R143" s="539"/>
      <c r="S143" s="263"/>
      <c r="T143" s="309">
        <f t="shared" si="3"/>
        <v>0</v>
      </c>
      <c r="U143" s="360">
        <f t="shared" si="4"/>
        <v>2</v>
      </c>
    </row>
    <row r="144" spans="1:21" ht="18" hidden="1" customHeight="1" outlineLevel="1" x14ac:dyDescent="0.2">
      <c r="A144" s="1230"/>
      <c r="B144" s="1231"/>
      <c r="C144" s="1208"/>
      <c r="D144" s="1208"/>
      <c r="E144" s="256">
        <v>56</v>
      </c>
      <c r="F144" s="187"/>
      <c r="G144" s="187"/>
      <c r="H144" s="88"/>
      <c r="I144" s="73"/>
      <c r="J144" s="68"/>
      <c r="K144" s="73"/>
      <c r="L144" s="68"/>
      <c r="M144" s="25"/>
      <c r="N144" s="76"/>
      <c r="O144" s="71"/>
      <c r="P144" s="25"/>
      <c r="Q144" s="76"/>
      <c r="R144" s="539"/>
      <c r="S144" s="263"/>
      <c r="T144" s="309">
        <f t="shared" si="3"/>
        <v>0</v>
      </c>
      <c r="U144" s="360">
        <f t="shared" si="4"/>
        <v>2</v>
      </c>
    </row>
    <row r="145" spans="1:21" ht="18" hidden="1" customHeight="1" outlineLevel="1" x14ac:dyDescent="0.2">
      <c r="A145" s="1230"/>
      <c r="B145" s="1231"/>
      <c r="C145" s="1208"/>
      <c r="D145" s="1208"/>
      <c r="E145" s="256">
        <v>57</v>
      </c>
      <c r="F145" s="187"/>
      <c r="G145" s="187"/>
      <c r="H145" s="88"/>
      <c r="I145" s="73"/>
      <c r="J145" s="68"/>
      <c r="K145" s="73"/>
      <c r="L145" s="68"/>
      <c r="M145" s="25"/>
      <c r="N145" s="76"/>
      <c r="O145" s="71"/>
      <c r="P145" s="25"/>
      <c r="Q145" s="76"/>
      <c r="R145" s="539"/>
      <c r="S145" s="263"/>
      <c r="T145" s="309">
        <f t="shared" si="3"/>
        <v>0</v>
      </c>
      <c r="U145" s="360">
        <f t="shared" si="4"/>
        <v>2</v>
      </c>
    </row>
    <row r="146" spans="1:21" ht="18" hidden="1" customHeight="1" outlineLevel="1" x14ac:dyDescent="0.2">
      <c r="A146" s="1230"/>
      <c r="B146" s="1231"/>
      <c r="C146" s="1208"/>
      <c r="D146" s="1208"/>
      <c r="E146" s="256">
        <v>58</v>
      </c>
      <c r="F146" s="187"/>
      <c r="G146" s="187"/>
      <c r="H146" s="88"/>
      <c r="I146" s="73"/>
      <c r="J146" s="68"/>
      <c r="K146" s="73"/>
      <c r="L146" s="68"/>
      <c r="M146" s="25"/>
      <c r="N146" s="76"/>
      <c r="O146" s="71"/>
      <c r="P146" s="25"/>
      <c r="Q146" s="76"/>
      <c r="R146" s="539"/>
      <c r="S146" s="263"/>
      <c r="T146" s="309">
        <f t="shared" si="3"/>
        <v>0</v>
      </c>
      <c r="U146" s="360">
        <f t="shared" si="4"/>
        <v>2</v>
      </c>
    </row>
    <row r="147" spans="1:21" ht="18" hidden="1" customHeight="1" outlineLevel="1" x14ac:dyDescent="0.2">
      <c r="A147" s="1230"/>
      <c r="B147" s="1231"/>
      <c r="C147" s="1208"/>
      <c r="D147" s="1208"/>
      <c r="E147" s="256">
        <v>59</v>
      </c>
      <c r="F147" s="187"/>
      <c r="G147" s="187"/>
      <c r="H147" s="88"/>
      <c r="I147" s="73"/>
      <c r="J147" s="68"/>
      <c r="K147" s="73"/>
      <c r="L147" s="68"/>
      <c r="M147" s="25"/>
      <c r="N147" s="76"/>
      <c r="O147" s="71"/>
      <c r="P147" s="25"/>
      <c r="Q147" s="76"/>
      <c r="R147" s="539"/>
      <c r="S147" s="263"/>
      <c r="T147" s="309">
        <f t="shared" si="3"/>
        <v>0</v>
      </c>
      <c r="U147" s="360">
        <f t="shared" si="4"/>
        <v>2</v>
      </c>
    </row>
    <row r="148" spans="1:21" ht="18" hidden="1" customHeight="1" outlineLevel="1" x14ac:dyDescent="0.2">
      <c r="A148" s="1230"/>
      <c r="B148" s="1231"/>
      <c r="C148" s="1208"/>
      <c r="D148" s="1208"/>
      <c r="E148" s="256">
        <v>60</v>
      </c>
      <c r="F148" s="187"/>
      <c r="G148" s="187"/>
      <c r="H148" s="88"/>
      <c r="I148" s="73"/>
      <c r="J148" s="68"/>
      <c r="K148" s="73"/>
      <c r="L148" s="68"/>
      <c r="M148" s="25"/>
      <c r="N148" s="76"/>
      <c r="O148" s="71"/>
      <c r="P148" s="25"/>
      <c r="Q148" s="76"/>
      <c r="R148" s="539"/>
      <c r="S148" s="263"/>
      <c r="T148" s="309">
        <f t="shared" si="3"/>
        <v>0</v>
      </c>
      <c r="U148" s="360">
        <f t="shared" si="4"/>
        <v>2</v>
      </c>
    </row>
    <row r="149" spans="1:21" ht="18" hidden="1" customHeight="1" outlineLevel="1" x14ac:dyDescent="0.2">
      <c r="A149" s="1230"/>
      <c r="B149" s="1231"/>
      <c r="C149" s="1208"/>
      <c r="D149" s="1208"/>
      <c r="E149" s="256">
        <v>61</v>
      </c>
      <c r="F149" s="187"/>
      <c r="G149" s="187"/>
      <c r="H149" s="88"/>
      <c r="I149" s="73"/>
      <c r="J149" s="68"/>
      <c r="K149" s="73"/>
      <c r="L149" s="68"/>
      <c r="M149" s="25"/>
      <c r="N149" s="76"/>
      <c r="O149" s="71"/>
      <c r="P149" s="25"/>
      <c r="Q149" s="76"/>
      <c r="R149" s="539"/>
      <c r="S149" s="263"/>
      <c r="T149" s="309">
        <f t="shared" si="3"/>
        <v>0</v>
      </c>
      <c r="U149" s="360">
        <f t="shared" si="4"/>
        <v>2</v>
      </c>
    </row>
    <row r="150" spans="1:21" ht="18" hidden="1" customHeight="1" outlineLevel="1" x14ac:dyDescent="0.2">
      <c r="A150" s="1230"/>
      <c r="B150" s="1231"/>
      <c r="C150" s="1208"/>
      <c r="D150" s="1208"/>
      <c r="E150" s="256">
        <v>62</v>
      </c>
      <c r="F150" s="187"/>
      <c r="G150" s="187"/>
      <c r="H150" s="88"/>
      <c r="I150" s="73"/>
      <c r="J150" s="68"/>
      <c r="K150" s="73"/>
      <c r="L150" s="68"/>
      <c r="M150" s="25"/>
      <c r="N150" s="76"/>
      <c r="O150" s="71"/>
      <c r="P150" s="25"/>
      <c r="Q150" s="76"/>
      <c r="R150" s="539"/>
      <c r="S150" s="263"/>
      <c r="T150" s="309">
        <f t="shared" si="3"/>
        <v>0</v>
      </c>
      <c r="U150" s="360">
        <f t="shared" si="4"/>
        <v>2</v>
      </c>
    </row>
    <row r="151" spans="1:21" ht="18" hidden="1" customHeight="1" outlineLevel="1" x14ac:dyDescent="0.2">
      <c r="A151" s="1230"/>
      <c r="B151" s="1231"/>
      <c r="C151" s="1208"/>
      <c r="D151" s="1208"/>
      <c r="E151" s="256">
        <v>63</v>
      </c>
      <c r="F151" s="187"/>
      <c r="G151" s="187"/>
      <c r="H151" s="88"/>
      <c r="I151" s="73"/>
      <c r="J151" s="68"/>
      <c r="K151" s="73"/>
      <c r="L151" s="68"/>
      <c r="M151" s="25"/>
      <c r="N151" s="76"/>
      <c r="O151" s="71"/>
      <c r="P151" s="25"/>
      <c r="Q151" s="76"/>
      <c r="R151" s="539"/>
      <c r="S151" s="263"/>
      <c r="T151" s="309">
        <f t="shared" si="3"/>
        <v>0</v>
      </c>
      <c r="U151" s="360">
        <f t="shared" si="4"/>
        <v>2</v>
      </c>
    </row>
    <row r="152" spans="1:21" ht="18" hidden="1" customHeight="1" outlineLevel="1" x14ac:dyDescent="0.2">
      <c r="A152" s="1230"/>
      <c r="B152" s="1231"/>
      <c r="C152" s="1208"/>
      <c r="D152" s="1208"/>
      <c r="E152" s="256">
        <v>64</v>
      </c>
      <c r="F152" s="187"/>
      <c r="G152" s="187"/>
      <c r="H152" s="88"/>
      <c r="I152" s="73"/>
      <c r="J152" s="68"/>
      <c r="K152" s="73"/>
      <c r="L152" s="68"/>
      <c r="M152" s="25"/>
      <c r="N152" s="76"/>
      <c r="O152" s="71"/>
      <c r="P152" s="25"/>
      <c r="Q152" s="76"/>
      <c r="R152" s="539"/>
      <c r="S152" s="263"/>
      <c r="T152" s="309">
        <f t="shared" si="3"/>
        <v>0</v>
      </c>
      <c r="U152" s="360">
        <f t="shared" si="4"/>
        <v>2</v>
      </c>
    </row>
    <row r="153" spans="1:21" ht="18" hidden="1" customHeight="1" outlineLevel="1" x14ac:dyDescent="0.2">
      <c r="A153" s="1230"/>
      <c r="B153" s="1231"/>
      <c r="C153" s="1208"/>
      <c r="D153" s="1208"/>
      <c r="E153" s="256">
        <v>65</v>
      </c>
      <c r="F153" s="187"/>
      <c r="G153" s="187"/>
      <c r="H153" s="88"/>
      <c r="I153" s="73"/>
      <c r="J153" s="68"/>
      <c r="K153" s="73"/>
      <c r="L153" s="68"/>
      <c r="M153" s="25"/>
      <c r="N153" s="76"/>
      <c r="O153" s="71"/>
      <c r="P153" s="25"/>
      <c r="Q153" s="76"/>
      <c r="R153" s="539"/>
      <c r="S153" s="263"/>
      <c r="T153" s="309">
        <f t="shared" si="3"/>
        <v>0</v>
      </c>
      <c r="U153" s="360">
        <f t="shared" si="4"/>
        <v>2</v>
      </c>
    </row>
    <row r="154" spans="1:21" ht="18" hidden="1" customHeight="1" outlineLevel="1" x14ac:dyDescent="0.2">
      <c r="A154" s="1230"/>
      <c r="B154" s="1231"/>
      <c r="C154" s="1208"/>
      <c r="D154" s="1208"/>
      <c r="E154" s="256">
        <v>66</v>
      </c>
      <c r="F154" s="187"/>
      <c r="G154" s="187"/>
      <c r="H154" s="88"/>
      <c r="I154" s="73"/>
      <c r="J154" s="68"/>
      <c r="K154" s="73"/>
      <c r="L154" s="68"/>
      <c r="M154" s="25"/>
      <c r="N154" s="76"/>
      <c r="O154" s="71"/>
      <c r="P154" s="25"/>
      <c r="Q154" s="76"/>
      <c r="R154" s="539"/>
      <c r="S154" s="263"/>
      <c r="T154" s="309">
        <f t="shared" si="3"/>
        <v>0</v>
      </c>
      <c r="U154" s="360">
        <f t="shared" ref="U154:U168" si="5">$A$89</f>
        <v>2</v>
      </c>
    </row>
    <row r="155" spans="1:21" ht="18" hidden="1" customHeight="1" outlineLevel="1" x14ac:dyDescent="0.2">
      <c r="A155" s="1230"/>
      <c r="B155" s="1231"/>
      <c r="C155" s="1208"/>
      <c r="D155" s="1208"/>
      <c r="E155" s="256">
        <v>67</v>
      </c>
      <c r="F155" s="187"/>
      <c r="G155" s="187"/>
      <c r="H155" s="88"/>
      <c r="I155" s="73"/>
      <c r="J155" s="68"/>
      <c r="K155" s="73"/>
      <c r="L155" s="68"/>
      <c r="M155" s="25"/>
      <c r="N155" s="76"/>
      <c r="O155" s="71"/>
      <c r="P155" s="25"/>
      <c r="Q155" s="76"/>
      <c r="R155" s="539"/>
      <c r="S155" s="263"/>
      <c r="T155" s="309">
        <f t="shared" si="3"/>
        <v>0</v>
      </c>
      <c r="U155" s="360">
        <f t="shared" si="5"/>
        <v>2</v>
      </c>
    </row>
    <row r="156" spans="1:21" ht="18" hidden="1" customHeight="1" outlineLevel="1" x14ac:dyDescent="0.2">
      <c r="A156" s="1230"/>
      <c r="B156" s="1231"/>
      <c r="C156" s="1208"/>
      <c r="D156" s="1208"/>
      <c r="E156" s="256">
        <v>68</v>
      </c>
      <c r="F156" s="187"/>
      <c r="G156" s="187"/>
      <c r="H156" s="88"/>
      <c r="I156" s="73"/>
      <c r="J156" s="68"/>
      <c r="K156" s="73"/>
      <c r="L156" s="68"/>
      <c r="M156" s="25"/>
      <c r="N156" s="76"/>
      <c r="O156" s="71"/>
      <c r="P156" s="25"/>
      <c r="Q156" s="76"/>
      <c r="R156" s="539"/>
      <c r="S156" s="263"/>
      <c r="T156" s="309">
        <f t="shared" si="3"/>
        <v>0</v>
      </c>
      <c r="U156" s="360">
        <f t="shared" si="5"/>
        <v>2</v>
      </c>
    </row>
    <row r="157" spans="1:21" ht="18" hidden="1" customHeight="1" outlineLevel="1" x14ac:dyDescent="0.2">
      <c r="A157" s="1230"/>
      <c r="B157" s="1231"/>
      <c r="C157" s="1208"/>
      <c r="D157" s="1208"/>
      <c r="E157" s="256">
        <v>69</v>
      </c>
      <c r="F157" s="187"/>
      <c r="G157" s="187"/>
      <c r="H157" s="88"/>
      <c r="I157" s="73"/>
      <c r="J157" s="68"/>
      <c r="K157" s="73"/>
      <c r="L157" s="68"/>
      <c r="M157" s="25"/>
      <c r="N157" s="76"/>
      <c r="O157" s="71"/>
      <c r="P157" s="25"/>
      <c r="Q157" s="76"/>
      <c r="R157" s="539"/>
      <c r="S157" s="263"/>
      <c r="T157" s="309">
        <f t="shared" si="3"/>
        <v>0</v>
      </c>
      <c r="U157" s="360">
        <f t="shared" si="5"/>
        <v>2</v>
      </c>
    </row>
    <row r="158" spans="1:21" ht="18" hidden="1" customHeight="1" outlineLevel="1" x14ac:dyDescent="0.2">
      <c r="A158" s="1230"/>
      <c r="B158" s="1231"/>
      <c r="C158" s="1208"/>
      <c r="D158" s="1208"/>
      <c r="E158" s="256">
        <v>70</v>
      </c>
      <c r="F158" s="187"/>
      <c r="G158" s="187"/>
      <c r="H158" s="88"/>
      <c r="I158" s="73"/>
      <c r="J158" s="68"/>
      <c r="K158" s="73"/>
      <c r="L158" s="68"/>
      <c r="M158" s="25"/>
      <c r="N158" s="76"/>
      <c r="O158" s="71"/>
      <c r="P158" s="25"/>
      <c r="Q158" s="76"/>
      <c r="R158" s="539"/>
      <c r="S158" s="263"/>
      <c r="T158" s="309">
        <f t="shared" si="3"/>
        <v>0</v>
      </c>
      <c r="U158" s="360">
        <f t="shared" si="5"/>
        <v>2</v>
      </c>
    </row>
    <row r="159" spans="1:21" ht="18" hidden="1" customHeight="1" outlineLevel="1" x14ac:dyDescent="0.2">
      <c r="A159" s="1230"/>
      <c r="B159" s="1231"/>
      <c r="C159" s="1208"/>
      <c r="D159" s="1208"/>
      <c r="E159" s="256">
        <v>71</v>
      </c>
      <c r="F159" s="187"/>
      <c r="G159" s="187"/>
      <c r="H159" s="88"/>
      <c r="I159" s="73"/>
      <c r="J159" s="68"/>
      <c r="K159" s="73"/>
      <c r="L159" s="68"/>
      <c r="M159" s="25"/>
      <c r="N159" s="76"/>
      <c r="O159" s="71"/>
      <c r="P159" s="25"/>
      <c r="Q159" s="76"/>
      <c r="R159" s="539"/>
      <c r="S159" s="263"/>
      <c r="T159" s="309">
        <f t="shared" si="3"/>
        <v>0</v>
      </c>
      <c r="U159" s="360">
        <f t="shared" si="5"/>
        <v>2</v>
      </c>
    </row>
    <row r="160" spans="1:21" ht="18" hidden="1" customHeight="1" outlineLevel="1" x14ac:dyDescent="0.2">
      <c r="A160" s="1230"/>
      <c r="B160" s="1231"/>
      <c r="C160" s="1208"/>
      <c r="D160" s="1208"/>
      <c r="E160" s="256">
        <v>72</v>
      </c>
      <c r="F160" s="187"/>
      <c r="G160" s="187"/>
      <c r="H160" s="88"/>
      <c r="I160" s="73"/>
      <c r="J160" s="68"/>
      <c r="K160" s="73"/>
      <c r="L160" s="68"/>
      <c r="M160" s="25"/>
      <c r="N160" s="76"/>
      <c r="O160" s="71"/>
      <c r="P160" s="25"/>
      <c r="Q160" s="76"/>
      <c r="R160" s="539"/>
      <c r="S160" s="263"/>
      <c r="T160" s="309">
        <f t="shared" si="3"/>
        <v>0</v>
      </c>
      <c r="U160" s="360">
        <f t="shared" si="5"/>
        <v>2</v>
      </c>
    </row>
    <row r="161" spans="1:21" ht="18" hidden="1" customHeight="1" outlineLevel="1" x14ac:dyDescent="0.2">
      <c r="A161" s="1230"/>
      <c r="B161" s="1231"/>
      <c r="C161" s="1208"/>
      <c r="D161" s="1208"/>
      <c r="E161" s="256">
        <v>73</v>
      </c>
      <c r="F161" s="187"/>
      <c r="G161" s="187"/>
      <c r="H161" s="88"/>
      <c r="I161" s="73"/>
      <c r="J161" s="68"/>
      <c r="K161" s="73"/>
      <c r="L161" s="68"/>
      <c r="M161" s="25"/>
      <c r="N161" s="76"/>
      <c r="O161" s="71"/>
      <c r="P161" s="25"/>
      <c r="Q161" s="76"/>
      <c r="R161" s="539"/>
      <c r="S161" s="263"/>
      <c r="T161" s="309">
        <f t="shared" si="3"/>
        <v>0</v>
      </c>
      <c r="U161" s="360">
        <f t="shared" si="5"/>
        <v>2</v>
      </c>
    </row>
    <row r="162" spans="1:21" ht="18" hidden="1" customHeight="1" outlineLevel="1" x14ac:dyDescent="0.2">
      <c r="A162" s="1230"/>
      <c r="B162" s="1231"/>
      <c r="C162" s="1208"/>
      <c r="D162" s="1208"/>
      <c r="E162" s="256">
        <v>74</v>
      </c>
      <c r="F162" s="187"/>
      <c r="G162" s="187"/>
      <c r="H162" s="88"/>
      <c r="I162" s="73"/>
      <c r="J162" s="68"/>
      <c r="K162" s="73"/>
      <c r="L162" s="68"/>
      <c r="M162" s="25"/>
      <c r="N162" s="76"/>
      <c r="O162" s="71"/>
      <c r="P162" s="25"/>
      <c r="Q162" s="76"/>
      <c r="R162" s="539"/>
      <c r="S162" s="263"/>
      <c r="T162" s="309">
        <f t="shared" si="3"/>
        <v>0</v>
      </c>
      <c r="U162" s="360">
        <f t="shared" si="5"/>
        <v>2</v>
      </c>
    </row>
    <row r="163" spans="1:21" ht="18" hidden="1" customHeight="1" outlineLevel="1" x14ac:dyDescent="0.2">
      <c r="A163" s="1230"/>
      <c r="B163" s="1231"/>
      <c r="C163" s="1208"/>
      <c r="D163" s="1208"/>
      <c r="E163" s="256">
        <v>75</v>
      </c>
      <c r="F163" s="187"/>
      <c r="G163" s="187"/>
      <c r="H163" s="88"/>
      <c r="I163" s="73"/>
      <c r="J163" s="68"/>
      <c r="K163" s="73"/>
      <c r="L163" s="68"/>
      <c r="M163" s="25"/>
      <c r="N163" s="76"/>
      <c r="O163" s="71"/>
      <c r="P163" s="25"/>
      <c r="Q163" s="76"/>
      <c r="R163" s="539"/>
      <c r="S163" s="263"/>
      <c r="T163" s="309">
        <f t="shared" si="3"/>
        <v>0</v>
      </c>
      <c r="U163" s="360">
        <f t="shared" si="5"/>
        <v>2</v>
      </c>
    </row>
    <row r="164" spans="1:21" ht="18" hidden="1" customHeight="1" outlineLevel="1" x14ac:dyDescent="0.2">
      <c r="A164" s="1230"/>
      <c r="B164" s="1231"/>
      <c r="C164" s="1208"/>
      <c r="D164" s="1208"/>
      <c r="E164" s="256">
        <v>76</v>
      </c>
      <c r="F164" s="187"/>
      <c r="G164" s="187"/>
      <c r="H164" s="88"/>
      <c r="I164" s="73"/>
      <c r="J164" s="68"/>
      <c r="K164" s="73"/>
      <c r="L164" s="68"/>
      <c r="M164" s="25"/>
      <c r="N164" s="76"/>
      <c r="O164" s="71"/>
      <c r="P164" s="25"/>
      <c r="Q164" s="76"/>
      <c r="R164" s="539"/>
      <c r="S164" s="263"/>
      <c r="T164" s="309">
        <f t="shared" si="3"/>
        <v>0</v>
      </c>
      <c r="U164" s="360">
        <f t="shared" si="5"/>
        <v>2</v>
      </c>
    </row>
    <row r="165" spans="1:21" ht="18" hidden="1" customHeight="1" outlineLevel="1" x14ac:dyDescent="0.2">
      <c r="A165" s="1230"/>
      <c r="B165" s="1231"/>
      <c r="C165" s="1208"/>
      <c r="D165" s="1208"/>
      <c r="E165" s="256">
        <v>77</v>
      </c>
      <c r="F165" s="187"/>
      <c r="G165" s="187"/>
      <c r="H165" s="88"/>
      <c r="I165" s="73"/>
      <c r="J165" s="68"/>
      <c r="K165" s="73"/>
      <c r="L165" s="68"/>
      <c r="M165" s="25"/>
      <c r="N165" s="76"/>
      <c r="O165" s="71"/>
      <c r="P165" s="25"/>
      <c r="Q165" s="76"/>
      <c r="R165" s="539"/>
      <c r="S165" s="263"/>
      <c r="T165" s="309">
        <f t="shared" si="3"/>
        <v>0</v>
      </c>
      <c r="U165" s="360">
        <f t="shared" si="5"/>
        <v>2</v>
      </c>
    </row>
    <row r="166" spans="1:21" ht="18" hidden="1" customHeight="1" outlineLevel="1" x14ac:dyDescent="0.2">
      <c r="A166" s="1230"/>
      <c r="B166" s="1231"/>
      <c r="C166" s="1208"/>
      <c r="D166" s="1208"/>
      <c r="E166" s="256">
        <v>78</v>
      </c>
      <c r="F166" s="187"/>
      <c r="G166" s="187"/>
      <c r="H166" s="88"/>
      <c r="I166" s="73"/>
      <c r="J166" s="68"/>
      <c r="K166" s="73"/>
      <c r="L166" s="68"/>
      <c r="M166" s="25"/>
      <c r="N166" s="76"/>
      <c r="O166" s="71"/>
      <c r="P166" s="25"/>
      <c r="Q166" s="76"/>
      <c r="R166" s="539"/>
      <c r="S166" s="263"/>
      <c r="T166" s="309">
        <f t="shared" si="3"/>
        <v>0</v>
      </c>
      <c r="U166" s="360">
        <f t="shared" si="5"/>
        <v>2</v>
      </c>
    </row>
    <row r="167" spans="1:21" ht="18" hidden="1" customHeight="1" outlineLevel="1" x14ac:dyDescent="0.2">
      <c r="A167" s="1230"/>
      <c r="B167" s="1231"/>
      <c r="C167" s="1208"/>
      <c r="D167" s="1208"/>
      <c r="E167" s="256">
        <v>79</v>
      </c>
      <c r="F167" s="187"/>
      <c r="G167" s="187"/>
      <c r="H167" s="88"/>
      <c r="I167" s="73"/>
      <c r="J167" s="68"/>
      <c r="K167" s="73"/>
      <c r="L167" s="68"/>
      <c r="M167" s="25"/>
      <c r="N167" s="76"/>
      <c r="O167" s="71"/>
      <c r="P167" s="25"/>
      <c r="Q167" s="76"/>
      <c r="R167" s="539"/>
      <c r="S167" s="263"/>
      <c r="T167" s="309">
        <f t="shared" si="3"/>
        <v>0</v>
      </c>
      <c r="U167" s="360">
        <f t="shared" si="5"/>
        <v>2</v>
      </c>
    </row>
    <row r="168" spans="1:21" ht="18" hidden="1" customHeight="1" outlineLevel="1" x14ac:dyDescent="0.2">
      <c r="A168" s="1230"/>
      <c r="B168" s="1231"/>
      <c r="C168" s="1208"/>
      <c r="D168" s="1208"/>
      <c r="E168" s="256">
        <v>80</v>
      </c>
      <c r="F168" s="187"/>
      <c r="G168" s="187"/>
      <c r="H168" s="88"/>
      <c r="I168" s="73"/>
      <c r="J168" s="68"/>
      <c r="K168" s="73"/>
      <c r="L168" s="68"/>
      <c r="M168" s="25"/>
      <c r="N168" s="76"/>
      <c r="O168" s="71"/>
      <c r="P168" s="25"/>
      <c r="Q168" s="76"/>
      <c r="R168" s="539"/>
      <c r="S168" s="263"/>
      <c r="T168" s="309">
        <f t="shared" si="3"/>
        <v>0</v>
      </c>
      <c r="U168" s="360">
        <f t="shared" si="5"/>
        <v>2</v>
      </c>
    </row>
    <row r="169" spans="1:21" ht="18" customHeight="1" collapsed="1" x14ac:dyDescent="0.2">
      <c r="A169" s="1228">
        <v>3</v>
      </c>
      <c r="B169" s="1229"/>
      <c r="C169" s="1207" t="str">
        <f>IF(ISERROR(VLOOKUP($A169,'B-1地域番号③'!$BD:$BF,2,FALSE)),"",VLOOKUP($A169,'B-1地域番号③'!$BD:$BF,2,FALSE))</f>
        <v/>
      </c>
      <c r="D169" s="1207" t="str">
        <f>IF(ISERROR(VLOOKUP($A169,'B-1地域番号③'!$BD:$BF,3,FALSE)),"",VLOOKUP($A169,'B-1地域番号③'!$BD:$BF,3,FALSE))</f>
        <v/>
      </c>
      <c r="E169" s="273">
        <v>1</v>
      </c>
      <c r="F169" s="349"/>
      <c r="G169" s="349"/>
      <c r="H169" s="108"/>
      <c r="I169" s="109"/>
      <c r="J169" s="110"/>
      <c r="K169" s="109"/>
      <c r="L169" s="110"/>
      <c r="M169" s="111"/>
      <c r="N169" s="112"/>
      <c r="O169" s="113"/>
      <c r="P169" s="111"/>
      <c r="Q169" s="112"/>
      <c r="R169" s="542"/>
      <c r="S169" s="275"/>
      <c r="T169" s="308">
        <f t="shared" si="3"/>
        <v>0</v>
      </c>
      <c r="U169" s="360">
        <f>$A$169</f>
        <v>3</v>
      </c>
    </row>
    <row r="170" spans="1:21" ht="18" customHeight="1" x14ac:dyDescent="0.2">
      <c r="A170" s="1230"/>
      <c r="B170" s="1231"/>
      <c r="C170" s="1208"/>
      <c r="D170" s="1208"/>
      <c r="E170" s="276">
        <v>2</v>
      </c>
      <c r="F170" s="358"/>
      <c r="G170" s="358"/>
      <c r="H170" s="89"/>
      <c r="I170" s="74"/>
      <c r="J170" s="69"/>
      <c r="K170" s="74"/>
      <c r="L170" s="69"/>
      <c r="M170" s="2"/>
      <c r="N170" s="75"/>
      <c r="O170" s="70"/>
      <c r="P170" s="2"/>
      <c r="Q170" s="75"/>
      <c r="R170" s="540"/>
      <c r="S170" s="285"/>
      <c r="T170" s="316">
        <f t="shared" si="3"/>
        <v>0</v>
      </c>
      <c r="U170" s="360">
        <f t="shared" ref="U170:U233" si="6">$A$169</f>
        <v>3</v>
      </c>
    </row>
    <row r="171" spans="1:21" ht="18" customHeight="1" x14ac:dyDescent="0.2">
      <c r="A171" s="1230"/>
      <c r="B171" s="1231"/>
      <c r="C171" s="1208"/>
      <c r="D171" s="1208"/>
      <c r="E171" s="276">
        <v>3</v>
      </c>
      <c r="F171" s="358"/>
      <c r="G171" s="358"/>
      <c r="H171" s="89"/>
      <c r="I171" s="74"/>
      <c r="J171" s="69"/>
      <c r="K171" s="74"/>
      <c r="L171" s="69"/>
      <c r="M171" s="2"/>
      <c r="N171" s="75"/>
      <c r="O171" s="70"/>
      <c r="P171" s="2"/>
      <c r="Q171" s="75"/>
      <c r="R171" s="540"/>
      <c r="S171" s="285"/>
      <c r="T171" s="316">
        <f t="shared" si="3"/>
        <v>0</v>
      </c>
      <c r="U171" s="360">
        <f t="shared" si="6"/>
        <v>3</v>
      </c>
    </row>
    <row r="172" spans="1:21" ht="18" customHeight="1" x14ac:dyDescent="0.2">
      <c r="A172" s="1230"/>
      <c r="B172" s="1231"/>
      <c r="C172" s="1208"/>
      <c r="D172" s="1208"/>
      <c r="E172" s="276">
        <v>4</v>
      </c>
      <c r="F172" s="358"/>
      <c r="G172" s="358"/>
      <c r="H172" s="89"/>
      <c r="I172" s="74"/>
      <c r="J172" s="69"/>
      <c r="K172" s="74"/>
      <c r="L172" s="69"/>
      <c r="M172" s="2"/>
      <c r="N172" s="75"/>
      <c r="O172" s="70"/>
      <c r="P172" s="2"/>
      <c r="Q172" s="75"/>
      <c r="R172" s="540"/>
      <c r="S172" s="285"/>
      <c r="T172" s="316">
        <f t="shared" si="3"/>
        <v>0</v>
      </c>
      <c r="U172" s="360">
        <f t="shared" si="6"/>
        <v>3</v>
      </c>
    </row>
    <row r="173" spans="1:21" ht="18" customHeight="1" x14ac:dyDescent="0.2">
      <c r="A173" s="1230"/>
      <c r="B173" s="1231"/>
      <c r="C173" s="1208"/>
      <c r="D173" s="1208"/>
      <c r="E173" s="276">
        <v>5</v>
      </c>
      <c r="F173" s="358"/>
      <c r="G173" s="358"/>
      <c r="H173" s="89"/>
      <c r="I173" s="74"/>
      <c r="J173" s="69"/>
      <c r="K173" s="74"/>
      <c r="L173" s="69"/>
      <c r="M173" s="2"/>
      <c r="N173" s="75"/>
      <c r="O173" s="70"/>
      <c r="P173" s="2"/>
      <c r="Q173" s="75"/>
      <c r="R173" s="540"/>
      <c r="S173" s="285"/>
      <c r="T173" s="316">
        <f t="shared" si="3"/>
        <v>0</v>
      </c>
      <c r="U173" s="360">
        <f t="shared" si="6"/>
        <v>3</v>
      </c>
    </row>
    <row r="174" spans="1:21" ht="18" customHeight="1" x14ac:dyDescent="0.2">
      <c r="A174" s="1230"/>
      <c r="B174" s="1231"/>
      <c r="C174" s="1208"/>
      <c r="D174" s="1208"/>
      <c r="E174" s="276">
        <v>6</v>
      </c>
      <c r="F174" s="358"/>
      <c r="G174" s="358"/>
      <c r="H174" s="89"/>
      <c r="I174" s="74"/>
      <c r="J174" s="69"/>
      <c r="K174" s="74"/>
      <c r="L174" s="69"/>
      <c r="M174" s="2"/>
      <c r="N174" s="75"/>
      <c r="O174" s="70"/>
      <c r="P174" s="2"/>
      <c r="Q174" s="75"/>
      <c r="R174" s="540"/>
      <c r="S174" s="285"/>
      <c r="T174" s="316">
        <f t="shared" si="3"/>
        <v>0</v>
      </c>
      <c r="U174" s="360">
        <f t="shared" si="6"/>
        <v>3</v>
      </c>
    </row>
    <row r="175" spans="1:21" ht="18" customHeight="1" x14ac:dyDescent="0.2">
      <c r="A175" s="1230"/>
      <c r="B175" s="1231"/>
      <c r="C175" s="1208"/>
      <c r="D175" s="1208"/>
      <c r="E175" s="276">
        <v>7</v>
      </c>
      <c r="F175" s="358"/>
      <c r="G175" s="358"/>
      <c r="H175" s="89"/>
      <c r="I175" s="74"/>
      <c r="J175" s="69"/>
      <c r="K175" s="74"/>
      <c r="L175" s="69"/>
      <c r="M175" s="2"/>
      <c r="N175" s="75"/>
      <c r="O175" s="70"/>
      <c r="P175" s="2"/>
      <c r="Q175" s="75"/>
      <c r="R175" s="540"/>
      <c r="S175" s="285"/>
      <c r="T175" s="316">
        <f t="shared" si="3"/>
        <v>0</v>
      </c>
      <c r="U175" s="360">
        <f t="shared" si="6"/>
        <v>3</v>
      </c>
    </row>
    <row r="176" spans="1:21" ht="18" customHeight="1" x14ac:dyDescent="0.2">
      <c r="A176" s="1230"/>
      <c r="B176" s="1231"/>
      <c r="C176" s="1208"/>
      <c r="D176" s="1208"/>
      <c r="E176" s="276">
        <v>8</v>
      </c>
      <c r="F176" s="358"/>
      <c r="G176" s="358"/>
      <c r="H176" s="89"/>
      <c r="I176" s="74"/>
      <c r="J176" s="69"/>
      <c r="K176" s="74"/>
      <c r="L176" s="69"/>
      <c r="M176" s="2"/>
      <c r="N176" s="75"/>
      <c r="O176" s="70"/>
      <c r="P176" s="2"/>
      <c r="Q176" s="75"/>
      <c r="R176" s="540"/>
      <c r="S176" s="285"/>
      <c r="T176" s="316">
        <f t="shared" si="3"/>
        <v>0</v>
      </c>
      <c r="U176" s="360">
        <f t="shared" si="6"/>
        <v>3</v>
      </c>
    </row>
    <row r="177" spans="1:21" ht="18" customHeight="1" x14ac:dyDescent="0.2">
      <c r="A177" s="1230"/>
      <c r="B177" s="1231"/>
      <c r="C177" s="1208"/>
      <c r="D177" s="1208"/>
      <c r="E177" s="276">
        <v>9</v>
      </c>
      <c r="F177" s="358"/>
      <c r="G177" s="358"/>
      <c r="H177" s="89"/>
      <c r="I177" s="74"/>
      <c r="J177" s="69"/>
      <c r="K177" s="74"/>
      <c r="L177" s="69"/>
      <c r="M177" s="2"/>
      <c r="N177" s="75"/>
      <c r="O177" s="70"/>
      <c r="P177" s="2"/>
      <c r="Q177" s="75"/>
      <c r="R177" s="540"/>
      <c r="S177" s="285"/>
      <c r="T177" s="316">
        <f t="shared" si="3"/>
        <v>0</v>
      </c>
      <c r="U177" s="360">
        <f t="shared" si="6"/>
        <v>3</v>
      </c>
    </row>
    <row r="178" spans="1:21" ht="18" customHeight="1" x14ac:dyDescent="0.2">
      <c r="A178" s="1230"/>
      <c r="B178" s="1231"/>
      <c r="C178" s="1208"/>
      <c r="D178" s="1208"/>
      <c r="E178" s="276">
        <v>10</v>
      </c>
      <c r="F178" s="358"/>
      <c r="G178" s="358"/>
      <c r="H178" s="89"/>
      <c r="I178" s="74"/>
      <c r="J178" s="69"/>
      <c r="K178" s="74"/>
      <c r="L178" s="69"/>
      <c r="M178" s="2"/>
      <c r="N178" s="75"/>
      <c r="O178" s="70"/>
      <c r="P178" s="2"/>
      <c r="Q178" s="75"/>
      <c r="R178" s="540"/>
      <c r="S178" s="285"/>
      <c r="T178" s="316">
        <f t="shared" si="3"/>
        <v>0</v>
      </c>
      <c r="U178" s="360">
        <f t="shared" si="6"/>
        <v>3</v>
      </c>
    </row>
    <row r="179" spans="1:21" ht="18" customHeight="1" x14ac:dyDescent="0.2">
      <c r="A179" s="1230"/>
      <c r="B179" s="1231"/>
      <c r="C179" s="1208"/>
      <c r="D179" s="1208"/>
      <c r="E179" s="276">
        <v>11</v>
      </c>
      <c r="F179" s="358"/>
      <c r="G179" s="358"/>
      <c r="H179" s="89"/>
      <c r="I179" s="74"/>
      <c r="J179" s="69"/>
      <c r="K179" s="74"/>
      <c r="L179" s="69"/>
      <c r="M179" s="2"/>
      <c r="N179" s="75"/>
      <c r="O179" s="70"/>
      <c r="P179" s="2"/>
      <c r="Q179" s="75"/>
      <c r="R179" s="540"/>
      <c r="S179" s="285"/>
      <c r="T179" s="316">
        <f t="shared" si="3"/>
        <v>0</v>
      </c>
      <c r="U179" s="360">
        <f t="shared" si="6"/>
        <v>3</v>
      </c>
    </row>
    <row r="180" spans="1:21" ht="18" customHeight="1" x14ac:dyDescent="0.2">
      <c r="A180" s="1230"/>
      <c r="B180" s="1231"/>
      <c r="C180" s="1208"/>
      <c r="D180" s="1208"/>
      <c r="E180" s="276">
        <v>12</v>
      </c>
      <c r="F180" s="358"/>
      <c r="G180" s="358"/>
      <c r="H180" s="89"/>
      <c r="I180" s="74"/>
      <c r="J180" s="69"/>
      <c r="K180" s="74"/>
      <c r="L180" s="69"/>
      <c r="M180" s="2"/>
      <c r="N180" s="75"/>
      <c r="O180" s="70"/>
      <c r="P180" s="2"/>
      <c r="Q180" s="75"/>
      <c r="R180" s="540"/>
      <c r="S180" s="285"/>
      <c r="T180" s="316">
        <f t="shared" si="3"/>
        <v>0</v>
      </c>
      <c r="U180" s="360">
        <f t="shared" si="6"/>
        <v>3</v>
      </c>
    </row>
    <row r="181" spans="1:21" ht="18" customHeight="1" x14ac:dyDescent="0.2">
      <c r="A181" s="1230"/>
      <c r="B181" s="1231"/>
      <c r="C181" s="1208"/>
      <c r="D181" s="1208"/>
      <c r="E181" s="276">
        <v>13</v>
      </c>
      <c r="F181" s="358"/>
      <c r="G181" s="358"/>
      <c r="H181" s="89"/>
      <c r="I181" s="74"/>
      <c r="J181" s="69"/>
      <c r="K181" s="74"/>
      <c r="L181" s="69"/>
      <c r="M181" s="2"/>
      <c r="N181" s="75"/>
      <c r="O181" s="70"/>
      <c r="P181" s="2"/>
      <c r="Q181" s="75"/>
      <c r="R181" s="540"/>
      <c r="S181" s="285"/>
      <c r="T181" s="316">
        <f t="shared" si="3"/>
        <v>0</v>
      </c>
      <c r="U181" s="360">
        <f t="shared" si="6"/>
        <v>3</v>
      </c>
    </row>
    <row r="182" spans="1:21" ht="18" customHeight="1" x14ac:dyDescent="0.2">
      <c r="A182" s="1230"/>
      <c r="B182" s="1231"/>
      <c r="C182" s="1208"/>
      <c r="D182" s="1208"/>
      <c r="E182" s="276">
        <v>14</v>
      </c>
      <c r="F182" s="358"/>
      <c r="G182" s="358"/>
      <c r="H182" s="89"/>
      <c r="I182" s="74"/>
      <c r="J182" s="69"/>
      <c r="K182" s="74"/>
      <c r="L182" s="69"/>
      <c r="M182" s="2"/>
      <c r="N182" s="75"/>
      <c r="O182" s="70"/>
      <c r="P182" s="2"/>
      <c r="Q182" s="75"/>
      <c r="R182" s="540"/>
      <c r="S182" s="285"/>
      <c r="T182" s="316">
        <f t="shared" si="3"/>
        <v>0</v>
      </c>
      <c r="U182" s="360">
        <f t="shared" si="6"/>
        <v>3</v>
      </c>
    </row>
    <row r="183" spans="1:21" ht="18" customHeight="1" x14ac:dyDescent="0.2">
      <c r="A183" s="1230"/>
      <c r="B183" s="1231"/>
      <c r="C183" s="1208"/>
      <c r="D183" s="1208"/>
      <c r="E183" s="276">
        <v>15</v>
      </c>
      <c r="F183" s="358"/>
      <c r="G183" s="358"/>
      <c r="H183" s="89"/>
      <c r="I183" s="74"/>
      <c r="J183" s="69"/>
      <c r="K183" s="74"/>
      <c r="L183" s="69"/>
      <c r="M183" s="2"/>
      <c r="N183" s="75"/>
      <c r="O183" s="70"/>
      <c r="P183" s="2"/>
      <c r="Q183" s="75"/>
      <c r="R183" s="540"/>
      <c r="S183" s="285"/>
      <c r="T183" s="316">
        <f t="shared" si="3"/>
        <v>0</v>
      </c>
      <c r="U183" s="360">
        <f t="shared" si="6"/>
        <v>3</v>
      </c>
    </row>
    <row r="184" spans="1:21" ht="18" customHeight="1" x14ac:dyDescent="0.2">
      <c r="A184" s="1230"/>
      <c r="B184" s="1231"/>
      <c r="C184" s="1208"/>
      <c r="D184" s="1208"/>
      <c r="E184" s="276">
        <v>16</v>
      </c>
      <c r="F184" s="358"/>
      <c r="G184" s="358"/>
      <c r="H184" s="89"/>
      <c r="I184" s="74"/>
      <c r="J184" s="69"/>
      <c r="K184" s="74"/>
      <c r="L184" s="69"/>
      <c r="M184" s="2"/>
      <c r="N184" s="75"/>
      <c r="O184" s="70"/>
      <c r="P184" s="2"/>
      <c r="Q184" s="75"/>
      <c r="R184" s="540"/>
      <c r="S184" s="285"/>
      <c r="T184" s="316">
        <f t="shared" si="3"/>
        <v>0</v>
      </c>
      <c r="U184" s="360">
        <f t="shared" si="6"/>
        <v>3</v>
      </c>
    </row>
    <row r="185" spans="1:21" ht="18" customHeight="1" x14ac:dyDescent="0.2">
      <c r="A185" s="1230"/>
      <c r="B185" s="1231"/>
      <c r="C185" s="1208"/>
      <c r="D185" s="1208"/>
      <c r="E185" s="276">
        <v>17</v>
      </c>
      <c r="F185" s="358"/>
      <c r="G185" s="358"/>
      <c r="H185" s="89"/>
      <c r="I185" s="74"/>
      <c r="J185" s="69"/>
      <c r="K185" s="74"/>
      <c r="L185" s="69"/>
      <c r="M185" s="2"/>
      <c r="N185" s="75"/>
      <c r="O185" s="70"/>
      <c r="P185" s="2"/>
      <c r="Q185" s="75"/>
      <c r="R185" s="540"/>
      <c r="S185" s="285"/>
      <c r="T185" s="316">
        <f t="shared" si="3"/>
        <v>0</v>
      </c>
      <c r="U185" s="360">
        <f t="shared" si="6"/>
        <v>3</v>
      </c>
    </row>
    <row r="186" spans="1:21" ht="18" customHeight="1" x14ac:dyDescent="0.2">
      <c r="A186" s="1230"/>
      <c r="B186" s="1231"/>
      <c r="C186" s="1208"/>
      <c r="D186" s="1208"/>
      <c r="E186" s="276">
        <v>18</v>
      </c>
      <c r="F186" s="358"/>
      <c r="G186" s="358"/>
      <c r="H186" s="89"/>
      <c r="I186" s="74"/>
      <c r="J186" s="69"/>
      <c r="K186" s="74"/>
      <c r="L186" s="69"/>
      <c r="M186" s="2"/>
      <c r="N186" s="75"/>
      <c r="O186" s="70"/>
      <c r="P186" s="2"/>
      <c r="Q186" s="75"/>
      <c r="R186" s="540"/>
      <c r="S186" s="285"/>
      <c r="T186" s="316">
        <f t="shared" si="3"/>
        <v>0</v>
      </c>
      <c r="U186" s="360">
        <f t="shared" si="6"/>
        <v>3</v>
      </c>
    </row>
    <row r="187" spans="1:21" ht="18" customHeight="1" x14ac:dyDescent="0.2">
      <c r="A187" s="1230"/>
      <c r="B187" s="1231"/>
      <c r="C187" s="1208"/>
      <c r="D187" s="1208"/>
      <c r="E187" s="276">
        <v>19</v>
      </c>
      <c r="F187" s="358"/>
      <c r="G187" s="358"/>
      <c r="H187" s="89"/>
      <c r="I187" s="74"/>
      <c r="J187" s="69"/>
      <c r="K187" s="74"/>
      <c r="L187" s="69"/>
      <c r="M187" s="2"/>
      <c r="N187" s="75"/>
      <c r="O187" s="70"/>
      <c r="P187" s="2"/>
      <c r="Q187" s="75"/>
      <c r="R187" s="540"/>
      <c r="S187" s="285"/>
      <c r="T187" s="316">
        <f t="shared" si="3"/>
        <v>0</v>
      </c>
      <c r="U187" s="360">
        <f t="shared" si="6"/>
        <v>3</v>
      </c>
    </row>
    <row r="188" spans="1:21" ht="18" customHeight="1" x14ac:dyDescent="0.2">
      <c r="A188" s="1230"/>
      <c r="B188" s="1231"/>
      <c r="C188" s="1208"/>
      <c r="D188" s="1208"/>
      <c r="E188" s="276">
        <v>20</v>
      </c>
      <c r="F188" s="358"/>
      <c r="G188" s="358"/>
      <c r="H188" s="89"/>
      <c r="I188" s="74"/>
      <c r="J188" s="69"/>
      <c r="K188" s="74"/>
      <c r="L188" s="69"/>
      <c r="M188" s="2"/>
      <c r="N188" s="75"/>
      <c r="O188" s="70"/>
      <c r="P188" s="2"/>
      <c r="Q188" s="75"/>
      <c r="R188" s="540"/>
      <c r="S188" s="285"/>
      <c r="T188" s="316">
        <f t="shared" si="3"/>
        <v>0</v>
      </c>
      <c r="U188" s="360">
        <f t="shared" si="6"/>
        <v>3</v>
      </c>
    </row>
    <row r="189" spans="1:21" ht="18" customHeight="1" x14ac:dyDescent="0.2">
      <c r="A189" s="1230"/>
      <c r="B189" s="1231"/>
      <c r="C189" s="1208"/>
      <c r="D189" s="1208"/>
      <c r="E189" s="276">
        <v>21</v>
      </c>
      <c r="F189" s="358"/>
      <c r="G189" s="358"/>
      <c r="H189" s="89"/>
      <c r="I189" s="74"/>
      <c r="J189" s="69"/>
      <c r="K189" s="74"/>
      <c r="L189" s="69"/>
      <c r="M189" s="2"/>
      <c r="N189" s="75"/>
      <c r="O189" s="70"/>
      <c r="P189" s="2"/>
      <c r="Q189" s="75"/>
      <c r="R189" s="540"/>
      <c r="S189" s="285"/>
      <c r="T189" s="316">
        <f t="shared" si="3"/>
        <v>0</v>
      </c>
      <c r="U189" s="360">
        <f t="shared" si="6"/>
        <v>3</v>
      </c>
    </row>
    <row r="190" spans="1:21" ht="18" customHeight="1" x14ac:dyDescent="0.2">
      <c r="A190" s="1230"/>
      <c r="B190" s="1231"/>
      <c r="C190" s="1208"/>
      <c r="D190" s="1208"/>
      <c r="E190" s="276">
        <v>22</v>
      </c>
      <c r="F190" s="358"/>
      <c r="G190" s="358"/>
      <c r="H190" s="89"/>
      <c r="I190" s="74"/>
      <c r="J190" s="69"/>
      <c r="K190" s="74"/>
      <c r="L190" s="69"/>
      <c r="M190" s="2"/>
      <c r="N190" s="75"/>
      <c r="O190" s="70"/>
      <c r="P190" s="2"/>
      <c r="Q190" s="75"/>
      <c r="R190" s="540"/>
      <c r="S190" s="285"/>
      <c r="T190" s="316">
        <f t="shared" si="3"/>
        <v>0</v>
      </c>
      <c r="U190" s="360">
        <f t="shared" si="6"/>
        <v>3</v>
      </c>
    </row>
    <row r="191" spans="1:21" ht="18" customHeight="1" x14ac:dyDescent="0.2">
      <c r="A191" s="1230"/>
      <c r="B191" s="1231"/>
      <c r="C191" s="1208"/>
      <c r="D191" s="1208"/>
      <c r="E191" s="276">
        <v>23</v>
      </c>
      <c r="F191" s="358"/>
      <c r="G191" s="358"/>
      <c r="H191" s="89"/>
      <c r="I191" s="74"/>
      <c r="J191" s="69"/>
      <c r="K191" s="74"/>
      <c r="L191" s="69"/>
      <c r="M191" s="2"/>
      <c r="N191" s="75"/>
      <c r="O191" s="70"/>
      <c r="P191" s="2"/>
      <c r="Q191" s="75"/>
      <c r="R191" s="540"/>
      <c r="S191" s="285"/>
      <c r="T191" s="316">
        <f t="shared" si="3"/>
        <v>0</v>
      </c>
      <c r="U191" s="360">
        <f t="shared" si="6"/>
        <v>3</v>
      </c>
    </row>
    <row r="192" spans="1:21" ht="18" customHeight="1" x14ac:dyDescent="0.2">
      <c r="A192" s="1230"/>
      <c r="B192" s="1231"/>
      <c r="C192" s="1208"/>
      <c r="D192" s="1208"/>
      <c r="E192" s="276">
        <v>24</v>
      </c>
      <c r="F192" s="358"/>
      <c r="G192" s="358"/>
      <c r="H192" s="89"/>
      <c r="I192" s="74"/>
      <c r="J192" s="69"/>
      <c r="K192" s="74"/>
      <c r="L192" s="69"/>
      <c r="M192" s="2"/>
      <c r="N192" s="75"/>
      <c r="O192" s="70"/>
      <c r="P192" s="2"/>
      <c r="Q192" s="75"/>
      <c r="R192" s="540"/>
      <c r="S192" s="285"/>
      <c r="T192" s="316">
        <f t="shared" si="3"/>
        <v>0</v>
      </c>
      <c r="U192" s="360">
        <f t="shared" si="6"/>
        <v>3</v>
      </c>
    </row>
    <row r="193" spans="1:21" ht="18" customHeight="1" x14ac:dyDescent="0.2">
      <c r="A193" s="1230"/>
      <c r="B193" s="1231"/>
      <c r="C193" s="1208"/>
      <c r="D193" s="1208"/>
      <c r="E193" s="276">
        <v>25</v>
      </c>
      <c r="F193" s="358"/>
      <c r="G193" s="358"/>
      <c r="H193" s="89"/>
      <c r="I193" s="74"/>
      <c r="J193" s="69"/>
      <c r="K193" s="74"/>
      <c r="L193" s="69"/>
      <c r="M193" s="2"/>
      <c r="N193" s="75"/>
      <c r="O193" s="70"/>
      <c r="P193" s="2"/>
      <c r="Q193" s="75"/>
      <c r="R193" s="540"/>
      <c r="S193" s="285"/>
      <c r="T193" s="316">
        <f t="shared" si="3"/>
        <v>0</v>
      </c>
      <c r="U193" s="360">
        <f t="shared" si="6"/>
        <v>3</v>
      </c>
    </row>
    <row r="194" spans="1:21" ht="18" customHeight="1" x14ac:dyDescent="0.2">
      <c r="A194" s="1230"/>
      <c r="B194" s="1231"/>
      <c r="C194" s="1208"/>
      <c r="D194" s="1208"/>
      <c r="E194" s="276">
        <v>26</v>
      </c>
      <c r="F194" s="358"/>
      <c r="G194" s="358"/>
      <c r="H194" s="89"/>
      <c r="I194" s="74"/>
      <c r="J194" s="69"/>
      <c r="K194" s="74"/>
      <c r="L194" s="69"/>
      <c r="M194" s="2"/>
      <c r="N194" s="75"/>
      <c r="O194" s="70"/>
      <c r="P194" s="2"/>
      <c r="Q194" s="75"/>
      <c r="R194" s="540"/>
      <c r="S194" s="285"/>
      <c r="T194" s="316">
        <f t="shared" si="3"/>
        <v>0</v>
      </c>
      <c r="U194" s="360">
        <f t="shared" si="6"/>
        <v>3</v>
      </c>
    </row>
    <row r="195" spans="1:21" ht="18" customHeight="1" x14ac:dyDescent="0.2">
      <c r="A195" s="1230"/>
      <c r="B195" s="1231"/>
      <c r="C195" s="1208"/>
      <c r="D195" s="1208"/>
      <c r="E195" s="276">
        <v>27</v>
      </c>
      <c r="F195" s="358"/>
      <c r="G195" s="358"/>
      <c r="H195" s="89"/>
      <c r="I195" s="74"/>
      <c r="J195" s="69"/>
      <c r="K195" s="74"/>
      <c r="L195" s="69"/>
      <c r="M195" s="2"/>
      <c r="N195" s="75"/>
      <c r="O195" s="70"/>
      <c r="P195" s="2"/>
      <c r="Q195" s="75"/>
      <c r="R195" s="540"/>
      <c r="S195" s="285"/>
      <c r="T195" s="316">
        <f t="shared" si="3"/>
        <v>0</v>
      </c>
      <c r="U195" s="360">
        <f t="shared" si="6"/>
        <v>3</v>
      </c>
    </row>
    <row r="196" spans="1:21" ht="18" customHeight="1" x14ac:dyDescent="0.2">
      <c r="A196" s="1230"/>
      <c r="B196" s="1231"/>
      <c r="C196" s="1208"/>
      <c r="D196" s="1208"/>
      <c r="E196" s="276">
        <v>28</v>
      </c>
      <c r="F196" s="358"/>
      <c r="G196" s="358"/>
      <c r="H196" s="89"/>
      <c r="I196" s="74"/>
      <c r="J196" s="69"/>
      <c r="K196" s="74"/>
      <c r="L196" s="69"/>
      <c r="M196" s="2"/>
      <c r="N196" s="75"/>
      <c r="O196" s="70"/>
      <c r="P196" s="2"/>
      <c r="Q196" s="75"/>
      <c r="R196" s="540"/>
      <c r="S196" s="285"/>
      <c r="T196" s="316">
        <f t="shared" si="3"/>
        <v>0</v>
      </c>
      <c r="U196" s="360">
        <f t="shared" si="6"/>
        <v>3</v>
      </c>
    </row>
    <row r="197" spans="1:21" ht="18" customHeight="1" x14ac:dyDescent="0.2">
      <c r="A197" s="1230"/>
      <c r="B197" s="1231"/>
      <c r="C197" s="1208"/>
      <c r="D197" s="1208"/>
      <c r="E197" s="276">
        <v>29</v>
      </c>
      <c r="F197" s="358"/>
      <c r="G197" s="358"/>
      <c r="H197" s="89"/>
      <c r="I197" s="74"/>
      <c r="J197" s="69"/>
      <c r="K197" s="74"/>
      <c r="L197" s="69"/>
      <c r="M197" s="2"/>
      <c r="N197" s="75"/>
      <c r="O197" s="70"/>
      <c r="P197" s="2"/>
      <c r="Q197" s="75"/>
      <c r="R197" s="540"/>
      <c r="S197" s="285"/>
      <c r="T197" s="316">
        <f t="shared" si="3"/>
        <v>0</v>
      </c>
      <c r="U197" s="360">
        <f t="shared" si="6"/>
        <v>3</v>
      </c>
    </row>
    <row r="198" spans="1:21" ht="18" customHeight="1" x14ac:dyDescent="0.2">
      <c r="A198" s="1230"/>
      <c r="B198" s="1231"/>
      <c r="C198" s="1208"/>
      <c r="D198" s="1208"/>
      <c r="E198" s="276">
        <v>30</v>
      </c>
      <c r="F198" s="358"/>
      <c r="G198" s="358"/>
      <c r="H198" s="89"/>
      <c r="I198" s="74"/>
      <c r="J198" s="69"/>
      <c r="K198" s="74"/>
      <c r="L198" s="69"/>
      <c r="M198" s="2"/>
      <c r="N198" s="75"/>
      <c r="O198" s="70"/>
      <c r="P198" s="2"/>
      <c r="Q198" s="75"/>
      <c r="R198" s="540"/>
      <c r="S198" s="285"/>
      <c r="T198" s="316">
        <f t="shared" si="3"/>
        <v>0</v>
      </c>
      <c r="U198" s="360">
        <f t="shared" si="6"/>
        <v>3</v>
      </c>
    </row>
    <row r="199" spans="1:21" ht="18" hidden="1" customHeight="1" outlineLevel="1" x14ac:dyDescent="0.2">
      <c r="A199" s="1230"/>
      <c r="B199" s="1231"/>
      <c r="C199" s="1208"/>
      <c r="D199" s="1208"/>
      <c r="E199" s="276">
        <v>31</v>
      </c>
      <c r="F199" s="358"/>
      <c r="G199" s="358"/>
      <c r="H199" s="89"/>
      <c r="I199" s="74"/>
      <c r="J199" s="69"/>
      <c r="K199" s="74"/>
      <c r="L199" s="69"/>
      <c r="M199" s="2"/>
      <c r="N199" s="75"/>
      <c r="O199" s="70"/>
      <c r="P199" s="2"/>
      <c r="Q199" s="75"/>
      <c r="R199" s="540"/>
      <c r="S199" s="285"/>
      <c r="T199" s="316">
        <f t="shared" si="3"/>
        <v>0</v>
      </c>
      <c r="U199" s="360">
        <f t="shared" si="6"/>
        <v>3</v>
      </c>
    </row>
    <row r="200" spans="1:21" ht="18" hidden="1" customHeight="1" outlineLevel="1" x14ac:dyDescent="0.2">
      <c r="A200" s="1230"/>
      <c r="B200" s="1231"/>
      <c r="C200" s="1208"/>
      <c r="D200" s="1208"/>
      <c r="E200" s="276">
        <v>32</v>
      </c>
      <c r="F200" s="358"/>
      <c r="G200" s="358"/>
      <c r="H200" s="89"/>
      <c r="I200" s="74"/>
      <c r="J200" s="69"/>
      <c r="K200" s="74"/>
      <c r="L200" s="69"/>
      <c r="M200" s="2"/>
      <c r="N200" s="75"/>
      <c r="O200" s="70"/>
      <c r="P200" s="2"/>
      <c r="Q200" s="75"/>
      <c r="R200" s="540"/>
      <c r="S200" s="285"/>
      <c r="T200" s="316">
        <f t="shared" si="3"/>
        <v>0</v>
      </c>
      <c r="U200" s="360">
        <f t="shared" si="6"/>
        <v>3</v>
      </c>
    </row>
    <row r="201" spans="1:21" ht="18" hidden="1" customHeight="1" outlineLevel="1" x14ac:dyDescent="0.2">
      <c r="A201" s="1230"/>
      <c r="B201" s="1231"/>
      <c r="C201" s="1208"/>
      <c r="D201" s="1208"/>
      <c r="E201" s="276">
        <v>33</v>
      </c>
      <c r="F201" s="358"/>
      <c r="G201" s="358"/>
      <c r="H201" s="89"/>
      <c r="I201" s="74"/>
      <c r="J201" s="69"/>
      <c r="K201" s="74"/>
      <c r="L201" s="69"/>
      <c r="M201" s="2"/>
      <c r="N201" s="75"/>
      <c r="O201" s="70"/>
      <c r="P201" s="2"/>
      <c r="Q201" s="75"/>
      <c r="R201" s="540"/>
      <c r="S201" s="285"/>
      <c r="T201" s="316">
        <f t="shared" si="3"/>
        <v>0</v>
      </c>
      <c r="U201" s="360">
        <f t="shared" si="6"/>
        <v>3</v>
      </c>
    </row>
    <row r="202" spans="1:21" ht="18" hidden="1" customHeight="1" outlineLevel="1" x14ac:dyDescent="0.2">
      <c r="A202" s="1230"/>
      <c r="B202" s="1231"/>
      <c r="C202" s="1208"/>
      <c r="D202" s="1208"/>
      <c r="E202" s="276">
        <v>34</v>
      </c>
      <c r="F202" s="358"/>
      <c r="G202" s="358"/>
      <c r="H202" s="89"/>
      <c r="I202" s="74"/>
      <c r="J202" s="69"/>
      <c r="K202" s="74"/>
      <c r="L202" s="69"/>
      <c r="M202" s="2"/>
      <c r="N202" s="75"/>
      <c r="O202" s="70"/>
      <c r="P202" s="2"/>
      <c r="Q202" s="75"/>
      <c r="R202" s="540"/>
      <c r="S202" s="285"/>
      <c r="T202" s="316">
        <f t="shared" si="3"/>
        <v>0</v>
      </c>
      <c r="U202" s="360">
        <f t="shared" si="6"/>
        <v>3</v>
      </c>
    </row>
    <row r="203" spans="1:21" ht="18" hidden="1" customHeight="1" outlineLevel="1" x14ac:dyDescent="0.2">
      <c r="A203" s="1230"/>
      <c r="B203" s="1231"/>
      <c r="C203" s="1208"/>
      <c r="D203" s="1208"/>
      <c r="E203" s="276">
        <v>35</v>
      </c>
      <c r="F203" s="358"/>
      <c r="G203" s="358"/>
      <c r="H203" s="89"/>
      <c r="I203" s="74"/>
      <c r="J203" s="69"/>
      <c r="K203" s="74"/>
      <c r="L203" s="69"/>
      <c r="M203" s="2"/>
      <c r="N203" s="75"/>
      <c r="O203" s="70"/>
      <c r="P203" s="2"/>
      <c r="Q203" s="75"/>
      <c r="R203" s="540"/>
      <c r="S203" s="285"/>
      <c r="T203" s="316">
        <f t="shared" si="3"/>
        <v>0</v>
      </c>
      <c r="U203" s="360">
        <f t="shared" si="6"/>
        <v>3</v>
      </c>
    </row>
    <row r="204" spans="1:21" ht="18" hidden="1" customHeight="1" outlineLevel="1" x14ac:dyDescent="0.2">
      <c r="A204" s="1230"/>
      <c r="B204" s="1231"/>
      <c r="C204" s="1208"/>
      <c r="D204" s="1208"/>
      <c r="E204" s="276">
        <v>36</v>
      </c>
      <c r="F204" s="358"/>
      <c r="G204" s="358"/>
      <c r="H204" s="89"/>
      <c r="I204" s="74"/>
      <c r="J204" s="69"/>
      <c r="K204" s="74"/>
      <c r="L204" s="69"/>
      <c r="M204" s="2"/>
      <c r="N204" s="75"/>
      <c r="O204" s="70"/>
      <c r="P204" s="2"/>
      <c r="Q204" s="75"/>
      <c r="R204" s="540"/>
      <c r="S204" s="285"/>
      <c r="T204" s="316">
        <f t="shared" si="3"/>
        <v>0</v>
      </c>
      <c r="U204" s="360">
        <f t="shared" si="6"/>
        <v>3</v>
      </c>
    </row>
    <row r="205" spans="1:21" ht="18" hidden="1" customHeight="1" outlineLevel="1" x14ac:dyDescent="0.2">
      <c r="A205" s="1230"/>
      <c r="B205" s="1231"/>
      <c r="C205" s="1208"/>
      <c r="D205" s="1208"/>
      <c r="E205" s="276">
        <v>37</v>
      </c>
      <c r="F205" s="358"/>
      <c r="G205" s="358"/>
      <c r="H205" s="89"/>
      <c r="I205" s="74"/>
      <c r="J205" s="69"/>
      <c r="K205" s="74"/>
      <c r="L205" s="69"/>
      <c r="M205" s="2"/>
      <c r="N205" s="75"/>
      <c r="O205" s="70"/>
      <c r="P205" s="2"/>
      <c r="Q205" s="75"/>
      <c r="R205" s="540"/>
      <c r="S205" s="285"/>
      <c r="T205" s="316">
        <f t="shared" si="3"/>
        <v>0</v>
      </c>
      <c r="U205" s="360">
        <f t="shared" si="6"/>
        <v>3</v>
      </c>
    </row>
    <row r="206" spans="1:21" ht="18" hidden="1" customHeight="1" outlineLevel="1" x14ac:dyDescent="0.2">
      <c r="A206" s="1230"/>
      <c r="B206" s="1231"/>
      <c r="C206" s="1208"/>
      <c r="D206" s="1208"/>
      <c r="E206" s="276">
        <v>38</v>
      </c>
      <c r="F206" s="358"/>
      <c r="G206" s="358"/>
      <c r="H206" s="89"/>
      <c r="I206" s="74"/>
      <c r="J206" s="69"/>
      <c r="K206" s="74"/>
      <c r="L206" s="69"/>
      <c r="M206" s="2"/>
      <c r="N206" s="75"/>
      <c r="O206" s="70"/>
      <c r="P206" s="2"/>
      <c r="Q206" s="75"/>
      <c r="R206" s="540"/>
      <c r="S206" s="285"/>
      <c r="T206" s="316">
        <f t="shared" si="3"/>
        <v>0</v>
      </c>
      <c r="U206" s="360">
        <f t="shared" si="6"/>
        <v>3</v>
      </c>
    </row>
    <row r="207" spans="1:21" ht="18" hidden="1" customHeight="1" outlineLevel="1" x14ac:dyDescent="0.2">
      <c r="A207" s="1230"/>
      <c r="B207" s="1231"/>
      <c r="C207" s="1208"/>
      <c r="D207" s="1208"/>
      <c r="E207" s="276">
        <v>39</v>
      </c>
      <c r="F207" s="358"/>
      <c r="G207" s="358"/>
      <c r="H207" s="89"/>
      <c r="I207" s="74"/>
      <c r="J207" s="69"/>
      <c r="K207" s="74"/>
      <c r="L207" s="69"/>
      <c r="M207" s="2"/>
      <c r="N207" s="75"/>
      <c r="O207" s="70"/>
      <c r="P207" s="2"/>
      <c r="Q207" s="75"/>
      <c r="R207" s="540"/>
      <c r="S207" s="285"/>
      <c r="T207" s="316">
        <f t="shared" si="3"/>
        <v>0</v>
      </c>
      <c r="U207" s="360">
        <f t="shared" si="6"/>
        <v>3</v>
      </c>
    </row>
    <row r="208" spans="1:21" ht="18" hidden="1" customHeight="1" outlineLevel="1" x14ac:dyDescent="0.2">
      <c r="A208" s="1230"/>
      <c r="B208" s="1231"/>
      <c r="C208" s="1208"/>
      <c r="D208" s="1208"/>
      <c r="E208" s="276">
        <v>40</v>
      </c>
      <c r="F208" s="358"/>
      <c r="G208" s="358"/>
      <c r="H208" s="89"/>
      <c r="I208" s="74"/>
      <c r="J208" s="69"/>
      <c r="K208" s="74"/>
      <c r="L208" s="69"/>
      <c r="M208" s="2"/>
      <c r="N208" s="75"/>
      <c r="O208" s="70"/>
      <c r="P208" s="2"/>
      <c r="Q208" s="75"/>
      <c r="R208" s="540"/>
      <c r="S208" s="285"/>
      <c r="T208" s="316">
        <f t="shared" si="3"/>
        <v>0</v>
      </c>
      <c r="U208" s="360">
        <f t="shared" si="6"/>
        <v>3</v>
      </c>
    </row>
    <row r="209" spans="1:21" ht="18" hidden="1" customHeight="1" outlineLevel="1" x14ac:dyDescent="0.2">
      <c r="A209" s="1230"/>
      <c r="B209" s="1231"/>
      <c r="C209" s="1208"/>
      <c r="D209" s="1208"/>
      <c r="E209" s="276">
        <v>41</v>
      </c>
      <c r="F209" s="358"/>
      <c r="G209" s="358"/>
      <c r="H209" s="89"/>
      <c r="I209" s="74"/>
      <c r="J209" s="69"/>
      <c r="K209" s="74"/>
      <c r="L209" s="69"/>
      <c r="M209" s="2"/>
      <c r="N209" s="75"/>
      <c r="O209" s="70"/>
      <c r="P209" s="2"/>
      <c r="Q209" s="75"/>
      <c r="R209" s="540"/>
      <c r="S209" s="285"/>
      <c r="T209" s="316">
        <f t="shared" si="3"/>
        <v>0</v>
      </c>
      <c r="U209" s="360">
        <f t="shared" si="6"/>
        <v>3</v>
      </c>
    </row>
    <row r="210" spans="1:21" ht="18" hidden="1" customHeight="1" outlineLevel="1" x14ac:dyDescent="0.2">
      <c r="A210" s="1230"/>
      <c r="B210" s="1231"/>
      <c r="C210" s="1208"/>
      <c r="D210" s="1208"/>
      <c r="E210" s="276">
        <v>42</v>
      </c>
      <c r="F210" s="358"/>
      <c r="G210" s="358"/>
      <c r="H210" s="89"/>
      <c r="I210" s="74"/>
      <c r="J210" s="69"/>
      <c r="K210" s="74"/>
      <c r="L210" s="69"/>
      <c r="M210" s="2"/>
      <c r="N210" s="75"/>
      <c r="O210" s="70"/>
      <c r="P210" s="2"/>
      <c r="Q210" s="75"/>
      <c r="R210" s="540"/>
      <c r="S210" s="285"/>
      <c r="T210" s="316">
        <f t="shared" si="3"/>
        <v>0</v>
      </c>
      <c r="U210" s="360">
        <f t="shared" si="6"/>
        <v>3</v>
      </c>
    </row>
    <row r="211" spans="1:21" ht="18" hidden="1" customHeight="1" outlineLevel="1" x14ac:dyDescent="0.2">
      <c r="A211" s="1230"/>
      <c r="B211" s="1231"/>
      <c r="C211" s="1208"/>
      <c r="D211" s="1208"/>
      <c r="E211" s="276">
        <v>43</v>
      </c>
      <c r="F211" s="358"/>
      <c r="G211" s="358"/>
      <c r="H211" s="89"/>
      <c r="I211" s="74"/>
      <c r="J211" s="69"/>
      <c r="K211" s="74"/>
      <c r="L211" s="69"/>
      <c r="M211" s="2"/>
      <c r="N211" s="75"/>
      <c r="O211" s="70"/>
      <c r="P211" s="2"/>
      <c r="Q211" s="75"/>
      <c r="R211" s="540"/>
      <c r="S211" s="285"/>
      <c r="T211" s="316">
        <f t="shared" si="3"/>
        <v>0</v>
      </c>
      <c r="U211" s="360">
        <f t="shared" si="6"/>
        <v>3</v>
      </c>
    </row>
    <row r="212" spans="1:21" ht="18" hidden="1" customHeight="1" outlineLevel="1" x14ac:dyDescent="0.2">
      <c r="A212" s="1230"/>
      <c r="B212" s="1231"/>
      <c r="C212" s="1208"/>
      <c r="D212" s="1208"/>
      <c r="E212" s="276">
        <v>44</v>
      </c>
      <c r="F212" s="358"/>
      <c r="G212" s="358"/>
      <c r="H212" s="89"/>
      <c r="I212" s="74"/>
      <c r="J212" s="69"/>
      <c r="K212" s="74"/>
      <c r="L212" s="69"/>
      <c r="M212" s="2"/>
      <c r="N212" s="75"/>
      <c r="O212" s="70"/>
      <c r="P212" s="2"/>
      <c r="Q212" s="75"/>
      <c r="R212" s="540"/>
      <c r="S212" s="285"/>
      <c r="T212" s="316">
        <f t="shared" si="3"/>
        <v>0</v>
      </c>
      <c r="U212" s="360">
        <f t="shared" si="6"/>
        <v>3</v>
      </c>
    </row>
    <row r="213" spans="1:21" ht="18" hidden="1" customHeight="1" outlineLevel="1" x14ac:dyDescent="0.2">
      <c r="A213" s="1230"/>
      <c r="B213" s="1231"/>
      <c r="C213" s="1208"/>
      <c r="D213" s="1208"/>
      <c r="E213" s="276">
        <v>45</v>
      </c>
      <c r="F213" s="358"/>
      <c r="G213" s="358"/>
      <c r="H213" s="89"/>
      <c r="I213" s="74"/>
      <c r="J213" s="69"/>
      <c r="K213" s="74"/>
      <c r="L213" s="69"/>
      <c r="M213" s="2"/>
      <c r="N213" s="75"/>
      <c r="O213" s="70"/>
      <c r="P213" s="2"/>
      <c r="Q213" s="75"/>
      <c r="R213" s="540"/>
      <c r="S213" s="285"/>
      <c r="T213" s="316">
        <f t="shared" si="3"/>
        <v>0</v>
      </c>
      <c r="U213" s="360">
        <f t="shared" si="6"/>
        <v>3</v>
      </c>
    </row>
    <row r="214" spans="1:21" ht="18" hidden="1" customHeight="1" outlineLevel="1" x14ac:dyDescent="0.2">
      <c r="A214" s="1230"/>
      <c r="B214" s="1231"/>
      <c r="C214" s="1208"/>
      <c r="D214" s="1208"/>
      <c r="E214" s="276">
        <v>46</v>
      </c>
      <c r="F214" s="358"/>
      <c r="G214" s="358"/>
      <c r="H214" s="89"/>
      <c r="I214" s="74"/>
      <c r="J214" s="69"/>
      <c r="K214" s="74"/>
      <c r="L214" s="69"/>
      <c r="M214" s="2"/>
      <c r="N214" s="75"/>
      <c r="O214" s="70"/>
      <c r="P214" s="2"/>
      <c r="Q214" s="75"/>
      <c r="R214" s="540"/>
      <c r="S214" s="285"/>
      <c r="T214" s="316">
        <f t="shared" si="3"/>
        <v>0</v>
      </c>
      <c r="U214" s="360">
        <f t="shared" si="6"/>
        <v>3</v>
      </c>
    </row>
    <row r="215" spans="1:21" ht="18" hidden="1" customHeight="1" outlineLevel="1" x14ac:dyDescent="0.2">
      <c r="A215" s="1230"/>
      <c r="B215" s="1231"/>
      <c r="C215" s="1208"/>
      <c r="D215" s="1208"/>
      <c r="E215" s="276">
        <v>47</v>
      </c>
      <c r="F215" s="358"/>
      <c r="G215" s="358"/>
      <c r="H215" s="89"/>
      <c r="I215" s="74"/>
      <c r="J215" s="69"/>
      <c r="K215" s="74"/>
      <c r="L215" s="69"/>
      <c r="M215" s="2"/>
      <c r="N215" s="75"/>
      <c r="O215" s="70"/>
      <c r="P215" s="2"/>
      <c r="Q215" s="75"/>
      <c r="R215" s="540"/>
      <c r="S215" s="285"/>
      <c r="T215" s="316">
        <f t="shared" si="3"/>
        <v>0</v>
      </c>
      <c r="U215" s="360">
        <f t="shared" si="6"/>
        <v>3</v>
      </c>
    </row>
    <row r="216" spans="1:21" ht="18" hidden="1" customHeight="1" outlineLevel="1" x14ac:dyDescent="0.2">
      <c r="A216" s="1230"/>
      <c r="B216" s="1231"/>
      <c r="C216" s="1208"/>
      <c r="D216" s="1208"/>
      <c r="E216" s="276">
        <v>48</v>
      </c>
      <c r="F216" s="358"/>
      <c r="G216" s="358"/>
      <c r="H216" s="89"/>
      <c r="I216" s="74"/>
      <c r="J216" s="69"/>
      <c r="K216" s="74"/>
      <c r="L216" s="69"/>
      <c r="M216" s="2"/>
      <c r="N216" s="75"/>
      <c r="O216" s="70"/>
      <c r="P216" s="2"/>
      <c r="Q216" s="75"/>
      <c r="R216" s="540"/>
      <c r="S216" s="285"/>
      <c r="T216" s="316">
        <f t="shared" si="3"/>
        <v>0</v>
      </c>
      <c r="U216" s="360">
        <f t="shared" si="6"/>
        <v>3</v>
      </c>
    </row>
    <row r="217" spans="1:21" ht="18" hidden="1" customHeight="1" outlineLevel="1" x14ac:dyDescent="0.2">
      <c r="A217" s="1230"/>
      <c r="B217" s="1231"/>
      <c r="C217" s="1208"/>
      <c r="D217" s="1208"/>
      <c r="E217" s="276">
        <v>49</v>
      </c>
      <c r="F217" s="358"/>
      <c r="G217" s="358"/>
      <c r="H217" s="89"/>
      <c r="I217" s="74"/>
      <c r="J217" s="69"/>
      <c r="K217" s="74"/>
      <c r="L217" s="69"/>
      <c r="M217" s="2"/>
      <c r="N217" s="75"/>
      <c r="O217" s="70"/>
      <c r="P217" s="2"/>
      <c r="Q217" s="75"/>
      <c r="R217" s="540"/>
      <c r="S217" s="285"/>
      <c r="T217" s="316">
        <f t="shared" si="3"/>
        <v>0</v>
      </c>
      <c r="U217" s="360">
        <f t="shared" si="6"/>
        <v>3</v>
      </c>
    </row>
    <row r="218" spans="1:21" ht="18" hidden="1" customHeight="1" outlineLevel="1" x14ac:dyDescent="0.2">
      <c r="A218" s="1230"/>
      <c r="B218" s="1231"/>
      <c r="C218" s="1208"/>
      <c r="D218" s="1208"/>
      <c r="E218" s="276">
        <v>50</v>
      </c>
      <c r="F218" s="358"/>
      <c r="G218" s="358"/>
      <c r="H218" s="89"/>
      <c r="I218" s="74"/>
      <c r="J218" s="69"/>
      <c r="K218" s="74"/>
      <c r="L218" s="69"/>
      <c r="M218" s="2"/>
      <c r="N218" s="75"/>
      <c r="O218" s="70"/>
      <c r="P218" s="2"/>
      <c r="Q218" s="75"/>
      <c r="R218" s="540"/>
      <c r="S218" s="285"/>
      <c r="T218" s="316">
        <f t="shared" si="3"/>
        <v>0</v>
      </c>
      <c r="U218" s="360">
        <f t="shared" si="6"/>
        <v>3</v>
      </c>
    </row>
    <row r="219" spans="1:21" ht="18" hidden="1" customHeight="1" outlineLevel="1" x14ac:dyDescent="0.2">
      <c r="A219" s="1230"/>
      <c r="B219" s="1231"/>
      <c r="C219" s="1208"/>
      <c r="D219" s="1208"/>
      <c r="E219" s="276">
        <v>51</v>
      </c>
      <c r="F219" s="358"/>
      <c r="G219" s="358"/>
      <c r="H219" s="89"/>
      <c r="I219" s="74"/>
      <c r="J219" s="69"/>
      <c r="K219" s="74"/>
      <c r="L219" s="69"/>
      <c r="M219" s="2"/>
      <c r="N219" s="75"/>
      <c r="O219" s="70"/>
      <c r="P219" s="2"/>
      <c r="Q219" s="75"/>
      <c r="R219" s="540"/>
      <c r="S219" s="285"/>
      <c r="T219" s="316">
        <f t="shared" si="3"/>
        <v>0</v>
      </c>
      <c r="U219" s="360">
        <f t="shared" si="6"/>
        <v>3</v>
      </c>
    </row>
    <row r="220" spans="1:21" ht="18" hidden="1" customHeight="1" outlineLevel="1" x14ac:dyDescent="0.2">
      <c r="A220" s="1230"/>
      <c r="B220" s="1231"/>
      <c r="C220" s="1208"/>
      <c r="D220" s="1208"/>
      <c r="E220" s="276">
        <v>52</v>
      </c>
      <c r="F220" s="358"/>
      <c r="G220" s="358"/>
      <c r="H220" s="89"/>
      <c r="I220" s="74"/>
      <c r="J220" s="69"/>
      <c r="K220" s="74"/>
      <c r="L220" s="69"/>
      <c r="M220" s="2"/>
      <c r="N220" s="75"/>
      <c r="O220" s="70"/>
      <c r="P220" s="2"/>
      <c r="Q220" s="75"/>
      <c r="R220" s="540"/>
      <c r="S220" s="285"/>
      <c r="T220" s="316">
        <f t="shared" si="3"/>
        <v>0</v>
      </c>
      <c r="U220" s="360">
        <f t="shared" si="6"/>
        <v>3</v>
      </c>
    </row>
    <row r="221" spans="1:21" ht="18" hidden="1" customHeight="1" outlineLevel="1" x14ac:dyDescent="0.2">
      <c r="A221" s="1230"/>
      <c r="B221" s="1231"/>
      <c r="C221" s="1208"/>
      <c r="D221" s="1208"/>
      <c r="E221" s="276">
        <v>53</v>
      </c>
      <c r="F221" s="358"/>
      <c r="G221" s="358"/>
      <c r="H221" s="89"/>
      <c r="I221" s="74"/>
      <c r="J221" s="69"/>
      <c r="K221" s="74"/>
      <c r="L221" s="69"/>
      <c r="M221" s="2"/>
      <c r="N221" s="75"/>
      <c r="O221" s="70"/>
      <c r="P221" s="2"/>
      <c r="Q221" s="75"/>
      <c r="R221" s="540"/>
      <c r="S221" s="285"/>
      <c r="T221" s="316">
        <f t="shared" si="3"/>
        <v>0</v>
      </c>
      <c r="U221" s="360">
        <f t="shared" si="6"/>
        <v>3</v>
      </c>
    </row>
    <row r="222" spans="1:21" ht="18" hidden="1" customHeight="1" outlineLevel="1" x14ac:dyDescent="0.2">
      <c r="A222" s="1230"/>
      <c r="B222" s="1231"/>
      <c r="C222" s="1208"/>
      <c r="D222" s="1208"/>
      <c r="E222" s="276">
        <v>54</v>
      </c>
      <c r="F222" s="358"/>
      <c r="G222" s="358"/>
      <c r="H222" s="89"/>
      <c r="I222" s="74"/>
      <c r="J222" s="69"/>
      <c r="K222" s="74"/>
      <c r="L222" s="69"/>
      <c r="M222" s="2"/>
      <c r="N222" s="75"/>
      <c r="O222" s="70"/>
      <c r="P222" s="2"/>
      <c r="Q222" s="75"/>
      <c r="R222" s="540"/>
      <c r="S222" s="285"/>
      <c r="T222" s="316">
        <f t="shared" si="3"/>
        <v>0</v>
      </c>
      <c r="U222" s="360">
        <f t="shared" si="6"/>
        <v>3</v>
      </c>
    </row>
    <row r="223" spans="1:21" ht="18" hidden="1" customHeight="1" outlineLevel="1" x14ac:dyDescent="0.2">
      <c r="A223" s="1230"/>
      <c r="B223" s="1231"/>
      <c r="C223" s="1208"/>
      <c r="D223" s="1208"/>
      <c r="E223" s="276">
        <v>55</v>
      </c>
      <c r="F223" s="358"/>
      <c r="G223" s="358"/>
      <c r="H223" s="89"/>
      <c r="I223" s="74"/>
      <c r="J223" s="69"/>
      <c r="K223" s="74"/>
      <c r="L223" s="69"/>
      <c r="M223" s="2"/>
      <c r="N223" s="75"/>
      <c r="O223" s="70"/>
      <c r="P223" s="2"/>
      <c r="Q223" s="75"/>
      <c r="R223" s="540"/>
      <c r="S223" s="285"/>
      <c r="T223" s="316">
        <f t="shared" si="3"/>
        <v>0</v>
      </c>
      <c r="U223" s="360">
        <f t="shared" si="6"/>
        <v>3</v>
      </c>
    </row>
    <row r="224" spans="1:21" ht="18" hidden="1" customHeight="1" outlineLevel="1" x14ac:dyDescent="0.2">
      <c r="A224" s="1230"/>
      <c r="B224" s="1231"/>
      <c r="C224" s="1208"/>
      <c r="D224" s="1208"/>
      <c r="E224" s="276">
        <v>56</v>
      </c>
      <c r="F224" s="358"/>
      <c r="G224" s="358"/>
      <c r="H224" s="89"/>
      <c r="I224" s="74"/>
      <c r="J224" s="69"/>
      <c r="K224" s="74"/>
      <c r="L224" s="69"/>
      <c r="M224" s="2"/>
      <c r="N224" s="75"/>
      <c r="O224" s="70"/>
      <c r="P224" s="2"/>
      <c r="Q224" s="75"/>
      <c r="R224" s="540"/>
      <c r="S224" s="285"/>
      <c r="T224" s="316">
        <f t="shared" si="3"/>
        <v>0</v>
      </c>
      <c r="U224" s="360">
        <f t="shared" si="6"/>
        <v>3</v>
      </c>
    </row>
    <row r="225" spans="1:21" ht="18" hidden="1" customHeight="1" outlineLevel="1" x14ac:dyDescent="0.2">
      <c r="A225" s="1230"/>
      <c r="B225" s="1231"/>
      <c r="C225" s="1208"/>
      <c r="D225" s="1208"/>
      <c r="E225" s="276">
        <v>57</v>
      </c>
      <c r="F225" s="358"/>
      <c r="G225" s="358"/>
      <c r="H225" s="89"/>
      <c r="I225" s="74"/>
      <c r="J225" s="69"/>
      <c r="K225" s="74"/>
      <c r="L225" s="69"/>
      <c r="M225" s="2"/>
      <c r="N225" s="75"/>
      <c r="O225" s="70"/>
      <c r="P225" s="2"/>
      <c r="Q225" s="75"/>
      <c r="R225" s="540"/>
      <c r="S225" s="285"/>
      <c r="T225" s="316">
        <f t="shared" si="3"/>
        <v>0</v>
      </c>
      <c r="U225" s="360">
        <f t="shared" si="6"/>
        <v>3</v>
      </c>
    </row>
    <row r="226" spans="1:21" ht="18" hidden="1" customHeight="1" outlineLevel="1" x14ac:dyDescent="0.2">
      <c r="A226" s="1230"/>
      <c r="B226" s="1231"/>
      <c r="C226" s="1208"/>
      <c r="D226" s="1208"/>
      <c r="E226" s="276">
        <v>58</v>
      </c>
      <c r="F226" s="358"/>
      <c r="G226" s="358"/>
      <c r="H226" s="89"/>
      <c r="I226" s="74"/>
      <c r="J226" s="69"/>
      <c r="K226" s="74"/>
      <c r="L226" s="69"/>
      <c r="M226" s="2"/>
      <c r="N226" s="75"/>
      <c r="O226" s="70"/>
      <c r="P226" s="2"/>
      <c r="Q226" s="75"/>
      <c r="R226" s="540"/>
      <c r="S226" s="285"/>
      <c r="T226" s="316">
        <f t="shared" si="3"/>
        <v>0</v>
      </c>
      <c r="U226" s="360">
        <f t="shared" si="6"/>
        <v>3</v>
      </c>
    </row>
    <row r="227" spans="1:21" ht="18" hidden="1" customHeight="1" outlineLevel="1" x14ac:dyDescent="0.2">
      <c r="A227" s="1230"/>
      <c r="B227" s="1231"/>
      <c r="C227" s="1208"/>
      <c r="D227" s="1208"/>
      <c r="E227" s="276">
        <v>59</v>
      </c>
      <c r="F227" s="358"/>
      <c r="G227" s="358"/>
      <c r="H227" s="89"/>
      <c r="I227" s="74"/>
      <c r="J227" s="69"/>
      <c r="K227" s="74"/>
      <c r="L227" s="69"/>
      <c r="M227" s="2"/>
      <c r="N227" s="75"/>
      <c r="O227" s="70"/>
      <c r="P227" s="2"/>
      <c r="Q227" s="75"/>
      <c r="R227" s="540"/>
      <c r="S227" s="285"/>
      <c r="T227" s="316">
        <f t="shared" si="3"/>
        <v>0</v>
      </c>
      <c r="U227" s="360">
        <f t="shared" si="6"/>
        <v>3</v>
      </c>
    </row>
    <row r="228" spans="1:21" ht="18" hidden="1" customHeight="1" outlineLevel="1" x14ac:dyDescent="0.2">
      <c r="A228" s="1230"/>
      <c r="B228" s="1231"/>
      <c r="C228" s="1208"/>
      <c r="D228" s="1208"/>
      <c r="E228" s="276">
        <v>60</v>
      </c>
      <c r="F228" s="358"/>
      <c r="G228" s="358"/>
      <c r="H228" s="89"/>
      <c r="I228" s="74"/>
      <c r="J228" s="69"/>
      <c r="K228" s="74"/>
      <c r="L228" s="69"/>
      <c r="M228" s="2"/>
      <c r="N228" s="75"/>
      <c r="O228" s="70"/>
      <c r="P228" s="2"/>
      <c r="Q228" s="75"/>
      <c r="R228" s="540"/>
      <c r="S228" s="285"/>
      <c r="T228" s="316">
        <f t="shared" si="3"/>
        <v>0</v>
      </c>
      <c r="U228" s="360">
        <f t="shared" si="6"/>
        <v>3</v>
      </c>
    </row>
    <row r="229" spans="1:21" ht="18" hidden="1" customHeight="1" outlineLevel="1" x14ac:dyDescent="0.2">
      <c r="A229" s="1230"/>
      <c r="B229" s="1231"/>
      <c r="C229" s="1208"/>
      <c r="D229" s="1208"/>
      <c r="E229" s="276">
        <v>61</v>
      </c>
      <c r="F229" s="358"/>
      <c r="G229" s="358"/>
      <c r="H229" s="89"/>
      <c r="I229" s="74"/>
      <c r="J229" s="69"/>
      <c r="K229" s="74"/>
      <c r="L229" s="69"/>
      <c r="M229" s="2"/>
      <c r="N229" s="75"/>
      <c r="O229" s="70"/>
      <c r="P229" s="2"/>
      <c r="Q229" s="75"/>
      <c r="R229" s="540"/>
      <c r="S229" s="285"/>
      <c r="T229" s="316">
        <f t="shared" si="3"/>
        <v>0</v>
      </c>
      <c r="U229" s="360">
        <f t="shared" si="6"/>
        <v>3</v>
      </c>
    </row>
    <row r="230" spans="1:21" ht="18" hidden="1" customHeight="1" outlineLevel="1" x14ac:dyDescent="0.2">
      <c r="A230" s="1230"/>
      <c r="B230" s="1231"/>
      <c r="C230" s="1208"/>
      <c r="D230" s="1208"/>
      <c r="E230" s="276">
        <v>62</v>
      </c>
      <c r="F230" s="358"/>
      <c r="G230" s="358"/>
      <c r="H230" s="89"/>
      <c r="I230" s="74"/>
      <c r="J230" s="69"/>
      <c r="K230" s="74"/>
      <c r="L230" s="69"/>
      <c r="M230" s="2"/>
      <c r="N230" s="75"/>
      <c r="O230" s="70"/>
      <c r="P230" s="2"/>
      <c r="Q230" s="75"/>
      <c r="R230" s="540"/>
      <c r="S230" s="285"/>
      <c r="T230" s="316">
        <f t="shared" si="3"/>
        <v>0</v>
      </c>
      <c r="U230" s="360">
        <f t="shared" si="6"/>
        <v>3</v>
      </c>
    </row>
    <row r="231" spans="1:21" ht="18" hidden="1" customHeight="1" outlineLevel="1" x14ac:dyDescent="0.2">
      <c r="A231" s="1230"/>
      <c r="B231" s="1231"/>
      <c r="C231" s="1208"/>
      <c r="D231" s="1208"/>
      <c r="E231" s="276">
        <v>63</v>
      </c>
      <c r="F231" s="358"/>
      <c r="G231" s="358"/>
      <c r="H231" s="89"/>
      <c r="I231" s="74"/>
      <c r="J231" s="69"/>
      <c r="K231" s="74"/>
      <c r="L231" s="69"/>
      <c r="M231" s="2"/>
      <c r="N231" s="75"/>
      <c r="O231" s="70"/>
      <c r="P231" s="2"/>
      <c r="Q231" s="75"/>
      <c r="R231" s="540"/>
      <c r="S231" s="285"/>
      <c r="T231" s="316">
        <f t="shared" si="3"/>
        <v>0</v>
      </c>
      <c r="U231" s="360">
        <f t="shared" si="6"/>
        <v>3</v>
      </c>
    </row>
    <row r="232" spans="1:21" ht="18" hidden="1" customHeight="1" outlineLevel="1" x14ac:dyDescent="0.2">
      <c r="A232" s="1230"/>
      <c r="B232" s="1231"/>
      <c r="C232" s="1208"/>
      <c r="D232" s="1208"/>
      <c r="E232" s="276">
        <v>64</v>
      </c>
      <c r="F232" s="358"/>
      <c r="G232" s="358"/>
      <c r="H232" s="89"/>
      <c r="I232" s="74"/>
      <c r="J232" s="69"/>
      <c r="K232" s="74"/>
      <c r="L232" s="69"/>
      <c r="M232" s="2"/>
      <c r="N232" s="75"/>
      <c r="O232" s="70"/>
      <c r="P232" s="2"/>
      <c r="Q232" s="75"/>
      <c r="R232" s="540"/>
      <c r="S232" s="285"/>
      <c r="T232" s="316">
        <f t="shared" si="3"/>
        <v>0</v>
      </c>
      <c r="U232" s="360">
        <f t="shared" si="6"/>
        <v>3</v>
      </c>
    </row>
    <row r="233" spans="1:21" ht="18" hidden="1" customHeight="1" outlineLevel="1" x14ac:dyDescent="0.2">
      <c r="A233" s="1230"/>
      <c r="B233" s="1231"/>
      <c r="C233" s="1208"/>
      <c r="D233" s="1208"/>
      <c r="E233" s="276">
        <v>65</v>
      </c>
      <c r="F233" s="358"/>
      <c r="G233" s="358"/>
      <c r="H233" s="89"/>
      <c r="I233" s="74"/>
      <c r="J233" s="69"/>
      <c r="K233" s="74"/>
      <c r="L233" s="69"/>
      <c r="M233" s="2"/>
      <c r="N233" s="75"/>
      <c r="O233" s="70"/>
      <c r="P233" s="2"/>
      <c r="Q233" s="75"/>
      <c r="R233" s="540"/>
      <c r="S233" s="285"/>
      <c r="T233" s="316">
        <f t="shared" si="3"/>
        <v>0</v>
      </c>
      <c r="U233" s="360">
        <f t="shared" si="6"/>
        <v>3</v>
      </c>
    </row>
    <row r="234" spans="1:21" ht="18" hidden="1" customHeight="1" outlineLevel="1" x14ac:dyDescent="0.2">
      <c r="A234" s="1230"/>
      <c r="B234" s="1231"/>
      <c r="C234" s="1208"/>
      <c r="D234" s="1208"/>
      <c r="E234" s="276">
        <v>66</v>
      </c>
      <c r="F234" s="358"/>
      <c r="G234" s="358"/>
      <c r="H234" s="89"/>
      <c r="I234" s="74"/>
      <c r="J234" s="69"/>
      <c r="K234" s="74"/>
      <c r="L234" s="69"/>
      <c r="M234" s="2"/>
      <c r="N234" s="75"/>
      <c r="O234" s="70"/>
      <c r="P234" s="2"/>
      <c r="Q234" s="75"/>
      <c r="R234" s="540"/>
      <c r="S234" s="285"/>
      <c r="T234" s="316">
        <f t="shared" si="3"/>
        <v>0</v>
      </c>
      <c r="U234" s="360">
        <f t="shared" ref="U234:U248" si="7">$A$169</f>
        <v>3</v>
      </c>
    </row>
    <row r="235" spans="1:21" ht="18" hidden="1" customHeight="1" outlineLevel="1" x14ac:dyDescent="0.2">
      <c r="A235" s="1230"/>
      <c r="B235" s="1231"/>
      <c r="C235" s="1208"/>
      <c r="D235" s="1208"/>
      <c r="E235" s="276">
        <v>67</v>
      </c>
      <c r="F235" s="358"/>
      <c r="G235" s="358"/>
      <c r="H235" s="89"/>
      <c r="I235" s="74"/>
      <c r="J235" s="69"/>
      <c r="K235" s="74"/>
      <c r="L235" s="69"/>
      <c r="M235" s="2"/>
      <c r="N235" s="75"/>
      <c r="O235" s="70"/>
      <c r="P235" s="2"/>
      <c r="Q235" s="75"/>
      <c r="R235" s="540"/>
      <c r="S235" s="285"/>
      <c r="T235" s="316">
        <f t="shared" si="3"/>
        <v>0</v>
      </c>
      <c r="U235" s="360">
        <f t="shared" si="7"/>
        <v>3</v>
      </c>
    </row>
    <row r="236" spans="1:21" ht="18" hidden="1" customHeight="1" outlineLevel="1" x14ac:dyDescent="0.2">
      <c r="A236" s="1230"/>
      <c r="B236" s="1231"/>
      <c r="C236" s="1208"/>
      <c r="D236" s="1208"/>
      <c r="E236" s="276">
        <v>68</v>
      </c>
      <c r="F236" s="358"/>
      <c r="G236" s="358"/>
      <c r="H236" s="89"/>
      <c r="I236" s="74"/>
      <c r="J236" s="69"/>
      <c r="K236" s="74"/>
      <c r="L236" s="69"/>
      <c r="M236" s="2"/>
      <c r="N236" s="75"/>
      <c r="O236" s="70"/>
      <c r="P236" s="2"/>
      <c r="Q236" s="75"/>
      <c r="R236" s="540"/>
      <c r="S236" s="285"/>
      <c r="T236" s="316">
        <f t="shared" si="3"/>
        <v>0</v>
      </c>
      <c r="U236" s="360">
        <f t="shared" si="7"/>
        <v>3</v>
      </c>
    </row>
    <row r="237" spans="1:21" ht="18" hidden="1" customHeight="1" outlineLevel="1" x14ac:dyDescent="0.2">
      <c r="A237" s="1230"/>
      <c r="B237" s="1231"/>
      <c r="C237" s="1208"/>
      <c r="D237" s="1208"/>
      <c r="E237" s="276">
        <v>69</v>
      </c>
      <c r="F237" s="358"/>
      <c r="G237" s="358"/>
      <c r="H237" s="89"/>
      <c r="I237" s="74"/>
      <c r="J237" s="69"/>
      <c r="K237" s="74"/>
      <c r="L237" s="69"/>
      <c r="M237" s="2"/>
      <c r="N237" s="75"/>
      <c r="O237" s="70"/>
      <c r="P237" s="2"/>
      <c r="Q237" s="75"/>
      <c r="R237" s="540"/>
      <c r="S237" s="285"/>
      <c r="T237" s="316">
        <f t="shared" si="3"/>
        <v>0</v>
      </c>
      <c r="U237" s="360">
        <f t="shared" si="7"/>
        <v>3</v>
      </c>
    </row>
    <row r="238" spans="1:21" ht="18" hidden="1" customHeight="1" outlineLevel="1" x14ac:dyDescent="0.2">
      <c r="A238" s="1230"/>
      <c r="B238" s="1231"/>
      <c r="C238" s="1208"/>
      <c r="D238" s="1208"/>
      <c r="E238" s="276">
        <v>70</v>
      </c>
      <c r="F238" s="358"/>
      <c r="G238" s="358"/>
      <c r="H238" s="89"/>
      <c r="I238" s="74"/>
      <c r="J238" s="69"/>
      <c r="K238" s="74"/>
      <c r="L238" s="69"/>
      <c r="M238" s="2"/>
      <c r="N238" s="75"/>
      <c r="O238" s="70"/>
      <c r="P238" s="2"/>
      <c r="Q238" s="75"/>
      <c r="R238" s="540"/>
      <c r="S238" s="285"/>
      <c r="T238" s="316">
        <f t="shared" si="3"/>
        <v>0</v>
      </c>
      <c r="U238" s="360">
        <f t="shared" si="7"/>
        <v>3</v>
      </c>
    </row>
    <row r="239" spans="1:21" ht="18" hidden="1" customHeight="1" outlineLevel="1" x14ac:dyDescent="0.2">
      <c r="A239" s="1230"/>
      <c r="B239" s="1231"/>
      <c r="C239" s="1208"/>
      <c r="D239" s="1208"/>
      <c r="E239" s="276">
        <v>71</v>
      </c>
      <c r="F239" s="358"/>
      <c r="G239" s="358"/>
      <c r="H239" s="89"/>
      <c r="I239" s="74"/>
      <c r="J239" s="69"/>
      <c r="K239" s="74"/>
      <c r="L239" s="69"/>
      <c r="M239" s="2"/>
      <c r="N239" s="75"/>
      <c r="O239" s="70"/>
      <c r="P239" s="2"/>
      <c r="Q239" s="75"/>
      <c r="R239" s="540"/>
      <c r="S239" s="285"/>
      <c r="T239" s="316">
        <f t="shared" si="3"/>
        <v>0</v>
      </c>
      <c r="U239" s="360">
        <f t="shared" si="7"/>
        <v>3</v>
      </c>
    </row>
    <row r="240" spans="1:21" ht="18" hidden="1" customHeight="1" outlineLevel="1" x14ac:dyDescent="0.2">
      <c r="A240" s="1230"/>
      <c r="B240" s="1231"/>
      <c r="C240" s="1208"/>
      <c r="D240" s="1208"/>
      <c r="E240" s="276">
        <v>72</v>
      </c>
      <c r="F240" s="358"/>
      <c r="G240" s="358"/>
      <c r="H240" s="89"/>
      <c r="I240" s="74"/>
      <c r="J240" s="69"/>
      <c r="K240" s="74"/>
      <c r="L240" s="69"/>
      <c r="M240" s="2"/>
      <c r="N240" s="75"/>
      <c r="O240" s="70"/>
      <c r="P240" s="2"/>
      <c r="Q240" s="75"/>
      <c r="R240" s="540"/>
      <c r="S240" s="285"/>
      <c r="T240" s="316">
        <f t="shared" ref="T240:T396" si="8">IF(J240="",0,INT(SUM(PRODUCT(J240,L240,O240),R240)))</f>
        <v>0</v>
      </c>
      <c r="U240" s="360">
        <f t="shared" si="7"/>
        <v>3</v>
      </c>
    </row>
    <row r="241" spans="1:21" ht="18" hidden="1" customHeight="1" outlineLevel="1" x14ac:dyDescent="0.2">
      <c r="A241" s="1230"/>
      <c r="B241" s="1231"/>
      <c r="C241" s="1208"/>
      <c r="D241" s="1208"/>
      <c r="E241" s="276">
        <v>73</v>
      </c>
      <c r="F241" s="358"/>
      <c r="G241" s="358"/>
      <c r="H241" s="89"/>
      <c r="I241" s="74"/>
      <c r="J241" s="69"/>
      <c r="K241" s="74"/>
      <c r="L241" s="69"/>
      <c r="M241" s="2"/>
      <c r="N241" s="75"/>
      <c r="O241" s="70"/>
      <c r="P241" s="2"/>
      <c r="Q241" s="75"/>
      <c r="R241" s="540"/>
      <c r="S241" s="285"/>
      <c r="T241" s="316">
        <f t="shared" si="8"/>
        <v>0</v>
      </c>
      <c r="U241" s="360">
        <f t="shared" si="7"/>
        <v>3</v>
      </c>
    </row>
    <row r="242" spans="1:21" ht="18" hidden="1" customHeight="1" outlineLevel="1" x14ac:dyDescent="0.2">
      <c r="A242" s="1230"/>
      <c r="B242" s="1231"/>
      <c r="C242" s="1208"/>
      <c r="D242" s="1208"/>
      <c r="E242" s="276">
        <v>74</v>
      </c>
      <c r="F242" s="358"/>
      <c r="G242" s="358"/>
      <c r="H242" s="89"/>
      <c r="I242" s="74"/>
      <c r="J242" s="69"/>
      <c r="K242" s="74"/>
      <c r="L242" s="69"/>
      <c r="M242" s="2"/>
      <c r="N242" s="75"/>
      <c r="O242" s="70"/>
      <c r="P242" s="2"/>
      <c r="Q242" s="75"/>
      <c r="R242" s="540"/>
      <c r="S242" s="285"/>
      <c r="T242" s="316">
        <f t="shared" si="8"/>
        <v>0</v>
      </c>
      <c r="U242" s="360">
        <f t="shared" si="7"/>
        <v>3</v>
      </c>
    </row>
    <row r="243" spans="1:21" ht="18" hidden="1" customHeight="1" outlineLevel="1" x14ac:dyDescent="0.2">
      <c r="A243" s="1230"/>
      <c r="B243" s="1231"/>
      <c r="C243" s="1208"/>
      <c r="D243" s="1208"/>
      <c r="E243" s="276">
        <v>75</v>
      </c>
      <c r="F243" s="358"/>
      <c r="G243" s="358"/>
      <c r="H243" s="89"/>
      <c r="I243" s="74"/>
      <c r="J243" s="69"/>
      <c r="K243" s="74"/>
      <c r="L243" s="69"/>
      <c r="M243" s="2"/>
      <c r="N243" s="75"/>
      <c r="O243" s="70"/>
      <c r="P243" s="2"/>
      <c r="Q243" s="75"/>
      <c r="R243" s="540"/>
      <c r="S243" s="285"/>
      <c r="T243" s="316">
        <f t="shared" si="8"/>
        <v>0</v>
      </c>
      <c r="U243" s="360">
        <f t="shared" si="7"/>
        <v>3</v>
      </c>
    </row>
    <row r="244" spans="1:21" ht="18" hidden="1" customHeight="1" outlineLevel="1" x14ac:dyDescent="0.2">
      <c r="A244" s="1230"/>
      <c r="B244" s="1231"/>
      <c r="C244" s="1208"/>
      <c r="D244" s="1208"/>
      <c r="E244" s="276">
        <v>76</v>
      </c>
      <c r="F244" s="358"/>
      <c r="G244" s="358"/>
      <c r="H244" s="89"/>
      <c r="I244" s="74"/>
      <c r="J244" s="69"/>
      <c r="K244" s="74"/>
      <c r="L244" s="69"/>
      <c r="M244" s="2"/>
      <c r="N244" s="75"/>
      <c r="O244" s="70"/>
      <c r="P244" s="2"/>
      <c r="Q244" s="75"/>
      <c r="R244" s="540"/>
      <c r="S244" s="285"/>
      <c r="T244" s="316">
        <f t="shared" si="8"/>
        <v>0</v>
      </c>
      <c r="U244" s="360">
        <f t="shared" si="7"/>
        <v>3</v>
      </c>
    </row>
    <row r="245" spans="1:21" ht="18" hidden="1" customHeight="1" outlineLevel="1" x14ac:dyDescent="0.2">
      <c r="A245" s="1230"/>
      <c r="B245" s="1231"/>
      <c r="C245" s="1208"/>
      <c r="D245" s="1208"/>
      <c r="E245" s="276">
        <v>77</v>
      </c>
      <c r="F245" s="358"/>
      <c r="G245" s="358"/>
      <c r="H245" s="89"/>
      <c r="I245" s="74"/>
      <c r="J245" s="69"/>
      <c r="K245" s="74"/>
      <c r="L245" s="69"/>
      <c r="M245" s="2"/>
      <c r="N245" s="75"/>
      <c r="O245" s="70"/>
      <c r="P245" s="2"/>
      <c r="Q245" s="75"/>
      <c r="R245" s="540"/>
      <c r="S245" s="285"/>
      <c r="T245" s="316">
        <f t="shared" si="8"/>
        <v>0</v>
      </c>
      <c r="U245" s="360">
        <f t="shared" si="7"/>
        <v>3</v>
      </c>
    </row>
    <row r="246" spans="1:21" ht="18" hidden="1" customHeight="1" outlineLevel="1" x14ac:dyDescent="0.2">
      <c r="A246" s="1230"/>
      <c r="B246" s="1231"/>
      <c r="C246" s="1208"/>
      <c r="D246" s="1208"/>
      <c r="E246" s="276">
        <v>78</v>
      </c>
      <c r="F246" s="358"/>
      <c r="G246" s="358"/>
      <c r="H246" s="89"/>
      <c r="I246" s="74"/>
      <c r="J246" s="69"/>
      <c r="K246" s="74"/>
      <c r="L246" s="69"/>
      <c r="M246" s="2"/>
      <c r="N246" s="75"/>
      <c r="O246" s="70"/>
      <c r="P246" s="2"/>
      <c r="Q246" s="75"/>
      <c r="R246" s="540"/>
      <c r="S246" s="285"/>
      <c r="T246" s="316">
        <f t="shared" si="8"/>
        <v>0</v>
      </c>
      <c r="U246" s="360">
        <f t="shared" si="7"/>
        <v>3</v>
      </c>
    </row>
    <row r="247" spans="1:21" ht="18" hidden="1" customHeight="1" outlineLevel="1" x14ac:dyDescent="0.2">
      <c r="A247" s="1230"/>
      <c r="B247" s="1231"/>
      <c r="C247" s="1208"/>
      <c r="D247" s="1208"/>
      <c r="E247" s="276">
        <v>79</v>
      </c>
      <c r="F247" s="358"/>
      <c r="G247" s="358"/>
      <c r="H247" s="89"/>
      <c r="I247" s="74"/>
      <c r="J247" s="69"/>
      <c r="K247" s="74"/>
      <c r="L247" s="69"/>
      <c r="M247" s="2"/>
      <c r="N247" s="75"/>
      <c r="O247" s="70"/>
      <c r="P247" s="2"/>
      <c r="Q247" s="75"/>
      <c r="R247" s="540"/>
      <c r="S247" s="285"/>
      <c r="T247" s="316">
        <f t="shared" si="8"/>
        <v>0</v>
      </c>
      <c r="U247" s="360">
        <f t="shared" si="7"/>
        <v>3</v>
      </c>
    </row>
    <row r="248" spans="1:21" ht="18" hidden="1" customHeight="1" outlineLevel="1" x14ac:dyDescent="0.2">
      <c r="A248" s="1230"/>
      <c r="B248" s="1231"/>
      <c r="C248" s="1208"/>
      <c r="D248" s="1208"/>
      <c r="E248" s="264">
        <v>80</v>
      </c>
      <c r="F248" s="350"/>
      <c r="G248" s="350"/>
      <c r="H248" s="89"/>
      <c r="I248" s="74"/>
      <c r="J248" s="69"/>
      <c r="K248" s="74"/>
      <c r="L248" s="69"/>
      <c r="M248" s="2"/>
      <c r="N248" s="75"/>
      <c r="O248" s="70"/>
      <c r="P248" s="2"/>
      <c r="Q248" s="75"/>
      <c r="R248" s="540"/>
      <c r="S248" s="285"/>
      <c r="T248" s="316">
        <f t="shared" si="8"/>
        <v>0</v>
      </c>
      <c r="U248" s="360">
        <f t="shared" si="7"/>
        <v>3</v>
      </c>
    </row>
    <row r="249" spans="1:21" ht="18" customHeight="1" collapsed="1" x14ac:dyDescent="0.2">
      <c r="A249" s="1228">
        <v>4</v>
      </c>
      <c r="B249" s="1229"/>
      <c r="C249" s="1207" t="str">
        <f>IF(ISERROR(VLOOKUP($A249,'B-1地域番号③'!$BD:$BF,2,FALSE)),"",VLOOKUP($A249,'B-1地域番号③'!$BD:$BF,2,FALSE))</f>
        <v/>
      </c>
      <c r="D249" s="1207" t="str">
        <f>IF(ISERROR(VLOOKUP($A249,'B-1地域番号③'!$BD:$BF,3,FALSE)),"",VLOOKUP($A249,'B-1地域番号③'!$BD:$BF,3,FALSE))</f>
        <v/>
      </c>
      <c r="E249" s="256">
        <v>1</v>
      </c>
      <c r="F249" s="187"/>
      <c r="G249" s="187"/>
      <c r="H249" s="108"/>
      <c r="I249" s="109"/>
      <c r="J249" s="110"/>
      <c r="K249" s="112"/>
      <c r="L249" s="113"/>
      <c r="M249" s="111"/>
      <c r="N249" s="112"/>
      <c r="O249" s="113"/>
      <c r="P249" s="111"/>
      <c r="Q249" s="112"/>
      <c r="R249" s="542"/>
      <c r="S249" s="275"/>
      <c r="T249" s="308">
        <f t="shared" si="8"/>
        <v>0</v>
      </c>
      <c r="U249" s="360">
        <f>$A$249</f>
        <v>4</v>
      </c>
    </row>
    <row r="250" spans="1:21" ht="18" customHeight="1" x14ac:dyDescent="0.2">
      <c r="A250" s="1230"/>
      <c r="B250" s="1231"/>
      <c r="C250" s="1208"/>
      <c r="D250" s="1208"/>
      <c r="E250" s="256">
        <v>2</v>
      </c>
      <c r="F250" s="187"/>
      <c r="G250" s="187"/>
      <c r="H250" s="89"/>
      <c r="I250" s="74"/>
      <c r="J250" s="69"/>
      <c r="K250" s="75"/>
      <c r="L250" s="70"/>
      <c r="M250" s="2"/>
      <c r="N250" s="75"/>
      <c r="O250" s="70"/>
      <c r="P250" s="2"/>
      <c r="Q250" s="75"/>
      <c r="R250" s="540"/>
      <c r="S250" s="285"/>
      <c r="T250" s="316">
        <f t="shared" si="8"/>
        <v>0</v>
      </c>
      <c r="U250" s="360">
        <f t="shared" ref="U250:U313" si="9">$A$249</f>
        <v>4</v>
      </c>
    </row>
    <row r="251" spans="1:21" ht="18" customHeight="1" x14ac:dyDescent="0.2">
      <c r="A251" s="1230"/>
      <c r="B251" s="1231"/>
      <c r="C251" s="1208"/>
      <c r="D251" s="1208"/>
      <c r="E251" s="256">
        <v>3</v>
      </c>
      <c r="F251" s="187"/>
      <c r="G251" s="187"/>
      <c r="H251" s="89"/>
      <c r="I251" s="74"/>
      <c r="J251" s="69"/>
      <c r="K251" s="75"/>
      <c r="L251" s="70"/>
      <c r="M251" s="2"/>
      <c r="N251" s="75"/>
      <c r="O251" s="70"/>
      <c r="P251" s="2"/>
      <c r="Q251" s="75"/>
      <c r="R251" s="540"/>
      <c r="S251" s="285"/>
      <c r="T251" s="316">
        <f t="shared" si="8"/>
        <v>0</v>
      </c>
      <c r="U251" s="360">
        <f t="shared" si="9"/>
        <v>4</v>
      </c>
    </row>
    <row r="252" spans="1:21" ht="18" customHeight="1" x14ac:dyDescent="0.2">
      <c r="A252" s="1230"/>
      <c r="B252" s="1231"/>
      <c r="C252" s="1208"/>
      <c r="D252" s="1208"/>
      <c r="E252" s="256">
        <v>4</v>
      </c>
      <c r="F252" s="187"/>
      <c r="G252" s="187"/>
      <c r="H252" s="89"/>
      <c r="I252" s="74"/>
      <c r="J252" s="69"/>
      <c r="K252" s="74"/>
      <c r="L252" s="69"/>
      <c r="M252" s="2"/>
      <c r="N252" s="74"/>
      <c r="O252" s="70"/>
      <c r="P252" s="15"/>
      <c r="Q252" s="75"/>
      <c r="R252" s="540"/>
      <c r="S252" s="285"/>
      <c r="T252" s="316">
        <f t="shared" si="8"/>
        <v>0</v>
      </c>
      <c r="U252" s="360">
        <f t="shared" si="9"/>
        <v>4</v>
      </c>
    </row>
    <row r="253" spans="1:21" ht="18" customHeight="1" x14ac:dyDescent="0.2">
      <c r="A253" s="1230"/>
      <c r="B253" s="1231"/>
      <c r="C253" s="1208"/>
      <c r="D253" s="1208"/>
      <c r="E253" s="256">
        <v>5</v>
      </c>
      <c r="F253" s="187"/>
      <c r="G253" s="187"/>
      <c r="H253" s="89"/>
      <c r="I253" s="74"/>
      <c r="J253" s="69"/>
      <c r="K253" s="74"/>
      <c r="L253" s="69"/>
      <c r="M253" s="2"/>
      <c r="N253" s="74"/>
      <c r="O253" s="70"/>
      <c r="P253" s="15"/>
      <c r="Q253" s="75"/>
      <c r="R253" s="540"/>
      <c r="S253" s="285"/>
      <c r="T253" s="316">
        <f t="shared" si="8"/>
        <v>0</v>
      </c>
      <c r="U253" s="360">
        <f t="shared" si="9"/>
        <v>4</v>
      </c>
    </row>
    <row r="254" spans="1:21" ht="18" customHeight="1" x14ac:dyDescent="0.2">
      <c r="A254" s="1230"/>
      <c r="B254" s="1231"/>
      <c r="C254" s="1208"/>
      <c r="D254" s="1208"/>
      <c r="E254" s="256">
        <v>6</v>
      </c>
      <c r="F254" s="187"/>
      <c r="G254" s="187"/>
      <c r="H254" s="89"/>
      <c r="I254" s="74"/>
      <c r="J254" s="69"/>
      <c r="K254" s="74"/>
      <c r="L254" s="69"/>
      <c r="M254" s="2"/>
      <c r="N254" s="74"/>
      <c r="O254" s="70"/>
      <c r="P254" s="15"/>
      <c r="Q254" s="75"/>
      <c r="R254" s="540"/>
      <c r="S254" s="285"/>
      <c r="T254" s="316">
        <f t="shared" si="8"/>
        <v>0</v>
      </c>
      <c r="U254" s="360">
        <f t="shared" si="9"/>
        <v>4</v>
      </c>
    </row>
    <row r="255" spans="1:21" ht="18" customHeight="1" x14ac:dyDescent="0.2">
      <c r="A255" s="1230"/>
      <c r="B255" s="1231"/>
      <c r="C255" s="1208"/>
      <c r="D255" s="1208"/>
      <c r="E255" s="256">
        <v>7</v>
      </c>
      <c r="F255" s="187"/>
      <c r="G255" s="187"/>
      <c r="H255" s="89"/>
      <c r="I255" s="74"/>
      <c r="J255" s="69"/>
      <c r="K255" s="74"/>
      <c r="L255" s="69"/>
      <c r="M255" s="2"/>
      <c r="N255" s="75"/>
      <c r="O255" s="70"/>
      <c r="P255" s="2"/>
      <c r="Q255" s="75"/>
      <c r="R255" s="540"/>
      <c r="S255" s="285"/>
      <c r="T255" s="316">
        <f t="shared" si="8"/>
        <v>0</v>
      </c>
      <c r="U255" s="360">
        <f t="shared" si="9"/>
        <v>4</v>
      </c>
    </row>
    <row r="256" spans="1:21" ht="18" customHeight="1" x14ac:dyDescent="0.2">
      <c r="A256" s="1230"/>
      <c r="B256" s="1231"/>
      <c r="C256" s="1208"/>
      <c r="D256" s="1208"/>
      <c r="E256" s="256">
        <v>8</v>
      </c>
      <c r="F256" s="187"/>
      <c r="G256" s="187"/>
      <c r="H256" s="120"/>
      <c r="I256" s="121"/>
      <c r="J256" s="122"/>
      <c r="K256" s="121"/>
      <c r="L256" s="122"/>
      <c r="M256" s="123"/>
      <c r="N256" s="124"/>
      <c r="O256" s="125"/>
      <c r="P256" s="123"/>
      <c r="Q256" s="124"/>
      <c r="R256" s="543"/>
      <c r="S256" s="287"/>
      <c r="T256" s="364">
        <f t="shared" si="8"/>
        <v>0</v>
      </c>
      <c r="U256" s="360">
        <f t="shared" si="9"/>
        <v>4</v>
      </c>
    </row>
    <row r="257" spans="1:21" ht="18" customHeight="1" x14ac:dyDescent="0.2">
      <c r="A257" s="1230"/>
      <c r="B257" s="1231"/>
      <c r="C257" s="1208"/>
      <c r="D257" s="1208"/>
      <c r="E257" s="256">
        <v>9</v>
      </c>
      <c r="F257" s="187"/>
      <c r="G257" s="187"/>
      <c r="H257" s="120"/>
      <c r="I257" s="121"/>
      <c r="J257" s="122"/>
      <c r="K257" s="121"/>
      <c r="L257" s="122"/>
      <c r="M257" s="123"/>
      <c r="N257" s="124"/>
      <c r="O257" s="125"/>
      <c r="P257" s="123"/>
      <c r="Q257" s="124"/>
      <c r="R257" s="543"/>
      <c r="S257" s="287"/>
      <c r="T257" s="364">
        <f t="shared" si="8"/>
        <v>0</v>
      </c>
      <c r="U257" s="360">
        <f t="shared" si="9"/>
        <v>4</v>
      </c>
    </row>
    <row r="258" spans="1:21" ht="18" customHeight="1" x14ac:dyDescent="0.2">
      <c r="A258" s="1230"/>
      <c r="B258" s="1231"/>
      <c r="C258" s="1208"/>
      <c r="D258" s="1208"/>
      <c r="E258" s="256">
        <v>10</v>
      </c>
      <c r="F258" s="187"/>
      <c r="G258" s="187"/>
      <c r="H258" s="120"/>
      <c r="I258" s="121"/>
      <c r="J258" s="122"/>
      <c r="K258" s="121"/>
      <c r="L258" s="122"/>
      <c r="M258" s="123"/>
      <c r="N258" s="124"/>
      <c r="O258" s="125"/>
      <c r="P258" s="123"/>
      <c r="Q258" s="124"/>
      <c r="R258" s="543"/>
      <c r="S258" s="287"/>
      <c r="T258" s="364">
        <f t="shared" si="8"/>
        <v>0</v>
      </c>
      <c r="U258" s="360">
        <f t="shared" si="9"/>
        <v>4</v>
      </c>
    </row>
    <row r="259" spans="1:21" ht="18" customHeight="1" x14ac:dyDescent="0.2">
      <c r="A259" s="1230"/>
      <c r="B259" s="1231"/>
      <c r="C259" s="1208"/>
      <c r="D259" s="1208"/>
      <c r="E259" s="256">
        <v>11</v>
      </c>
      <c r="F259" s="187"/>
      <c r="G259" s="187"/>
      <c r="H259" s="120"/>
      <c r="I259" s="121"/>
      <c r="J259" s="122"/>
      <c r="K259" s="121"/>
      <c r="L259" s="122"/>
      <c r="M259" s="123"/>
      <c r="N259" s="124"/>
      <c r="O259" s="125"/>
      <c r="P259" s="123"/>
      <c r="Q259" s="124"/>
      <c r="R259" s="543"/>
      <c r="S259" s="287"/>
      <c r="T259" s="364">
        <f t="shared" si="8"/>
        <v>0</v>
      </c>
      <c r="U259" s="360">
        <f t="shared" si="9"/>
        <v>4</v>
      </c>
    </row>
    <row r="260" spans="1:21" ht="18" customHeight="1" x14ac:dyDescent="0.2">
      <c r="A260" s="1230"/>
      <c r="B260" s="1231"/>
      <c r="C260" s="1208"/>
      <c r="D260" s="1208"/>
      <c r="E260" s="256">
        <v>12</v>
      </c>
      <c r="F260" s="187"/>
      <c r="G260" s="187"/>
      <c r="H260" s="120"/>
      <c r="I260" s="121"/>
      <c r="J260" s="122"/>
      <c r="K260" s="121"/>
      <c r="L260" s="122"/>
      <c r="M260" s="123"/>
      <c r="N260" s="124"/>
      <c r="O260" s="125"/>
      <c r="P260" s="123"/>
      <c r="Q260" s="124"/>
      <c r="R260" s="543"/>
      <c r="S260" s="287"/>
      <c r="T260" s="364">
        <f t="shared" si="8"/>
        <v>0</v>
      </c>
      <c r="U260" s="360">
        <f t="shared" si="9"/>
        <v>4</v>
      </c>
    </row>
    <row r="261" spans="1:21" ht="18" customHeight="1" x14ac:dyDescent="0.2">
      <c r="A261" s="1230"/>
      <c r="B261" s="1231"/>
      <c r="C261" s="1208"/>
      <c r="D261" s="1208"/>
      <c r="E261" s="256">
        <v>13</v>
      </c>
      <c r="F261" s="187"/>
      <c r="G261" s="187"/>
      <c r="H261" s="120"/>
      <c r="I261" s="121"/>
      <c r="J261" s="122"/>
      <c r="K261" s="121"/>
      <c r="L261" s="122"/>
      <c r="M261" s="123"/>
      <c r="N261" s="124"/>
      <c r="O261" s="125"/>
      <c r="P261" s="123"/>
      <c r="Q261" s="124"/>
      <c r="R261" s="543"/>
      <c r="S261" s="287"/>
      <c r="T261" s="364">
        <f t="shared" si="8"/>
        <v>0</v>
      </c>
      <c r="U261" s="360">
        <f t="shared" si="9"/>
        <v>4</v>
      </c>
    </row>
    <row r="262" spans="1:21" ht="18" customHeight="1" x14ac:dyDescent="0.2">
      <c r="A262" s="1230"/>
      <c r="B262" s="1231"/>
      <c r="C262" s="1208"/>
      <c r="D262" s="1208"/>
      <c r="E262" s="256">
        <v>14</v>
      </c>
      <c r="F262" s="187"/>
      <c r="G262" s="187"/>
      <c r="H262" s="120"/>
      <c r="I262" s="121"/>
      <c r="J262" s="122"/>
      <c r="K262" s="121"/>
      <c r="L262" s="122"/>
      <c r="M262" s="123"/>
      <c r="N262" s="124"/>
      <c r="O262" s="125"/>
      <c r="P262" s="123"/>
      <c r="Q262" s="124"/>
      <c r="R262" s="543"/>
      <c r="S262" s="287"/>
      <c r="T262" s="364">
        <f t="shared" si="8"/>
        <v>0</v>
      </c>
      <c r="U262" s="360">
        <f t="shared" si="9"/>
        <v>4</v>
      </c>
    </row>
    <row r="263" spans="1:21" ht="18" customHeight="1" x14ac:dyDescent="0.2">
      <c r="A263" s="1230"/>
      <c r="B263" s="1231"/>
      <c r="C263" s="1208"/>
      <c r="D263" s="1208"/>
      <c r="E263" s="256">
        <v>15</v>
      </c>
      <c r="F263" s="187"/>
      <c r="G263" s="187"/>
      <c r="H263" s="120"/>
      <c r="I263" s="121"/>
      <c r="J263" s="122"/>
      <c r="K263" s="121"/>
      <c r="L263" s="122"/>
      <c r="M263" s="123"/>
      <c r="N263" s="124"/>
      <c r="O263" s="125"/>
      <c r="P263" s="123"/>
      <c r="Q263" s="124"/>
      <c r="R263" s="543"/>
      <c r="S263" s="287"/>
      <c r="T263" s="364">
        <f t="shared" si="8"/>
        <v>0</v>
      </c>
      <c r="U263" s="360">
        <f t="shared" si="9"/>
        <v>4</v>
      </c>
    </row>
    <row r="264" spans="1:21" ht="18" customHeight="1" x14ac:dyDescent="0.2">
      <c r="A264" s="1230"/>
      <c r="B264" s="1231"/>
      <c r="C264" s="1208"/>
      <c r="D264" s="1208"/>
      <c r="E264" s="256">
        <v>16</v>
      </c>
      <c r="F264" s="187"/>
      <c r="G264" s="187"/>
      <c r="H264" s="120"/>
      <c r="I264" s="121"/>
      <c r="J264" s="122"/>
      <c r="K264" s="121"/>
      <c r="L264" s="122"/>
      <c r="M264" s="123"/>
      <c r="N264" s="124"/>
      <c r="O264" s="125"/>
      <c r="P264" s="123"/>
      <c r="Q264" s="124"/>
      <c r="R264" s="543"/>
      <c r="S264" s="287"/>
      <c r="T264" s="364">
        <f t="shared" si="8"/>
        <v>0</v>
      </c>
      <c r="U264" s="360">
        <f t="shared" si="9"/>
        <v>4</v>
      </c>
    </row>
    <row r="265" spans="1:21" ht="18" customHeight="1" x14ac:dyDescent="0.2">
      <c r="A265" s="1230"/>
      <c r="B265" s="1231"/>
      <c r="C265" s="1208"/>
      <c r="D265" s="1208"/>
      <c r="E265" s="256">
        <v>17</v>
      </c>
      <c r="F265" s="187"/>
      <c r="G265" s="187"/>
      <c r="H265" s="120"/>
      <c r="I265" s="121"/>
      <c r="J265" s="122"/>
      <c r="K265" s="121"/>
      <c r="L265" s="122"/>
      <c r="M265" s="123"/>
      <c r="N265" s="124"/>
      <c r="O265" s="125"/>
      <c r="P265" s="123"/>
      <c r="Q265" s="124"/>
      <c r="R265" s="543"/>
      <c r="S265" s="287"/>
      <c r="T265" s="364">
        <f t="shared" si="8"/>
        <v>0</v>
      </c>
      <c r="U265" s="360">
        <f t="shared" si="9"/>
        <v>4</v>
      </c>
    </row>
    <row r="266" spans="1:21" ht="18" customHeight="1" x14ac:dyDescent="0.2">
      <c r="A266" s="1230"/>
      <c r="B266" s="1231"/>
      <c r="C266" s="1208"/>
      <c r="D266" s="1208"/>
      <c r="E266" s="256">
        <v>18</v>
      </c>
      <c r="F266" s="187"/>
      <c r="G266" s="187"/>
      <c r="H266" s="120"/>
      <c r="I266" s="121"/>
      <c r="J266" s="122"/>
      <c r="K266" s="121"/>
      <c r="L266" s="122"/>
      <c r="M266" s="123"/>
      <c r="N266" s="124"/>
      <c r="O266" s="125"/>
      <c r="P266" s="123"/>
      <c r="Q266" s="124"/>
      <c r="R266" s="543"/>
      <c r="S266" s="287"/>
      <c r="T266" s="364">
        <f t="shared" si="8"/>
        <v>0</v>
      </c>
      <c r="U266" s="360">
        <f t="shared" si="9"/>
        <v>4</v>
      </c>
    </row>
    <row r="267" spans="1:21" ht="18" customHeight="1" x14ac:dyDescent="0.2">
      <c r="A267" s="1230"/>
      <c r="B267" s="1231"/>
      <c r="C267" s="1208"/>
      <c r="D267" s="1208"/>
      <c r="E267" s="256">
        <v>19</v>
      </c>
      <c r="F267" s="187"/>
      <c r="G267" s="187"/>
      <c r="H267" s="120"/>
      <c r="I267" s="121"/>
      <c r="J267" s="122"/>
      <c r="K267" s="121"/>
      <c r="L267" s="122"/>
      <c r="M267" s="123"/>
      <c r="N267" s="124"/>
      <c r="O267" s="125"/>
      <c r="P267" s="123"/>
      <c r="Q267" s="124"/>
      <c r="R267" s="543"/>
      <c r="S267" s="287"/>
      <c r="T267" s="364">
        <f t="shared" si="8"/>
        <v>0</v>
      </c>
      <c r="U267" s="360">
        <f t="shared" si="9"/>
        <v>4</v>
      </c>
    </row>
    <row r="268" spans="1:21" ht="18" customHeight="1" x14ac:dyDescent="0.2">
      <c r="A268" s="1230"/>
      <c r="B268" s="1231"/>
      <c r="C268" s="1208"/>
      <c r="D268" s="1208"/>
      <c r="E268" s="256">
        <v>20</v>
      </c>
      <c r="F268" s="187"/>
      <c r="G268" s="187"/>
      <c r="H268" s="120"/>
      <c r="I268" s="121"/>
      <c r="J268" s="122"/>
      <c r="K268" s="121"/>
      <c r="L268" s="122"/>
      <c r="M268" s="123"/>
      <c r="N268" s="124"/>
      <c r="O268" s="125"/>
      <c r="P268" s="123"/>
      <c r="Q268" s="124"/>
      <c r="R268" s="543"/>
      <c r="S268" s="287"/>
      <c r="T268" s="364">
        <f t="shared" si="8"/>
        <v>0</v>
      </c>
      <c r="U268" s="360">
        <f t="shared" si="9"/>
        <v>4</v>
      </c>
    </row>
    <row r="269" spans="1:21" ht="18" customHeight="1" x14ac:dyDescent="0.2">
      <c r="A269" s="1230"/>
      <c r="B269" s="1231"/>
      <c r="C269" s="1208"/>
      <c r="D269" s="1208"/>
      <c r="E269" s="256">
        <v>21</v>
      </c>
      <c r="F269" s="187"/>
      <c r="G269" s="187"/>
      <c r="H269" s="120"/>
      <c r="I269" s="121"/>
      <c r="J269" s="122"/>
      <c r="K269" s="121"/>
      <c r="L269" s="122"/>
      <c r="M269" s="123"/>
      <c r="N269" s="124"/>
      <c r="O269" s="125"/>
      <c r="P269" s="123"/>
      <c r="Q269" s="124"/>
      <c r="R269" s="543"/>
      <c r="S269" s="287"/>
      <c r="T269" s="364">
        <f t="shared" si="8"/>
        <v>0</v>
      </c>
      <c r="U269" s="360">
        <f t="shared" si="9"/>
        <v>4</v>
      </c>
    </row>
    <row r="270" spans="1:21" ht="18" customHeight="1" x14ac:dyDescent="0.2">
      <c r="A270" s="1230"/>
      <c r="B270" s="1231"/>
      <c r="C270" s="1208"/>
      <c r="D270" s="1208"/>
      <c r="E270" s="256">
        <v>22</v>
      </c>
      <c r="F270" s="187"/>
      <c r="G270" s="187"/>
      <c r="H270" s="120"/>
      <c r="I270" s="121"/>
      <c r="J270" s="122"/>
      <c r="K270" s="121"/>
      <c r="L270" s="122"/>
      <c r="M270" s="123"/>
      <c r="N270" s="124"/>
      <c r="O270" s="125"/>
      <c r="P270" s="123"/>
      <c r="Q270" s="124"/>
      <c r="R270" s="543"/>
      <c r="S270" s="287"/>
      <c r="T270" s="364">
        <f t="shared" si="8"/>
        <v>0</v>
      </c>
      <c r="U270" s="360">
        <f t="shared" si="9"/>
        <v>4</v>
      </c>
    </row>
    <row r="271" spans="1:21" ht="18" customHeight="1" x14ac:dyDescent="0.2">
      <c r="A271" s="1230"/>
      <c r="B271" s="1231"/>
      <c r="C271" s="1208"/>
      <c r="D271" s="1208"/>
      <c r="E271" s="256">
        <v>23</v>
      </c>
      <c r="F271" s="187"/>
      <c r="G271" s="187"/>
      <c r="H271" s="120"/>
      <c r="I271" s="121"/>
      <c r="J271" s="122"/>
      <c r="K271" s="121"/>
      <c r="L271" s="122"/>
      <c r="M271" s="123"/>
      <c r="N271" s="124"/>
      <c r="O271" s="125"/>
      <c r="P271" s="123"/>
      <c r="Q271" s="124"/>
      <c r="R271" s="543"/>
      <c r="S271" s="287"/>
      <c r="T271" s="364">
        <f t="shared" si="8"/>
        <v>0</v>
      </c>
      <c r="U271" s="360">
        <f t="shared" si="9"/>
        <v>4</v>
      </c>
    </row>
    <row r="272" spans="1:21" ht="18" customHeight="1" x14ac:dyDescent="0.2">
      <c r="A272" s="1230"/>
      <c r="B272" s="1231"/>
      <c r="C272" s="1208"/>
      <c r="D272" s="1208"/>
      <c r="E272" s="256">
        <v>24</v>
      </c>
      <c r="F272" s="187"/>
      <c r="G272" s="187"/>
      <c r="H272" s="120"/>
      <c r="I272" s="121"/>
      <c r="J272" s="122"/>
      <c r="K272" s="121"/>
      <c r="L272" s="122"/>
      <c r="M272" s="123"/>
      <c r="N272" s="124"/>
      <c r="O272" s="125"/>
      <c r="P272" s="123"/>
      <c r="Q272" s="124"/>
      <c r="R272" s="543"/>
      <c r="S272" s="287"/>
      <c r="T272" s="364">
        <f t="shared" si="8"/>
        <v>0</v>
      </c>
      <c r="U272" s="360">
        <f t="shared" si="9"/>
        <v>4</v>
      </c>
    </row>
    <row r="273" spans="1:21" ht="18" customHeight="1" x14ac:dyDescent="0.2">
      <c r="A273" s="1230"/>
      <c r="B273" s="1231"/>
      <c r="C273" s="1208"/>
      <c r="D273" s="1208"/>
      <c r="E273" s="256">
        <v>25</v>
      </c>
      <c r="F273" s="187"/>
      <c r="G273" s="187"/>
      <c r="H273" s="120"/>
      <c r="I273" s="121"/>
      <c r="J273" s="122"/>
      <c r="K273" s="121"/>
      <c r="L273" s="122"/>
      <c r="M273" s="123"/>
      <c r="N273" s="124"/>
      <c r="O273" s="125"/>
      <c r="P273" s="123"/>
      <c r="Q273" s="124"/>
      <c r="R273" s="543"/>
      <c r="S273" s="287"/>
      <c r="T273" s="364">
        <f t="shared" si="8"/>
        <v>0</v>
      </c>
      <c r="U273" s="360">
        <f t="shared" si="9"/>
        <v>4</v>
      </c>
    </row>
    <row r="274" spans="1:21" ht="18" customHeight="1" x14ac:dyDescent="0.2">
      <c r="A274" s="1230"/>
      <c r="B274" s="1231"/>
      <c r="C274" s="1208"/>
      <c r="D274" s="1208"/>
      <c r="E274" s="256">
        <v>26</v>
      </c>
      <c r="F274" s="187"/>
      <c r="G274" s="187"/>
      <c r="H274" s="89"/>
      <c r="I274" s="74"/>
      <c r="J274" s="69"/>
      <c r="K274" s="75"/>
      <c r="L274" s="70"/>
      <c r="M274" s="2"/>
      <c r="N274" s="75"/>
      <c r="O274" s="70"/>
      <c r="P274" s="2"/>
      <c r="Q274" s="75"/>
      <c r="R274" s="540"/>
      <c r="S274" s="285"/>
      <c r="T274" s="316">
        <f t="shared" si="8"/>
        <v>0</v>
      </c>
      <c r="U274" s="360">
        <f t="shared" si="9"/>
        <v>4</v>
      </c>
    </row>
    <row r="275" spans="1:21" ht="18" customHeight="1" x14ac:dyDescent="0.2">
      <c r="A275" s="1230"/>
      <c r="B275" s="1231"/>
      <c r="C275" s="1208"/>
      <c r="D275" s="1208"/>
      <c r="E275" s="256">
        <v>27</v>
      </c>
      <c r="F275" s="187"/>
      <c r="G275" s="187"/>
      <c r="H275" s="89"/>
      <c r="I275" s="74"/>
      <c r="J275" s="69"/>
      <c r="K275" s="75"/>
      <c r="L275" s="70"/>
      <c r="M275" s="2"/>
      <c r="N275" s="75"/>
      <c r="O275" s="70"/>
      <c r="P275" s="2"/>
      <c r="Q275" s="75"/>
      <c r="R275" s="540"/>
      <c r="S275" s="285"/>
      <c r="T275" s="316">
        <f t="shared" si="8"/>
        <v>0</v>
      </c>
      <c r="U275" s="360">
        <f t="shared" si="9"/>
        <v>4</v>
      </c>
    </row>
    <row r="276" spans="1:21" ht="18" customHeight="1" x14ac:dyDescent="0.2">
      <c r="A276" s="1230"/>
      <c r="B276" s="1231"/>
      <c r="C276" s="1208"/>
      <c r="D276" s="1208"/>
      <c r="E276" s="256">
        <v>28</v>
      </c>
      <c r="F276" s="187"/>
      <c r="G276" s="187"/>
      <c r="H276" s="89"/>
      <c r="I276" s="74"/>
      <c r="J276" s="69"/>
      <c r="K276" s="75"/>
      <c r="L276" s="70"/>
      <c r="M276" s="2"/>
      <c r="N276" s="75"/>
      <c r="O276" s="70"/>
      <c r="P276" s="2"/>
      <c r="Q276" s="75"/>
      <c r="R276" s="540"/>
      <c r="S276" s="285"/>
      <c r="T276" s="316">
        <f t="shared" si="8"/>
        <v>0</v>
      </c>
      <c r="U276" s="360">
        <f t="shared" si="9"/>
        <v>4</v>
      </c>
    </row>
    <row r="277" spans="1:21" ht="18" customHeight="1" x14ac:dyDescent="0.2">
      <c r="A277" s="1230"/>
      <c r="B277" s="1231"/>
      <c r="C277" s="1208"/>
      <c r="D277" s="1208"/>
      <c r="E277" s="256">
        <v>29</v>
      </c>
      <c r="F277" s="187"/>
      <c r="G277" s="187"/>
      <c r="H277" s="89"/>
      <c r="I277" s="74"/>
      <c r="J277" s="69"/>
      <c r="K277" s="75"/>
      <c r="L277" s="70"/>
      <c r="M277" s="2"/>
      <c r="N277" s="75"/>
      <c r="O277" s="70"/>
      <c r="P277" s="2"/>
      <c r="Q277" s="75"/>
      <c r="R277" s="540"/>
      <c r="S277" s="285"/>
      <c r="T277" s="316">
        <f t="shared" si="8"/>
        <v>0</v>
      </c>
      <c r="U277" s="360">
        <f t="shared" si="9"/>
        <v>4</v>
      </c>
    </row>
    <row r="278" spans="1:21" ht="18" customHeight="1" x14ac:dyDescent="0.2">
      <c r="A278" s="1230"/>
      <c r="B278" s="1231"/>
      <c r="C278" s="1208"/>
      <c r="D278" s="1208"/>
      <c r="E278" s="256">
        <v>30</v>
      </c>
      <c r="F278" s="187"/>
      <c r="G278" s="187"/>
      <c r="H278" s="89"/>
      <c r="I278" s="74"/>
      <c r="J278" s="69"/>
      <c r="K278" s="74"/>
      <c r="L278" s="69"/>
      <c r="M278" s="2"/>
      <c r="N278" s="74"/>
      <c r="O278" s="70"/>
      <c r="P278" s="15"/>
      <c r="Q278" s="75"/>
      <c r="R278" s="540"/>
      <c r="S278" s="285"/>
      <c r="T278" s="316">
        <f t="shared" si="8"/>
        <v>0</v>
      </c>
      <c r="U278" s="360">
        <f t="shared" si="9"/>
        <v>4</v>
      </c>
    </row>
    <row r="279" spans="1:21" ht="18" hidden="1" customHeight="1" outlineLevel="1" x14ac:dyDescent="0.2">
      <c r="A279" s="1230"/>
      <c r="B279" s="1231"/>
      <c r="C279" s="1208"/>
      <c r="D279" s="1208"/>
      <c r="E279" s="256">
        <v>31</v>
      </c>
      <c r="F279" s="187"/>
      <c r="G279" s="187"/>
      <c r="H279" s="89"/>
      <c r="I279" s="74"/>
      <c r="J279" s="69"/>
      <c r="K279" s="74"/>
      <c r="L279" s="69"/>
      <c r="M279" s="2"/>
      <c r="N279" s="74"/>
      <c r="O279" s="70"/>
      <c r="P279" s="15"/>
      <c r="Q279" s="75"/>
      <c r="R279" s="540"/>
      <c r="S279" s="285"/>
      <c r="T279" s="316">
        <f t="shared" si="8"/>
        <v>0</v>
      </c>
      <c r="U279" s="360">
        <f t="shared" si="9"/>
        <v>4</v>
      </c>
    </row>
    <row r="280" spans="1:21" ht="18" hidden="1" customHeight="1" outlineLevel="1" x14ac:dyDescent="0.2">
      <c r="A280" s="1230"/>
      <c r="B280" s="1231"/>
      <c r="C280" s="1208"/>
      <c r="D280" s="1208"/>
      <c r="E280" s="256">
        <v>32</v>
      </c>
      <c r="F280" s="187"/>
      <c r="G280" s="187"/>
      <c r="H280" s="89"/>
      <c r="I280" s="74"/>
      <c r="J280" s="69"/>
      <c r="K280" s="74"/>
      <c r="L280" s="69"/>
      <c r="M280" s="2"/>
      <c r="N280" s="74"/>
      <c r="O280" s="70"/>
      <c r="P280" s="15"/>
      <c r="Q280" s="75"/>
      <c r="R280" s="540"/>
      <c r="S280" s="285"/>
      <c r="T280" s="316">
        <f t="shared" si="8"/>
        <v>0</v>
      </c>
      <c r="U280" s="360">
        <f t="shared" si="9"/>
        <v>4</v>
      </c>
    </row>
    <row r="281" spans="1:21" ht="18" hidden="1" customHeight="1" outlineLevel="1" x14ac:dyDescent="0.2">
      <c r="A281" s="1230"/>
      <c r="B281" s="1231"/>
      <c r="C281" s="1208"/>
      <c r="D281" s="1208"/>
      <c r="E281" s="256">
        <v>33</v>
      </c>
      <c r="F281" s="187"/>
      <c r="G281" s="187"/>
      <c r="H281" s="89"/>
      <c r="I281" s="74"/>
      <c r="J281" s="69"/>
      <c r="K281" s="74"/>
      <c r="L281" s="69"/>
      <c r="M281" s="2"/>
      <c r="N281" s="75"/>
      <c r="O281" s="70"/>
      <c r="P281" s="2"/>
      <c r="Q281" s="75"/>
      <c r="R281" s="540"/>
      <c r="S281" s="285"/>
      <c r="T281" s="316">
        <f t="shared" si="8"/>
        <v>0</v>
      </c>
      <c r="U281" s="360">
        <f t="shared" si="9"/>
        <v>4</v>
      </c>
    </row>
    <row r="282" spans="1:21" ht="18" hidden="1" customHeight="1" outlineLevel="1" x14ac:dyDescent="0.2">
      <c r="A282" s="1230"/>
      <c r="B282" s="1231"/>
      <c r="C282" s="1208"/>
      <c r="D282" s="1208"/>
      <c r="E282" s="256">
        <v>34</v>
      </c>
      <c r="F282" s="187"/>
      <c r="G282" s="187"/>
      <c r="H282" s="120"/>
      <c r="I282" s="121"/>
      <c r="J282" s="122"/>
      <c r="K282" s="121"/>
      <c r="L282" s="122"/>
      <c r="M282" s="123"/>
      <c r="N282" s="124"/>
      <c r="O282" s="125"/>
      <c r="P282" s="123"/>
      <c r="Q282" s="124"/>
      <c r="R282" s="543"/>
      <c r="S282" s="287"/>
      <c r="T282" s="364">
        <f t="shared" si="8"/>
        <v>0</v>
      </c>
      <c r="U282" s="360">
        <f t="shared" si="9"/>
        <v>4</v>
      </c>
    </row>
    <row r="283" spans="1:21" ht="18" hidden="1" customHeight="1" outlineLevel="1" x14ac:dyDescent="0.2">
      <c r="A283" s="1230"/>
      <c r="B283" s="1231"/>
      <c r="C283" s="1208"/>
      <c r="D283" s="1208"/>
      <c r="E283" s="256">
        <v>35</v>
      </c>
      <c r="F283" s="187"/>
      <c r="G283" s="187"/>
      <c r="H283" s="120"/>
      <c r="I283" s="121"/>
      <c r="J283" s="122"/>
      <c r="K283" s="121"/>
      <c r="L283" s="122"/>
      <c r="M283" s="123"/>
      <c r="N283" s="124"/>
      <c r="O283" s="125"/>
      <c r="P283" s="123"/>
      <c r="Q283" s="124"/>
      <c r="R283" s="543"/>
      <c r="S283" s="287"/>
      <c r="T283" s="364">
        <f t="shared" si="8"/>
        <v>0</v>
      </c>
      <c r="U283" s="360">
        <f t="shared" si="9"/>
        <v>4</v>
      </c>
    </row>
    <row r="284" spans="1:21" ht="18" hidden="1" customHeight="1" outlineLevel="1" x14ac:dyDescent="0.2">
      <c r="A284" s="1230"/>
      <c r="B284" s="1231"/>
      <c r="C284" s="1208"/>
      <c r="D284" s="1208"/>
      <c r="E284" s="256">
        <v>36</v>
      </c>
      <c r="F284" s="187"/>
      <c r="G284" s="187"/>
      <c r="H284" s="120"/>
      <c r="I284" s="121"/>
      <c r="J284" s="122"/>
      <c r="K284" s="121"/>
      <c r="L284" s="122"/>
      <c r="M284" s="123"/>
      <c r="N284" s="124"/>
      <c r="O284" s="125"/>
      <c r="P284" s="123"/>
      <c r="Q284" s="124"/>
      <c r="R284" s="543"/>
      <c r="S284" s="287"/>
      <c r="T284" s="364">
        <f t="shared" si="8"/>
        <v>0</v>
      </c>
      <c r="U284" s="360">
        <f t="shared" si="9"/>
        <v>4</v>
      </c>
    </row>
    <row r="285" spans="1:21" ht="18" hidden="1" customHeight="1" outlineLevel="1" x14ac:dyDescent="0.2">
      <c r="A285" s="1230"/>
      <c r="B285" s="1231"/>
      <c r="C285" s="1208"/>
      <c r="D285" s="1208"/>
      <c r="E285" s="256">
        <v>37</v>
      </c>
      <c r="F285" s="187"/>
      <c r="G285" s="187"/>
      <c r="H285" s="120"/>
      <c r="I285" s="121"/>
      <c r="J285" s="122"/>
      <c r="K285" s="121"/>
      <c r="L285" s="122"/>
      <c r="M285" s="123"/>
      <c r="N285" s="124"/>
      <c r="O285" s="125"/>
      <c r="P285" s="123"/>
      <c r="Q285" s="124"/>
      <c r="R285" s="543"/>
      <c r="S285" s="287"/>
      <c r="T285" s="364">
        <f t="shared" si="8"/>
        <v>0</v>
      </c>
      <c r="U285" s="360">
        <f t="shared" si="9"/>
        <v>4</v>
      </c>
    </row>
    <row r="286" spans="1:21" ht="18" hidden="1" customHeight="1" outlineLevel="1" x14ac:dyDescent="0.2">
      <c r="A286" s="1230"/>
      <c r="B286" s="1231"/>
      <c r="C286" s="1208"/>
      <c r="D286" s="1208"/>
      <c r="E286" s="256">
        <v>38</v>
      </c>
      <c r="F286" s="187"/>
      <c r="G286" s="187"/>
      <c r="H286" s="120"/>
      <c r="I286" s="121"/>
      <c r="J286" s="122"/>
      <c r="K286" s="121"/>
      <c r="L286" s="122"/>
      <c r="M286" s="123"/>
      <c r="N286" s="124"/>
      <c r="O286" s="125"/>
      <c r="P286" s="123"/>
      <c r="Q286" s="124"/>
      <c r="R286" s="543"/>
      <c r="S286" s="287"/>
      <c r="T286" s="364">
        <f t="shared" si="8"/>
        <v>0</v>
      </c>
      <c r="U286" s="360">
        <f t="shared" si="9"/>
        <v>4</v>
      </c>
    </row>
    <row r="287" spans="1:21" ht="18" hidden="1" customHeight="1" outlineLevel="1" x14ac:dyDescent="0.2">
      <c r="A287" s="1230"/>
      <c r="B287" s="1231"/>
      <c r="C287" s="1208"/>
      <c r="D287" s="1208"/>
      <c r="E287" s="256">
        <v>39</v>
      </c>
      <c r="F287" s="187"/>
      <c r="G287" s="187"/>
      <c r="H287" s="89"/>
      <c r="I287" s="74"/>
      <c r="J287" s="69"/>
      <c r="K287" s="75"/>
      <c r="L287" s="70"/>
      <c r="M287" s="2"/>
      <c r="N287" s="75"/>
      <c r="O287" s="70"/>
      <c r="P287" s="2"/>
      <c r="Q287" s="75"/>
      <c r="R287" s="540"/>
      <c r="S287" s="285"/>
      <c r="T287" s="316">
        <f t="shared" si="8"/>
        <v>0</v>
      </c>
      <c r="U287" s="360">
        <f t="shared" si="9"/>
        <v>4</v>
      </c>
    </row>
    <row r="288" spans="1:21" ht="18" hidden="1" customHeight="1" outlineLevel="1" x14ac:dyDescent="0.2">
      <c r="A288" s="1230"/>
      <c r="B288" s="1231"/>
      <c r="C288" s="1208"/>
      <c r="D288" s="1208"/>
      <c r="E288" s="256">
        <v>40</v>
      </c>
      <c r="F288" s="187"/>
      <c r="G288" s="187"/>
      <c r="H288" s="89"/>
      <c r="I288" s="74"/>
      <c r="J288" s="69"/>
      <c r="K288" s="75"/>
      <c r="L288" s="70"/>
      <c r="M288" s="2"/>
      <c r="N288" s="75"/>
      <c r="O288" s="70"/>
      <c r="P288" s="2"/>
      <c r="Q288" s="75"/>
      <c r="R288" s="540"/>
      <c r="S288" s="285"/>
      <c r="T288" s="316">
        <f t="shared" si="8"/>
        <v>0</v>
      </c>
      <c r="U288" s="360">
        <f t="shared" si="9"/>
        <v>4</v>
      </c>
    </row>
    <row r="289" spans="1:21" ht="18" hidden="1" customHeight="1" outlineLevel="1" x14ac:dyDescent="0.2">
      <c r="A289" s="1230"/>
      <c r="B289" s="1231"/>
      <c r="C289" s="1208"/>
      <c r="D289" s="1208"/>
      <c r="E289" s="256">
        <v>41</v>
      </c>
      <c r="F289" s="187"/>
      <c r="G289" s="187"/>
      <c r="H289" s="89"/>
      <c r="I289" s="74"/>
      <c r="J289" s="69"/>
      <c r="K289" s="75"/>
      <c r="L289" s="70"/>
      <c r="M289" s="2"/>
      <c r="N289" s="75"/>
      <c r="O289" s="70"/>
      <c r="P289" s="2"/>
      <c r="Q289" s="75"/>
      <c r="R289" s="540"/>
      <c r="S289" s="285"/>
      <c r="T289" s="316">
        <f t="shared" si="8"/>
        <v>0</v>
      </c>
      <c r="U289" s="360">
        <f t="shared" si="9"/>
        <v>4</v>
      </c>
    </row>
    <row r="290" spans="1:21" ht="18" hidden="1" customHeight="1" outlineLevel="1" x14ac:dyDescent="0.2">
      <c r="A290" s="1230"/>
      <c r="B290" s="1231"/>
      <c r="C290" s="1208"/>
      <c r="D290" s="1208"/>
      <c r="E290" s="256">
        <v>42</v>
      </c>
      <c r="F290" s="187"/>
      <c r="G290" s="187"/>
      <c r="H290" s="89"/>
      <c r="I290" s="74"/>
      <c r="J290" s="69"/>
      <c r="K290" s="74"/>
      <c r="L290" s="69"/>
      <c r="M290" s="2"/>
      <c r="N290" s="74"/>
      <c r="O290" s="70"/>
      <c r="P290" s="15"/>
      <c r="Q290" s="75"/>
      <c r="R290" s="540"/>
      <c r="S290" s="285"/>
      <c r="T290" s="316">
        <f t="shared" si="8"/>
        <v>0</v>
      </c>
      <c r="U290" s="360">
        <f t="shared" si="9"/>
        <v>4</v>
      </c>
    </row>
    <row r="291" spans="1:21" ht="18" hidden="1" customHeight="1" outlineLevel="1" x14ac:dyDescent="0.2">
      <c r="A291" s="1230"/>
      <c r="B291" s="1231"/>
      <c r="C291" s="1208"/>
      <c r="D291" s="1208"/>
      <c r="E291" s="256">
        <v>43</v>
      </c>
      <c r="F291" s="187"/>
      <c r="G291" s="187"/>
      <c r="H291" s="89"/>
      <c r="I291" s="74"/>
      <c r="J291" s="69"/>
      <c r="K291" s="74"/>
      <c r="L291" s="69"/>
      <c r="M291" s="2"/>
      <c r="N291" s="74"/>
      <c r="O291" s="70"/>
      <c r="P291" s="15"/>
      <c r="Q291" s="75"/>
      <c r="R291" s="540"/>
      <c r="S291" s="285"/>
      <c r="T291" s="316">
        <f t="shared" si="8"/>
        <v>0</v>
      </c>
      <c r="U291" s="360">
        <f t="shared" si="9"/>
        <v>4</v>
      </c>
    </row>
    <row r="292" spans="1:21" ht="18" hidden="1" customHeight="1" outlineLevel="1" x14ac:dyDescent="0.2">
      <c r="A292" s="1230"/>
      <c r="B292" s="1231"/>
      <c r="C292" s="1208"/>
      <c r="D292" s="1208"/>
      <c r="E292" s="256">
        <v>44</v>
      </c>
      <c r="F292" s="187"/>
      <c r="G292" s="187"/>
      <c r="H292" s="89"/>
      <c r="I292" s="74"/>
      <c r="J292" s="69"/>
      <c r="K292" s="74"/>
      <c r="L292" s="69"/>
      <c r="M292" s="2"/>
      <c r="N292" s="74"/>
      <c r="O292" s="70"/>
      <c r="P292" s="15"/>
      <c r="Q292" s="75"/>
      <c r="R292" s="540"/>
      <c r="S292" s="285"/>
      <c r="T292" s="316">
        <f t="shared" si="8"/>
        <v>0</v>
      </c>
      <c r="U292" s="360">
        <f t="shared" si="9"/>
        <v>4</v>
      </c>
    </row>
    <row r="293" spans="1:21" ht="18" hidden="1" customHeight="1" outlineLevel="1" x14ac:dyDescent="0.2">
      <c r="A293" s="1230"/>
      <c r="B293" s="1231"/>
      <c r="C293" s="1208"/>
      <c r="D293" s="1208"/>
      <c r="E293" s="256">
        <v>45</v>
      </c>
      <c r="F293" s="187"/>
      <c r="G293" s="187"/>
      <c r="H293" s="89"/>
      <c r="I293" s="74"/>
      <c r="J293" s="69"/>
      <c r="K293" s="74"/>
      <c r="L293" s="69"/>
      <c r="M293" s="2"/>
      <c r="N293" s="75"/>
      <c r="O293" s="70"/>
      <c r="P293" s="2"/>
      <c r="Q293" s="75"/>
      <c r="R293" s="540"/>
      <c r="S293" s="285"/>
      <c r="T293" s="316">
        <f t="shared" si="8"/>
        <v>0</v>
      </c>
      <c r="U293" s="360">
        <f t="shared" si="9"/>
        <v>4</v>
      </c>
    </row>
    <row r="294" spans="1:21" ht="18" hidden="1" customHeight="1" outlineLevel="1" x14ac:dyDescent="0.2">
      <c r="A294" s="1230"/>
      <c r="B294" s="1231"/>
      <c r="C294" s="1208"/>
      <c r="D294" s="1208"/>
      <c r="E294" s="256">
        <v>46</v>
      </c>
      <c r="F294" s="187"/>
      <c r="G294" s="187"/>
      <c r="H294" s="120"/>
      <c r="I294" s="121"/>
      <c r="J294" s="122"/>
      <c r="K294" s="121"/>
      <c r="L294" s="122"/>
      <c r="M294" s="123"/>
      <c r="N294" s="124"/>
      <c r="O294" s="125"/>
      <c r="P294" s="123"/>
      <c r="Q294" s="124"/>
      <c r="R294" s="543"/>
      <c r="S294" s="287"/>
      <c r="T294" s="364">
        <f t="shared" si="8"/>
        <v>0</v>
      </c>
      <c r="U294" s="360">
        <f t="shared" si="9"/>
        <v>4</v>
      </c>
    </row>
    <row r="295" spans="1:21" ht="18" hidden="1" customHeight="1" outlineLevel="1" x14ac:dyDescent="0.2">
      <c r="A295" s="1230"/>
      <c r="B295" s="1231"/>
      <c r="C295" s="1208"/>
      <c r="D295" s="1208"/>
      <c r="E295" s="256">
        <v>47</v>
      </c>
      <c r="F295" s="187"/>
      <c r="G295" s="187"/>
      <c r="H295" s="120"/>
      <c r="I295" s="121"/>
      <c r="J295" s="122"/>
      <c r="K295" s="121"/>
      <c r="L295" s="122"/>
      <c r="M295" s="123"/>
      <c r="N295" s="124"/>
      <c r="O295" s="125"/>
      <c r="P295" s="123"/>
      <c r="Q295" s="124"/>
      <c r="R295" s="543"/>
      <c r="S295" s="287"/>
      <c r="T295" s="364">
        <f t="shared" si="8"/>
        <v>0</v>
      </c>
      <c r="U295" s="360">
        <f t="shared" si="9"/>
        <v>4</v>
      </c>
    </row>
    <row r="296" spans="1:21" ht="18" hidden="1" customHeight="1" outlineLevel="1" x14ac:dyDescent="0.2">
      <c r="A296" s="1230"/>
      <c r="B296" s="1231"/>
      <c r="C296" s="1208"/>
      <c r="D296" s="1208"/>
      <c r="E296" s="256">
        <v>48</v>
      </c>
      <c r="F296" s="187"/>
      <c r="G296" s="187"/>
      <c r="H296" s="120"/>
      <c r="I296" s="121"/>
      <c r="J296" s="122"/>
      <c r="K296" s="121"/>
      <c r="L296" s="122"/>
      <c r="M296" s="123"/>
      <c r="N296" s="124"/>
      <c r="O296" s="125"/>
      <c r="P296" s="123"/>
      <c r="Q296" s="124"/>
      <c r="R296" s="543"/>
      <c r="S296" s="287"/>
      <c r="T296" s="364">
        <f t="shared" si="8"/>
        <v>0</v>
      </c>
      <c r="U296" s="360">
        <f t="shared" si="9"/>
        <v>4</v>
      </c>
    </row>
    <row r="297" spans="1:21" ht="18" hidden="1" customHeight="1" outlineLevel="1" x14ac:dyDescent="0.2">
      <c r="A297" s="1230"/>
      <c r="B297" s="1231"/>
      <c r="C297" s="1208"/>
      <c r="D297" s="1208"/>
      <c r="E297" s="256">
        <v>49</v>
      </c>
      <c r="F297" s="187"/>
      <c r="G297" s="187"/>
      <c r="H297" s="120"/>
      <c r="I297" s="121"/>
      <c r="J297" s="122"/>
      <c r="K297" s="121"/>
      <c r="L297" s="122"/>
      <c r="M297" s="123"/>
      <c r="N297" s="124"/>
      <c r="O297" s="125"/>
      <c r="P297" s="123"/>
      <c r="Q297" s="124"/>
      <c r="R297" s="543"/>
      <c r="S297" s="287"/>
      <c r="T297" s="364">
        <f t="shared" si="8"/>
        <v>0</v>
      </c>
      <c r="U297" s="360">
        <f t="shared" si="9"/>
        <v>4</v>
      </c>
    </row>
    <row r="298" spans="1:21" ht="18" hidden="1" customHeight="1" outlineLevel="1" x14ac:dyDescent="0.2">
      <c r="A298" s="1230"/>
      <c r="B298" s="1231"/>
      <c r="C298" s="1208"/>
      <c r="D298" s="1208"/>
      <c r="E298" s="256">
        <v>50</v>
      </c>
      <c r="F298" s="187"/>
      <c r="G298" s="187"/>
      <c r="H298" s="120"/>
      <c r="I298" s="121"/>
      <c r="J298" s="122"/>
      <c r="K298" s="121"/>
      <c r="L298" s="122"/>
      <c r="M298" s="123"/>
      <c r="N298" s="124"/>
      <c r="O298" s="125"/>
      <c r="P298" s="123"/>
      <c r="Q298" s="124"/>
      <c r="R298" s="543"/>
      <c r="S298" s="287"/>
      <c r="T298" s="364">
        <f t="shared" si="8"/>
        <v>0</v>
      </c>
      <c r="U298" s="360">
        <f t="shared" si="9"/>
        <v>4</v>
      </c>
    </row>
    <row r="299" spans="1:21" ht="18" hidden="1" customHeight="1" outlineLevel="1" x14ac:dyDescent="0.2">
      <c r="A299" s="1230"/>
      <c r="B299" s="1231"/>
      <c r="C299" s="1208"/>
      <c r="D299" s="1208"/>
      <c r="E299" s="256">
        <v>51</v>
      </c>
      <c r="F299" s="187"/>
      <c r="G299" s="187"/>
      <c r="H299" s="120"/>
      <c r="I299" s="121"/>
      <c r="J299" s="122"/>
      <c r="K299" s="121"/>
      <c r="L299" s="122"/>
      <c r="M299" s="123"/>
      <c r="N299" s="124"/>
      <c r="O299" s="125"/>
      <c r="P299" s="123"/>
      <c r="Q299" s="124"/>
      <c r="R299" s="543"/>
      <c r="S299" s="287"/>
      <c r="T299" s="364">
        <f t="shared" si="8"/>
        <v>0</v>
      </c>
      <c r="U299" s="360">
        <f t="shared" si="9"/>
        <v>4</v>
      </c>
    </row>
    <row r="300" spans="1:21" ht="18" hidden="1" customHeight="1" outlineLevel="1" x14ac:dyDescent="0.2">
      <c r="A300" s="1230"/>
      <c r="B300" s="1231"/>
      <c r="C300" s="1208"/>
      <c r="D300" s="1208"/>
      <c r="E300" s="256">
        <v>52</v>
      </c>
      <c r="F300" s="187"/>
      <c r="G300" s="187"/>
      <c r="H300" s="120"/>
      <c r="I300" s="121"/>
      <c r="J300" s="122"/>
      <c r="K300" s="121"/>
      <c r="L300" s="122"/>
      <c r="M300" s="123"/>
      <c r="N300" s="124"/>
      <c r="O300" s="125"/>
      <c r="P300" s="123"/>
      <c r="Q300" s="124"/>
      <c r="R300" s="543"/>
      <c r="S300" s="287"/>
      <c r="T300" s="364">
        <f t="shared" si="8"/>
        <v>0</v>
      </c>
      <c r="U300" s="360">
        <f t="shared" si="9"/>
        <v>4</v>
      </c>
    </row>
    <row r="301" spans="1:21" ht="18" hidden="1" customHeight="1" outlineLevel="1" x14ac:dyDescent="0.2">
      <c r="A301" s="1230"/>
      <c r="B301" s="1231"/>
      <c r="C301" s="1208"/>
      <c r="D301" s="1208"/>
      <c r="E301" s="256">
        <v>53</v>
      </c>
      <c r="F301" s="187"/>
      <c r="G301" s="187"/>
      <c r="H301" s="120"/>
      <c r="I301" s="121"/>
      <c r="J301" s="122"/>
      <c r="K301" s="121"/>
      <c r="L301" s="122"/>
      <c r="M301" s="123"/>
      <c r="N301" s="124"/>
      <c r="O301" s="125"/>
      <c r="P301" s="123"/>
      <c r="Q301" s="124"/>
      <c r="R301" s="543"/>
      <c r="S301" s="287"/>
      <c r="T301" s="364">
        <f t="shared" si="8"/>
        <v>0</v>
      </c>
      <c r="U301" s="360">
        <f t="shared" si="9"/>
        <v>4</v>
      </c>
    </row>
    <row r="302" spans="1:21" ht="18" hidden="1" customHeight="1" outlineLevel="1" x14ac:dyDescent="0.2">
      <c r="A302" s="1230"/>
      <c r="B302" s="1231"/>
      <c r="C302" s="1208"/>
      <c r="D302" s="1208"/>
      <c r="E302" s="256">
        <v>54</v>
      </c>
      <c r="F302" s="187"/>
      <c r="G302" s="187"/>
      <c r="H302" s="120"/>
      <c r="I302" s="121"/>
      <c r="J302" s="122"/>
      <c r="K302" s="121"/>
      <c r="L302" s="122"/>
      <c r="M302" s="123"/>
      <c r="N302" s="124"/>
      <c r="O302" s="125"/>
      <c r="P302" s="123"/>
      <c r="Q302" s="124"/>
      <c r="R302" s="543"/>
      <c r="S302" s="287"/>
      <c r="T302" s="364">
        <f t="shared" si="8"/>
        <v>0</v>
      </c>
      <c r="U302" s="360">
        <f t="shared" si="9"/>
        <v>4</v>
      </c>
    </row>
    <row r="303" spans="1:21" ht="18" hidden="1" customHeight="1" outlineLevel="1" x14ac:dyDescent="0.2">
      <c r="A303" s="1230"/>
      <c r="B303" s="1231"/>
      <c r="C303" s="1208"/>
      <c r="D303" s="1208"/>
      <c r="E303" s="256">
        <v>55</v>
      </c>
      <c r="F303" s="187"/>
      <c r="G303" s="187"/>
      <c r="H303" s="120"/>
      <c r="I303" s="121"/>
      <c r="J303" s="122"/>
      <c r="K303" s="121"/>
      <c r="L303" s="122"/>
      <c r="M303" s="123"/>
      <c r="N303" s="124"/>
      <c r="O303" s="125"/>
      <c r="P303" s="123"/>
      <c r="Q303" s="124"/>
      <c r="R303" s="543"/>
      <c r="S303" s="287"/>
      <c r="T303" s="364">
        <f t="shared" si="8"/>
        <v>0</v>
      </c>
      <c r="U303" s="360">
        <f t="shared" si="9"/>
        <v>4</v>
      </c>
    </row>
    <row r="304" spans="1:21" ht="18" hidden="1" customHeight="1" outlineLevel="1" x14ac:dyDescent="0.2">
      <c r="A304" s="1230"/>
      <c r="B304" s="1231"/>
      <c r="C304" s="1208"/>
      <c r="D304" s="1208"/>
      <c r="E304" s="256">
        <v>56</v>
      </c>
      <c r="F304" s="187"/>
      <c r="G304" s="187"/>
      <c r="H304" s="120"/>
      <c r="I304" s="121"/>
      <c r="J304" s="122"/>
      <c r="K304" s="121"/>
      <c r="L304" s="122"/>
      <c r="M304" s="123"/>
      <c r="N304" s="124"/>
      <c r="O304" s="125"/>
      <c r="P304" s="123"/>
      <c r="Q304" s="124"/>
      <c r="R304" s="543"/>
      <c r="S304" s="287"/>
      <c r="T304" s="364">
        <f t="shared" si="8"/>
        <v>0</v>
      </c>
      <c r="U304" s="360">
        <f t="shared" si="9"/>
        <v>4</v>
      </c>
    </row>
    <row r="305" spans="1:21" ht="18" hidden="1" customHeight="1" outlineLevel="1" x14ac:dyDescent="0.2">
      <c r="A305" s="1230"/>
      <c r="B305" s="1231"/>
      <c r="C305" s="1208"/>
      <c r="D305" s="1208"/>
      <c r="E305" s="256">
        <v>57</v>
      </c>
      <c r="F305" s="187"/>
      <c r="G305" s="187"/>
      <c r="H305" s="120"/>
      <c r="I305" s="121"/>
      <c r="J305" s="122"/>
      <c r="K305" s="121"/>
      <c r="L305" s="122"/>
      <c r="M305" s="123"/>
      <c r="N305" s="124"/>
      <c r="O305" s="125"/>
      <c r="P305" s="123"/>
      <c r="Q305" s="124"/>
      <c r="R305" s="543"/>
      <c r="S305" s="287"/>
      <c r="T305" s="364">
        <f t="shared" si="8"/>
        <v>0</v>
      </c>
      <c r="U305" s="360">
        <f t="shared" si="9"/>
        <v>4</v>
      </c>
    </row>
    <row r="306" spans="1:21" ht="18" hidden="1" customHeight="1" outlineLevel="1" x14ac:dyDescent="0.2">
      <c r="A306" s="1230"/>
      <c r="B306" s="1231"/>
      <c r="C306" s="1208"/>
      <c r="D306" s="1208"/>
      <c r="E306" s="256">
        <v>58</v>
      </c>
      <c r="F306" s="187"/>
      <c r="G306" s="187"/>
      <c r="H306" s="120"/>
      <c r="I306" s="121"/>
      <c r="J306" s="122"/>
      <c r="K306" s="121"/>
      <c r="L306" s="122"/>
      <c r="M306" s="123"/>
      <c r="N306" s="124"/>
      <c r="O306" s="125"/>
      <c r="P306" s="123"/>
      <c r="Q306" s="124"/>
      <c r="R306" s="543"/>
      <c r="S306" s="287"/>
      <c r="T306" s="364">
        <f t="shared" si="8"/>
        <v>0</v>
      </c>
      <c r="U306" s="360">
        <f t="shared" si="9"/>
        <v>4</v>
      </c>
    </row>
    <row r="307" spans="1:21" ht="18" hidden="1" customHeight="1" outlineLevel="1" x14ac:dyDescent="0.2">
      <c r="A307" s="1230"/>
      <c r="B307" s="1231"/>
      <c r="C307" s="1208"/>
      <c r="D307" s="1208"/>
      <c r="E307" s="256">
        <v>59</v>
      </c>
      <c r="F307" s="187"/>
      <c r="G307" s="187"/>
      <c r="H307" s="120"/>
      <c r="I307" s="121"/>
      <c r="J307" s="122"/>
      <c r="K307" s="121"/>
      <c r="L307" s="122"/>
      <c r="M307" s="123"/>
      <c r="N307" s="124"/>
      <c r="O307" s="125"/>
      <c r="P307" s="123"/>
      <c r="Q307" s="124"/>
      <c r="R307" s="543"/>
      <c r="S307" s="287"/>
      <c r="T307" s="364">
        <f t="shared" si="8"/>
        <v>0</v>
      </c>
      <c r="U307" s="360">
        <f t="shared" si="9"/>
        <v>4</v>
      </c>
    </row>
    <row r="308" spans="1:21" ht="18" hidden="1" customHeight="1" outlineLevel="1" x14ac:dyDescent="0.2">
      <c r="A308" s="1230"/>
      <c r="B308" s="1231"/>
      <c r="C308" s="1208"/>
      <c r="D308" s="1208"/>
      <c r="E308" s="256">
        <v>60</v>
      </c>
      <c r="F308" s="187"/>
      <c r="G308" s="187"/>
      <c r="H308" s="120"/>
      <c r="I308" s="121"/>
      <c r="J308" s="122"/>
      <c r="K308" s="121"/>
      <c r="L308" s="122"/>
      <c r="M308" s="123"/>
      <c r="N308" s="124"/>
      <c r="O308" s="125"/>
      <c r="P308" s="123"/>
      <c r="Q308" s="124"/>
      <c r="R308" s="543"/>
      <c r="S308" s="287"/>
      <c r="T308" s="364">
        <f t="shared" si="8"/>
        <v>0</v>
      </c>
      <c r="U308" s="360">
        <f t="shared" si="9"/>
        <v>4</v>
      </c>
    </row>
    <row r="309" spans="1:21" ht="18" hidden="1" customHeight="1" outlineLevel="1" x14ac:dyDescent="0.2">
      <c r="A309" s="1230"/>
      <c r="B309" s="1231"/>
      <c r="C309" s="1208"/>
      <c r="D309" s="1208"/>
      <c r="E309" s="256">
        <v>61</v>
      </c>
      <c r="F309" s="187"/>
      <c r="G309" s="187"/>
      <c r="H309" s="120"/>
      <c r="I309" s="121"/>
      <c r="J309" s="122"/>
      <c r="K309" s="121"/>
      <c r="L309" s="122"/>
      <c r="M309" s="123"/>
      <c r="N309" s="124"/>
      <c r="O309" s="125"/>
      <c r="P309" s="123"/>
      <c r="Q309" s="124"/>
      <c r="R309" s="543"/>
      <c r="S309" s="287"/>
      <c r="T309" s="364">
        <f t="shared" si="8"/>
        <v>0</v>
      </c>
      <c r="U309" s="360">
        <f t="shared" si="9"/>
        <v>4</v>
      </c>
    </row>
    <row r="310" spans="1:21" ht="18" hidden="1" customHeight="1" outlineLevel="1" x14ac:dyDescent="0.2">
      <c r="A310" s="1230"/>
      <c r="B310" s="1231"/>
      <c r="C310" s="1208"/>
      <c r="D310" s="1208"/>
      <c r="E310" s="256">
        <v>62</v>
      </c>
      <c r="F310" s="187"/>
      <c r="G310" s="187"/>
      <c r="H310" s="120"/>
      <c r="I310" s="121"/>
      <c r="J310" s="122"/>
      <c r="K310" s="121"/>
      <c r="L310" s="122"/>
      <c r="M310" s="123"/>
      <c r="N310" s="124"/>
      <c r="O310" s="125"/>
      <c r="P310" s="123"/>
      <c r="Q310" s="124"/>
      <c r="R310" s="543"/>
      <c r="S310" s="287"/>
      <c r="T310" s="364">
        <f t="shared" si="8"/>
        <v>0</v>
      </c>
      <c r="U310" s="360">
        <f t="shared" si="9"/>
        <v>4</v>
      </c>
    </row>
    <row r="311" spans="1:21" ht="18" hidden="1" customHeight="1" outlineLevel="1" x14ac:dyDescent="0.2">
      <c r="A311" s="1230"/>
      <c r="B311" s="1231"/>
      <c r="C311" s="1208"/>
      <c r="D311" s="1208"/>
      <c r="E311" s="256">
        <v>63</v>
      </c>
      <c r="F311" s="187"/>
      <c r="G311" s="187"/>
      <c r="H311" s="120"/>
      <c r="I311" s="121"/>
      <c r="J311" s="122"/>
      <c r="K311" s="121"/>
      <c r="L311" s="122"/>
      <c r="M311" s="123"/>
      <c r="N311" s="124"/>
      <c r="O311" s="125"/>
      <c r="P311" s="123"/>
      <c r="Q311" s="124"/>
      <c r="R311" s="543"/>
      <c r="S311" s="287"/>
      <c r="T311" s="364">
        <f t="shared" si="8"/>
        <v>0</v>
      </c>
      <c r="U311" s="360">
        <f t="shared" si="9"/>
        <v>4</v>
      </c>
    </row>
    <row r="312" spans="1:21" ht="18" hidden="1" customHeight="1" outlineLevel="1" x14ac:dyDescent="0.2">
      <c r="A312" s="1230"/>
      <c r="B312" s="1231"/>
      <c r="C312" s="1208"/>
      <c r="D312" s="1208"/>
      <c r="E312" s="256">
        <v>64</v>
      </c>
      <c r="F312" s="187"/>
      <c r="G312" s="187"/>
      <c r="H312" s="89"/>
      <c r="I312" s="74"/>
      <c r="J312" s="69"/>
      <c r="K312" s="75"/>
      <c r="L312" s="70"/>
      <c r="M312" s="2"/>
      <c r="N312" s="75"/>
      <c r="O312" s="70"/>
      <c r="P312" s="2"/>
      <c r="Q312" s="75"/>
      <c r="R312" s="540"/>
      <c r="S312" s="285"/>
      <c r="T312" s="316">
        <f t="shared" si="8"/>
        <v>0</v>
      </c>
      <c r="U312" s="360">
        <f t="shared" si="9"/>
        <v>4</v>
      </c>
    </row>
    <row r="313" spans="1:21" ht="18" hidden="1" customHeight="1" outlineLevel="1" x14ac:dyDescent="0.2">
      <c r="A313" s="1230"/>
      <c r="B313" s="1231"/>
      <c r="C313" s="1208"/>
      <c r="D313" s="1208"/>
      <c r="E313" s="256">
        <v>65</v>
      </c>
      <c r="F313" s="187"/>
      <c r="G313" s="187"/>
      <c r="H313" s="89"/>
      <c r="I313" s="74"/>
      <c r="J313" s="69"/>
      <c r="K313" s="75"/>
      <c r="L313" s="70"/>
      <c r="M313" s="2"/>
      <c r="N313" s="75"/>
      <c r="O313" s="70"/>
      <c r="P313" s="2"/>
      <c r="Q313" s="75"/>
      <c r="R313" s="540"/>
      <c r="S313" s="285"/>
      <c r="T313" s="316">
        <f t="shared" si="8"/>
        <v>0</v>
      </c>
      <c r="U313" s="360">
        <f t="shared" si="9"/>
        <v>4</v>
      </c>
    </row>
    <row r="314" spans="1:21" ht="18" hidden="1" customHeight="1" outlineLevel="1" x14ac:dyDescent="0.2">
      <c r="A314" s="1230"/>
      <c r="B314" s="1231"/>
      <c r="C314" s="1208"/>
      <c r="D314" s="1208"/>
      <c r="E314" s="256">
        <v>66</v>
      </c>
      <c r="F314" s="187"/>
      <c r="G314" s="187"/>
      <c r="H314" s="89"/>
      <c r="I314" s="74"/>
      <c r="J314" s="69"/>
      <c r="K314" s="75"/>
      <c r="L314" s="70"/>
      <c r="M314" s="2"/>
      <c r="N314" s="75"/>
      <c r="O314" s="70"/>
      <c r="P314" s="2"/>
      <c r="Q314" s="75"/>
      <c r="R314" s="540"/>
      <c r="S314" s="285"/>
      <c r="T314" s="316">
        <f t="shared" si="8"/>
        <v>0</v>
      </c>
      <c r="U314" s="360">
        <f t="shared" ref="U314:U328" si="10">$A$249</f>
        <v>4</v>
      </c>
    </row>
    <row r="315" spans="1:21" ht="18" hidden="1" customHeight="1" outlineLevel="1" x14ac:dyDescent="0.2">
      <c r="A315" s="1230"/>
      <c r="B315" s="1231"/>
      <c r="C315" s="1208"/>
      <c r="D315" s="1208"/>
      <c r="E315" s="256">
        <v>67</v>
      </c>
      <c r="F315" s="187"/>
      <c r="G315" s="187"/>
      <c r="H315" s="89"/>
      <c r="I315" s="74"/>
      <c r="J315" s="69"/>
      <c r="K315" s="75"/>
      <c r="L315" s="70"/>
      <c r="M315" s="2"/>
      <c r="N315" s="75"/>
      <c r="O315" s="70"/>
      <c r="P315" s="2"/>
      <c r="Q315" s="75"/>
      <c r="R315" s="540"/>
      <c r="S315" s="285"/>
      <c r="T315" s="316">
        <f t="shared" si="8"/>
        <v>0</v>
      </c>
      <c r="U315" s="360">
        <f t="shared" si="10"/>
        <v>4</v>
      </c>
    </row>
    <row r="316" spans="1:21" ht="18" hidden="1" customHeight="1" outlineLevel="1" x14ac:dyDescent="0.2">
      <c r="A316" s="1230"/>
      <c r="B316" s="1231"/>
      <c r="C316" s="1208"/>
      <c r="D316" s="1208"/>
      <c r="E316" s="256">
        <v>68</v>
      </c>
      <c r="F316" s="187"/>
      <c r="G316" s="187"/>
      <c r="H316" s="89"/>
      <c r="I316" s="74"/>
      <c r="J316" s="69"/>
      <c r="K316" s="74"/>
      <c r="L316" s="69"/>
      <c r="M316" s="2"/>
      <c r="N316" s="74"/>
      <c r="O316" s="70"/>
      <c r="P316" s="15"/>
      <c r="Q316" s="75"/>
      <c r="R316" s="540"/>
      <c r="S316" s="285"/>
      <c r="T316" s="316">
        <f t="shared" si="8"/>
        <v>0</v>
      </c>
      <c r="U316" s="360">
        <f t="shared" si="10"/>
        <v>4</v>
      </c>
    </row>
    <row r="317" spans="1:21" ht="18" hidden="1" customHeight="1" outlineLevel="1" x14ac:dyDescent="0.2">
      <c r="A317" s="1230"/>
      <c r="B317" s="1231"/>
      <c r="C317" s="1208"/>
      <c r="D317" s="1208"/>
      <c r="E317" s="256">
        <v>69</v>
      </c>
      <c r="F317" s="187"/>
      <c r="G317" s="187"/>
      <c r="H317" s="89"/>
      <c r="I317" s="74"/>
      <c r="J317" s="69"/>
      <c r="K317" s="74"/>
      <c r="L317" s="69"/>
      <c r="M317" s="2"/>
      <c r="N317" s="74"/>
      <c r="O317" s="70"/>
      <c r="P317" s="15"/>
      <c r="Q317" s="75"/>
      <c r="R317" s="540"/>
      <c r="S317" s="285"/>
      <c r="T317" s="316">
        <f t="shared" si="8"/>
        <v>0</v>
      </c>
      <c r="U317" s="360">
        <f t="shared" si="10"/>
        <v>4</v>
      </c>
    </row>
    <row r="318" spans="1:21" ht="18" hidden="1" customHeight="1" outlineLevel="1" x14ac:dyDescent="0.2">
      <c r="A318" s="1230"/>
      <c r="B318" s="1231"/>
      <c r="C318" s="1208"/>
      <c r="D318" s="1208"/>
      <c r="E318" s="256">
        <v>70</v>
      </c>
      <c r="F318" s="187"/>
      <c r="G318" s="187"/>
      <c r="H318" s="89"/>
      <c r="I318" s="74"/>
      <c r="J318" s="69"/>
      <c r="K318" s="74"/>
      <c r="L318" s="69"/>
      <c r="M318" s="2"/>
      <c r="N318" s="74"/>
      <c r="O318" s="70"/>
      <c r="P318" s="15"/>
      <c r="Q318" s="75"/>
      <c r="R318" s="540"/>
      <c r="S318" s="285"/>
      <c r="T318" s="316">
        <f t="shared" si="8"/>
        <v>0</v>
      </c>
      <c r="U318" s="360">
        <f t="shared" si="10"/>
        <v>4</v>
      </c>
    </row>
    <row r="319" spans="1:21" ht="18" hidden="1" customHeight="1" outlineLevel="1" x14ac:dyDescent="0.2">
      <c r="A319" s="1230"/>
      <c r="B319" s="1231"/>
      <c r="C319" s="1208"/>
      <c r="D319" s="1208"/>
      <c r="E319" s="256">
        <v>71</v>
      </c>
      <c r="F319" s="187"/>
      <c r="G319" s="187"/>
      <c r="H319" s="89"/>
      <c r="I319" s="74"/>
      <c r="J319" s="69"/>
      <c r="K319" s="74"/>
      <c r="L319" s="69"/>
      <c r="M319" s="2"/>
      <c r="N319" s="75"/>
      <c r="O319" s="70"/>
      <c r="P319" s="2"/>
      <c r="Q319" s="75"/>
      <c r="R319" s="540"/>
      <c r="S319" s="285"/>
      <c r="T319" s="316">
        <f t="shared" si="8"/>
        <v>0</v>
      </c>
      <c r="U319" s="360">
        <f t="shared" si="10"/>
        <v>4</v>
      </c>
    </row>
    <row r="320" spans="1:21" ht="18" hidden="1" customHeight="1" outlineLevel="1" x14ac:dyDescent="0.2">
      <c r="A320" s="1230"/>
      <c r="B320" s="1231"/>
      <c r="C320" s="1208"/>
      <c r="D320" s="1208"/>
      <c r="E320" s="256">
        <v>72</v>
      </c>
      <c r="F320" s="187"/>
      <c r="G320" s="187"/>
      <c r="H320" s="120"/>
      <c r="I320" s="121"/>
      <c r="J320" s="122"/>
      <c r="K320" s="121"/>
      <c r="L320" s="122"/>
      <c r="M320" s="123"/>
      <c r="N320" s="124"/>
      <c r="O320" s="125"/>
      <c r="P320" s="123"/>
      <c r="Q320" s="124"/>
      <c r="R320" s="543"/>
      <c r="S320" s="287"/>
      <c r="T320" s="364">
        <f t="shared" si="8"/>
        <v>0</v>
      </c>
      <c r="U320" s="360">
        <f t="shared" si="10"/>
        <v>4</v>
      </c>
    </row>
    <row r="321" spans="1:21" ht="18" hidden="1" customHeight="1" outlineLevel="1" x14ac:dyDescent="0.2">
      <c r="A321" s="1230"/>
      <c r="B321" s="1231"/>
      <c r="C321" s="1208"/>
      <c r="D321" s="1208"/>
      <c r="E321" s="256">
        <v>73</v>
      </c>
      <c r="F321" s="187"/>
      <c r="G321" s="187"/>
      <c r="H321" s="120"/>
      <c r="I321" s="121"/>
      <c r="J321" s="122"/>
      <c r="K321" s="121"/>
      <c r="L321" s="122"/>
      <c r="M321" s="123"/>
      <c r="N321" s="124"/>
      <c r="O321" s="125"/>
      <c r="P321" s="123"/>
      <c r="Q321" s="124"/>
      <c r="R321" s="543"/>
      <c r="S321" s="287"/>
      <c r="T321" s="364">
        <f t="shared" si="8"/>
        <v>0</v>
      </c>
      <c r="U321" s="360">
        <f t="shared" si="10"/>
        <v>4</v>
      </c>
    </row>
    <row r="322" spans="1:21" ht="18" hidden="1" customHeight="1" outlineLevel="1" x14ac:dyDescent="0.2">
      <c r="A322" s="1230"/>
      <c r="B322" s="1231"/>
      <c r="C322" s="1208"/>
      <c r="D322" s="1208"/>
      <c r="E322" s="256">
        <v>74</v>
      </c>
      <c r="F322" s="187"/>
      <c r="G322" s="187"/>
      <c r="H322" s="120"/>
      <c r="I322" s="121"/>
      <c r="J322" s="122"/>
      <c r="K322" s="121"/>
      <c r="L322" s="122"/>
      <c r="M322" s="123"/>
      <c r="N322" s="124"/>
      <c r="O322" s="125"/>
      <c r="P322" s="123"/>
      <c r="Q322" s="124"/>
      <c r="R322" s="543"/>
      <c r="S322" s="287"/>
      <c r="T322" s="364">
        <f t="shared" si="8"/>
        <v>0</v>
      </c>
      <c r="U322" s="360">
        <f t="shared" si="10"/>
        <v>4</v>
      </c>
    </row>
    <row r="323" spans="1:21" ht="18" hidden="1" customHeight="1" outlineLevel="1" x14ac:dyDescent="0.2">
      <c r="A323" s="1230"/>
      <c r="B323" s="1231"/>
      <c r="C323" s="1208"/>
      <c r="D323" s="1208"/>
      <c r="E323" s="256">
        <v>75</v>
      </c>
      <c r="F323" s="187"/>
      <c r="G323" s="187"/>
      <c r="H323" s="120"/>
      <c r="I323" s="121"/>
      <c r="J323" s="122"/>
      <c r="K323" s="121"/>
      <c r="L323" s="122"/>
      <c r="M323" s="123"/>
      <c r="N323" s="124"/>
      <c r="O323" s="125"/>
      <c r="P323" s="123"/>
      <c r="Q323" s="124"/>
      <c r="R323" s="543"/>
      <c r="S323" s="287"/>
      <c r="T323" s="364">
        <f t="shared" si="8"/>
        <v>0</v>
      </c>
      <c r="U323" s="360">
        <f t="shared" si="10"/>
        <v>4</v>
      </c>
    </row>
    <row r="324" spans="1:21" ht="18" hidden="1" customHeight="1" outlineLevel="1" x14ac:dyDescent="0.2">
      <c r="A324" s="1230"/>
      <c r="B324" s="1231"/>
      <c r="C324" s="1208"/>
      <c r="D324" s="1208"/>
      <c r="E324" s="256">
        <v>76</v>
      </c>
      <c r="F324" s="187"/>
      <c r="G324" s="187"/>
      <c r="H324" s="120"/>
      <c r="I324" s="121"/>
      <c r="J324" s="122"/>
      <c r="K324" s="121"/>
      <c r="L324" s="122"/>
      <c r="M324" s="123"/>
      <c r="N324" s="124"/>
      <c r="O324" s="125"/>
      <c r="P324" s="123"/>
      <c r="Q324" s="124"/>
      <c r="R324" s="543"/>
      <c r="S324" s="287"/>
      <c r="T324" s="364">
        <f t="shared" si="8"/>
        <v>0</v>
      </c>
      <c r="U324" s="360">
        <f t="shared" si="10"/>
        <v>4</v>
      </c>
    </row>
    <row r="325" spans="1:21" ht="18" hidden="1" customHeight="1" outlineLevel="1" x14ac:dyDescent="0.2">
      <c r="A325" s="1230"/>
      <c r="B325" s="1231"/>
      <c r="C325" s="1208"/>
      <c r="D325" s="1208"/>
      <c r="E325" s="256">
        <v>77</v>
      </c>
      <c r="F325" s="187"/>
      <c r="G325" s="187"/>
      <c r="H325" s="120"/>
      <c r="I325" s="121"/>
      <c r="J325" s="122"/>
      <c r="K325" s="121"/>
      <c r="L325" s="122"/>
      <c r="M325" s="123"/>
      <c r="N325" s="124"/>
      <c r="O325" s="125"/>
      <c r="P325" s="123"/>
      <c r="Q325" s="124"/>
      <c r="R325" s="543"/>
      <c r="S325" s="287"/>
      <c r="T325" s="364">
        <f t="shared" si="8"/>
        <v>0</v>
      </c>
      <c r="U325" s="360">
        <f t="shared" si="10"/>
        <v>4</v>
      </c>
    </row>
    <row r="326" spans="1:21" ht="18" hidden="1" customHeight="1" outlineLevel="1" x14ac:dyDescent="0.2">
      <c r="A326" s="1230"/>
      <c r="B326" s="1231"/>
      <c r="C326" s="1208"/>
      <c r="D326" s="1208"/>
      <c r="E326" s="256">
        <v>78</v>
      </c>
      <c r="F326" s="187"/>
      <c r="G326" s="187"/>
      <c r="H326" s="120"/>
      <c r="I326" s="121"/>
      <c r="J326" s="122"/>
      <c r="K326" s="121"/>
      <c r="L326" s="122"/>
      <c r="M326" s="123"/>
      <c r="N326" s="124"/>
      <c r="O326" s="125"/>
      <c r="P326" s="123"/>
      <c r="Q326" s="124"/>
      <c r="R326" s="543"/>
      <c r="S326" s="287"/>
      <c r="T326" s="364">
        <f t="shared" si="8"/>
        <v>0</v>
      </c>
      <c r="U326" s="360">
        <f t="shared" si="10"/>
        <v>4</v>
      </c>
    </row>
    <row r="327" spans="1:21" ht="18" hidden="1" customHeight="1" outlineLevel="1" x14ac:dyDescent="0.2">
      <c r="A327" s="1230"/>
      <c r="B327" s="1231"/>
      <c r="C327" s="1208"/>
      <c r="D327" s="1208"/>
      <c r="E327" s="256">
        <v>79</v>
      </c>
      <c r="F327" s="187"/>
      <c r="G327" s="187"/>
      <c r="H327" s="120"/>
      <c r="I327" s="121"/>
      <c r="J327" s="122"/>
      <c r="K327" s="121"/>
      <c r="L327" s="122"/>
      <c r="M327" s="123"/>
      <c r="N327" s="124"/>
      <c r="O327" s="125"/>
      <c r="P327" s="123"/>
      <c r="Q327" s="124"/>
      <c r="R327" s="543"/>
      <c r="S327" s="287"/>
      <c r="T327" s="364">
        <f t="shared" si="8"/>
        <v>0</v>
      </c>
      <c r="U327" s="360">
        <f t="shared" si="10"/>
        <v>4</v>
      </c>
    </row>
    <row r="328" spans="1:21" ht="18" hidden="1" customHeight="1" outlineLevel="1" x14ac:dyDescent="0.2">
      <c r="A328" s="1230"/>
      <c r="B328" s="1231"/>
      <c r="C328" s="1208"/>
      <c r="D328" s="1208"/>
      <c r="E328" s="264">
        <v>80</v>
      </c>
      <c r="F328" s="350"/>
      <c r="G328" s="350"/>
      <c r="H328" s="120"/>
      <c r="I328" s="121"/>
      <c r="J328" s="122"/>
      <c r="K328" s="121"/>
      <c r="L328" s="122"/>
      <c r="M328" s="123"/>
      <c r="N328" s="124"/>
      <c r="O328" s="125"/>
      <c r="P328" s="123"/>
      <c r="Q328" s="124"/>
      <c r="R328" s="543"/>
      <c r="S328" s="287"/>
      <c r="T328" s="364">
        <f t="shared" si="8"/>
        <v>0</v>
      </c>
      <c r="U328" s="360">
        <f t="shared" si="10"/>
        <v>4</v>
      </c>
    </row>
    <row r="329" spans="1:21" ht="18" customHeight="1" collapsed="1" x14ac:dyDescent="0.2">
      <c r="A329" s="1228">
        <v>5</v>
      </c>
      <c r="B329" s="1229"/>
      <c r="C329" s="1207" t="str">
        <f>IF(ISERROR(VLOOKUP($A329,'B-1地域番号③'!$BD:$BF,2,FALSE)),"",VLOOKUP($A329,'B-1地域番号③'!$BD:$BF,2,FALSE))</f>
        <v/>
      </c>
      <c r="D329" s="1207" t="str">
        <f>IF(ISERROR(VLOOKUP($A329,'B-1地域番号③'!$BD:$BF,3,FALSE)),"",VLOOKUP($A329,'B-1地域番号③'!$BD:$BF,3,FALSE))</f>
        <v/>
      </c>
      <c r="E329" s="256">
        <v>1</v>
      </c>
      <c r="F329" s="187"/>
      <c r="G329" s="187"/>
      <c r="H329" s="108"/>
      <c r="I329" s="109"/>
      <c r="J329" s="110"/>
      <c r="K329" s="112"/>
      <c r="L329" s="113"/>
      <c r="M329" s="111"/>
      <c r="N329" s="112"/>
      <c r="O329" s="113"/>
      <c r="P329" s="111"/>
      <c r="Q329" s="112"/>
      <c r="R329" s="542"/>
      <c r="S329" s="275"/>
      <c r="T329" s="308">
        <f t="shared" si="8"/>
        <v>0</v>
      </c>
      <c r="U329" s="360">
        <f>$A$329</f>
        <v>5</v>
      </c>
    </row>
    <row r="330" spans="1:21" ht="18" customHeight="1" x14ac:dyDescent="0.2">
      <c r="A330" s="1230"/>
      <c r="B330" s="1231"/>
      <c r="C330" s="1208"/>
      <c r="D330" s="1208"/>
      <c r="E330" s="256">
        <v>2</v>
      </c>
      <c r="F330" s="187"/>
      <c r="G330" s="187"/>
      <c r="H330" s="89"/>
      <c r="I330" s="74"/>
      <c r="J330" s="69"/>
      <c r="K330" s="75"/>
      <c r="L330" s="70"/>
      <c r="M330" s="2"/>
      <c r="N330" s="75"/>
      <c r="O330" s="70"/>
      <c r="P330" s="2"/>
      <c r="Q330" s="75"/>
      <c r="R330" s="540"/>
      <c r="S330" s="285"/>
      <c r="T330" s="316">
        <f t="shared" si="8"/>
        <v>0</v>
      </c>
      <c r="U330" s="360">
        <f t="shared" ref="U330:U393" si="11">$A$329</f>
        <v>5</v>
      </c>
    </row>
    <row r="331" spans="1:21" ht="18" customHeight="1" x14ac:dyDescent="0.2">
      <c r="A331" s="1230"/>
      <c r="B331" s="1231"/>
      <c r="C331" s="1208"/>
      <c r="D331" s="1208"/>
      <c r="E331" s="256">
        <v>3</v>
      </c>
      <c r="F331" s="187"/>
      <c r="G331" s="187"/>
      <c r="H331" s="89"/>
      <c r="I331" s="74"/>
      <c r="J331" s="69"/>
      <c r="K331" s="75"/>
      <c r="L331" s="70"/>
      <c r="M331" s="2"/>
      <c r="N331" s="75"/>
      <c r="O331" s="70"/>
      <c r="P331" s="2"/>
      <c r="Q331" s="75"/>
      <c r="R331" s="540"/>
      <c r="S331" s="285"/>
      <c r="T331" s="316">
        <f t="shared" si="8"/>
        <v>0</v>
      </c>
      <c r="U331" s="360">
        <f t="shared" si="11"/>
        <v>5</v>
      </c>
    </row>
    <row r="332" spans="1:21" ht="18" customHeight="1" x14ac:dyDescent="0.2">
      <c r="A332" s="1230"/>
      <c r="B332" s="1231"/>
      <c r="C332" s="1208"/>
      <c r="D332" s="1208"/>
      <c r="E332" s="256">
        <v>4</v>
      </c>
      <c r="F332" s="187"/>
      <c r="G332" s="187"/>
      <c r="H332" s="89"/>
      <c r="I332" s="74"/>
      <c r="J332" s="69"/>
      <c r="K332" s="74"/>
      <c r="L332" s="69"/>
      <c r="M332" s="2"/>
      <c r="N332" s="74"/>
      <c r="O332" s="70"/>
      <c r="P332" s="15"/>
      <c r="Q332" s="75"/>
      <c r="R332" s="540"/>
      <c r="S332" s="285"/>
      <c r="T332" s="316">
        <f t="shared" si="8"/>
        <v>0</v>
      </c>
      <c r="U332" s="360">
        <f t="shared" si="11"/>
        <v>5</v>
      </c>
    </row>
    <row r="333" spans="1:21" ht="18" customHeight="1" x14ac:dyDescent="0.2">
      <c r="A333" s="1230"/>
      <c r="B333" s="1231"/>
      <c r="C333" s="1208"/>
      <c r="D333" s="1208"/>
      <c r="E333" s="256">
        <v>5</v>
      </c>
      <c r="F333" s="187"/>
      <c r="G333" s="187"/>
      <c r="H333" s="89"/>
      <c r="I333" s="74"/>
      <c r="J333" s="69"/>
      <c r="K333" s="74"/>
      <c r="L333" s="69"/>
      <c r="M333" s="2"/>
      <c r="N333" s="74"/>
      <c r="O333" s="70"/>
      <c r="P333" s="15"/>
      <c r="Q333" s="75"/>
      <c r="R333" s="540"/>
      <c r="S333" s="285"/>
      <c r="T333" s="316">
        <f t="shared" si="8"/>
        <v>0</v>
      </c>
      <c r="U333" s="360">
        <f t="shared" si="11"/>
        <v>5</v>
      </c>
    </row>
    <row r="334" spans="1:21" ht="18" customHeight="1" x14ac:dyDescent="0.2">
      <c r="A334" s="1230"/>
      <c r="B334" s="1231"/>
      <c r="C334" s="1208"/>
      <c r="D334" s="1208"/>
      <c r="E334" s="256">
        <v>6</v>
      </c>
      <c r="F334" s="187"/>
      <c r="G334" s="187"/>
      <c r="H334" s="89"/>
      <c r="I334" s="74"/>
      <c r="J334" s="69"/>
      <c r="K334" s="74"/>
      <c r="L334" s="69"/>
      <c r="M334" s="2"/>
      <c r="N334" s="74"/>
      <c r="O334" s="70"/>
      <c r="P334" s="15"/>
      <c r="Q334" s="75"/>
      <c r="R334" s="540"/>
      <c r="S334" s="285"/>
      <c r="T334" s="316">
        <f t="shared" si="8"/>
        <v>0</v>
      </c>
      <c r="U334" s="360">
        <f t="shared" si="11"/>
        <v>5</v>
      </c>
    </row>
    <row r="335" spans="1:21" ht="18" customHeight="1" x14ac:dyDescent="0.2">
      <c r="A335" s="1230"/>
      <c r="B335" s="1231"/>
      <c r="C335" s="1208"/>
      <c r="D335" s="1208"/>
      <c r="E335" s="256">
        <v>7</v>
      </c>
      <c r="F335" s="187"/>
      <c r="G335" s="187"/>
      <c r="H335" s="89"/>
      <c r="I335" s="74"/>
      <c r="J335" s="69"/>
      <c r="K335" s="74"/>
      <c r="L335" s="69"/>
      <c r="M335" s="2"/>
      <c r="N335" s="75"/>
      <c r="O335" s="70"/>
      <c r="P335" s="2"/>
      <c r="Q335" s="75"/>
      <c r="R335" s="540"/>
      <c r="S335" s="285"/>
      <c r="T335" s="316">
        <f t="shared" si="8"/>
        <v>0</v>
      </c>
      <c r="U335" s="360">
        <f t="shared" si="11"/>
        <v>5</v>
      </c>
    </row>
    <row r="336" spans="1:21" ht="18" customHeight="1" x14ac:dyDescent="0.2">
      <c r="A336" s="1230"/>
      <c r="B336" s="1231"/>
      <c r="C336" s="1208"/>
      <c r="D336" s="1208"/>
      <c r="E336" s="256">
        <v>8</v>
      </c>
      <c r="F336" s="187"/>
      <c r="G336" s="187"/>
      <c r="H336" s="120"/>
      <c r="I336" s="121"/>
      <c r="J336" s="122"/>
      <c r="K336" s="121"/>
      <c r="L336" s="122"/>
      <c r="M336" s="123"/>
      <c r="N336" s="124"/>
      <c r="O336" s="125"/>
      <c r="P336" s="123"/>
      <c r="Q336" s="124"/>
      <c r="R336" s="543"/>
      <c r="S336" s="287"/>
      <c r="T336" s="364">
        <f t="shared" si="8"/>
        <v>0</v>
      </c>
      <c r="U336" s="360">
        <f t="shared" si="11"/>
        <v>5</v>
      </c>
    </row>
    <row r="337" spans="1:21" ht="18" customHeight="1" x14ac:dyDescent="0.2">
      <c r="A337" s="1230"/>
      <c r="B337" s="1231"/>
      <c r="C337" s="1208"/>
      <c r="D337" s="1208"/>
      <c r="E337" s="256">
        <v>9</v>
      </c>
      <c r="F337" s="187"/>
      <c r="G337" s="187"/>
      <c r="H337" s="120"/>
      <c r="I337" s="121"/>
      <c r="J337" s="122"/>
      <c r="K337" s="121"/>
      <c r="L337" s="122"/>
      <c r="M337" s="123"/>
      <c r="N337" s="124"/>
      <c r="O337" s="125"/>
      <c r="P337" s="123"/>
      <c r="Q337" s="124"/>
      <c r="R337" s="543"/>
      <c r="S337" s="287"/>
      <c r="T337" s="364">
        <f t="shared" si="8"/>
        <v>0</v>
      </c>
      <c r="U337" s="360">
        <f t="shared" si="11"/>
        <v>5</v>
      </c>
    </row>
    <row r="338" spans="1:21" ht="18" customHeight="1" x14ac:dyDescent="0.2">
      <c r="A338" s="1230"/>
      <c r="B338" s="1231"/>
      <c r="C338" s="1208"/>
      <c r="D338" s="1208"/>
      <c r="E338" s="256">
        <v>10</v>
      </c>
      <c r="F338" s="187"/>
      <c r="G338" s="187"/>
      <c r="H338" s="120"/>
      <c r="I338" s="121"/>
      <c r="J338" s="122"/>
      <c r="K338" s="121"/>
      <c r="L338" s="122"/>
      <c r="M338" s="123"/>
      <c r="N338" s="124"/>
      <c r="O338" s="125"/>
      <c r="P338" s="123"/>
      <c r="Q338" s="124"/>
      <c r="R338" s="543"/>
      <c r="S338" s="287"/>
      <c r="T338" s="364">
        <f t="shared" si="8"/>
        <v>0</v>
      </c>
      <c r="U338" s="360">
        <f t="shared" si="11"/>
        <v>5</v>
      </c>
    </row>
    <row r="339" spans="1:21" ht="18" customHeight="1" x14ac:dyDescent="0.2">
      <c r="A339" s="1230"/>
      <c r="B339" s="1231"/>
      <c r="C339" s="1208"/>
      <c r="D339" s="1208"/>
      <c r="E339" s="256">
        <v>11</v>
      </c>
      <c r="F339" s="187"/>
      <c r="G339" s="187"/>
      <c r="H339" s="120"/>
      <c r="I339" s="121"/>
      <c r="J339" s="122"/>
      <c r="K339" s="121"/>
      <c r="L339" s="122"/>
      <c r="M339" s="123"/>
      <c r="N339" s="124"/>
      <c r="O339" s="125"/>
      <c r="P339" s="123"/>
      <c r="Q339" s="124"/>
      <c r="R339" s="543"/>
      <c r="S339" s="287"/>
      <c r="T339" s="364">
        <f t="shared" si="8"/>
        <v>0</v>
      </c>
      <c r="U339" s="360">
        <f t="shared" si="11"/>
        <v>5</v>
      </c>
    </row>
    <row r="340" spans="1:21" ht="18" customHeight="1" x14ac:dyDescent="0.2">
      <c r="A340" s="1230"/>
      <c r="B340" s="1231"/>
      <c r="C340" s="1208"/>
      <c r="D340" s="1208"/>
      <c r="E340" s="256">
        <v>12</v>
      </c>
      <c r="F340" s="187"/>
      <c r="G340" s="187"/>
      <c r="H340" s="120"/>
      <c r="I340" s="121"/>
      <c r="J340" s="122"/>
      <c r="K340" s="121"/>
      <c r="L340" s="122"/>
      <c r="M340" s="123"/>
      <c r="N340" s="124"/>
      <c r="O340" s="125"/>
      <c r="P340" s="123"/>
      <c r="Q340" s="124"/>
      <c r="R340" s="543"/>
      <c r="S340" s="287"/>
      <c r="T340" s="364">
        <f t="shared" si="8"/>
        <v>0</v>
      </c>
      <c r="U340" s="360">
        <f t="shared" si="11"/>
        <v>5</v>
      </c>
    </row>
    <row r="341" spans="1:21" ht="18" customHeight="1" x14ac:dyDescent="0.2">
      <c r="A341" s="1230"/>
      <c r="B341" s="1231"/>
      <c r="C341" s="1208"/>
      <c r="D341" s="1208"/>
      <c r="E341" s="256">
        <v>13</v>
      </c>
      <c r="F341" s="187"/>
      <c r="G341" s="187"/>
      <c r="H341" s="120"/>
      <c r="I341" s="121"/>
      <c r="J341" s="122"/>
      <c r="K341" s="121"/>
      <c r="L341" s="122"/>
      <c r="M341" s="123"/>
      <c r="N341" s="124"/>
      <c r="O341" s="125"/>
      <c r="P341" s="123"/>
      <c r="Q341" s="124"/>
      <c r="R341" s="543"/>
      <c r="S341" s="287"/>
      <c r="T341" s="364">
        <f t="shared" si="8"/>
        <v>0</v>
      </c>
      <c r="U341" s="360">
        <f t="shared" si="11"/>
        <v>5</v>
      </c>
    </row>
    <row r="342" spans="1:21" ht="18" customHeight="1" x14ac:dyDescent="0.2">
      <c r="A342" s="1230"/>
      <c r="B342" s="1231"/>
      <c r="C342" s="1208"/>
      <c r="D342" s="1208"/>
      <c r="E342" s="256">
        <v>14</v>
      </c>
      <c r="F342" s="187"/>
      <c r="G342" s="187"/>
      <c r="H342" s="120"/>
      <c r="I342" s="121"/>
      <c r="J342" s="122"/>
      <c r="K342" s="121"/>
      <c r="L342" s="122"/>
      <c r="M342" s="123"/>
      <c r="N342" s="124"/>
      <c r="O342" s="125"/>
      <c r="P342" s="123"/>
      <c r="Q342" s="124"/>
      <c r="R342" s="543"/>
      <c r="S342" s="287"/>
      <c r="T342" s="364">
        <f t="shared" si="8"/>
        <v>0</v>
      </c>
      <c r="U342" s="360">
        <f t="shared" si="11"/>
        <v>5</v>
      </c>
    </row>
    <row r="343" spans="1:21" ht="18" customHeight="1" x14ac:dyDescent="0.2">
      <c r="A343" s="1230"/>
      <c r="B343" s="1231"/>
      <c r="C343" s="1208"/>
      <c r="D343" s="1208"/>
      <c r="E343" s="256">
        <v>15</v>
      </c>
      <c r="F343" s="187"/>
      <c r="G343" s="187"/>
      <c r="H343" s="120"/>
      <c r="I343" s="121"/>
      <c r="J343" s="122"/>
      <c r="K343" s="121"/>
      <c r="L343" s="122"/>
      <c r="M343" s="123"/>
      <c r="N343" s="124"/>
      <c r="O343" s="125"/>
      <c r="P343" s="123"/>
      <c r="Q343" s="124"/>
      <c r="R343" s="543"/>
      <c r="S343" s="287"/>
      <c r="T343" s="364">
        <f t="shared" si="8"/>
        <v>0</v>
      </c>
      <c r="U343" s="360">
        <f t="shared" si="11"/>
        <v>5</v>
      </c>
    </row>
    <row r="344" spans="1:21" ht="18" customHeight="1" x14ac:dyDescent="0.2">
      <c r="A344" s="1230"/>
      <c r="B344" s="1231"/>
      <c r="C344" s="1208"/>
      <c r="D344" s="1208"/>
      <c r="E344" s="256">
        <v>16</v>
      </c>
      <c r="F344" s="187"/>
      <c r="G344" s="187"/>
      <c r="H344" s="120"/>
      <c r="I344" s="121"/>
      <c r="J344" s="122"/>
      <c r="K344" s="121"/>
      <c r="L344" s="122"/>
      <c r="M344" s="123"/>
      <c r="N344" s="124"/>
      <c r="O344" s="125"/>
      <c r="P344" s="123"/>
      <c r="Q344" s="124"/>
      <c r="R344" s="543"/>
      <c r="S344" s="287"/>
      <c r="T344" s="364">
        <f t="shared" si="8"/>
        <v>0</v>
      </c>
      <c r="U344" s="360">
        <f t="shared" si="11"/>
        <v>5</v>
      </c>
    </row>
    <row r="345" spans="1:21" ht="18" customHeight="1" x14ac:dyDescent="0.2">
      <c r="A345" s="1230"/>
      <c r="B345" s="1231"/>
      <c r="C345" s="1208"/>
      <c r="D345" s="1208"/>
      <c r="E345" s="256">
        <v>17</v>
      </c>
      <c r="F345" s="187"/>
      <c r="G345" s="187"/>
      <c r="H345" s="120"/>
      <c r="I345" s="121"/>
      <c r="J345" s="122"/>
      <c r="K345" s="121"/>
      <c r="L345" s="122"/>
      <c r="M345" s="123"/>
      <c r="N345" s="124"/>
      <c r="O345" s="125"/>
      <c r="P345" s="123"/>
      <c r="Q345" s="124"/>
      <c r="R345" s="543"/>
      <c r="S345" s="287"/>
      <c r="T345" s="364">
        <f t="shared" si="8"/>
        <v>0</v>
      </c>
      <c r="U345" s="360">
        <f t="shared" si="11"/>
        <v>5</v>
      </c>
    </row>
    <row r="346" spans="1:21" ht="18" customHeight="1" x14ac:dyDescent="0.2">
      <c r="A346" s="1230"/>
      <c r="B346" s="1231"/>
      <c r="C346" s="1208"/>
      <c r="D346" s="1208"/>
      <c r="E346" s="256">
        <v>18</v>
      </c>
      <c r="F346" s="187"/>
      <c r="G346" s="187"/>
      <c r="H346" s="120"/>
      <c r="I346" s="121"/>
      <c r="J346" s="122"/>
      <c r="K346" s="121"/>
      <c r="L346" s="122"/>
      <c r="M346" s="123"/>
      <c r="N346" s="124"/>
      <c r="O346" s="125"/>
      <c r="P346" s="123"/>
      <c r="Q346" s="124"/>
      <c r="R346" s="543"/>
      <c r="S346" s="287"/>
      <c r="T346" s="364">
        <f t="shared" si="8"/>
        <v>0</v>
      </c>
      <c r="U346" s="360">
        <f t="shared" si="11"/>
        <v>5</v>
      </c>
    </row>
    <row r="347" spans="1:21" ht="18" customHeight="1" x14ac:dyDescent="0.2">
      <c r="A347" s="1230"/>
      <c r="B347" s="1231"/>
      <c r="C347" s="1208"/>
      <c r="D347" s="1208"/>
      <c r="E347" s="256">
        <v>19</v>
      </c>
      <c r="F347" s="187"/>
      <c r="G347" s="187"/>
      <c r="H347" s="120"/>
      <c r="I347" s="121"/>
      <c r="J347" s="122"/>
      <c r="K347" s="121"/>
      <c r="L347" s="122"/>
      <c r="M347" s="123"/>
      <c r="N347" s="124"/>
      <c r="O347" s="125"/>
      <c r="P347" s="123"/>
      <c r="Q347" s="124"/>
      <c r="R347" s="543"/>
      <c r="S347" s="287"/>
      <c r="T347" s="364">
        <f t="shared" si="8"/>
        <v>0</v>
      </c>
      <c r="U347" s="360">
        <f t="shared" si="11"/>
        <v>5</v>
      </c>
    </row>
    <row r="348" spans="1:21" ht="18" customHeight="1" x14ac:dyDescent="0.2">
      <c r="A348" s="1230"/>
      <c r="B348" s="1231"/>
      <c r="C348" s="1208"/>
      <c r="D348" s="1208"/>
      <c r="E348" s="256">
        <v>20</v>
      </c>
      <c r="F348" s="187"/>
      <c r="G348" s="187"/>
      <c r="H348" s="120"/>
      <c r="I348" s="121"/>
      <c r="J348" s="122"/>
      <c r="K348" s="121"/>
      <c r="L348" s="122"/>
      <c r="M348" s="123"/>
      <c r="N348" s="124"/>
      <c r="O348" s="125"/>
      <c r="P348" s="123"/>
      <c r="Q348" s="124"/>
      <c r="R348" s="543"/>
      <c r="S348" s="287"/>
      <c r="T348" s="364">
        <f t="shared" si="8"/>
        <v>0</v>
      </c>
      <c r="U348" s="360">
        <f t="shared" si="11"/>
        <v>5</v>
      </c>
    </row>
    <row r="349" spans="1:21" ht="18" customHeight="1" x14ac:dyDescent="0.2">
      <c r="A349" s="1230"/>
      <c r="B349" s="1231"/>
      <c r="C349" s="1208"/>
      <c r="D349" s="1208"/>
      <c r="E349" s="256">
        <v>21</v>
      </c>
      <c r="F349" s="187"/>
      <c r="G349" s="187"/>
      <c r="H349" s="120"/>
      <c r="I349" s="121"/>
      <c r="J349" s="122"/>
      <c r="K349" s="121"/>
      <c r="L349" s="122"/>
      <c r="M349" s="123"/>
      <c r="N349" s="124"/>
      <c r="O349" s="125"/>
      <c r="P349" s="123"/>
      <c r="Q349" s="124"/>
      <c r="R349" s="543"/>
      <c r="S349" s="287"/>
      <c r="T349" s="364">
        <f t="shared" si="8"/>
        <v>0</v>
      </c>
      <c r="U349" s="360">
        <f t="shared" si="11"/>
        <v>5</v>
      </c>
    </row>
    <row r="350" spans="1:21" ht="18" customHeight="1" x14ac:dyDescent="0.2">
      <c r="A350" s="1230"/>
      <c r="B350" s="1231"/>
      <c r="C350" s="1208"/>
      <c r="D350" s="1208"/>
      <c r="E350" s="256">
        <v>22</v>
      </c>
      <c r="F350" s="187"/>
      <c r="G350" s="187"/>
      <c r="H350" s="120"/>
      <c r="I350" s="121"/>
      <c r="J350" s="122"/>
      <c r="K350" s="121"/>
      <c r="L350" s="122"/>
      <c r="M350" s="123"/>
      <c r="N350" s="124"/>
      <c r="O350" s="125"/>
      <c r="P350" s="123"/>
      <c r="Q350" s="124"/>
      <c r="R350" s="543"/>
      <c r="S350" s="287"/>
      <c r="T350" s="364">
        <f t="shared" si="8"/>
        <v>0</v>
      </c>
      <c r="U350" s="360">
        <f t="shared" si="11"/>
        <v>5</v>
      </c>
    </row>
    <row r="351" spans="1:21" ht="18" customHeight="1" x14ac:dyDescent="0.2">
      <c r="A351" s="1230"/>
      <c r="B351" s="1231"/>
      <c r="C351" s="1208"/>
      <c r="D351" s="1208"/>
      <c r="E351" s="256">
        <v>23</v>
      </c>
      <c r="F351" s="187"/>
      <c r="G351" s="187"/>
      <c r="H351" s="120"/>
      <c r="I351" s="121"/>
      <c r="J351" s="122"/>
      <c r="K351" s="121"/>
      <c r="L351" s="122"/>
      <c r="M351" s="123"/>
      <c r="N351" s="124"/>
      <c r="O351" s="125"/>
      <c r="P351" s="123"/>
      <c r="Q351" s="124"/>
      <c r="R351" s="543"/>
      <c r="S351" s="287"/>
      <c r="T351" s="364">
        <f t="shared" si="8"/>
        <v>0</v>
      </c>
      <c r="U351" s="360">
        <f t="shared" si="11"/>
        <v>5</v>
      </c>
    </row>
    <row r="352" spans="1:21" ht="18" customHeight="1" x14ac:dyDescent="0.2">
      <c r="A352" s="1230"/>
      <c r="B352" s="1231"/>
      <c r="C352" s="1208"/>
      <c r="D352" s="1208"/>
      <c r="E352" s="256">
        <v>24</v>
      </c>
      <c r="F352" s="187"/>
      <c r="G352" s="187"/>
      <c r="H352" s="120"/>
      <c r="I352" s="121"/>
      <c r="J352" s="122"/>
      <c r="K352" s="121"/>
      <c r="L352" s="122"/>
      <c r="M352" s="123"/>
      <c r="N352" s="124"/>
      <c r="O352" s="125"/>
      <c r="P352" s="123"/>
      <c r="Q352" s="124"/>
      <c r="R352" s="543"/>
      <c r="S352" s="287"/>
      <c r="T352" s="364">
        <f t="shared" si="8"/>
        <v>0</v>
      </c>
      <c r="U352" s="360">
        <f t="shared" si="11"/>
        <v>5</v>
      </c>
    </row>
    <row r="353" spans="1:21" ht="18" customHeight="1" x14ac:dyDescent="0.2">
      <c r="A353" s="1230"/>
      <c r="B353" s="1231"/>
      <c r="C353" s="1208"/>
      <c r="D353" s="1208"/>
      <c r="E353" s="256">
        <v>25</v>
      </c>
      <c r="F353" s="187"/>
      <c r="G353" s="187"/>
      <c r="H353" s="120"/>
      <c r="I353" s="121"/>
      <c r="J353" s="122"/>
      <c r="K353" s="121"/>
      <c r="L353" s="122"/>
      <c r="M353" s="123"/>
      <c r="N353" s="124"/>
      <c r="O353" s="125"/>
      <c r="P353" s="123"/>
      <c r="Q353" s="124"/>
      <c r="R353" s="543"/>
      <c r="S353" s="287"/>
      <c r="T353" s="364">
        <f t="shared" si="8"/>
        <v>0</v>
      </c>
      <c r="U353" s="360">
        <f t="shared" si="11"/>
        <v>5</v>
      </c>
    </row>
    <row r="354" spans="1:21" ht="18" customHeight="1" x14ac:dyDescent="0.2">
      <c r="A354" s="1230"/>
      <c r="B354" s="1231"/>
      <c r="C354" s="1208"/>
      <c r="D354" s="1208"/>
      <c r="E354" s="256">
        <v>26</v>
      </c>
      <c r="F354" s="187"/>
      <c r="G354" s="187"/>
      <c r="H354" s="89"/>
      <c r="I354" s="74"/>
      <c r="J354" s="69"/>
      <c r="K354" s="75"/>
      <c r="L354" s="70"/>
      <c r="M354" s="2"/>
      <c r="N354" s="75"/>
      <c r="O354" s="70"/>
      <c r="P354" s="2"/>
      <c r="Q354" s="75"/>
      <c r="R354" s="540"/>
      <c r="S354" s="285"/>
      <c r="T354" s="316">
        <f t="shared" si="8"/>
        <v>0</v>
      </c>
      <c r="U354" s="360">
        <f t="shared" si="11"/>
        <v>5</v>
      </c>
    </row>
    <row r="355" spans="1:21" ht="18" customHeight="1" x14ac:dyDescent="0.2">
      <c r="A355" s="1230"/>
      <c r="B355" s="1231"/>
      <c r="C355" s="1208"/>
      <c r="D355" s="1208"/>
      <c r="E355" s="256">
        <v>27</v>
      </c>
      <c r="F355" s="187"/>
      <c r="G355" s="187"/>
      <c r="H355" s="89"/>
      <c r="I355" s="74"/>
      <c r="J355" s="69"/>
      <c r="K355" s="75"/>
      <c r="L355" s="70"/>
      <c r="M355" s="2"/>
      <c r="N355" s="75"/>
      <c r="O355" s="70"/>
      <c r="P355" s="2"/>
      <c r="Q355" s="75"/>
      <c r="R355" s="540"/>
      <c r="S355" s="285"/>
      <c r="T355" s="316">
        <f t="shared" si="8"/>
        <v>0</v>
      </c>
      <c r="U355" s="360">
        <f t="shared" si="11"/>
        <v>5</v>
      </c>
    </row>
    <row r="356" spans="1:21" ht="18" customHeight="1" x14ac:dyDescent="0.2">
      <c r="A356" s="1230"/>
      <c r="B356" s="1231"/>
      <c r="C356" s="1208"/>
      <c r="D356" s="1208"/>
      <c r="E356" s="256">
        <v>28</v>
      </c>
      <c r="F356" s="187"/>
      <c r="G356" s="187"/>
      <c r="H356" s="89"/>
      <c r="I356" s="74"/>
      <c r="J356" s="69"/>
      <c r="K356" s="75"/>
      <c r="L356" s="70"/>
      <c r="M356" s="2"/>
      <c r="N356" s="75"/>
      <c r="O356" s="70"/>
      <c r="P356" s="2"/>
      <c r="Q356" s="75"/>
      <c r="R356" s="540"/>
      <c r="S356" s="285"/>
      <c r="T356" s="316">
        <f t="shared" si="8"/>
        <v>0</v>
      </c>
      <c r="U356" s="360">
        <f t="shared" si="11"/>
        <v>5</v>
      </c>
    </row>
    <row r="357" spans="1:21" ht="18" customHeight="1" x14ac:dyDescent="0.2">
      <c r="A357" s="1230"/>
      <c r="B357" s="1231"/>
      <c r="C357" s="1208"/>
      <c r="D357" s="1208"/>
      <c r="E357" s="256">
        <v>29</v>
      </c>
      <c r="F357" s="187"/>
      <c r="G357" s="187"/>
      <c r="H357" s="89"/>
      <c r="I357" s="74"/>
      <c r="J357" s="69"/>
      <c r="K357" s="75"/>
      <c r="L357" s="70"/>
      <c r="M357" s="2"/>
      <c r="N357" s="75"/>
      <c r="O357" s="70"/>
      <c r="P357" s="2"/>
      <c r="Q357" s="75"/>
      <c r="R357" s="540"/>
      <c r="S357" s="285"/>
      <c r="T357" s="316">
        <f t="shared" si="8"/>
        <v>0</v>
      </c>
      <c r="U357" s="360">
        <f t="shared" si="11"/>
        <v>5</v>
      </c>
    </row>
    <row r="358" spans="1:21" ht="18" customHeight="1" x14ac:dyDescent="0.2">
      <c r="A358" s="1230"/>
      <c r="B358" s="1231"/>
      <c r="C358" s="1208"/>
      <c r="D358" s="1208"/>
      <c r="E358" s="256">
        <v>30</v>
      </c>
      <c r="F358" s="187"/>
      <c r="G358" s="187"/>
      <c r="H358" s="89"/>
      <c r="I358" s="74"/>
      <c r="J358" s="69"/>
      <c r="K358" s="74"/>
      <c r="L358" s="69"/>
      <c r="M358" s="2"/>
      <c r="N358" s="74"/>
      <c r="O358" s="70"/>
      <c r="P358" s="15"/>
      <c r="Q358" s="75"/>
      <c r="R358" s="540"/>
      <c r="S358" s="285"/>
      <c r="T358" s="316">
        <f t="shared" si="8"/>
        <v>0</v>
      </c>
      <c r="U358" s="360">
        <f t="shared" si="11"/>
        <v>5</v>
      </c>
    </row>
    <row r="359" spans="1:21" ht="18" hidden="1" customHeight="1" outlineLevel="1" x14ac:dyDescent="0.2">
      <c r="A359" s="1230"/>
      <c r="B359" s="1231"/>
      <c r="C359" s="1208"/>
      <c r="D359" s="1208"/>
      <c r="E359" s="256">
        <v>31</v>
      </c>
      <c r="F359" s="187"/>
      <c r="G359" s="187"/>
      <c r="H359" s="89"/>
      <c r="I359" s="74"/>
      <c r="J359" s="69"/>
      <c r="K359" s="74"/>
      <c r="L359" s="69"/>
      <c r="M359" s="2"/>
      <c r="N359" s="74"/>
      <c r="O359" s="70"/>
      <c r="P359" s="15"/>
      <c r="Q359" s="75"/>
      <c r="R359" s="540"/>
      <c r="S359" s="285"/>
      <c r="T359" s="316">
        <f t="shared" si="8"/>
        <v>0</v>
      </c>
      <c r="U359" s="360">
        <f t="shared" si="11"/>
        <v>5</v>
      </c>
    </row>
    <row r="360" spans="1:21" ht="18" hidden="1" customHeight="1" outlineLevel="1" x14ac:dyDescent="0.2">
      <c r="A360" s="1230"/>
      <c r="B360" s="1231"/>
      <c r="C360" s="1208"/>
      <c r="D360" s="1208"/>
      <c r="E360" s="256">
        <v>32</v>
      </c>
      <c r="F360" s="187"/>
      <c r="G360" s="187"/>
      <c r="H360" s="89"/>
      <c r="I360" s="74"/>
      <c r="J360" s="69"/>
      <c r="K360" s="74"/>
      <c r="L360" s="69"/>
      <c r="M360" s="2"/>
      <c r="N360" s="74"/>
      <c r="O360" s="70"/>
      <c r="P360" s="15"/>
      <c r="Q360" s="75"/>
      <c r="R360" s="540"/>
      <c r="S360" s="285"/>
      <c r="T360" s="316">
        <f t="shared" si="8"/>
        <v>0</v>
      </c>
      <c r="U360" s="360">
        <f t="shared" si="11"/>
        <v>5</v>
      </c>
    </row>
    <row r="361" spans="1:21" ht="18" hidden="1" customHeight="1" outlineLevel="1" x14ac:dyDescent="0.2">
      <c r="A361" s="1230"/>
      <c r="B361" s="1231"/>
      <c r="C361" s="1208"/>
      <c r="D361" s="1208"/>
      <c r="E361" s="256">
        <v>33</v>
      </c>
      <c r="F361" s="187"/>
      <c r="G361" s="187"/>
      <c r="H361" s="89"/>
      <c r="I361" s="74"/>
      <c r="J361" s="69"/>
      <c r="K361" s="74"/>
      <c r="L361" s="69"/>
      <c r="M361" s="2"/>
      <c r="N361" s="75"/>
      <c r="O361" s="70"/>
      <c r="P361" s="2"/>
      <c r="Q361" s="75"/>
      <c r="R361" s="540"/>
      <c r="S361" s="285"/>
      <c r="T361" s="316">
        <f t="shared" si="8"/>
        <v>0</v>
      </c>
      <c r="U361" s="360">
        <f t="shared" si="11"/>
        <v>5</v>
      </c>
    </row>
    <row r="362" spans="1:21" ht="18" hidden="1" customHeight="1" outlineLevel="1" x14ac:dyDescent="0.2">
      <c r="A362" s="1230"/>
      <c r="B362" s="1231"/>
      <c r="C362" s="1208"/>
      <c r="D362" s="1208"/>
      <c r="E362" s="256">
        <v>34</v>
      </c>
      <c r="F362" s="187"/>
      <c r="G362" s="187"/>
      <c r="H362" s="120"/>
      <c r="I362" s="121"/>
      <c r="J362" s="122"/>
      <c r="K362" s="121"/>
      <c r="L362" s="122"/>
      <c r="M362" s="123"/>
      <c r="N362" s="124"/>
      <c r="O362" s="125"/>
      <c r="P362" s="123"/>
      <c r="Q362" s="124"/>
      <c r="R362" s="543"/>
      <c r="S362" s="287"/>
      <c r="T362" s="364">
        <f t="shared" si="8"/>
        <v>0</v>
      </c>
      <c r="U362" s="360">
        <f t="shared" si="11"/>
        <v>5</v>
      </c>
    </row>
    <row r="363" spans="1:21" ht="18" hidden="1" customHeight="1" outlineLevel="1" x14ac:dyDescent="0.2">
      <c r="A363" s="1230"/>
      <c r="B363" s="1231"/>
      <c r="C363" s="1208"/>
      <c r="D363" s="1208"/>
      <c r="E363" s="256">
        <v>35</v>
      </c>
      <c r="F363" s="187"/>
      <c r="G363" s="187"/>
      <c r="H363" s="120"/>
      <c r="I363" s="121"/>
      <c r="J363" s="122"/>
      <c r="K363" s="121"/>
      <c r="L363" s="122"/>
      <c r="M363" s="123"/>
      <c r="N363" s="124"/>
      <c r="O363" s="125"/>
      <c r="P363" s="123"/>
      <c r="Q363" s="124"/>
      <c r="R363" s="543"/>
      <c r="S363" s="287"/>
      <c r="T363" s="364">
        <f t="shared" si="8"/>
        <v>0</v>
      </c>
      <c r="U363" s="360">
        <f t="shared" si="11"/>
        <v>5</v>
      </c>
    </row>
    <row r="364" spans="1:21" ht="18" hidden="1" customHeight="1" outlineLevel="1" x14ac:dyDescent="0.2">
      <c r="A364" s="1230"/>
      <c r="B364" s="1231"/>
      <c r="C364" s="1208"/>
      <c r="D364" s="1208"/>
      <c r="E364" s="256">
        <v>36</v>
      </c>
      <c r="F364" s="187"/>
      <c r="G364" s="187"/>
      <c r="H364" s="120"/>
      <c r="I364" s="121"/>
      <c r="J364" s="122"/>
      <c r="K364" s="121"/>
      <c r="L364" s="122"/>
      <c r="M364" s="123"/>
      <c r="N364" s="124"/>
      <c r="O364" s="125"/>
      <c r="P364" s="123"/>
      <c r="Q364" s="124"/>
      <c r="R364" s="543"/>
      <c r="S364" s="287"/>
      <c r="T364" s="364">
        <f t="shared" si="8"/>
        <v>0</v>
      </c>
      <c r="U364" s="360">
        <f t="shared" si="11"/>
        <v>5</v>
      </c>
    </row>
    <row r="365" spans="1:21" ht="18" hidden="1" customHeight="1" outlineLevel="1" x14ac:dyDescent="0.2">
      <c r="A365" s="1230"/>
      <c r="B365" s="1231"/>
      <c r="C365" s="1208"/>
      <c r="D365" s="1208"/>
      <c r="E365" s="256">
        <v>37</v>
      </c>
      <c r="F365" s="187"/>
      <c r="G365" s="187"/>
      <c r="H365" s="89"/>
      <c r="I365" s="74"/>
      <c r="J365" s="69"/>
      <c r="K365" s="75"/>
      <c r="L365" s="70"/>
      <c r="M365" s="2"/>
      <c r="N365" s="75"/>
      <c r="O365" s="70"/>
      <c r="P365" s="2"/>
      <c r="Q365" s="75"/>
      <c r="R365" s="540"/>
      <c r="S365" s="285"/>
      <c r="T365" s="316">
        <f t="shared" si="8"/>
        <v>0</v>
      </c>
      <c r="U365" s="360">
        <f t="shared" si="11"/>
        <v>5</v>
      </c>
    </row>
    <row r="366" spans="1:21" ht="18" hidden="1" customHeight="1" outlineLevel="1" x14ac:dyDescent="0.2">
      <c r="A366" s="1230"/>
      <c r="B366" s="1231"/>
      <c r="C366" s="1208"/>
      <c r="D366" s="1208"/>
      <c r="E366" s="256">
        <v>38</v>
      </c>
      <c r="F366" s="187"/>
      <c r="G366" s="187"/>
      <c r="H366" s="89"/>
      <c r="I366" s="74"/>
      <c r="J366" s="69"/>
      <c r="K366" s="75"/>
      <c r="L366" s="70"/>
      <c r="M366" s="2"/>
      <c r="N366" s="75"/>
      <c r="O366" s="70"/>
      <c r="P366" s="2"/>
      <c r="Q366" s="75"/>
      <c r="R366" s="540"/>
      <c r="S366" s="285"/>
      <c r="T366" s="316">
        <f t="shared" si="8"/>
        <v>0</v>
      </c>
      <c r="U366" s="360">
        <f t="shared" si="11"/>
        <v>5</v>
      </c>
    </row>
    <row r="367" spans="1:21" ht="18" hidden="1" customHeight="1" outlineLevel="1" x14ac:dyDescent="0.2">
      <c r="A367" s="1230"/>
      <c r="B367" s="1231"/>
      <c r="C367" s="1208"/>
      <c r="D367" s="1208"/>
      <c r="E367" s="256">
        <v>39</v>
      </c>
      <c r="F367" s="187"/>
      <c r="G367" s="187"/>
      <c r="H367" s="89"/>
      <c r="I367" s="74"/>
      <c r="J367" s="69"/>
      <c r="K367" s="75"/>
      <c r="L367" s="70"/>
      <c r="M367" s="2"/>
      <c r="N367" s="75"/>
      <c r="O367" s="70"/>
      <c r="P367" s="2"/>
      <c r="Q367" s="75"/>
      <c r="R367" s="540"/>
      <c r="S367" s="285"/>
      <c r="T367" s="316">
        <f t="shared" si="8"/>
        <v>0</v>
      </c>
      <c r="U367" s="360">
        <f t="shared" si="11"/>
        <v>5</v>
      </c>
    </row>
    <row r="368" spans="1:21" ht="18" hidden="1" customHeight="1" outlineLevel="1" x14ac:dyDescent="0.2">
      <c r="A368" s="1230"/>
      <c r="B368" s="1231"/>
      <c r="C368" s="1208"/>
      <c r="D368" s="1208"/>
      <c r="E368" s="256">
        <v>40</v>
      </c>
      <c r="F368" s="187"/>
      <c r="G368" s="187"/>
      <c r="H368" s="89"/>
      <c r="I368" s="74"/>
      <c r="J368" s="69"/>
      <c r="K368" s="74"/>
      <c r="L368" s="69"/>
      <c r="M368" s="2"/>
      <c r="N368" s="74"/>
      <c r="O368" s="70"/>
      <c r="P368" s="15"/>
      <c r="Q368" s="75"/>
      <c r="R368" s="540"/>
      <c r="S368" s="285"/>
      <c r="T368" s="316">
        <f t="shared" si="8"/>
        <v>0</v>
      </c>
      <c r="U368" s="360">
        <f t="shared" si="11"/>
        <v>5</v>
      </c>
    </row>
    <row r="369" spans="1:21" ht="18" hidden="1" customHeight="1" outlineLevel="1" x14ac:dyDescent="0.2">
      <c r="A369" s="1230"/>
      <c r="B369" s="1231"/>
      <c r="C369" s="1208"/>
      <c r="D369" s="1208"/>
      <c r="E369" s="256">
        <v>41</v>
      </c>
      <c r="F369" s="187"/>
      <c r="G369" s="187"/>
      <c r="H369" s="89"/>
      <c r="I369" s="74"/>
      <c r="J369" s="69"/>
      <c r="K369" s="74"/>
      <c r="L369" s="69"/>
      <c r="M369" s="2"/>
      <c r="N369" s="74"/>
      <c r="O369" s="70"/>
      <c r="P369" s="15"/>
      <c r="Q369" s="75"/>
      <c r="R369" s="540"/>
      <c r="S369" s="285"/>
      <c r="T369" s="316">
        <f t="shared" si="8"/>
        <v>0</v>
      </c>
      <c r="U369" s="360">
        <f t="shared" si="11"/>
        <v>5</v>
      </c>
    </row>
    <row r="370" spans="1:21" ht="18" hidden="1" customHeight="1" outlineLevel="1" x14ac:dyDescent="0.2">
      <c r="A370" s="1230"/>
      <c r="B370" s="1231"/>
      <c r="C370" s="1208"/>
      <c r="D370" s="1208"/>
      <c r="E370" s="256">
        <v>42</v>
      </c>
      <c r="F370" s="187"/>
      <c r="G370" s="187"/>
      <c r="H370" s="89"/>
      <c r="I370" s="74"/>
      <c r="J370" s="69"/>
      <c r="K370" s="74"/>
      <c r="L370" s="69"/>
      <c r="M370" s="2"/>
      <c r="N370" s="74"/>
      <c r="O370" s="70"/>
      <c r="P370" s="15"/>
      <c r="Q370" s="75"/>
      <c r="R370" s="540"/>
      <c r="S370" s="285"/>
      <c r="T370" s="316">
        <f t="shared" si="8"/>
        <v>0</v>
      </c>
      <c r="U370" s="360">
        <f t="shared" si="11"/>
        <v>5</v>
      </c>
    </row>
    <row r="371" spans="1:21" ht="18" hidden="1" customHeight="1" outlineLevel="1" x14ac:dyDescent="0.2">
      <c r="A371" s="1230"/>
      <c r="B371" s="1231"/>
      <c r="C371" s="1208"/>
      <c r="D371" s="1208"/>
      <c r="E371" s="256">
        <v>43</v>
      </c>
      <c r="F371" s="187"/>
      <c r="G371" s="187"/>
      <c r="H371" s="89"/>
      <c r="I371" s="74"/>
      <c r="J371" s="69"/>
      <c r="K371" s="74"/>
      <c r="L371" s="69"/>
      <c r="M371" s="2"/>
      <c r="N371" s="75"/>
      <c r="O371" s="70"/>
      <c r="P371" s="2"/>
      <c r="Q371" s="75"/>
      <c r="R371" s="540"/>
      <c r="S371" s="285"/>
      <c r="T371" s="316">
        <f t="shared" si="8"/>
        <v>0</v>
      </c>
      <c r="U371" s="360">
        <f t="shared" si="11"/>
        <v>5</v>
      </c>
    </row>
    <row r="372" spans="1:21" ht="18" hidden="1" customHeight="1" outlineLevel="1" x14ac:dyDescent="0.2">
      <c r="A372" s="1230"/>
      <c r="B372" s="1231"/>
      <c r="C372" s="1208"/>
      <c r="D372" s="1208"/>
      <c r="E372" s="256">
        <v>44</v>
      </c>
      <c r="F372" s="187"/>
      <c r="G372" s="187"/>
      <c r="H372" s="120"/>
      <c r="I372" s="121"/>
      <c r="J372" s="122"/>
      <c r="K372" s="121"/>
      <c r="L372" s="122"/>
      <c r="M372" s="123"/>
      <c r="N372" s="124"/>
      <c r="O372" s="125"/>
      <c r="P372" s="123"/>
      <c r="Q372" s="124"/>
      <c r="R372" s="543"/>
      <c r="S372" s="287"/>
      <c r="T372" s="364">
        <f t="shared" si="8"/>
        <v>0</v>
      </c>
      <c r="U372" s="360">
        <f t="shared" si="11"/>
        <v>5</v>
      </c>
    </row>
    <row r="373" spans="1:21" ht="18" hidden="1" customHeight="1" outlineLevel="1" x14ac:dyDescent="0.2">
      <c r="A373" s="1230"/>
      <c r="B373" s="1231"/>
      <c r="C373" s="1208"/>
      <c r="D373" s="1208"/>
      <c r="E373" s="256">
        <v>45</v>
      </c>
      <c r="F373" s="187"/>
      <c r="G373" s="187"/>
      <c r="H373" s="120"/>
      <c r="I373" s="121"/>
      <c r="J373" s="122"/>
      <c r="K373" s="121"/>
      <c r="L373" s="122"/>
      <c r="M373" s="123"/>
      <c r="N373" s="124"/>
      <c r="O373" s="125"/>
      <c r="P373" s="123"/>
      <c r="Q373" s="124"/>
      <c r="R373" s="543"/>
      <c r="S373" s="287"/>
      <c r="T373" s="364">
        <f t="shared" si="8"/>
        <v>0</v>
      </c>
      <c r="U373" s="360">
        <f t="shared" si="11"/>
        <v>5</v>
      </c>
    </row>
    <row r="374" spans="1:21" ht="18" hidden="1" customHeight="1" outlineLevel="1" x14ac:dyDescent="0.2">
      <c r="A374" s="1230"/>
      <c r="B374" s="1231"/>
      <c r="C374" s="1208"/>
      <c r="D374" s="1208"/>
      <c r="E374" s="256">
        <v>46</v>
      </c>
      <c r="F374" s="187"/>
      <c r="G374" s="187"/>
      <c r="H374" s="120"/>
      <c r="I374" s="121"/>
      <c r="J374" s="122"/>
      <c r="K374" s="121"/>
      <c r="L374" s="122"/>
      <c r="M374" s="123"/>
      <c r="N374" s="124"/>
      <c r="O374" s="125"/>
      <c r="P374" s="123"/>
      <c r="Q374" s="124"/>
      <c r="R374" s="543"/>
      <c r="S374" s="287"/>
      <c r="T374" s="364">
        <f t="shared" si="8"/>
        <v>0</v>
      </c>
      <c r="U374" s="360">
        <f t="shared" si="11"/>
        <v>5</v>
      </c>
    </row>
    <row r="375" spans="1:21" ht="18" hidden="1" customHeight="1" outlineLevel="1" x14ac:dyDescent="0.2">
      <c r="A375" s="1230"/>
      <c r="B375" s="1231"/>
      <c r="C375" s="1208"/>
      <c r="D375" s="1208"/>
      <c r="E375" s="256">
        <v>47</v>
      </c>
      <c r="F375" s="187"/>
      <c r="G375" s="187"/>
      <c r="H375" s="120"/>
      <c r="I375" s="121"/>
      <c r="J375" s="122"/>
      <c r="K375" s="121"/>
      <c r="L375" s="122"/>
      <c r="M375" s="123"/>
      <c r="N375" s="124"/>
      <c r="O375" s="125"/>
      <c r="P375" s="123"/>
      <c r="Q375" s="124"/>
      <c r="R375" s="543"/>
      <c r="S375" s="287"/>
      <c r="T375" s="364">
        <f t="shared" si="8"/>
        <v>0</v>
      </c>
      <c r="U375" s="360">
        <f t="shared" si="11"/>
        <v>5</v>
      </c>
    </row>
    <row r="376" spans="1:21" ht="18" hidden="1" customHeight="1" outlineLevel="1" x14ac:dyDescent="0.2">
      <c r="A376" s="1230"/>
      <c r="B376" s="1231"/>
      <c r="C376" s="1208"/>
      <c r="D376" s="1208"/>
      <c r="E376" s="256">
        <v>48</v>
      </c>
      <c r="F376" s="187"/>
      <c r="G376" s="187"/>
      <c r="H376" s="120"/>
      <c r="I376" s="121"/>
      <c r="J376" s="122"/>
      <c r="K376" s="121"/>
      <c r="L376" s="122"/>
      <c r="M376" s="123"/>
      <c r="N376" s="124"/>
      <c r="O376" s="125"/>
      <c r="P376" s="123"/>
      <c r="Q376" s="124"/>
      <c r="R376" s="543"/>
      <c r="S376" s="287"/>
      <c r="T376" s="364">
        <f t="shared" si="8"/>
        <v>0</v>
      </c>
      <c r="U376" s="360">
        <f t="shared" si="11"/>
        <v>5</v>
      </c>
    </row>
    <row r="377" spans="1:21" ht="18" hidden="1" customHeight="1" outlineLevel="1" x14ac:dyDescent="0.2">
      <c r="A377" s="1230"/>
      <c r="B377" s="1231"/>
      <c r="C377" s="1208"/>
      <c r="D377" s="1208"/>
      <c r="E377" s="256">
        <v>49</v>
      </c>
      <c r="F377" s="187"/>
      <c r="G377" s="187"/>
      <c r="H377" s="120"/>
      <c r="I377" s="121"/>
      <c r="J377" s="122"/>
      <c r="K377" s="121"/>
      <c r="L377" s="122"/>
      <c r="M377" s="123"/>
      <c r="N377" s="124"/>
      <c r="O377" s="125"/>
      <c r="P377" s="123"/>
      <c r="Q377" s="124"/>
      <c r="R377" s="543"/>
      <c r="S377" s="287"/>
      <c r="T377" s="364">
        <f t="shared" si="8"/>
        <v>0</v>
      </c>
      <c r="U377" s="360">
        <f t="shared" si="11"/>
        <v>5</v>
      </c>
    </row>
    <row r="378" spans="1:21" ht="18" hidden="1" customHeight="1" outlineLevel="1" x14ac:dyDescent="0.2">
      <c r="A378" s="1230"/>
      <c r="B378" s="1231"/>
      <c r="C378" s="1208"/>
      <c r="D378" s="1208"/>
      <c r="E378" s="256">
        <v>50</v>
      </c>
      <c r="F378" s="187"/>
      <c r="G378" s="187"/>
      <c r="H378" s="120"/>
      <c r="I378" s="121"/>
      <c r="J378" s="122"/>
      <c r="K378" s="121"/>
      <c r="L378" s="122"/>
      <c r="M378" s="123"/>
      <c r="N378" s="124"/>
      <c r="O378" s="125"/>
      <c r="P378" s="123"/>
      <c r="Q378" s="124"/>
      <c r="R378" s="543"/>
      <c r="S378" s="287"/>
      <c r="T378" s="364">
        <f t="shared" si="8"/>
        <v>0</v>
      </c>
      <c r="U378" s="360">
        <f t="shared" si="11"/>
        <v>5</v>
      </c>
    </row>
    <row r="379" spans="1:21" ht="18" hidden="1" customHeight="1" outlineLevel="1" x14ac:dyDescent="0.2">
      <c r="A379" s="1230"/>
      <c r="B379" s="1231"/>
      <c r="C379" s="1208"/>
      <c r="D379" s="1208"/>
      <c r="E379" s="256">
        <v>51</v>
      </c>
      <c r="F379" s="187"/>
      <c r="G379" s="187"/>
      <c r="H379" s="120"/>
      <c r="I379" s="121"/>
      <c r="J379" s="122"/>
      <c r="K379" s="121"/>
      <c r="L379" s="122"/>
      <c r="M379" s="123"/>
      <c r="N379" s="124"/>
      <c r="O379" s="125"/>
      <c r="P379" s="123"/>
      <c r="Q379" s="124"/>
      <c r="R379" s="543"/>
      <c r="S379" s="287"/>
      <c r="T379" s="364">
        <f t="shared" si="8"/>
        <v>0</v>
      </c>
      <c r="U379" s="360">
        <f t="shared" si="11"/>
        <v>5</v>
      </c>
    </row>
    <row r="380" spans="1:21" ht="18" hidden="1" customHeight="1" outlineLevel="1" x14ac:dyDescent="0.2">
      <c r="A380" s="1230"/>
      <c r="B380" s="1231"/>
      <c r="C380" s="1208"/>
      <c r="D380" s="1208"/>
      <c r="E380" s="256">
        <v>52</v>
      </c>
      <c r="F380" s="187"/>
      <c r="G380" s="187"/>
      <c r="H380" s="120"/>
      <c r="I380" s="121"/>
      <c r="J380" s="122"/>
      <c r="K380" s="121"/>
      <c r="L380" s="122"/>
      <c r="M380" s="123"/>
      <c r="N380" s="124"/>
      <c r="O380" s="125"/>
      <c r="P380" s="123"/>
      <c r="Q380" s="124"/>
      <c r="R380" s="543"/>
      <c r="S380" s="287"/>
      <c r="T380" s="364">
        <f t="shared" si="8"/>
        <v>0</v>
      </c>
      <c r="U380" s="360">
        <f t="shared" si="11"/>
        <v>5</v>
      </c>
    </row>
    <row r="381" spans="1:21" ht="18" hidden="1" customHeight="1" outlineLevel="1" x14ac:dyDescent="0.2">
      <c r="A381" s="1230"/>
      <c r="B381" s="1231"/>
      <c r="C381" s="1208"/>
      <c r="D381" s="1208"/>
      <c r="E381" s="256">
        <v>53</v>
      </c>
      <c r="F381" s="187"/>
      <c r="G381" s="187"/>
      <c r="H381" s="120"/>
      <c r="I381" s="121"/>
      <c r="J381" s="122"/>
      <c r="K381" s="121"/>
      <c r="L381" s="122"/>
      <c r="M381" s="123"/>
      <c r="N381" s="124"/>
      <c r="O381" s="125"/>
      <c r="P381" s="123"/>
      <c r="Q381" s="124"/>
      <c r="R381" s="543"/>
      <c r="S381" s="287"/>
      <c r="T381" s="364">
        <f t="shared" si="8"/>
        <v>0</v>
      </c>
      <c r="U381" s="360">
        <f t="shared" si="11"/>
        <v>5</v>
      </c>
    </row>
    <row r="382" spans="1:21" ht="18" hidden="1" customHeight="1" outlineLevel="1" x14ac:dyDescent="0.2">
      <c r="A382" s="1230"/>
      <c r="B382" s="1231"/>
      <c r="C382" s="1208"/>
      <c r="D382" s="1208"/>
      <c r="E382" s="256">
        <v>54</v>
      </c>
      <c r="F382" s="187"/>
      <c r="G382" s="187"/>
      <c r="H382" s="120"/>
      <c r="I382" s="121"/>
      <c r="J382" s="122"/>
      <c r="K382" s="121"/>
      <c r="L382" s="122"/>
      <c r="M382" s="123"/>
      <c r="N382" s="124"/>
      <c r="O382" s="125"/>
      <c r="P382" s="123"/>
      <c r="Q382" s="124"/>
      <c r="R382" s="543"/>
      <c r="S382" s="287"/>
      <c r="T382" s="364">
        <f t="shared" si="8"/>
        <v>0</v>
      </c>
      <c r="U382" s="360">
        <f t="shared" si="11"/>
        <v>5</v>
      </c>
    </row>
    <row r="383" spans="1:21" ht="18" hidden="1" customHeight="1" outlineLevel="1" x14ac:dyDescent="0.2">
      <c r="A383" s="1230"/>
      <c r="B383" s="1231"/>
      <c r="C383" s="1208"/>
      <c r="D383" s="1208"/>
      <c r="E383" s="256">
        <v>55</v>
      </c>
      <c r="F383" s="187"/>
      <c r="G383" s="187"/>
      <c r="H383" s="120"/>
      <c r="I383" s="121"/>
      <c r="J383" s="122"/>
      <c r="K383" s="121"/>
      <c r="L383" s="122"/>
      <c r="M383" s="123"/>
      <c r="N383" s="124"/>
      <c r="O383" s="125"/>
      <c r="P383" s="123"/>
      <c r="Q383" s="124"/>
      <c r="R383" s="543"/>
      <c r="S383" s="287"/>
      <c r="T383" s="364">
        <f t="shared" si="8"/>
        <v>0</v>
      </c>
      <c r="U383" s="360">
        <f t="shared" si="11"/>
        <v>5</v>
      </c>
    </row>
    <row r="384" spans="1:21" ht="18" hidden="1" customHeight="1" outlineLevel="1" x14ac:dyDescent="0.2">
      <c r="A384" s="1230"/>
      <c r="B384" s="1231"/>
      <c r="C384" s="1208"/>
      <c r="D384" s="1208"/>
      <c r="E384" s="256">
        <v>56</v>
      </c>
      <c r="F384" s="187"/>
      <c r="G384" s="187"/>
      <c r="H384" s="120"/>
      <c r="I384" s="121"/>
      <c r="J384" s="122"/>
      <c r="K384" s="121"/>
      <c r="L384" s="122"/>
      <c r="M384" s="123"/>
      <c r="N384" s="124"/>
      <c r="O384" s="125"/>
      <c r="P384" s="123"/>
      <c r="Q384" s="124"/>
      <c r="R384" s="543"/>
      <c r="S384" s="287"/>
      <c r="T384" s="364">
        <f t="shared" si="8"/>
        <v>0</v>
      </c>
      <c r="U384" s="360">
        <f t="shared" si="11"/>
        <v>5</v>
      </c>
    </row>
    <row r="385" spans="1:21" ht="18" hidden="1" customHeight="1" outlineLevel="1" x14ac:dyDescent="0.2">
      <c r="A385" s="1230"/>
      <c r="B385" s="1231"/>
      <c r="C385" s="1208"/>
      <c r="D385" s="1208"/>
      <c r="E385" s="256">
        <v>57</v>
      </c>
      <c r="F385" s="187"/>
      <c r="G385" s="187"/>
      <c r="H385" s="120"/>
      <c r="I385" s="121"/>
      <c r="J385" s="122"/>
      <c r="K385" s="121"/>
      <c r="L385" s="122"/>
      <c r="M385" s="123"/>
      <c r="N385" s="124"/>
      <c r="O385" s="125"/>
      <c r="P385" s="123"/>
      <c r="Q385" s="124"/>
      <c r="R385" s="543"/>
      <c r="S385" s="287"/>
      <c r="T385" s="364">
        <f t="shared" si="8"/>
        <v>0</v>
      </c>
      <c r="U385" s="360">
        <f t="shared" si="11"/>
        <v>5</v>
      </c>
    </row>
    <row r="386" spans="1:21" ht="18" hidden="1" customHeight="1" outlineLevel="1" x14ac:dyDescent="0.2">
      <c r="A386" s="1230"/>
      <c r="B386" s="1231"/>
      <c r="C386" s="1208"/>
      <c r="D386" s="1208"/>
      <c r="E386" s="256">
        <v>58</v>
      </c>
      <c r="F386" s="187"/>
      <c r="G386" s="187"/>
      <c r="H386" s="120"/>
      <c r="I386" s="121"/>
      <c r="J386" s="122"/>
      <c r="K386" s="121"/>
      <c r="L386" s="122"/>
      <c r="M386" s="123"/>
      <c r="N386" s="124"/>
      <c r="O386" s="125"/>
      <c r="P386" s="123"/>
      <c r="Q386" s="124"/>
      <c r="R386" s="543"/>
      <c r="S386" s="287"/>
      <c r="T386" s="364">
        <f t="shared" si="8"/>
        <v>0</v>
      </c>
      <c r="U386" s="360">
        <f t="shared" si="11"/>
        <v>5</v>
      </c>
    </row>
    <row r="387" spans="1:21" ht="18" hidden="1" customHeight="1" outlineLevel="1" x14ac:dyDescent="0.2">
      <c r="A387" s="1230"/>
      <c r="B387" s="1231"/>
      <c r="C387" s="1208"/>
      <c r="D387" s="1208"/>
      <c r="E387" s="256">
        <v>59</v>
      </c>
      <c r="F387" s="187"/>
      <c r="G387" s="187"/>
      <c r="H387" s="120"/>
      <c r="I387" s="121"/>
      <c r="J387" s="122"/>
      <c r="K387" s="121"/>
      <c r="L387" s="122"/>
      <c r="M387" s="123"/>
      <c r="N387" s="124"/>
      <c r="O387" s="125"/>
      <c r="P387" s="123"/>
      <c r="Q387" s="124"/>
      <c r="R387" s="543"/>
      <c r="S387" s="287"/>
      <c r="T387" s="364">
        <f t="shared" si="8"/>
        <v>0</v>
      </c>
      <c r="U387" s="360">
        <f t="shared" si="11"/>
        <v>5</v>
      </c>
    </row>
    <row r="388" spans="1:21" ht="18" hidden="1" customHeight="1" outlineLevel="1" x14ac:dyDescent="0.2">
      <c r="A388" s="1230"/>
      <c r="B388" s="1231"/>
      <c r="C388" s="1208"/>
      <c r="D388" s="1208"/>
      <c r="E388" s="256">
        <v>60</v>
      </c>
      <c r="F388" s="187"/>
      <c r="G388" s="187"/>
      <c r="H388" s="120"/>
      <c r="I388" s="121"/>
      <c r="J388" s="122"/>
      <c r="K388" s="121"/>
      <c r="L388" s="122"/>
      <c r="M388" s="123"/>
      <c r="N388" s="124"/>
      <c r="O388" s="125"/>
      <c r="P388" s="123"/>
      <c r="Q388" s="124"/>
      <c r="R388" s="543"/>
      <c r="S388" s="287"/>
      <c r="T388" s="364">
        <f t="shared" si="8"/>
        <v>0</v>
      </c>
      <c r="U388" s="360">
        <f t="shared" si="11"/>
        <v>5</v>
      </c>
    </row>
    <row r="389" spans="1:21" ht="18" hidden="1" customHeight="1" outlineLevel="1" x14ac:dyDescent="0.2">
      <c r="A389" s="1230"/>
      <c r="B389" s="1231"/>
      <c r="C389" s="1208"/>
      <c r="D389" s="1208"/>
      <c r="E389" s="256">
        <v>61</v>
      </c>
      <c r="F389" s="187"/>
      <c r="G389" s="187"/>
      <c r="H389" s="120"/>
      <c r="I389" s="121"/>
      <c r="J389" s="122"/>
      <c r="K389" s="121"/>
      <c r="L389" s="122"/>
      <c r="M389" s="123"/>
      <c r="N389" s="124"/>
      <c r="O389" s="125"/>
      <c r="P389" s="123"/>
      <c r="Q389" s="124"/>
      <c r="R389" s="543"/>
      <c r="S389" s="287"/>
      <c r="T389" s="364">
        <f t="shared" si="8"/>
        <v>0</v>
      </c>
      <c r="U389" s="360">
        <f t="shared" si="11"/>
        <v>5</v>
      </c>
    </row>
    <row r="390" spans="1:21" ht="18" hidden="1" customHeight="1" outlineLevel="1" x14ac:dyDescent="0.2">
      <c r="A390" s="1230"/>
      <c r="B390" s="1231"/>
      <c r="C390" s="1208"/>
      <c r="D390" s="1208"/>
      <c r="E390" s="256">
        <v>62</v>
      </c>
      <c r="F390" s="187"/>
      <c r="G390" s="187"/>
      <c r="H390" s="89"/>
      <c r="I390" s="74"/>
      <c r="J390" s="69"/>
      <c r="K390" s="75"/>
      <c r="L390" s="70"/>
      <c r="M390" s="2"/>
      <c r="N390" s="75"/>
      <c r="O390" s="70"/>
      <c r="P390" s="2"/>
      <c r="Q390" s="75"/>
      <c r="R390" s="540"/>
      <c r="S390" s="285"/>
      <c r="T390" s="316">
        <f t="shared" si="8"/>
        <v>0</v>
      </c>
      <c r="U390" s="360">
        <f t="shared" si="11"/>
        <v>5</v>
      </c>
    </row>
    <row r="391" spans="1:21" ht="18" hidden="1" customHeight="1" outlineLevel="1" x14ac:dyDescent="0.2">
      <c r="A391" s="1230"/>
      <c r="B391" s="1231"/>
      <c r="C391" s="1208"/>
      <c r="D391" s="1208"/>
      <c r="E391" s="256">
        <v>63</v>
      </c>
      <c r="F391" s="187"/>
      <c r="G391" s="187"/>
      <c r="H391" s="89"/>
      <c r="I391" s="74"/>
      <c r="J391" s="69"/>
      <c r="K391" s="75"/>
      <c r="L391" s="70"/>
      <c r="M391" s="2"/>
      <c r="N391" s="75"/>
      <c r="O391" s="70"/>
      <c r="P391" s="2"/>
      <c r="Q391" s="75"/>
      <c r="R391" s="540"/>
      <c r="S391" s="285"/>
      <c r="T391" s="316">
        <f t="shared" si="8"/>
        <v>0</v>
      </c>
      <c r="U391" s="360">
        <f t="shared" si="11"/>
        <v>5</v>
      </c>
    </row>
    <row r="392" spans="1:21" ht="18" hidden="1" customHeight="1" outlineLevel="1" x14ac:dyDescent="0.2">
      <c r="A392" s="1230"/>
      <c r="B392" s="1231"/>
      <c r="C392" s="1208"/>
      <c r="D392" s="1208"/>
      <c r="E392" s="256">
        <v>64</v>
      </c>
      <c r="F392" s="187"/>
      <c r="G392" s="187"/>
      <c r="H392" s="89"/>
      <c r="I392" s="74"/>
      <c r="J392" s="69"/>
      <c r="K392" s="75"/>
      <c r="L392" s="70"/>
      <c r="M392" s="2"/>
      <c r="N392" s="75"/>
      <c r="O392" s="70"/>
      <c r="P392" s="2"/>
      <c r="Q392" s="75"/>
      <c r="R392" s="540"/>
      <c r="S392" s="285"/>
      <c r="T392" s="316">
        <f t="shared" si="8"/>
        <v>0</v>
      </c>
      <c r="U392" s="360">
        <f t="shared" si="11"/>
        <v>5</v>
      </c>
    </row>
    <row r="393" spans="1:21" ht="18" hidden="1" customHeight="1" outlineLevel="1" x14ac:dyDescent="0.2">
      <c r="A393" s="1230"/>
      <c r="B393" s="1231"/>
      <c r="C393" s="1208"/>
      <c r="D393" s="1208"/>
      <c r="E393" s="256">
        <v>65</v>
      </c>
      <c r="F393" s="187"/>
      <c r="G393" s="187"/>
      <c r="H393" s="89"/>
      <c r="I393" s="74"/>
      <c r="J393" s="69"/>
      <c r="K393" s="75"/>
      <c r="L393" s="70"/>
      <c r="M393" s="2"/>
      <c r="N393" s="75"/>
      <c r="O393" s="70"/>
      <c r="P393" s="2"/>
      <c r="Q393" s="75"/>
      <c r="R393" s="540"/>
      <c r="S393" s="285"/>
      <c r="T393" s="316">
        <f t="shared" si="8"/>
        <v>0</v>
      </c>
      <c r="U393" s="360">
        <f t="shared" si="11"/>
        <v>5</v>
      </c>
    </row>
    <row r="394" spans="1:21" ht="18" hidden="1" customHeight="1" outlineLevel="1" x14ac:dyDescent="0.2">
      <c r="A394" s="1230"/>
      <c r="B394" s="1231"/>
      <c r="C394" s="1208"/>
      <c r="D394" s="1208"/>
      <c r="E394" s="256">
        <v>66</v>
      </c>
      <c r="F394" s="187"/>
      <c r="G394" s="187"/>
      <c r="H394" s="89"/>
      <c r="I394" s="74"/>
      <c r="J394" s="69"/>
      <c r="K394" s="74"/>
      <c r="L394" s="69"/>
      <c r="M394" s="2"/>
      <c r="N394" s="74"/>
      <c r="O394" s="70"/>
      <c r="P394" s="15"/>
      <c r="Q394" s="75"/>
      <c r="R394" s="540"/>
      <c r="S394" s="285"/>
      <c r="T394" s="316">
        <f t="shared" si="8"/>
        <v>0</v>
      </c>
      <c r="U394" s="360">
        <f t="shared" ref="U394:U408" si="12">$A$329</f>
        <v>5</v>
      </c>
    </row>
    <row r="395" spans="1:21" ht="18" hidden="1" customHeight="1" outlineLevel="1" x14ac:dyDescent="0.2">
      <c r="A395" s="1230"/>
      <c r="B395" s="1231"/>
      <c r="C395" s="1208"/>
      <c r="D395" s="1208"/>
      <c r="E395" s="256">
        <v>67</v>
      </c>
      <c r="F395" s="187"/>
      <c r="G395" s="187"/>
      <c r="H395" s="89"/>
      <c r="I395" s="74"/>
      <c r="J395" s="69"/>
      <c r="K395" s="74"/>
      <c r="L395" s="69"/>
      <c r="M395" s="2"/>
      <c r="N395" s="74"/>
      <c r="O395" s="70"/>
      <c r="P395" s="15"/>
      <c r="Q395" s="75"/>
      <c r="R395" s="540"/>
      <c r="S395" s="285"/>
      <c r="T395" s="316">
        <f t="shared" si="8"/>
        <v>0</v>
      </c>
      <c r="U395" s="360">
        <f t="shared" si="12"/>
        <v>5</v>
      </c>
    </row>
    <row r="396" spans="1:21" ht="18" hidden="1" customHeight="1" outlineLevel="1" x14ac:dyDescent="0.2">
      <c r="A396" s="1230"/>
      <c r="B396" s="1231"/>
      <c r="C396" s="1208"/>
      <c r="D396" s="1208"/>
      <c r="E396" s="256">
        <v>68</v>
      </c>
      <c r="F396" s="187"/>
      <c r="G396" s="187"/>
      <c r="H396" s="89"/>
      <c r="I396" s="74"/>
      <c r="J396" s="69"/>
      <c r="K396" s="74"/>
      <c r="L396" s="69"/>
      <c r="M396" s="2"/>
      <c r="N396" s="74"/>
      <c r="O396" s="70"/>
      <c r="P396" s="15"/>
      <c r="Q396" s="75"/>
      <c r="R396" s="540"/>
      <c r="S396" s="285"/>
      <c r="T396" s="316">
        <f t="shared" si="8"/>
        <v>0</v>
      </c>
      <c r="U396" s="360">
        <f t="shared" si="12"/>
        <v>5</v>
      </c>
    </row>
    <row r="397" spans="1:21" ht="18" hidden="1" customHeight="1" outlineLevel="1" x14ac:dyDescent="0.2">
      <c r="A397" s="1230"/>
      <c r="B397" s="1231"/>
      <c r="C397" s="1208"/>
      <c r="D397" s="1208"/>
      <c r="E397" s="256">
        <v>69</v>
      </c>
      <c r="F397" s="187"/>
      <c r="G397" s="187"/>
      <c r="H397" s="89"/>
      <c r="I397" s="74"/>
      <c r="J397" s="69"/>
      <c r="K397" s="74"/>
      <c r="L397" s="69"/>
      <c r="M397" s="2"/>
      <c r="N397" s="75"/>
      <c r="O397" s="70"/>
      <c r="P397" s="2"/>
      <c r="Q397" s="75"/>
      <c r="R397" s="540"/>
      <c r="S397" s="285"/>
      <c r="T397" s="316">
        <f t="shared" ref="T397:T568" si="13">IF(J397="",0,INT(SUM(PRODUCT(J397,L397,O397),R397)))</f>
        <v>0</v>
      </c>
      <c r="U397" s="360">
        <f t="shared" si="12"/>
        <v>5</v>
      </c>
    </row>
    <row r="398" spans="1:21" ht="18" hidden="1" customHeight="1" outlineLevel="1" x14ac:dyDescent="0.2">
      <c r="A398" s="1230"/>
      <c r="B398" s="1231"/>
      <c r="C398" s="1208"/>
      <c r="D398" s="1208"/>
      <c r="E398" s="256">
        <v>70</v>
      </c>
      <c r="F398" s="187"/>
      <c r="G398" s="187"/>
      <c r="H398" s="120"/>
      <c r="I398" s="121"/>
      <c r="J398" s="122"/>
      <c r="K398" s="121"/>
      <c r="L398" s="122"/>
      <c r="M398" s="123"/>
      <c r="N398" s="124"/>
      <c r="O398" s="125"/>
      <c r="P398" s="123"/>
      <c r="Q398" s="124"/>
      <c r="R398" s="543"/>
      <c r="S398" s="287"/>
      <c r="T398" s="364">
        <f t="shared" si="13"/>
        <v>0</v>
      </c>
      <c r="U398" s="360">
        <f t="shared" si="12"/>
        <v>5</v>
      </c>
    </row>
    <row r="399" spans="1:21" ht="18" hidden="1" customHeight="1" outlineLevel="1" x14ac:dyDescent="0.2">
      <c r="A399" s="1230"/>
      <c r="B399" s="1231"/>
      <c r="C399" s="1208"/>
      <c r="D399" s="1208"/>
      <c r="E399" s="256">
        <v>71</v>
      </c>
      <c r="F399" s="187"/>
      <c r="G399" s="187"/>
      <c r="H399" s="120"/>
      <c r="I399" s="121"/>
      <c r="J399" s="122"/>
      <c r="K399" s="121"/>
      <c r="L399" s="122"/>
      <c r="M399" s="123"/>
      <c r="N399" s="124"/>
      <c r="O399" s="125"/>
      <c r="P399" s="123"/>
      <c r="Q399" s="124"/>
      <c r="R399" s="543"/>
      <c r="S399" s="287"/>
      <c r="T399" s="364">
        <f t="shared" si="13"/>
        <v>0</v>
      </c>
      <c r="U399" s="360">
        <f t="shared" si="12"/>
        <v>5</v>
      </c>
    </row>
    <row r="400" spans="1:21" ht="18" hidden="1" customHeight="1" outlineLevel="1" x14ac:dyDescent="0.2">
      <c r="A400" s="1230"/>
      <c r="B400" s="1231"/>
      <c r="C400" s="1208"/>
      <c r="D400" s="1208"/>
      <c r="E400" s="256">
        <v>72</v>
      </c>
      <c r="F400" s="187"/>
      <c r="G400" s="187"/>
      <c r="H400" s="120"/>
      <c r="I400" s="121"/>
      <c r="J400" s="122"/>
      <c r="K400" s="121"/>
      <c r="L400" s="122"/>
      <c r="M400" s="123"/>
      <c r="N400" s="124"/>
      <c r="O400" s="125"/>
      <c r="P400" s="123"/>
      <c r="Q400" s="124"/>
      <c r="R400" s="543"/>
      <c r="S400" s="287"/>
      <c r="T400" s="364">
        <f t="shared" si="13"/>
        <v>0</v>
      </c>
      <c r="U400" s="360">
        <f t="shared" si="12"/>
        <v>5</v>
      </c>
    </row>
    <row r="401" spans="1:21" ht="18" hidden="1" customHeight="1" outlineLevel="1" x14ac:dyDescent="0.2">
      <c r="A401" s="1230"/>
      <c r="B401" s="1231"/>
      <c r="C401" s="1208"/>
      <c r="D401" s="1208"/>
      <c r="E401" s="256">
        <v>73</v>
      </c>
      <c r="F401" s="187"/>
      <c r="G401" s="187"/>
      <c r="H401" s="120"/>
      <c r="I401" s="121"/>
      <c r="J401" s="122"/>
      <c r="K401" s="121"/>
      <c r="L401" s="122"/>
      <c r="M401" s="123"/>
      <c r="N401" s="124"/>
      <c r="O401" s="125"/>
      <c r="P401" s="123"/>
      <c r="Q401" s="124"/>
      <c r="R401" s="543"/>
      <c r="S401" s="287"/>
      <c r="T401" s="364">
        <f t="shared" si="13"/>
        <v>0</v>
      </c>
      <c r="U401" s="360">
        <f t="shared" si="12"/>
        <v>5</v>
      </c>
    </row>
    <row r="402" spans="1:21" ht="18" hidden="1" customHeight="1" outlineLevel="1" x14ac:dyDescent="0.2">
      <c r="A402" s="1230"/>
      <c r="B402" s="1231"/>
      <c r="C402" s="1208"/>
      <c r="D402" s="1208"/>
      <c r="E402" s="256">
        <v>74</v>
      </c>
      <c r="F402" s="187"/>
      <c r="G402" s="187"/>
      <c r="H402" s="120"/>
      <c r="I402" s="121"/>
      <c r="J402" s="122"/>
      <c r="K402" s="121"/>
      <c r="L402" s="122"/>
      <c r="M402" s="123"/>
      <c r="N402" s="124"/>
      <c r="O402" s="125"/>
      <c r="P402" s="123"/>
      <c r="Q402" s="124"/>
      <c r="R402" s="543"/>
      <c r="S402" s="287"/>
      <c r="T402" s="364">
        <f t="shared" si="13"/>
        <v>0</v>
      </c>
      <c r="U402" s="360">
        <f t="shared" si="12"/>
        <v>5</v>
      </c>
    </row>
    <row r="403" spans="1:21" ht="18" hidden="1" customHeight="1" outlineLevel="1" x14ac:dyDescent="0.2">
      <c r="A403" s="1230"/>
      <c r="B403" s="1231"/>
      <c r="C403" s="1208"/>
      <c r="D403" s="1208"/>
      <c r="E403" s="256">
        <v>75</v>
      </c>
      <c r="F403" s="187"/>
      <c r="G403" s="187"/>
      <c r="H403" s="120"/>
      <c r="I403" s="121"/>
      <c r="J403" s="122"/>
      <c r="K403" s="121"/>
      <c r="L403" s="122"/>
      <c r="M403" s="123"/>
      <c r="N403" s="124"/>
      <c r="O403" s="125"/>
      <c r="P403" s="123"/>
      <c r="Q403" s="124"/>
      <c r="R403" s="543"/>
      <c r="S403" s="287"/>
      <c r="T403" s="364">
        <f t="shared" si="13"/>
        <v>0</v>
      </c>
      <c r="U403" s="360">
        <f t="shared" si="12"/>
        <v>5</v>
      </c>
    </row>
    <row r="404" spans="1:21" ht="18" hidden="1" customHeight="1" outlineLevel="1" x14ac:dyDescent="0.2">
      <c r="A404" s="1230"/>
      <c r="B404" s="1231"/>
      <c r="C404" s="1208"/>
      <c r="D404" s="1208"/>
      <c r="E404" s="256">
        <v>76</v>
      </c>
      <c r="F404" s="187"/>
      <c r="G404" s="187"/>
      <c r="H404" s="120"/>
      <c r="I404" s="121"/>
      <c r="J404" s="122"/>
      <c r="K404" s="121"/>
      <c r="L404" s="122"/>
      <c r="M404" s="123"/>
      <c r="N404" s="124"/>
      <c r="O404" s="125"/>
      <c r="P404" s="123"/>
      <c r="Q404" s="124"/>
      <c r="R404" s="543"/>
      <c r="S404" s="287"/>
      <c r="T404" s="364">
        <f t="shared" si="13"/>
        <v>0</v>
      </c>
      <c r="U404" s="360">
        <f t="shared" si="12"/>
        <v>5</v>
      </c>
    </row>
    <row r="405" spans="1:21" ht="18" hidden="1" customHeight="1" outlineLevel="1" x14ac:dyDescent="0.2">
      <c r="A405" s="1230"/>
      <c r="B405" s="1231"/>
      <c r="C405" s="1208"/>
      <c r="D405" s="1208"/>
      <c r="E405" s="256">
        <v>77</v>
      </c>
      <c r="F405" s="187"/>
      <c r="G405" s="187"/>
      <c r="H405" s="120"/>
      <c r="I405" s="121"/>
      <c r="J405" s="122"/>
      <c r="K405" s="121"/>
      <c r="L405" s="122"/>
      <c r="M405" s="123"/>
      <c r="N405" s="124"/>
      <c r="O405" s="125"/>
      <c r="P405" s="123"/>
      <c r="Q405" s="124"/>
      <c r="R405" s="543"/>
      <c r="S405" s="287"/>
      <c r="T405" s="364">
        <f t="shared" si="13"/>
        <v>0</v>
      </c>
      <c r="U405" s="360">
        <f t="shared" si="12"/>
        <v>5</v>
      </c>
    </row>
    <row r="406" spans="1:21" ht="18" hidden="1" customHeight="1" outlineLevel="1" x14ac:dyDescent="0.2">
      <c r="A406" s="1230"/>
      <c r="B406" s="1231"/>
      <c r="C406" s="1208"/>
      <c r="D406" s="1208"/>
      <c r="E406" s="256">
        <v>78</v>
      </c>
      <c r="F406" s="187"/>
      <c r="G406" s="187"/>
      <c r="H406" s="120"/>
      <c r="I406" s="121"/>
      <c r="J406" s="122"/>
      <c r="K406" s="121"/>
      <c r="L406" s="122"/>
      <c r="M406" s="123"/>
      <c r="N406" s="124"/>
      <c r="O406" s="125"/>
      <c r="P406" s="123"/>
      <c r="Q406" s="124"/>
      <c r="R406" s="543"/>
      <c r="S406" s="287"/>
      <c r="T406" s="364">
        <f t="shared" si="13"/>
        <v>0</v>
      </c>
      <c r="U406" s="360">
        <f t="shared" si="12"/>
        <v>5</v>
      </c>
    </row>
    <row r="407" spans="1:21" ht="18" hidden="1" customHeight="1" outlineLevel="1" x14ac:dyDescent="0.2">
      <c r="A407" s="1230"/>
      <c r="B407" s="1231"/>
      <c r="C407" s="1208"/>
      <c r="D407" s="1208"/>
      <c r="E407" s="256">
        <v>79</v>
      </c>
      <c r="F407" s="187"/>
      <c r="G407" s="187"/>
      <c r="H407" s="120"/>
      <c r="I407" s="121"/>
      <c r="J407" s="122"/>
      <c r="K407" s="121"/>
      <c r="L407" s="122"/>
      <c r="M407" s="123"/>
      <c r="N407" s="124"/>
      <c r="O407" s="125"/>
      <c r="P407" s="123"/>
      <c r="Q407" s="124"/>
      <c r="R407" s="543"/>
      <c r="S407" s="287"/>
      <c r="T407" s="364">
        <f t="shared" si="13"/>
        <v>0</v>
      </c>
      <c r="U407" s="360">
        <f t="shared" si="12"/>
        <v>5</v>
      </c>
    </row>
    <row r="408" spans="1:21" ht="18" hidden="1" customHeight="1" outlineLevel="1" x14ac:dyDescent="0.2">
      <c r="A408" s="1230"/>
      <c r="B408" s="1231"/>
      <c r="C408" s="1208"/>
      <c r="D408" s="1208"/>
      <c r="E408" s="264">
        <v>80</v>
      </c>
      <c r="F408" s="350"/>
      <c r="G408" s="350"/>
      <c r="H408" s="120"/>
      <c r="I408" s="121"/>
      <c r="J408" s="122"/>
      <c r="K408" s="121"/>
      <c r="L408" s="122"/>
      <c r="M408" s="123"/>
      <c r="N408" s="124"/>
      <c r="O408" s="125"/>
      <c r="P408" s="123"/>
      <c r="Q408" s="124"/>
      <c r="R408" s="543"/>
      <c r="S408" s="287"/>
      <c r="T408" s="364">
        <f t="shared" si="13"/>
        <v>0</v>
      </c>
      <c r="U408" s="360">
        <f t="shared" si="12"/>
        <v>5</v>
      </c>
    </row>
    <row r="409" spans="1:21" ht="18" hidden="1" customHeight="1" outlineLevel="1" collapsed="1" x14ac:dyDescent="0.2">
      <c r="A409" s="1228">
        <v>6</v>
      </c>
      <c r="B409" s="1229"/>
      <c r="C409" s="1207" t="str">
        <f>IF(ISERROR(VLOOKUP($A409,'B-1地域番号③'!$BD:$BF,2,FALSE)),"",VLOOKUP($A409,'B-1地域番号③'!$BD:$BF,2,FALSE))</f>
        <v/>
      </c>
      <c r="D409" s="1207" t="str">
        <f>IF(ISERROR(VLOOKUP($A409,'B-1地域番号③'!$BD:$BF,3,FALSE)),"",VLOOKUP($A409,'B-1地域番号③'!$BD:$BF,3,FALSE))</f>
        <v/>
      </c>
      <c r="E409" s="256">
        <v>1</v>
      </c>
      <c r="F409" s="187"/>
      <c r="G409" s="187"/>
      <c r="H409" s="108"/>
      <c r="I409" s="109"/>
      <c r="J409" s="110"/>
      <c r="K409" s="112"/>
      <c r="L409" s="113"/>
      <c r="M409" s="111"/>
      <c r="N409" s="112"/>
      <c r="O409" s="113"/>
      <c r="P409" s="111"/>
      <c r="Q409" s="112"/>
      <c r="R409" s="542"/>
      <c r="S409" s="275"/>
      <c r="T409" s="308">
        <f t="shared" si="13"/>
        <v>0</v>
      </c>
      <c r="U409" s="360">
        <f>$A$409</f>
        <v>6</v>
      </c>
    </row>
    <row r="410" spans="1:21" ht="18" hidden="1" customHeight="1" outlineLevel="1" x14ac:dyDescent="0.2">
      <c r="A410" s="1230"/>
      <c r="B410" s="1231"/>
      <c r="C410" s="1208"/>
      <c r="D410" s="1208"/>
      <c r="E410" s="256">
        <v>2</v>
      </c>
      <c r="F410" s="187"/>
      <c r="G410" s="187"/>
      <c r="H410" s="89"/>
      <c r="I410" s="74"/>
      <c r="J410" s="69"/>
      <c r="K410" s="75"/>
      <c r="L410" s="70"/>
      <c r="M410" s="2"/>
      <c r="N410" s="75"/>
      <c r="O410" s="70"/>
      <c r="P410" s="2"/>
      <c r="Q410" s="75"/>
      <c r="R410" s="540"/>
      <c r="S410" s="285"/>
      <c r="T410" s="316">
        <f t="shared" si="13"/>
        <v>0</v>
      </c>
      <c r="U410" s="360">
        <f t="shared" ref="U410:U474" si="14">$A$409</f>
        <v>6</v>
      </c>
    </row>
    <row r="411" spans="1:21" ht="18" hidden="1" customHeight="1" outlineLevel="1" x14ac:dyDescent="0.2">
      <c r="A411" s="1230"/>
      <c r="B411" s="1231"/>
      <c r="C411" s="1208"/>
      <c r="D411" s="1208"/>
      <c r="E411" s="256">
        <v>3</v>
      </c>
      <c r="F411" s="187"/>
      <c r="G411" s="187"/>
      <c r="H411" s="89"/>
      <c r="I411" s="74"/>
      <c r="J411" s="69"/>
      <c r="K411" s="75"/>
      <c r="L411" s="70"/>
      <c r="M411" s="2"/>
      <c r="N411" s="75"/>
      <c r="O411" s="70"/>
      <c r="P411" s="2"/>
      <c r="Q411" s="75"/>
      <c r="R411" s="540"/>
      <c r="S411" s="285"/>
      <c r="T411" s="316">
        <f t="shared" si="13"/>
        <v>0</v>
      </c>
      <c r="U411" s="360">
        <f t="shared" si="14"/>
        <v>6</v>
      </c>
    </row>
    <row r="412" spans="1:21" ht="18" hidden="1" customHeight="1" outlineLevel="1" x14ac:dyDescent="0.2">
      <c r="A412" s="1230"/>
      <c r="B412" s="1231"/>
      <c r="C412" s="1208"/>
      <c r="D412" s="1208"/>
      <c r="E412" s="256">
        <v>4</v>
      </c>
      <c r="F412" s="187"/>
      <c r="G412" s="187"/>
      <c r="H412" s="89"/>
      <c r="I412" s="74"/>
      <c r="J412" s="69"/>
      <c r="K412" s="74"/>
      <c r="L412" s="69"/>
      <c r="M412" s="2"/>
      <c r="N412" s="74"/>
      <c r="O412" s="70"/>
      <c r="P412" s="15"/>
      <c r="Q412" s="75"/>
      <c r="R412" s="540"/>
      <c r="S412" s="285"/>
      <c r="T412" s="316">
        <f t="shared" si="13"/>
        <v>0</v>
      </c>
      <c r="U412" s="360">
        <f t="shared" si="14"/>
        <v>6</v>
      </c>
    </row>
    <row r="413" spans="1:21" ht="18" hidden="1" customHeight="1" outlineLevel="1" x14ac:dyDescent="0.2">
      <c r="A413" s="1230"/>
      <c r="B413" s="1231"/>
      <c r="C413" s="1208"/>
      <c r="D413" s="1208"/>
      <c r="E413" s="256">
        <v>5</v>
      </c>
      <c r="F413" s="187"/>
      <c r="G413" s="187"/>
      <c r="H413" s="89"/>
      <c r="I413" s="74"/>
      <c r="J413" s="69"/>
      <c r="K413" s="74"/>
      <c r="L413" s="69"/>
      <c r="M413" s="2"/>
      <c r="N413" s="74"/>
      <c r="O413" s="70"/>
      <c r="P413" s="15"/>
      <c r="Q413" s="75"/>
      <c r="R413" s="540"/>
      <c r="S413" s="285"/>
      <c r="T413" s="316">
        <f t="shared" si="13"/>
        <v>0</v>
      </c>
      <c r="U413" s="360">
        <f t="shared" si="14"/>
        <v>6</v>
      </c>
    </row>
    <row r="414" spans="1:21" ht="18" hidden="1" customHeight="1" outlineLevel="1" x14ac:dyDescent="0.2">
      <c r="A414" s="1230"/>
      <c r="B414" s="1231"/>
      <c r="C414" s="1208"/>
      <c r="D414" s="1208"/>
      <c r="E414" s="256">
        <v>6</v>
      </c>
      <c r="F414" s="187"/>
      <c r="G414" s="187"/>
      <c r="H414" s="89"/>
      <c r="I414" s="74"/>
      <c r="J414" s="69"/>
      <c r="K414" s="74"/>
      <c r="L414" s="69"/>
      <c r="M414" s="2"/>
      <c r="N414" s="74"/>
      <c r="O414" s="70"/>
      <c r="P414" s="15"/>
      <c r="Q414" s="75"/>
      <c r="R414" s="540"/>
      <c r="S414" s="285"/>
      <c r="T414" s="316">
        <f t="shared" si="13"/>
        <v>0</v>
      </c>
      <c r="U414" s="360">
        <f t="shared" si="14"/>
        <v>6</v>
      </c>
    </row>
    <row r="415" spans="1:21" ht="18" hidden="1" customHeight="1" outlineLevel="1" x14ac:dyDescent="0.2">
      <c r="A415" s="1230"/>
      <c r="B415" s="1231"/>
      <c r="C415" s="1208"/>
      <c r="D415" s="1208"/>
      <c r="E415" s="256">
        <v>7</v>
      </c>
      <c r="F415" s="187"/>
      <c r="G415" s="187"/>
      <c r="H415" s="89"/>
      <c r="I415" s="74"/>
      <c r="J415" s="69"/>
      <c r="K415" s="74"/>
      <c r="L415" s="69"/>
      <c r="M415" s="2"/>
      <c r="N415" s="75"/>
      <c r="O415" s="70"/>
      <c r="P415" s="2"/>
      <c r="Q415" s="75"/>
      <c r="R415" s="540"/>
      <c r="S415" s="285"/>
      <c r="T415" s="316">
        <f t="shared" si="13"/>
        <v>0</v>
      </c>
      <c r="U415" s="360">
        <f t="shared" si="14"/>
        <v>6</v>
      </c>
    </row>
    <row r="416" spans="1:21" ht="18" hidden="1" customHeight="1" outlineLevel="1" x14ac:dyDescent="0.2">
      <c r="A416" s="1230"/>
      <c r="B416" s="1231"/>
      <c r="C416" s="1208"/>
      <c r="D416" s="1208"/>
      <c r="E416" s="256">
        <v>8</v>
      </c>
      <c r="F416" s="187"/>
      <c r="G416" s="187"/>
      <c r="H416" s="120"/>
      <c r="I416" s="121"/>
      <c r="J416" s="122"/>
      <c r="K416" s="121"/>
      <c r="L416" s="122"/>
      <c r="M416" s="123"/>
      <c r="N416" s="124"/>
      <c r="O416" s="125"/>
      <c r="P416" s="123"/>
      <c r="Q416" s="124"/>
      <c r="R416" s="543"/>
      <c r="S416" s="287"/>
      <c r="T416" s="364">
        <f t="shared" si="13"/>
        <v>0</v>
      </c>
      <c r="U416" s="360">
        <f t="shared" si="14"/>
        <v>6</v>
      </c>
    </row>
    <row r="417" spans="1:21" ht="18" hidden="1" customHeight="1" outlineLevel="1" x14ac:dyDescent="0.2">
      <c r="A417" s="1230"/>
      <c r="B417" s="1231"/>
      <c r="C417" s="1208"/>
      <c r="D417" s="1208"/>
      <c r="E417" s="256">
        <v>9</v>
      </c>
      <c r="F417" s="187"/>
      <c r="G417" s="187"/>
      <c r="H417" s="120"/>
      <c r="I417" s="121"/>
      <c r="J417" s="122"/>
      <c r="K417" s="121"/>
      <c r="L417" s="122"/>
      <c r="M417" s="123"/>
      <c r="N417" s="124"/>
      <c r="O417" s="125"/>
      <c r="P417" s="123"/>
      <c r="Q417" s="124"/>
      <c r="R417" s="543"/>
      <c r="S417" s="287"/>
      <c r="T417" s="364">
        <f t="shared" si="13"/>
        <v>0</v>
      </c>
      <c r="U417" s="360">
        <f t="shared" si="14"/>
        <v>6</v>
      </c>
    </row>
    <row r="418" spans="1:21" ht="18" hidden="1" customHeight="1" outlineLevel="1" x14ac:dyDescent="0.2">
      <c r="A418" s="1230"/>
      <c r="B418" s="1231"/>
      <c r="C418" s="1208"/>
      <c r="D418" s="1208"/>
      <c r="E418" s="256">
        <v>10</v>
      </c>
      <c r="F418" s="187"/>
      <c r="G418" s="187"/>
      <c r="H418" s="120"/>
      <c r="I418" s="121"/>
      <c r="J418" s="122"/>
      <c r="K418" s="121"/>
      <c r="L418" s="122"/>
      <c r="M418" s="123"/>
      <c r="N418" s="124"/>
      <c r="O418" s="125"/>
      <c r="P418" s="123"/>
      <c r="Q418" s="124"/>
      <c r="R418" s="543"/>
      <c r="S418" s="287"/>
      <c r="T418" s="364">
        <f t="shared" si="13"/>
        <v>0</v>
      </c>
      <c r="U418" s="360">
        <f t="shared" si="14"/>
        <v>6</v>
      </c>
    </row>
    <row r="419" spans="1:21" ht="18" hidden="1" customHeight="1" outlineLevel="1" x14ac:dyDescent="0.2">
      <c r="A419" s="1230"/>
      <c r="B419" s="1231"/>
      <c r="C419" s="1208"/>
      <c r="D419" s="1208"/>
      <c r="E419" s="256">
        <v>11</v>
      </c>
      <c r="F419" s="187"/>
      <c r="G419" s="187"/>
      <c r="H419" s="120"/>
      <c r="I419" s="121"/>
      <c r="J419" s="122"/>
      <c r="K419" s="121"/>
      <c r="L419" s="122"/>
      <c r="M419" s="123"/>
      <c r="N419" s="124"/>
      <c r="O419" s="125"/>
      <c r="P419" s="123"/>
      <c r="Q419" s="124"/>
      <c r="R419" s="543"/>
      <c r="S419" s="287"/>
      <c r="T419" s="364">
        <f t="shared" si="13"/>
        <v>0</v>
      </c>
      <c r="U419" s="360">
        <f t="shared" si="14"/>
        <v>6</v>
      </c>
    </row>
    <row r="420" spans="1:21" ht="18" hidden="1" customHeight="1" outlineLevel="1" x14ac:dyDescent="0.2">
      <c r="A420" s="1230"/>
      <c r="B420" s="1231"/>
      <c r="C420" s="1208"/>
      <c r="D420" s="1208"/>
      <c r="E420" s="256">
        <v>12</v>
      </c>
      <c r="F420" s="187"/>
      <c r="G420" s="187"/>
      <c r="H420" s="120"/>
      <c r="I420" s="121"/>
      <c r="J420" s="122"/>
      <c r="K420" s="121"/>
      <c r="L420" s="122"/>
      <c r="M420" s="123"/>
      <c r="N420" s="124"/>
      <c r="O420" s="125"/>
      <c r="P420" s="123"/>
      <c r="Q420" s="124"/>
      <c r="R420" s="543"/>
      <c r="S420" s="287"/>
      <c r="T420" s="364">
        <f t="shared" si="13"/>
        <v>0</v>
      </c>
      <c r="U420" s="360">
        <f t="shared" si="14"/>
        <v>6</v>
      </c>
    </row>
    <row r="421" spans="1:21" ht="18" hidden="1" customHeight="1" outlineLevel="1" x14ac:dyDescent="0.2">
      <c r="A421" s="1230"/>
      <c r="B421" s="1231"/>
      <c r="C421" s="1208"/>
      <c r="D421" s="1208"/>
      <c r="E421" s="256">
        <v>13</v>
      </c>
      <c r="F421" s="187"/>
      <c r="G421" s="187"/>
      <c r="H421" s="120"/>
      <c r="I421" s="121"/>
      <c r="J421" s="122"/>
      <c r="K421" s="121"/>
      <c r="L421" s="122"/>
      <c r="M421" s="123"/>
      <c r="N421" s="124"/>
      <c r="O421" s="125"/>
      <c r="P421" s="123"/>
      <c r="Q421" s="124"/>
      <c r="R421" s="543"/>
      <c r="S421" s="287"/>
      <c r="T421" s="364">
        <f t="shared" si="13"/>
        <v>0</v>
      </c>
      <c r="U421" s="360">
        <f t="shared" si="14"/>
        <v>6</v>
      </c>
    </row>
    <row r="422" spans="1:21" ht="18" hidden="1" customHeight="1" outlineLevel="1" x14ac:dyDescent="0.2">
      <c r="A422" s="1230"/>
      <c r="B422" s="1231"/>
      <c r="C422" s="1208"/>
      <c r="D422" s="1208"/>
      <c r="E422" s="256">
        <v>14</v>
      </c>
      <c r="F422" s="187"/>
      <c r="G422" s="187"/>
      <c r="H422" s="120"/>
      <c r="I422" s="121"/>
      <c r="J422" s="122"/>
      <c r="K422" s="121"/>
      <c r="L422" s="122"/>
      <c r="M422" s="123"/>
      <c r="N422" s="124"/>
      <c r="O422" s="125"/>
      <c r="P422" s="123"/>
      <c r="Q422" s="124"/>
      <c r="R422" s="543"/>
      <c r="S422" s="287"/>
      <c r="T422" s="364">
        <f t="shared" si="13"/>
        <v>0</v>
      </c>
      <c r="U422" s="360">
        <f t="shared" si="14"/>
        <v>6</v>
      </c>
    </row>
    <row r="423" spans="1:21" ht="18" hidden="1" customHeight="1" outlineLevel="1" x14ac:dyDescent="0.2">
      <c r="A423" s="1230"/>
      <c r="B423" s="1231"/>
      <c r="C423" s="1208"/>
      <c r="D423" s="1208"/>
      <c r="E423" s="256">
        <v>15</v>
      </c>
      <c r="F423" s="187"/>
      <c r="G423" s="187"/>
      <c r="H423" s="120"/>
      <c r="I423" s="121"/>
      <c r="J423" s="122"/>
      <c r="K423" s="121"/>
      <c r="L423" s="122"/>
      <c r="M423" s="123"/>
      <c r="N423" s="124"/>
      <c r="O423" s="125"/>
      <c r="P423" s="123"/>
      <c r="Q423" s="124"/>
      <c r="R423" s="543"/>
      <c r="S423" s="287"/>
      <c r="T423" s="364">
        <f t="shared" si="13"/>
        <v>0</v>
      </c>
      <c r="U423" s="360">
        <f t="shared" si="14"/>
        <v>6</v>
      </c>
    </row>
    <row r="424" spans="1:21" ht="18" hidden="1" customHeight="1" outlineLevel="1" x14ac:dyDescent="0.2">
      <c r="A424" s="1230"/>
      <c r="B424" s="1231"/>
      <c r="C424" s="1208"/>
      <c r="D424" s="1208"/>
      <c r="E424" s="256">
        <v>16</v>
      </c>
      <c r="F424" s="187"/>
      <c r="G424" s="187"/>
      <c r="H424" s="120"/>
      <c r="I424" s="121"/>
      <c r="J424" s="122"/>
      <c r="K424" s="121"/>
      <c r="L424" s="122"/>
      <c r="M424" s="123"/>
      <c r="N424" s="124"/>
      <c r="O424" s="125"/>
      <c r="P424" s="123"/>
      <c r="Q424" s="124"/>
      <c r="R424" s="543"/>
      <c r="S424" s="287"/>
      <c r="T424" s="364">
        <f t="shared" si="13"/>
        <v>0</v>
      </c>
      <c r="U424" s="360">
        <f t="shared" si="14"/>
        <v>6</v>
      </c>
    </row>
    <row r="425" spans="1:21" ht="18" hidden="1" customHeight="1" outlineLevel="1" x14ac:dyDescent="0.2">
      <c r="A425" s="1230"/>
      <c r="B425" s="1231"/>
      <c r="C425" s="1208"/>
      <c r="D425" s="1208"/>
      <c r="E425" s="256">
        <v>17</v>
      </c>
      <c r="F425" s="187"/>
      <c r="G425" s="187"/>
      <c r="H425" s="120"/>
      <c r="I425" s="121"/>
      <c r="J425" s="122"/>
      <c r="K425" s="121"/>
      <c r="L425" s="122"/>
      <c r="M425" s="123"/>
      <c r="N425" s="124"/>
      <c r="O425" s="125"/>
      <c r="P425" s="123"/>
      <c r="Q425" s="124"/>
      <c r="R425" s="543"/>
      <c r="S425" s="287"/>
      <c r="T425" s="364">
        <f t="shared" si="13"/>
        <v>0</v>
      </c>
      <c r="U425" s="360">
        <f t="shared" si="14"/>
        <v>6</v>
      </c>
    </row>
    <row r="426" spans="1:21" ht="18" hidden="1" customHeight="1" outlineLevel="1" x14ac:dyDescent="0.2">
      <c r="A426" s="1230"/>
      <c r="B426" s="1231"/>
      <c r="C426" s="1208"/>
      <c r="D426" s="1208"/>
      <c r="E426" s="256">
        <v>18</v>
      </c>
      <c r="F426" s="187"/>
      <c r="G426" s="187"/>
      <c r="H426" s="120"/>
      <c r="I426" s="121"/>
      <c r="J426" s="122"/>
      <c r="K426" s="121"/>
      <c r="L426" s="122"/>
      <c r="M426" s="123"/>
      <c r="N426" s="124"/>
      <c r="O426" s="125"/>
      <c r="P426" s="123"/>
      <c r="Q426" s="124"/>
      <c r="R426" s="543"/>
      <c r="S426" s="287"/>
      <c r="T426" s="364">
        <f t="shared" si="13"/>
        <v>0</v>
      </c>
      <c r="U426" s="360">
        <f t="shared" si="14"/>
        <v>6</v>
      </c>
    </row>
    <row r="427" spans="1:21" ht="18" hidden="1" customHeight="1" outlineLevel="1" x14ac:dyDescent="0.2">
      <c r="A427" s="1230"/>
      <c r="B427" s="1231"/>
      <c r="C427" s="1208"/>
      <c r="D427" s="1208"/>
      <c r="E427" s="256">
        <v>19</v>
      </c>
      <c r="F427" s="187"/>
      <c r="G427" s="187"/>
      <c r="H427" s="120"/>
      <c r="I427" s="121"/>
      <c r="J427" s="122"/>
      <c r="K427" s="121"/>
      <c r="L427" s="122"/>
      <c r="M427" s="123"/>
      <c r="N427" s="124"/>
      <c r="O427" s="125"/>
      <c r="P427" s="123"/>
      <c r="Q427" s="124"/>
      <c r="R427" s="543"/>
      <c r="S427" s="287"/>
      <c r="T427" s="364">
        <f t="shared" si="13"/>
        <v>0</v>
      </c>
      <c r="U427" s="360">
        <f t="shared" si="14"/>
        <v>6</v>
      </c>
    </row>
    <row r="428" spans="1:21" ht="18" hidden="1" customHeight="1" outlineLevel="1" x14ac:dyDescent="0.2">
      <c r="A428" s="1230"/>
      <c r="B428" s="1231"/>
      <c r="C428" s="1208"/>
      <c r="D428" s="1208"/>
      <c r="E428" s="256">
        <v>20</v>
      </c>
      <c r="F428" s="187"/>
      <c r="G428" s="187"/>
      <c r="H428" s="120"/>
      <c r="I428" s="121"/>
      <c r="J428" s="122"/>
      <c r="K428" s="121"/>
      <c r="L428" s="122"/>
      <c r="M428" s="123"/>
      <c r="N428" s="124"/>
      <c r="O428" s="125"/>
      <c r="P428" s="123"/>
      <c r="Q428" s="124"/>
      <c r="R428" s="543"/>
      <c r="S428" s="287"/>
      <c r="T428" s="364">
        <f t="shared" si="13"/>
        <v>0</v>
      </c>
      <c r="U428" s="360">
        <f t="shared" si="14"/>
        <v>6</v>
      </c>
    </row>
    <row r="429" spans="1:21" ht="18" hidden="1" customHeight="1" outlineLevel="1" x14ac:dyDescent="0.2">
      <c r="A429" s="1230"/>
      <c r="B429" s="1231"/>
      <c r="C429" s="1208"/>
      <c r="D429" s="1208"/>
      <c r="E429" s="256">
        <v>21</v>
      </c>
      <c r="F429" s="187"/>
      <c r="G429" s="187"/>
      <c r="H429" s="120"/>
      <c r="I429" s="121"/>
      <c r="J429" s="122"/>
      <c r="K429" s="121"/>
      <c r="L429" s="122"/>
      <c r="M429" s="123"/>
      <c r="N429" s="124"/>
      <c r="O429" s="125"/>
      <c r="P429" s="123"/>
      <c r="Q429" s="124"/>
      <c r="R429" s="543"/>
      <c r="S429" s="287"/>
      <c r="T429" s="364">
        <f t="shared" si="13"/>
        <v>0</v>
      </c>
      <c r="U429" s="360">
        <f t="shared" si="14"/>
        <v>6</v>
      </c>
    </row>
    <row r="430" spans="1:21" ht="18" hidden="1" customHeight="1" outlineLevel="1" x14ac:dyDescent="0.2">
      <c r="A430" s="1230"/>
      <c r="B430" s="1231"/>
      <c r="C430" s="1208"/>
      <c r="D430" s="1208"/>
      <c r="E430" s="256">
        <v>22</v>
      </c>
      <c r="F430" s="187"/>
      <c r="G430" s="187"/>
      <c r="H430" s="120"/>
      <c r="I430" s="121"/>
      <c r="J430" s="122"/>
      <c r="K430" s="121"/>
      <c r="L430" s="122"/>
      <c r="M430" s="123"/>
      <c r="N430" s="124"/>
      <c r="O430" s="125"/>
      <c r="P430" s="123"/>
      <c r="Q430" s="124"/>
      <c r="R430" s="543"/>
      <c r="S430" s="287"/>
      <c r="T430" s="364">
        <f t="shared" si="13"/>
        <v>0</v>
      </c>
      <c r="U430" s="360">
        <f t="shared" si="14"/>
        <v>6</v>
      </c>
    </row>
    <row r="431" spans="1:21" ht="18" hidden="1" customHeight="1" outlineLevel="1" x14ac:dyDescent="0.2">
      <c r="A431" s="1230"/>
      <c r="B431" s="1231"/>
      <c r="C431" s="1208"/>
      <c r="D431" s="1208"/>
      <c r="E431" s="256">
        <v>23</v>
      </c>
      <c r="F431" s="187"/>
      <c r="G431" s="187"/>
      <c r="H431" s="120"/>
      <c r="I431" s="121"/>
      <c r="J431" s="122"/>
      <c r="K431" s="121"/>
      <c r="L431" s="122"/>
      <c r="M431" s="123"/>
      <c r="N431" s="124"/>
      <c r="O431" s="125"/>
      <c r="P431" s="123"/>
      <c r="Q431" s="124"/>
      <c r="R431" s="543"/>
      <c r="S431" s="287"/>
      <c r="T431" s="364">
        <f t="shared" si="13"/>
        <v>0</v>
      </c>
      <c r="U431" s="360">
        <f t="shared" si="14"/>
        <v>6</v>
      </c>
    </row>
    <row r="432" spans="1:21" ht="18" hidden="1" customHeight="1" outlineLevel="1" x14ac:dyDescent="0.2">
      <c r="A432" s="1230"/>
      <c r="B432" s="1231"/>
      <c r="C432" s="1208"/>
      <c r="D432" s="1208"/>
      <c r="E432" s="256">
        <v>24</v>
      </c>
      <c r="F432" s="187"/>
      <c r="G432" s="187"/>
      <c r="H432" s="120"/>
      <c r="I432" s="121"/>
      <c r="J432" s="122"/>
      <c r="K432" s="121"/>
      <c r="L432" s="122"/>
      <c r="M432" s="123"/>
      <c r="N432" s="124"/>
      <c r="O432" s="125"/>
      <c r="P432" s="123"/>
      <c r="Q432" s="124"/>
      <c r="R432" s="543"/>
      <c r="S432" s="287"/>
      <c r="T432" s="364">
        <f t="shared" si="13"/>
        <v>0</v>
      </c>
      <c r="U432" s="360">
        <f t="shared" si="14"/>
        <v>6</v>
      </c>
    </row>
    <row r="433" spans="1:21" ht="18" hidden="1" customHeight="1" outlineLevel="1" x14ac:dyDescent="0.2">
      <c r="A433" s="1230"/>
      <c r="B433" s="1231"/>
      <c r="C433" s="1208"/>
      <c r="D433" s="1208"/>
      <c r="E433" s="256">
        <v>25</v>
      </c>
      <c r="F433" s="187"/>
      <c r="G433" s="187"/>
      <c r="H433" s="120"/>
      <c r="I433" s="121"/>
      <c r="J433" s="122"/>
      <c r="K433" s="121"/>
      <c r="L433" s="122"/>
      <c r="M433" s="123"/>
      <c r="N433" s="124"/>
      <c r="O433" s="125"/>
      <c r="P433" s="123"/>
      <c r="Q433" s="124"/>
      <c r="R433" s="543"/>
      <c r="S433" s="287"/>
      <c r="T433" s="364">
        <f t="shared" si="13"/>
        <v>0</v>
      </c>
      <c r="U433" s="360">
        <f t="shared" si="14"/>
        <v>6</v>
      </c>
    </row>
    <row r="434" spans="1:21" ht="18" hidden="1" customHeight="1" outlineLevel="1" x14ac:dyDescent="0.2">
      <c r="A434" s="1230"/>
      <c r="B434" s="1231"/>
      <c r="C434" s="1208"/>
      <c r="D434" s="1208"/>
      <c r="E434" s="256">
        <v>26</v>
      </c>
      <c r="F434" s="187"/>
      <c r="G434" s="187"/>
      <c r="H434" s="89"/>
      <c r="I434" s="74"/>
      <c r="J434" s="69"/>
      <c r="K434" s="75"/>
      <c r="L434" s="70"/>
      <c r="M434" s="2"/>
      <c r="N434" s="75"/>
      <c r="O434" s="70"/>
      <c r="P434" s="2"/>
      <c r="Q434" s="75"/>
      <c r="R434" s="540"/>
      <c r="S434" s="285"/>
      <c r="T434" s="316">
        <f t="shared" si="13"/>
        <v>0</v>
      </c>
      <c r="U434" s="360">
        <f t="shared" si="14"/>
        <v>6</v>
      </c>
    </row>
    <row r="435" spans="1:21" ht="18" hidden="1" customHeight="1" outlineLevel="1" x14ac:dyDescent="0.2">
      <c r="A435" s="1230"/>
      <c r="B435" s="1231"/>
      <c r="C435" s="1208"/>
      <c r="D435" s="1208"/>
      <c r="E435" s="256">
        <v>27</v>
      </c>
      <c r="F435" s="187"/>
      <c r="G435" s="187"/>
      <c r="H435" s="89"/>
      <c r="I435" s="74"/>
      <c r="J435" s="69"/>
      <c r="K435" s="75"/>
      <c r="L435" s="70"/>
      <c r="M435" s="2"/>
      <c r="N435" s="75"/>
      <c r="O435" s="70"/>
      <c r="P435" s="2"/>
      <c r="Q435" s="75"/>
      <c r="R435" s="540"/>
      <c r="S435" s="285"/>
      <c r="T435" s="316">
        <f t="shared" si="13"/>
        <v>0</v>
      </c>
      <c r="U435" s="360">
        <f t="shared" si="14"/>
        <v>6</v>
      </c>
    </row>
    <row r="436" spans="1:21" ht="18" hidden="1" customHeight="1" outlineLevel="1" x14ac:dyDescent="0.2">
      <c r="A436" s="1230"/>
      <c r="B436" s="1231"/>
      <c r="C436" s="1208"/>
      <c r="D436" s="1208"/>
      <c r="E436" s="256">
        <v>28</v>
      </c>
      <c r="F436" s="187"/>
      <c r="G436" s="187"/>
      <c r="H436" s="89"/>
      <c r="I436" s="74"/>
      <c r="J436" s="69"/>
      <c r="K436" s="75"/>
      <c r="L436" s="70"/>
      <c r="M436" s="2"/>
      <c r="N436" s="75"/>
      <c r="O436" s="70"/>
      <c r="P436" s="2"/>
      <c r="Q436" s="75"/>
      <c r="R436" s="540"/>
      <c r="S436" s="285"/>
      <c r="T436" s="316">
        <f t="shared" si="13"/>
        <v>0</v>
      </c>
      <c r="U436" s="360">
        <f t="shared" si="14"/>
        <v>6</v>
      </c>
    </row>
    <row r="437" spans="1:21" ht="18" hidden="1" customHeight="1" outlineLevel="1" x14ac:dyDescent="0.2">
      <c r="A437" s="1230"/>
      <c r="B437" s="1231"/>
      <c r="C437" s="1208"/>
      <c r="D437" s="1208"/>
      <c r="E437" s="256">
        <v>29</v>
      </c>
      <c r="F437" s="187"/>
      <c r="G437" s="187"/>
      <c r="H437" s="89"/>
      <c r="I437" s="74"/>
      <c r="J437" s="69"/>
      <c r="K437" s="75"/>
      <c r="L437" s="70"/>
      <c r="M437" s="2"/>
      <c r="N437" s="75"/>
      <c r="O437" s="70"/>
      <c r="P437" s="2"/>
      <c r="Q437" s="75"/>
      <c r="R437" s="540"/>
      <c r="S437" s="285"/>
      <c r="T437" s="316">
        <f t="shared" si="13"/>
        <v>0</v>
      </c>
      <c r="U437" s="360">
        <f t="shared" si="14"/>
        <v>6</v>
      </c>
    </row>
    <row r="438" spans="1:21" ht="18" hidden="1" customHeight="1" outlineLevel="1" x14ac:dyDescent="0.2">
      <c r="A438" s="1230"/>
      <c r="B438" s="1231"/>
      <c r="C438" s="1208"/>
      <c r="D438" s="1208"/>
      <c r="E438" s="256">
        <v>30</v>
      </c>
      <c r="F438" s="187"/>
      <c r="G438" s="187"/>
      <c r="H438" s="89"/>
      <c r="I438" s="74"/>
      <c r="J438" s="69"/>
      <c r="K438" s="74"/>
      <c r="L438" s="69"/>
      <c r="M438" s="2"/>
      <c r="N438" s="74"/>
      <c r="O438" s="70"/>
      <c r="P438" s="15"/>
      <c r="Q438" s="75"/>
      <c r="R438" s="540"/>
      <c r="S438" s="285"/>
      <c r="T438" s="316">
        <f t="shared" si="13"/>
        <v>0</v>
      </c>
      <c r="U438" s="360">
        <f t="shared" si="14"/>
        <v>6</v>
      </c>
    </row>
    <row r="439" spans="1:21" ht="18" hidden="1" customHeight="1" outlineLevel="2" x14ac:dyDescent="0.2">
      <c r="A439" s="1230"/>
      <c r="B439" s="1231"/>
      <c r="C439" s="1208"/>
      <c r="D439" s="1208"/>
      <c r="E439" s="256">
        <v>31</v>
      </c>
      <c r="F439" s="187"/>
      <c r="G439" s="187"/>
      <c r="H439" s="89"/>
      <c r="I439" s="74"/>
      <c r="J439" s="69"/>
      <c r="K439" s="74"/>
      <c r="L439" s="69"/>
      <c r="M439" s="2"/>
      <c r="N439" s="74"/>
      <c r="O439" s="70"/>
      <c r="P439" s="15"/>
      <c r="Q439" s="75"/>
      <c r="R439" s="540"/>
      <c r="S439" s="285"/>
      <c r="T439" s="316">
        <f t="shared" si="13"/>
        <v>0</v>
      </c>
      <c r="U439" s="360">
        <f t="shared" si="14"/>
        <v>6</v>
      </c>
    </row>
    <row r="440" spans="1:21" ht="18" hidden="1" customHeight="1" outlineLevel="2" x14ac:dyDescent="0.2">
      <c r="A440" s="1230"/>
      <c r="B440" s="1231"/>
      <c r="C440" s="1208"/>
      <c r="D440" s="1208"/>
      <c r="E440" s="256">
        <v>32</v>
      </c>
      <c r="F440" s="187"/>
      <c r="G440" s="187"/>
      <c r="H440" s="89"/>
      <c r="I440" s="74"/>
      <c r="J440" s="69"/>
      <c r="K440" s="74"/>
      <c r="L440" s="69"/>
      <c r="M440" s="2"/>
      <c r="N440" s="74"/>
      <c r="O440" s="70"/>
      <c r="P440" s="15"/>
      <c r="Q440" s="75"/>
      <c r="R440" s="540"/>
      <c r="S440" s="285"/>
      <c r="T440" s="316">
        <f t="shared" si="13"/>
        <v>0</v>
      </c>
      <c r="U440" s="360">
        <f t="shared" si="14"/>
        <v>6</v>
      </c>
    </row>
    <row r="441" spans="1:21" ht="18" hidden="1" customHeight="1" outlineLevel="2" x14ac:dyDescent="0.2">
      <c r="A441" s="1230"/>
      <c r="B441" s="1231"/>
      <c r="C441" s="1208"/>
      <c r="D441" s="1208"/>
      <c r="E441" s="256">
        <v>33</v>
      </c>
      <c r="F441" s="187"/>
      <c r="G441" s="187"/>
      <c r="H441" s="89"/>
      <c r="I441" s="74"/>
      <c r="J441" s="69"/>
      <c r="K441" s="74"/>
      <c r="L441" s="69"/>
      <c r="M441" s="2"/>
      <c r="N441" s="75"/>
      <c r="O441" s="70"/>
      <c r="P441" s="2"/>
      <c r="Q441" s="75"/>
      <c r="R441" s="540"/>
      <c r="S441" s="285"/>
      <c r="T441" s="316">
        <f t="shared" si="13"/>
        <v>0</v>
      </c>
      <c r="U441" s="360">
        <f t="shared" si="14"/>
        <v>6</v>
      </c>
    </row>
    <row r="442" spans="1:21" ht="18" hidden="1" customHeight="1" outlineLevel="2" x14ac:dyDescent="0.2">
      <c r="A442" s="1230"/>
      <c r="B442" s="1231"/>
      <c r="C442" s="1208"/>
      <c r="D442" s="1208"/>
      <c r="E442" s="256">
        <v>34</v>
      </c>
      <c r="F442" s="187"/>
      <c r="G442" s="187"/>
      <c r="H442" s="120"/>
      <c r="I442" s="121"/>
      <c r="J442" s="122"/>
      <c r="K442" s="121"/>
      <c r="L442" s="122"/>
      <c r="M442" s="123"/>
      <c r="N442" s="124"/>
      <c r="O442" s="125"/>
      <c r="P442" s="123"/>
      <c r="Q442" s="124"/>
      <c r="R442" s="543"/>
      <c r="S442" s="287"/>
      <c r="T442" s="364">
        <f t="shared" si="13"/>
        <v>0</v>
      </c>
      <c r="U442" s="360">
        <f t="shared" si="14"/>
        <v>6</v>
      </c>
    </row>
    <row r="443" spans="1:21" ht="18" hidden="1" customHeight="1" outlineLevel="2" x14ac:dyDescent="0.2">
      <c r="A443" s="1230"/>
      <c r="B443" s="1231"/>
      <c r="C443" s="1208"/>
      <c r="D443" s="1208"/>
      <c r="E443" s="256">
        <v>35</v>
      </c>
      <c r="F443" s="187"/>
      <c r="G443" s="187"/>
      <c r="H443" s="120"/>
      <c r="I443" s="121"/>
      <c r="J443" s="122"/>
      <c r="K443" s="121"/>
      <c r="L443" s="122"/>
      <c r="M443" s="123"/>
      <c r="N443" s="124"/>
      <c r="O443" s="125"/>
      <c r="P443" s="123"/>
      <c r="Q443" s="124"/>
      <c r="R443" s="543"/>
      <c r="S443" s="287"/>
      <c r="T443" s="364">
        <f t="shared" si="13"/>
        <v>0</v>
      </c>
      <c r="U443" s="360">
        <f t="shared" si="14"/>
        <v>6</v>
      </c>
    </row>
    <row r="444" spans="1:21" ht="18" hidden="1" customHeight="1" outlineLevel="2" x14ac:dyDescent="0.2">
      <c r="A444" s="1230"/>
      <c r="B444" s="1231"/>
      <c r="C444" s="1208"/>
      <c r="D444" s="1208"/>
      <c r="E444" s="256">
        <v>36</v>
      </c>
      <c r="F444" s="187"/>
      <c r="G444" s="187"/>
      <c r="H444" s="120"/>
      <c r="I444" s="121"/>
      <c r="J444" s="122"/>
      <c r="K444" s="121"/>
      <c r="L444" s="122"/>
      <c r="M444" s="123"/>
      <c r="N444" s="124"/>
      <c r="O444" s="125"/>
      <c r="P444" s="123"/>
      <c r="Q444" s="124"/>
      <c r="R444" s="543"/>
      <c r="S444" s="287"/>
      <c r="T444" s="364">
        <f t="shared" si="13"/>
        <v>0</v>
      </c>
      <c r="U444" s="360">
        <f t="shared" si="14"/>
        <v>6</v>
      </c>
    </row>
    <row r="445" spans="1:21" ht="18" hidden="1" customHeight="1" outlineLevel="2" x14ac:dyDescent="0.2">
      <c r="A445" s="1230"/>
      <c r="B445" s="1231"/>
      <c r="C445" s="1208"/>
      <c r="D445" s="1208"/>
      <c r="E445" s="256">
        <v>37</v>
      </c>
      <c r="F445" s="187"/>
      <c r="G445" s="187"/>
      <c r="H445" s="120"/>
      <c r="I445" s="121"/>
      <c r="J445" s="122"/>
      <c r="K445" s="121"/>
      <c r="L445" s="122"/>
      <c r="M445" s="123"/>
      <c r="N445" s="124"/>
      <c r="O445" s="125"/>
      <c r="P445" s="123"/>
      <c r="Q445" s="124"/>
      <c r="R445" s="543"/>
      <c r="S445" s="287"/>
      <c r="T445" s="364">
        <f t="shared" si="13"/>
        <v>0</v>
      </c>
      <c r="U445" s="360">
        <f t="shared" si="14"/>
        <v>6</v>
      </c>
    </row>
    <row r="446" spans="1:21" ht="18" hidden="1" customHeight="1" outlineLevel="2" x14ac:dyDescent="0.2">
      <c r="A446" s="1230"/>
      <c r="B446" s="1231"/>
      <c r="C446" s="1208"/>
      <c r="D446" s="1208"/>
      <c r="E446" s="256">
        <v>38</v>
      </c>
      <c r="F446" s="187"/>
      <c r="G446" s="187"/>
      <c r="H446" s="120"/>
      <c r="I446" s="121"/>
      <c r="J446" s="122"/>
      <c r="K446" s="121"/>
      <c r="L446" s="122"/>
      <c r="M446" s="123"/>
      <c r="N446" s="124"/>
      <c r="O446" s="125"/>
      <c r="P446" s="123"/>
      <c r="Q446" s="124"/>
      <c r="R446" s="543"/>
      <c r="S446" s="287"/>
      <c r="T446" s="364">
        <f t="shared" si="13"/>
        <v>0</v>
      </c>
      <c r="U446" s="360">
        <f t="shared" si="14"/>
        <v>6</v>
      </c>
    </row>
    <row r="447" spans="1:21" ht="18" hidden="1" customHeight="1" outlineLevel="2" x14ac:dyDescent="0.2">
      <c r="A447" s="1230"/>
      <c r="B447" s="1231"/>
      <c r="C447" s="1208"/>
      <c r="D447" s="1208"/>
      <c r="E447" s="256">
        <v>39</v>
      </c>
      <c r="F447" s="187"/>
      <c r="G447" s="187"/>
      <c r="H447" s="120"/>
      <c r="I447" s="121"/>
      <c r="J447" s="122"/>
      <c r="K447" s="121"/>
      <c r="L447" s="122"/>
      <c r="M447" s="123"/>
      <c r="N447" s="124"/>
      <c r="O447" s="125"/>
      <c r="P447" s="123"/>
      <c r="Q447" s="124"/>
      <c r="R447" s="543"/>
      <c r="S447" s="287"/>
      <c r="T447" s="364">
        <f t="shared" si="13"/>
        <v>0</v>
      </c>
      <c r="U447" s="360">
        <f t="shared" si="14"/>
        <v>6</v>
      </c>
    </row>
    <row r="448" spans="1:21" ht="18" hidden="1" customHeight="1" outlineLevel="2" x14ac:dyDescent="0.2">
      <c r="A448" s="1230"/>
      <c r="B448" s="1231"/>
      <c r="C448" s="1208"/>
      <c r="D448" s="1208"/>
      <c r="E448" s="256">
        <v>40</v>
      </c>
      <c r="F448" s="187"/>
      <c r="G448" s="187"/>
      <c r="H448" s="120"/>
      <c r="I448" s="121"/>
      <c r="J448" s="122"/>
      <c r="K448" s="121"/>
      <c r="L448" s="122"/>
      <c r="M448" s="123"/>
      <c r="N448" s="124"/>
      <c r="O448" s="125"/>
      <c r="P448" s="123"/>
      <c r="Q448" s="124"/>
      <c r="R448" s="543"/>
      <c r="S448" s="287"/>
      <c r="T448" s="364">
        <f t="shared" si="13"/>
        <v>0</v>
      </c>
      <c r="U448" s="360">
        <f t="shared" si="14"/>
        <v>6</v>
      </c>
    </row>
    <row r="449" spans="1:21" ht="18" hidden="1" customHeight="1" outlineLevel="2" x14ac:dyDescent="0.2">
      <c r="A449" s="1230"/>
      <c r="B449" s="1231"/>
      <c r="C449" s="1208"/>
      <c r="D449" s="1208"/>
      <c r="E449" s="256">
        <v>41</v>
      </c>
      <c r="F449" s="187"/>
      <c r="G449" s="187"/>
      <c r="H449" s="120"/>
      <c r="I449" s="121"/>
      <c r="J449" s="122"/>
      <c r="K449" s="121"/>
      <c r="L449" s="122"/>
      <c r="M449" s="123"/>
      <c r="N449" s="124"/>
      <c r="O449" s="125"/>
      <c r="P449" s="123"/>
      <c r="Q449" s="124"/>
      <c r="R449" s="543"/>
      <c r="S449" s="287"/>
      <c r="T449" s="364">
        <f t="shared" si="13"/>
        <v>0</v>
      </c>
      <c r="U449" s="360">
        <f t="shared" si="14"/>
        <v>6</v>
      </c>
    </row>
    <row r="450" spans="1:21" ht="18" hidden="1" customHeight="1" outlineLevel="2" x14ac:dyDescent="0.2">
      <c r="A450" s="1230"/>
      <c r="B450" s="1231"/>
      <c r="C450" s="1208"/>
      <c r="D450" s="1208"/>
      <c r="E450" s="256">
        <v>42</v>
      </c>
      <c r="F450" s="187"/>
      <c r="G450" s="187"/>
      <c r="H450" s="120"/>
      <c r="I450" s="121"/>
      <c r="J450" s="122"/>
      <c r="K450" s="121"/>
      <c r="L450" s="122"/>
      <c r="M450" s="123"/>
      <c r="N450" s="124"/>
      <c r="O450" s="125"/>
      <c r="P450" s="123"/>
      <c r="Q450" s="124"/>
      <c r="R450" s="543"/>
      <c r="S450" s="287"/>
      <c r="T450" s="364">
        <f t="shared" si="13"/>
        <v>0</v>
      </c>
      <c r="U450" s="360">
        <f t="shared" si="14"/>
        <v>6</v>
      </c>
    </row>
    <row r="451" spans="1:21" ht="18" hidden="1" customHeight="1" outlineLevel="2" x14ac:dyDescent="0.2">
      <c r="A451" s="1230"/>
      <c r="B451" s="1231"/>
      <c r="C451" s="1208"/>
      <c r="D451" s="1208"/>
      <c r="E451" s="256">
        <v>43</v>
      </c>
      <c r="F451" s="187"/>
      <c r="G451" s="187"/>
      <c r="H451" s="89"/>
      <c r="I451" s="74"/>
      <c r="J451" s="69"/>
      <c r="K451" s="75"/>
      <c r="L451" s="70"/>
      <c r="M451" s="2"/>
      <c r="N451" s="75"/>
      <c r="O451" s="70"/>
      <c r="P451" s="2"/>
      <c r="Q451" s="75"/>
      <c r="R451" s="540"/>
      <c r="S451" s="285"/>
      <c r="T451" s="316">
        <f t="shared" si="13"/>
        <v>0</v>
      </c>
      <c r="U451" s="360">
        <f t="shared" si="14"/>
        <v>6</v>
      </c>
    </row>
    <row r="452" spans="1:21" ht="18" hidden="1" customHeight="1" outlineLevel="2" x14ac:dyDescent="0.2">
      <c r="A452" s="1230"/>
      <c r="B452" s="1231"/>
      <c r="C452" s="1208"/>
      <c r="D452" s="1208"/>
      <c r="E452" s="256">
        <v>44</v>
      </c>
      <c r="F452" s="187"/>
      <c r="G452" s="187"/>
      <c r="H452" s="89"/>
      <c r="I452" s="74"/>
      <c r="J452" s="69"/>
      <c r="K452" s="75"/>
      <c r="L452" s="70"/>
      <c r="M452" s="2"/>
      <c r="N452" s="75"/>
      <c r="O452" s="70"/>
      <c r="P452" s="2"/>
      <c r="Q452" s="75"/>
      <c r="R452" s="540"/>
      <c r="S452" s="285"/>
      <c r="T452" s="316">
        <f t="shared" si="13"/>
        <v>0</v>
      </c>
      <c r="U452" s="360">
        <f t="shared" si="14"/>
        <v>6</v>
      </c>
    </row>
    <row r="453" spans="1:21" ht="18" hidden="1" customHeight="1" outlineLevel="2" x14ac:dyDescent="0.2">
      <c r="A453" s="1230"/>
      <c r="B453" s="1231"/>
      <c r="C453" s="1208"/>
      <c r="D453" s="1208"/>
      <c r="E453" s="256">
        <v>45</v>
      </c>
      <c r="F453" s="187"/>
      <c r="G453" s="187"/>
      <c r="H453" s="89"/>
      <c r="I453" s="74"/>
      <c r="J453" s="69"/>
      <c r="K453" s="74"/>
      <c r="L453" s="69"/>
      <c r="M453" s="2"/>
      <c r="N453" s="74"/>
      <c r="O453" s="70"/>
      <c r="P453" s="15"/>
      <c r="Q453" s="75"/>
      <c r="R453" s="540"/>
      <c r="S453" s="285"/>
      <c r="T453" s="316">
        <f t="shared" si="13"/>
        <v>0</v>
      </c>
      <c r="U453" s="360">
        <f t="shared" si="14"/>
        <v>6</v>
      </c>
    </row>
    <row r="454" spans="1:21" ht="18" hidden="1" customHeight="1" outlineLevel="2" x14ac:dyDescent="0.2">
      <c r="A454" s="1230"/>
      <c r="B454" s="1231"/>
      <c r="C454" s="1208"/>
      <c r="D454" s="1208"/>
      <c r="E454" s="256">
        <v>46</v>
      </c>
      <c r="F454" s="187"/>
      <c r="G454" s="187"/>
      <c r="H454" s="89"/>
      <c r="I454" s="74"/>
      <c r="J454" s="69"/>
      <c r="K454" s="74"/>
      <c r="L454" s="69"/>
      <c r="M454" s="2"/>
      <c r="N454" s="74"/>
      <c r="O454" s="70"/>
      <c r="P454" s="15"/>
      <c r="Q454" s="75"/>
      <c r="R454" s="540"/>
      <c r="S454" s="285"/>
      <c r="T454" s="316">
        <f t="shared" si="13"/>
        <v>0</v>
      </c>
      <c r="U454" s="360">
        <f t="shared" si="14"/>
        <v>6</v>
      </c>
    </row>
    <row r="455" spans="1:21" ht="18" hidden="1" customHeight="1" outlineLevel="2" x14ac:dyDescent="0.2">
      <c r="A455" s="1230"/>
      <c r="B455" s="1231"/>
      <c r="C455" s="1208"/>
      <c r="D455" s="1208"/>
      <c r="E455" s="256">
        <v>47</v>
      </c>
      <c r="F455" s="187"/>
      <c r="G455" s="187"/>
      <c r="H455" s="89"/>
      <c r="I455" s="74"/>
      <c r="J455" s="69"/>
      <c r="K455" s="74"/>
      <c r="L455" s="69"/>
      <c r="M455" s="2"/>
      <c r="N455" s="74"/>
      <c r="O455" s="70"/>
      <c r="P455" s="15"/>
      <c r="Q455" s="75"/>
      <c r="R455" s="540"/>
      <c r="S455" s="285"/>
      <c r="T455" s="316">
        <f t="shared" si="13"/>
        <v>0</v>
      </c>
      <c r="U455" s="360">
        <f t="shared" si="14"/>
        <v>6</v>
      </c>
    </row>
    <row r="456" spans="1:21" ht="18" hidden="1" customHeight="1" outlineLevel="2" x14ac:dyDescent="0.2">
      <c r="A456" s="1230"/>
      <c r="B456" s="1231"/>
      <c r="C456" s="1208"/>
      <c r="D456" s="1208"/>
      <c r="E456" s="256">
        <v>48</v>
      </c>
      <c r="F456" s="187"/>
      <c r="G456" s="187"/>
      <c r="H456" s="89"/>
      <c r="I456" s="74"/>
      <c r="J456" s="69"/>
      <c r="K456" s="74"/>
      <c r="L456" s="69"/>
      <c r="M456" s="2"/>
      <c r="N456" s="75"/>
      <c r="O456" s="70"/>
      <c r="P456" s="2"/>
      <c r="Q456" s="75"/>
      <c r="R456" s="540"/>
      <c r="S456" s="285"/>
      <c r="T456" s="316">
        <f t="shared" si="13"/>
        <v>0</v>
      </c>
      <c r="U456" s="360">
        <f t="shared" si="14"/>
        <v>6</v>
      </c>
    </row>
    <row r="457" spans="1:21" ht="18" hidden="1" customHeight="1" outlineLevel="2" x14ac:dyDescent="0.2">
      <c r="A457" s="1230"/>
      <c r="B457" s="1231"/>
      <c r="C457" s="1208"/>
      <c r="D457" s="1208"/>
      <c r="E457" s="256">
        <v>49</v>
      </c>
      <c r="F457" s="187"/>
      <c r="G457" s="187"/>
      <c r="H457" s="120"/>
      <c r="I457" s="121"/>
      <c r="J457" s="122"/>
      <c r="K457" s="121"/>
      <c r="L457" s="122"/>
      <c r="M457" s="123"/>
      <c r="N457" s="124"/>
      <c r="O457" s="125"/>
      <c r="P457" s="123"/>
      <c r="Q457" s="124"/>
      <c r="R457" s="543"/>
      <c r="S457" s="287"/>
      <c r="T457" s="364">
        <f t="shared" si="13"/>
        <v>0</v>
      </c>
      <c r="U457" s="360">
        <f t="shared" si="14"/>
        <v>6</v>
      </c>
    </row>
    <row r="458" spans="1:21" ht="18" hidden="1" customHeight="1" outlineLevel="2" x14ac:dyDescent="0.2">
      <c r="A458" s="1230"/>
      <c r="B458" s="1231"/>
      <c r="C458" s="1208"/>
      <c r="D458" s="1208"/>
      <c r="E458" s="256">
        <v>50</v>
      </c>
      <c r="F458" s="187"/>
      <c r="G458" s="187"/>
      <c r="H458" s="120"/>
      <c r="I458" s="121"/>
      <c r="J458" s="122"/>
      <c r="K458" s="121"/>
      <c r="L458" s="122"/>
      <c r="M458" s="123"/>
      <c r="N458" s="124"/>
      <c r="O458" s="125"/>
      <c r="P458" s="123"/>
      <c r="Q458" s="124"/>
      <c r="R458" s="543"/>
      <c r="S458" s="287"/>
      <c r="T458" s="364">
        <f t="shared" si="13"/>
        <v>0</v>
      </c>
      <c r="U458" s="360">
        <f t="shared" si="14"/>
        <v>6</v>
      </c>
    </row>
    <row r="459" spans="1:21" ht="18" hidden="1" customHeight="1" outlineLevel="2" x14ac:dyDescent="0.2">
      <c r="A459" s="1230"/>
      <c r="B459" s="1231"/>
      <c r="C459" s="1208"/>
      <c r="D459" s="1208"/>
      <c r="E459" s="256">
        <v>51</v>
      </c>
      <c r="F459" s="187"/>
      <c r="G459" s="187"/>
      <c r="H459" s="120"/>
      <c r="I459" s="121"/>
      <c r="J459" s="122"/>
      <c r="K459" s="121"/>
      <c r="L459" s="122"/>
      <c r="M459" s="123"/>
      <c r="N459" s="124"/>
      <c r="O459" s="125"/>
      <c r="P459" s="123"/>
      <c r="Q459" s="124"/>
      <c r="R459" s="543"/>
      <c r="S459" s="287"/>
      <c r="T459" s="364">
        <f t="shared" si="13"/>
        <v>0</v>
      </c>
      <c r="U459" s="360">
        <f t="shared" si="14"/>
        <v>6</v>
      </c>
    </row>
    <row r="460" spans="1:21" ht="18" hidden="1" customHeight="1" outlineLevel="2" x14ac:dyDescent="0.2">
      <c r="A460" s="1230"/>
      <c r="B460" s="1231"/>
      <c r="C460" s="1208"/>
      <c r="D460" s="1208"/>
      <c r="E460" s="256">
        <v>52</v>
      </c>
      <c r="F460" s="187"/>
      <c r="G460" s="187"/>
      <c r="H460" s="120"/>
      <c r="I460" s="121"/>
      <c r="J460" s="122"/>
      <c r="K460" s="121"/>
      <c r="L460" s="122"/>
      <c r="M460" s="123"/>
      <c r="N460" s="124"/>
      <c r="O460" s="125"/>
      <c r="P460" s="123"/>
      <c r="Q460" s="124"/>
      <c r="R460" s="543"/>
      <c r="S460" s="287"/>
      <c r="T460" s="364">
        <f t="shared" si="13"/>
        <v>0</v>
      </c>
      <c r="U460" s="360">
        <f t="shared" si="14"/>
        <v>6</v>
      </c>
    </row>
    <row r="461" spans="1:21" ht="18" hidden="1" customHeight="1" outlineLevel="2" x14ac:dyDescent="0.2">
      <c r="A461" s="1230"/>
      <c r="B461" s="1231"/>
      <c r="C461" s="1208"/>
      <c r="D461" s="1208"/>
      <c r="E461" s="256">
        <v>53</v>
      </c>
      <c r="F461" s="187"/>
      <c r="G461" s="187"/>
      <c r="H461" s="120"/>
      <c r="I461" s="121"/>
      <c r="J461" s="122"/>
      <c r="K461" s="121"/>
      <c r="L461" s="122"/>
      <c r="M461" s="123"/>
      <c r="N461" s="124"/>
      <c r="O461" s="125"/>
      <c r="P461" s="123"/>
      <c r="Q461" s="124"/>
      <c r="R461" s="543"/>
      <c r="S461" s="287"/>
      <c r="T461" s="364">
        <f t="shared" si="13"/>
        <v>0</v>
      </c>
      <c r="U461" s="360">
        <f t="shared" si="14"/>
        <v>6</v>
      </c>
    </row>
    <row r="462" spans="1:21" ht="18" hidden="1" customHeight="1" outlineLevel="2" x14ac:dyDescent="0.2">
      <c r="A462" s="1230"/>
      <c r="B462" s="1231"/>
      <c r="C462" s="1208"/>
      <c r="D462" s="1208"/>
      <c r="E462" s="256">
        <v>54</v>
      </c>
      <c r="F462" s="187"/>
      <c r="G462" s="187"/>
      <c r="H462" s="120"/>
      <c r="I462" s="121"/>
      <c r="J462" s="122"/>
      <c r="K462" s="121"/>
      <c r="L462" s="122"/>
      <c r="M462" s="123"/>
      <c r="N462" s="124"/>
      <c r="O462" s="125"/>
      <c r="P462" s="123"/>
      <c r="Q462" s="124"/>
      <c r="R462" s="543"/>
      <c r="S462" s="287"/>
      <c r="T462" s="364">
        <f t="shared" si="13"/>
        <v>0</v>
      </c>
      <c r="U462" s="360">
        <f t="shared" si="14"/>
        <v>6</v>
      </c>
    </row>
    <row r="463" spans="1:21" ht="18" hidden="1" customHeight="1" outlineLevel="2" x14ac:dyDescent="0.2">
      <c r="A463" s="1230"/>
      <c r="B463" s="1231"/>
      <c r="C463" s="1208"/>
      <c r="D463" s="1208"/>
      <c r="E463" s="256">
        <v>55</v>
      </c>
      <c r="F463" s="187"/>
      <c r="G463" s="187"/>
      <c r="H463" s="120"/>
      <c r="I463" s="121"/>
      <c r="J463" s="122"/>
      <c r="K463" s="121"/>
      <c r="L463" s="122"/>
      <c r="M463" s="123"/>
      <c r="N463" s="124"/>
      <c r="O463" s="125"/>
      <c r="P463" s="123"/>
      <c r="Q463" s="124"/>
      <c r="R463" s="543"/>
      <c r="S463" s="287"/>
      <c r="T463" s="364">
        <f t="shared" si="13"/>
        <v>0</v>
      </c>
      <c r="U463" s="360">
        <f t="shared" si="14"/>
        <v>6</v>
      </c>
    </row>
    <row r="464" spans="1:21" ht="18" hidden="1" customHeight="1" outlineLevel="2" x14ac:dyDescent="0.2">
      <c r="A464" s="1230"/>
      <c r="B464" s="1231"/>
      <c r="C464" s="1208"/>
      <c r="D464" s="1208"/>
      <c r="E464" s="256">
        <v>56</v>
      </c>
      <c r="F464" s="187"/>
      <c r="G464" s="187"/>
      <c r="H464" s="120"/>
      <c r="I464" s="121"/>
      <c r="J464" s="122"/>
      <c r="K464" s="121"/>
      <c r="L464" s="122"/>
      <c r="M464" s="123"/>
      <c r="N464" s="124"/>
      <c r="O464" s="125"/>
      <c r="P464" s="123"/>
      <c r="Q464" s="124"/>
      <c r="R464" s="543"/>
      <c r="S464" s="287"/>
      <c r="T464" s="364">
        <f t="shared" si="13"/>
        <v>0</v>
      </c>
      <c r="U464" s="360">
        <f t="shared" si="14"/>
        <v>6</v>
      </c>
    </row>
    <row r="465" spans="1:21" ht="18" hidden="1" customHeight="1" outlineLevel="2" x14ac:dyDescent="0.2">
      <c r="A465" s="1230"/>
      <c r="B465" s="1231"/>
      <c r="C465" s="1208"/>
      <c r="D465" s="1208"/>
      <c r="E465" s="256">
        <v>57</v>
      </c>
      <c r="F465" s="187"/>
      <c r="G465" s="187"/>
      <c r="H465" s="120"/>
      <c r="I465" s="121"/>
      <c r="J465" s="122"/>
      <c r="K465" s="121"/>
      <c r="L465" s="122"/>
      <c r="M465" s="123"/>
      <c r="N465" s="124"/>
      <c r="O465" s="125"/>
      <c r="P465" s="123"/>
      <c r="Q465" s="124"/>
      <c r="R465" s="543"/>
      <c r="S465" s="287"/>
      <c r="T465" s="364">
        <f t="shared" si="13"/>
        <v>0</v>
      </c>
      <c r="U465" s="360">
        <f t="shared" si="14"/>
        <v>6</v>
      </c>
    </row>
    <row r="466" spans="1:21" ht="18" hidden="1" customHeight="1" outlineLevel="2" x14ac:dyDescent="0.2">
      <c r="A466" s="1230"/>
      <c r="B466" s="1231"/>
      <c r="C466" s="1208"/>
      <c r="D466" s="1208"/>
      <c r="E466" s="256">
        <v>58</v>
      </c>
      <c r="F466" s="187"/>
      <c r="G466" s="187"/>
      <c r="H466" s="120"/>
      <c r="I466" s="121"/>
      <c r="J466" s="122"/>
      <c r="K466" s="121"/>
      <c r="L466" s="122"/>
      <c r="M466" s="123"/>
      <c r="N466" s="124"/>
      <c r="O466" s="125"/>
      <c r="P466" s="123"/>
      <c r="Q466" s="124"/>
      <c r="R466" s="543"/>
      <c r="S466" s="287"/>
      <c r="T466" s="364">
        <f t="shared" si="13"/>
        <v>0</v>
      </c>
      <c r="U466" s="360">
        <f t="shared" si="14"/>
        <v>6</v>
      </c>
    </row>
    <row r="467" spans="1:21" ht="18" hidden="1" customHeight="1" outlineLevel="2" x14ac:dyDescent="0.2">
      <c r="A467" s="1230"/>
      <c r="B467" s="1231"/>
      <c r="C467" s="1208"/>
      <c r="D467" s="1208"/>
      <c r="E467" s="256">
        <v>59</v>
      </c>
      <c r="F467" s="187"/>
      <c r="G467" s="187"/>
      <c r="H467" s="120"/>
      <c r="I467" s="121"/>
      <c r="J467" s="122"/>
      <c r="K467" s="121"/>
      <c r="L467" s="122"/>
      <c r="M467" s="123"/>
      <c r="N467" s="124"/>
      <c r="O467" s="125"/>
      <c r="P467" s="123"/>
      <c r="Q467" s="124"/>
      <c r="R467" s="543"/>
      <c r="S467" s="287"/>
      <c r="T467" s="364">
        <f t="shared" si="13"/>
        <v>0</v>
      </c>
      <c r="U467" s="360">
        <f t="shared" si="14"/>
        <v>6</v>
      </c>
    </row>
    <row r="468" spans="1:21" ht="18" hidden="1" customHeight="1" outlineLevel="2" x14ac:dyDescent="0.2">
      <c r="A468" s="1230"/>
      <c r="B468" s="1231"/>
      <c r="C468" s="1208"/>
      <c r="D468" s="1208"/>
      <c r="E468" s="256">
        <v>60</v>
      </c>
      <c r="F468" s="187"/>
      <c r="G468" s="187"/>
      <c r="H468" s="120"/>
      <c r="I468" s="121"/>
      <c r="J468" s="122"/>
      <c r="K468" s="121"/>
      <c r="L468" s="122"/>
      <c r="M468" s="123"/>
      <c r="N468" s="124"/>
      <c r="O468" s="125"/>
      <c r="P468" s="123"/>
      <c r="Q468" s="124"/>
      <c r="R468" s="543"/>
      <c r="S468" s="287"/>
      <c r="T468" s="364">
        <f t="shared" si="13"/>
        <v>0</v>
      </c>
      <c r="U468" s="360">
        <f t="shared" si="14"/>
        <v>6</v>
      </c>
    </row>
    <row r="469" spans="1:21" ht="18" hidden="1" customHeight="1" outlineLevel="2" x14ac:dyDescent="0.2">
      <c r="A469" s="1230"/>
      <c r="B469" s="1231"/>
      <c r="C469" s="1208"/>
      <c r="D469" s="1208"/>
      <c r="E469" s="256">
        <v>61</v>
      </c>
      <c r="F469" s="187"/>
      <c r="G469" s="187"/>
      <c r="H469" s="120"/>
      <c r="I469" s="121"/>
      <c r="J469" s="122"/>
      <c r="K469" s="121"/>
      <c r="L469" s="122"/>
      <c r="M469" s="123"/>
      <c r="N469" s="124"/>
      <c r="O469" s="125"/>
      <c r="P469" s="123"/>
      <c r="Q469" s="124"/>
      <c r="R469" s="543"/>
      <c r="S469" s="287"/>
      <c r="T469" s="364">
        <f t="shared" si="13"/>
        <v>0</v>
      </c>
      <c r="U469" s="360">
        <f t="shared" si="14"/>
        <v>6</v>
      </c>
    </row>
    <row r="470" spans="1:21" ht="18" hidden="1" customHeight="1" outlineLevel="2" x14ac:dyDescent="0.2">
      <c r="A470" s="1230"/>
      <c r="B470" s="1231"/>
      <c r="C470" s="1208"/>
      <c r="D470" s="1208"/>
      <c r="E470" s="256">
        <v>62</v>
      </c>
      <c r="F470" s="187"/>
      <c r="G470" s="187"/>
      <c r="H470" s="120"/>
      <c r="I470" s="121"/>
      <c r="J470" s="122"/>
      <c r="K470" s="121"/>
      <c r="L470" s="122"/>
      <c r="M470" s="123"/>
      <c r="N470" s="124"/>
      <c r="O470" s="125"/>
      <c r="P470" s="123"/>
      <c r="Q470" s="124"/>
      <c r="R470" s="543"/>
      <c r="S470" s="287"/>
      <c r="T470" s="364">
        <f t="shared" si="13"/>
        <v>0</v>
      </c>
      <c r="U470" s="360">
        <f t="shared" si="14"/>
        <v>6</v>
      </c>
    </row>
    <row r="471" spans="1:21" ht="18" hidden="1" customHeight="1" outlineLevel="2" x14ac:dyDescent="0.2">
      <c r="A471" s="1230"/>
      <c r="B471" s="1231"/>
      <c r="C471" s="1208"/>
      <c r="D471" s="1208"/>
      <c r="E471" s="256">
        <v>63</v>
      </c>
      <c r="F471" s="187"/>
      <c r="G471" s="187"/>
      <c r="H471" s="120"/>
      <c r="I471" s="121"/>
      <c r="J471" s="122"/>
      <c r="K471" s="121"/>
      <c r="L471" s="122"/>
      <c r="M471" s="123"/>
      <c r="N471" s="124"/>
      <c r="O471" s="125"/>
      <c r="P471" s="123"/>
      <c r="Q471" s="124"/>
      <c r="R471" s="543"/>
      <c r="S471" s="287"/>
      <c r="T471" s="364">
        <f t="shared" si="13"/>
        <v>0</v>
      </c>
      <c r="U471" s="360">
        <f t="shared" si="14"/>
        <v>6</v>
      </c>
    </row>
    <row r="472" spans="1:21" ht="18" hidden="1" customHeight="1" outlineLevel="2" x14ac:dyDescent="0.2">
      <c r="A472" s="1230"/>
      <c r="B472" s="1231"/>
      <c r="C472" s="1208"/>
      <c r="D472" s="1208"/>
      <c r="E472" s="256">
        <v>64</v>
      </c>
      <c r="F472" s="187"/>
      <c r="G472" s="187"/>
      <c r="H472" s="120"/>
      <c r="I472" s="121"/>
      <c r="J472" s="122"/>
      <c r="K472" s="121"/>
      <c r="L472" s="122"/>
      <c r="M472" s="123"/>
      <c r="N472" s="124"/>
      <c r="O472" s="125"/>
      <c r="P472" s="123"/>
      <c r="Q472" s="124"/>
      <c r="R472" s="543"/>
      <c r="S472" s="287"/>
      <c r="T472" s="364">
        <f t="shared" si="13"/>
        <v>0</v>
      </c>
      <c r="U472" s="360">
        <f t="shared" si="14"/>
        <v>6</v>
      </c>
    </row>
    <row r="473" spans="1:21" ht="18" hidden="1" customHeight="1" outlineLevel="2" x14ac:dyDescent="0.2">
      <c r="A473" s="1230"/>
      <c r="B473" s="1231"/>
      <c r="C473" s="1208"/>
      <c r="D473" s="1208"/>
      <c r="E473" s="256">
        <v>65</v>
      </c>
      <c r="F473" s="187"/>
      <c r="G473" s="187"/>
      <c r="H473" s="120"/>
      <c r="I473" s="121"/>
      <c r="J473" s="122"/>
      <c r="K473" s="121"/>
      <c r="L473" s="122"/>
      <c r="M473" s="123"/>
      <c r="N473" s="124"/>
      <c r="O473" s="125"/>
      <c r="P473" s="123"/>
      <c r="Q473" s="124"/>
      <c r="R473" s="543"/>
      <c r="S473" s="287"/>
      <c r="T473" s="364">
        <f t="shared" si="13"/>
        <v>0</v>
      </c>
      <c r="U473" s="360">
        <f t="shared" si="14"/>
        <v>6</v>
      </c>
    </row>
    <row r="474" spans="1:21" ht="18" hidden="1" customHeight="1" outlineLevel="2" x14ac:dyDescent="0.2">
      <c r="A474" s="1230"/>
      <c r="B474" s="1231"/>
      <c r="C474" s="1208"/>
      <c r="D474" s="1208"/>
      <c r="E474" s="256">
        <v>66</v>
      </c>
      <c r="F474" s="187"/>
      <c r="G474" s="187"/>
      <c r="H474" s="120"/>
      <c r="I474" s="121"/>
      <c r="J474" s="122"/>
      <c r="K474" s="121"/>
      <c r="L474" s="122"/>
      <c r="M474" s="123"/>
      <c r="N474" s="124"/>
      <c r="O474" s="125"/>
      <c r="P474" s="123"/>
      <c r="Q474" s="124"/>
      <c r="R474" s="543"/>
      <c r="S474" s="287"/>
      <c r="T474" s="364">
        <f t="shared" si="13"/>
        <v>0</v>
      </c>
      <c r="U474" s="360">
        <f t="shared" si="14"/>
        <v>6</v>
      </c>
    </row>
    <row r="475" spans="1:21" ht="18" hidden="1" customHeight="1" outlineLevel="2" x14ac:dyDescent="0.2">
      <c r="A475" s="1230"/>
      <c r="B475" s="1231"/>
      <c r="C475" s="1208"/>
      <c r="D475" s="1208"/>
      <c r="E475" s="256">
        <v>67</v>
      </c>
      <c r="F475" s="187"/>
      <c r="G475" s="187"/>
      <c r="H475" s="89"/>
      <c r="I475" s="74"/>
      <c r="J475" s="69"/>
      <c r="K475" s="75"/>
      <c r="L475" s="70"/>
      <c r="M475" s="2"/>
      <c r="N475" s="75"/>
      <c r="O475" s="70"/>
      <c r="P475" s="2"/>
      <c r="Q475" s="75"/>
      <c r="R475" s="540"/>
      <c r="S475" s="285"/>
      <c r="T475" s="316">
        <f t="shared" si="13"/>
        <v>0</v>
      </c>
      <c r="U475" s="360">
        <f t="shared" ref="U475:U488" si="15">$A$409</f>
        <v>6</v>
      </c>
    </row>
    <row r="476" spans="1:21" ht="18" hidden="1" customHeight="1" outlineLevel="2" x14ac:dyDescent="0.2">
      <c r="A476" s="1230"/>
      <c r="B476" s="1231"/>
      <c r="C476" s="1208"/>
      <c r="D476" s="1208"/>
      <c r="E476" s="256">
        <v>68</v>
      </c>
      <c r="F476" s="187"/>
      <c r="G476" s="187"/>
      <c r="H476" s="89"/>
      <c r="I476" s="74"/>
      <c r="J476" s="69"/>
      <c r="K476" s="75"/>
      <c r="L476" s="70"/>
      <c r="M476" s="2"/>
      <c r="N476" s="75"/>
      <c r="O476" s="70"/>
      <c r="P476" s="2"/>
      <c r="Q476" s="75"/>
      <c r="R476" s="540"/>
      <c r="S476" s="285"/>
      <c r="T476" s="316">
        <f t="shared" si="13"/>
        <v>0</v>
      </c>
      <c r="U476" s="360">
        <f t="shared" si="15"/>
        <v>6</v>
      </c>
    </row>
    <row r="477" spans="1:21" ht="18" hidden="1" customHeight="1" outlineLevel="2" x14ac:dyDescent="0.2">
      <c r="A477" s="1230"/>
      <c r="B477" s="1231"/>
      <c r="C477" s="1208"/>
      <c r="D477" s="1208"/>
      <c r="E477" s="256">
        <v>69</v>
      </c>
      <c r="F477" s="187"/>
      <c r="G477" s="187"/>
      <c r="H477" s="89"/>
      <c r="I477" s="74"/>
      <c r="J477" s="69"/>
      <c r="K477" s="75"/>
      <c r="L477" s="70"/>
      <c r="M477" s="2"/>
      <c r="N477" s="75"/>
      <c r="O477" s="70"/>
      <c r="P477" s="2"/>
      <c r="Q477" s="75"/>
      <c r="R477" s="540"/>
      <c r="S477" s="285"/>
      <c r="T477" s="316">
        <f t="shared" si="13"/>
        <v>0</v>
      </c>
      <c r="U477" s="360">
        <f t="shared" si="15"/>
        <v>6</v>
      </c>
    </row>
    <row r="478" spans="1:21" ht="18" hidden="1" customHeight="1" outlineLevel="2" x14ac:dyDescent="0.2">
      <c r="A478" s="1230"/>
      <c r="B478" s="1231"/>
      <c r="C478" s="1208"/>
      <c r="D478" s="1208"/>
      <c r="E478" s="256">
        <v>70</v>
      </c>
      <c r="F478" s="187"/>
      <c r="G478" s="187"/>
      <c r="H478" s="89"/>
      <c r="I478" s="74"/>
      <c r="J478" s="69"/>
      <c r="K478" s="75"/>
      <c r="L478" s="70"/>
      <c r="M478" s="2"/>
      <c r="N478" s="75"/>
      <c r="O478" s="70"/>
      <c r="P478" s="2"/>
      <c r="Q478" s="75"/>
      <c r="R478" s="540"/>
      <c r="S478" s="285"/>
      <c r="T478" s="316">
        <f t="shared" si="13"/>
        <v>0</v>
      </c>
      <c r="U478" s="360">
        <f t="shared" si="15"/>
        <v>6</v>
      </c>
    </row>
    <row r="479" spans="1:21" ht="18" hidden="1" customHeight="1" outlineLevel="2" x14ac:dyDescent="0.2">
      <c r="A479" s="1230"/>
      <c r="B479" s="1231"/>
      <c r="C479" s="1208"/>
      <c r="D479" s="1208"/>
      <c r="E479" s="256">
        <v>71</v>
      </c>
      <c r="F479" s="187"/>
      <c r="G479" s="187"/>
      <c r="H479" s="89"/>
      <c r="I479" s="74"/>
      <c r="J479" s="69"/>
      <c r="K479" s="74"/>
      <c r="L479" s="69"/>
      <c r="M479" s="2"/>
      <c r="N479" s="74"/>
      <c r="O479" s="70"/>
      <c r="P479" s="15"/>
      <c r="Q479" s="75"/>
      <c r="R479" s="540"/>
      <c r="S479" s="285"/>
      <c r="T479" s="316">
        <f t="shared" si="13"/>
        <v>0</v>
      </c>
      <c r="U479" s="360">
        <f t="shared" si="15"/>
        <v>6</v>
      </c>
    </row>
    <row r="480" spans="1:21" ht="18" hidden="1" customHeight="1" outlineLevel="2" x14ac:dyDescent="0.2">
      <c r="A480" s="1230"/>
      <c r="B480" s="1231"/>
      <c r="C480" s="1208"/>
      <c r="D480" s="1208"/>
      <c r="E480" s="256">
        <v>72</v>
      </c>
      <c r="F480" s="187"/>
      <c r="G480" s="187"/>
      <c r="H480" s="89"/>
      <c r="I480" s="74"/>
      <c r="J480" s="69"/>
      <c r="K480" s="74"/>
      <c r="L480" s="69"/>
      <c r="M480" s="2"/>
      <c r="N480" s="74"/>
      <c r="O480" s="70"/>
      <c r="P480" s="15"/>
      <c r="Q480" s="75"/>
      <c r="R480" s="540"/>
      <c r="S480" s="285"/>
      <c r="T480" s="316">
        <f t="shared" si="13"/>
        <v>0</v>
      </c>
      <c r="U480" s="360">
        <f t="shared" si="15"/>
        <v>6</v>
      </c>
    </row>
    <row r="481" spans="1:21" ht="18" hidden="1" customHeight="1" outlineLevel="2" x14ac:dyDescent="0.2">
      <c r="A481" s="1230"/>
      <c r="B481" s="1231"/>
      <c r="C481" s="1208"/>
      <c r="D481" s="1208"/>
      <c r="E481" s="256">
        <v>73</v>
      </c>
      <c r="F481" s="187"/>
      <c r="G481" s="187"/>
      <c r="H481" s="89"/>
      <c r="I481" s="74"/>
      <c r="J481" s="69"/>
      <c r="K481" s="74"/>
      <c r="L481" s="69"/>
      <c r="M481" s="2"/>
      <c r="N481" s="74"/>
      <c r="O481" s="70"/>
      <c r="P481" s="15"/>
      <c r="Q481" s="75"/>
      <c r="R481" s="540"/>
      <c r="S481" s="285"/>
      <c r="T481" s="316">
        <f t="shared" si="13"/>
        <v>0</v>
      </c>
      <c r="U481" s="360">
        <f t="shared" si="15"/>
        <v>6</v>
      </c>
    </row>
    <row r="482" spans="1:21" ht="18" hidden="1" customHeight="1" outlineLevel="2" x14ac:dyDescent="0.2">
      <c r="A482" s="1230"/>
      <c r="B482" s="1231"/>
      <c r="C482" s="1208"/>
      <c r="D482" s="1208"/>
      <c r="E482" s="256">
        <v>74</v>
      </c>
      <c r="F482" s="187"/>
      <c r="G482" s="187"/>
      <c r="H482" s="89"/>
      <c r="I482" s="74"/>
      <c r="J482" s="69"/>
      <c r="K482" s="74"/>
      <c r="L482" s="69"/>
      <c r="M482" s="2"/>
      <c r="N482" s="75"/>
      <c r="O482" s="70"/>
      <c r="P482" s="2"/>
      <c r="Q482" s="75"/>
      <c r="R482" s="540"/>
      <c r="S482" s="285"/>
      <c r="T482" s="316">
        <f t="shared" si="13"/>
        <v>0</v>
      </c>
      <c r="U482" s="360">
        <f t="shared" si="15"/>
        <v>6</v>
      </c>
    </row>
    <row r="483" spans="1:21" ht="18" hidden="1" customHeight="1" outlineLevel="2" x14ac:dyDescent="0.2">
      <c r="A483" s="1230"/>
      <c r="B483" s="1231"/>
      <c r="C483" s="1208"/>
      <c r="D483" s="1208"/>
      <c r="E483" s="256">
        <v>75</v>
      </c>
      <c r="F483" s="187"/>
      <c r="G483" s="187"/>
      <c r="H483" s="120"/>
      <c r="I483" s="121"/>
      <c r="J483" s="122"/>
      <c r="K483" s="121"/>
      <c r="L483" s="122"/>
      <c r="M483" s="123"/>
      <c r="N483" s="124"/>
      <c r="O483" s="125"/>
      <c r="P483" s="123"/>
      <c r="Q483" s="124"/>
      <c r="R483" s="543"/>
      <c r="S483" s="287"/>
      <c r="T483" s="364">
        <f t="shared" si="13"/>
        <v>0</v>
      </c>
      <c r="U483" s="360">
        <f t="shared" si="15"/>
        <v>6</v>
      </c>
    </row>
    <row r="484" spans="1:21" ht="18" hidden="1" customHeight="1" outlineLevel="2" x14ac:dyDescent="0.2">
      <c r="A484" s="1230"/>
      <c r="B484" s="1231"/>
      <c r="C484" s="1208"/>
      <c r="D484" s="1208"/>
      <c r="E484" s="256">
        <v>76</v>
      </c>
      <c r="F484" s="187"/>
      <c r="G484" s="187"/>
      <c r="H484" s="120"/>
      <c r="I484" s="121"/>
      <c r="J484" s="122"/>
      <c r="K484" s="121"/>
      <c r="L484" s="122"/>
      <c r="M484" s="123"/>
      <c r="N484" s="124"/>
      <c r="O484" s="125"/>
      <c r="P484" s="123"/>
      <c r="Q484" s="124"/>
      <c r="R484" s="543"/>
      <c r="S484" s="287"/>
      <c r="T484" s="364">
        <f t="shared" si="13"/>
        <v>0</v>
      </c>
      <c r="U484" s="360">
        <f t="shared" si="15"/>
        <v>6</v>
      </c>
    </row>
    <row r="485" spans="1:21" ht="18" hidden="1" customHeight="1" outlineLevel="2" x14ac:dyDescent="0.2">
      <c r="A485" s="1230"/>
      <c r="B485" s="1231"/>
      <c r="C485" s="1208"/>
      <c r="D485" s="1208"/>
      <c r="E485" s="256">
        <v>77</v>
      </c>
      <c r="F485" s="187"/>
      <c r="G485" s="187"/>
      <c r="H485" s="120"/>
      <c r="I485" s="121"/>
      <c r="J485" s="122"/>
      <c r="K485" s="121"/>
      <c r="L485" s="122"/>
      <c r="M485" s="123"/>
      <c r="N485" s="124"/>
      <c r="O485" s="125"/>
      <c r="P485" s="123"/>
      <c r="Q485" s="124"/>
      <c r="R485" s="543"/>
      <c r="S485" s="287"/>
      <c r="T485" s="364">
        <f t="shared" si="13"/>
        <v>0</v>
      </c>
      <c r="U485" s="360">
        <f t="shared" si="15"/>
        <v>6</v>
      </c>
    </row>
    <row r="486" spans="1:21" ht="18" hidden="1" customHeight="1" outlineLevel="2" x14ac:dyDescent="0.2">
      <c r="A486" s="1230"/>
      <c r="B486" s="1231"/>
      <c r="C486" s="1208"/>
      <c r="D486" s="1208"/>
      <c r="E486" s="256">
        <v>78</v>
      </c>
      <c r="F486" s="187"/>
      <c r="G486" s="187"/>
      <c r="H486" s="120"/>
      <c r="I486" s="121"/>
      <c r="J486" s="122"/>
      <c r="K486" s="121"/>
      <c r="L486" s="122"/>
      <c r="M486" s="123"/>
      <c r="N486" s="124"/>
      <c r="O486" s="125"/>
      <c r="P486" s="123"/>
      <c r="Q486" s="124"/>
      <c r="R486" s="543"/>
      <c r="S486" s="287"/>
      <c r="T486" s="364">
        <f t="shared" si="13"/>
        <v>0</v>
      </c>
      <c r="U486" s="360">
        <f t="shared" si="15"/>
        <v>6</v>
      </c>
    </row>
    <row r="487" spans="1:21" ht="18" hidden="1" customHeight="1" outlineLevel="2" x14ac:dyDescent="0.2">
      <c r="A487" s="1230"/>
      <c r="B487" s="1231"/>
      <c r="C487" s="1208"/>
      <c r="D487" s="1208"/>
      <c r="E487" s="276">
        <v>79</v>
      </c>
      <c r="F487" s="358"/>
      <c r="G487" s="358"/>
      <c r="H487" s="120"/>
      <c r="I487" s="121"/>
      <c r="J487" s="122"/>
      <c r="K487" s="121"/>
      <c r="L487" s="122"/>
      <c r="M487" s="123"/>
      <c r="N487" s="124"/>
      <c r="O487" s="125"/>
      <c r="P487" s="123"/>
      <c r="Q487" s="124"/>
      <c r="R487" s="543"/>
      <c r="S487" s="287"/>
      <c r="T487" s="364">
        <f t="shared" si="13"/>
        <v>0</v>
      </c>
      <c r="U487" s="360">
        <f t="shared" si="15"/>
        <v>6</v>
      </c>
    </row>
    <row r="488" spans="1:21" ht="18" hidden="1" customHeight="1" outlineLevel="2" x14ac:dyDescent="0.2">
      <c r="A488" s="1230"/>
      <c r="B488" s="1231"/>
      <c r="C488" s="1208"/>
      <c r="D488" s="1208"/>
      <c r="E488" s="353">
        <v>80</v>
      </c>
      <c r="F488" s="342"/>
      <c r="G488" s="342"/>
      <c r="H488" s="93"/>
      <c r="I488" s="121"/>
      <c r="J488" s="122"/>
      <c r="K488" s="121"/>
      <c r="L488" s="122"/>
      <c r="M488" s="123"/>
      <c r="N488" s="124"/>
      <c r="O488" s="125"/>
      <c r="P488" s="123"/>
      <c r="Q488" s="124"/>
      <c r="R488" s="543"/>
      <c r="S488" s="287"/>
      <c r="T488" s="364">
        <f t="shared" si="13"/>
        <v>0</v>
      </c>
      <c r="U488" s="360">
        <f t="shared" si="15"/>
        <v>6</v>
      </c>
    </row>
    <row r="489" spans="1:21" ht="18" hidden="1" customHeight="1" outlineLevel="1" x14ac:dyDescent="0.2">
      <c r="A489" s="1228">
        <v>7</v>
      </c>
      <c r="B489" s="1229"/>
      <c r="C489" s="1207" t="str">
        <f>IF(ISERROR(VLOOKUP($A489,'B-1地域番号③'!$BD:$BF,2,FALSE)),"",VLOOKUP($A489,'B-1地域番号③'!$BD:$BF,2,FALSE))</f>
        <v/>
      </c>
      <c r="D489" s="1207" t="str">
        <f>IF(ISERROR(VLOOKUP($A489,'B-1地域番号③'!$BD:$BF,3,FALSE)),"",VLOOKUP($A489,'B-1地域番号③'!$BD:$BF,3,FALSE))</f>
        <v/>
      </c>
      <c r="E489" s="256">
        <v>1</v>
      </c>
      <c r="F489" s="187"/>
      <c r="G489" s="187"/>
      <c r="H489" s="88"/>
      <c r="I489" s="109"/>
      <c r="J489" s="110"/>
      <c r="K489" s="112"/>
      <c r="L489" s="113"/>
      <c r="M489" s="111"/>
      <c r="N489" s="112"/>
      <c r="O489" s="113"/>
      <c r="P489" s="111"/>
      <c r="Q489" s="112"/>
      <c r="R489" s="542"/>
      <c r="S489" s="275"/>
      <c r="T489" s="308">
        <f t="shared" si="13"/>
        <v>0</v>
      </c>
      <c r="U489" s="360">
        <f>$A$489</f>
        <v>7</v>
      </c>
    </row>
    <row r="490" spans="1:21" ht="18" hidden="1" customHeight="1" outlineLevel="1" x14ac:dyDescent="0.2">
      <c r="A490" s="1230"/>
      <c r="B490" s="1231"/>
      <c r="C490" s="1208"/>
      <c r="D490" s="1208"/>
      <c r="E490" s="256">
        <v>2</v>
      </c>
      <c r="F490" s="187"/>
      <c r="G490" s="187"/>
      <c r="H490" s="89"/>
      <c r="I490" s="74"/>
      <c r="J490" s="69"/>
      <c r="K490" s="75"/>
      <c r="L490" s="70"/>
      <c r="M490" s="2"/>
      <c r="N490" s="75"/>
      <c r="O490" s="70"/>
      <c r="P490" s="2"/>
      <c r="Q490" s="75"/>
      <c r="R490" s="540"/>
      <c r="S490" s="285"/>
      <c r="T490" s="316">
        <f t="shared" si="13"/>
        <v>0</v>
      </c>
      <c r="U490" s="360">
        <f t="shared" ref="U490:U553" si="16">$A$489</f>
        <v>7</v>
      </c>
    </row>
    <row r="491" spans="1:21" ht="18" hidden="1" customHeight="1" outlineLevel="1" x14ac:dyDescent="0.2">
      <c r="A491" s="1230"/>
      <c r="B491" s="1231"/>
      <c r="C491" s="1208"/>
      <c r="D491" s="1208"/>
      <c r="E491" s="256">
        <v>3</v>
      </c>
      <c r="F491" s="187"/>
      <c r="G491" s="187"/>
      <c r="H491" s="89"/>
      <c r="I491" s="74"/>
      <c r="J491" s="69"/>
      <c r="K491" s="75"/>
      <c r="L491" s="70"/>
      <c r="M491" s="2"/>
      <c r="N491" s="75"/>
      <c r="O491" s="70"/>
      <c r="P491" s="2"/>
      <c r="Q491" s="75"/>
      <c r="R491" s="540"/>
      <c r="S491" s="285"/>
      <c r="T491" s="316">
        <f t="shared" si="13"/>
        <v>0</v>
      </c>
      <c r="U491" s="360">
        <f t="shared" si="16"/>
        <v>7</v>
      </c>
    </row>
    <row r="492" spans="1:21" ht="18" hidden="1" customHeight="1" outlineLevel="1" x14ac:dyDescent="0.2">
      <c r="A492" s="1230"/>
      <c r="B492" s="1231"/>
      <c r="C492" s="1208"/>
      <c r="D492" s="1208"/>
      <c r="E492" s="256">
        <v>4</v>
      </c>
      <c r="F492" s="187"/>
      <c r="G492" s="187"/>
      <c r="H492" s="89"/>
      <c r="I492" s="74"/>
      <c r="J492" s="69"/>
      <c r="K492" s="74"/>
      <c r="L492" s="69"/>
      <c r="M492" s="2"/>
      <c r="N492" s="74"/>
      <c r="O492" s="70"/>
      <c r="P492" s="15"/>
      <c r="Q492" s="75"/>
      <c r="R492" s="540"/>
      <c r="S492" s="285"/>
      <c r="T492" s="316">
        <f t="shared" si="13"/>
        <v>0</v>
      </c>
      <c r="U492" s="360">
        <f t="shared" si="16"/>
        <v>7</v>
      </c>
    </row>
    <row r="493" spans="1:21" ht="18" hidden="1" customHeight="1" outlineLevel="1" x14ac:dyDescent="0.2">
      <c r="A493" s="1230"/>
      <c r="B493" s="1231"/>
      <c r="C493" s="1208"/>
      <c r="D493" s="1208"/>
      <c r="E493" s="256">
        <v>5</v>
      </c>
      <c r="F493" s="187"/>
      <c r="G493" s="187"/>
      <c r="H493" s="89"/>
      <c r="I493" s="74"/>
      <c r="J493" s="69"/>
      <c r="K493" s="74"/>
      <c r="L493" s="69"/>
      <c r="M493" s="2"/>
      <c r="N493" s="74"/>
      <c r="O493" s="70"/>
      <c r="P493" s="15"/>
      <c r="Q493" s="75"/>
      <c r="R493" s="540"/>
      <c r="S493" s="285"/>
      <c r="T493" s="316">
        <f t="shared" si="13"/>
        <v>0</v>
      </c>
      <c r="U493" s="360">
        <f t="shared" si="16"/>
        <v>7</v>
      </c>
    </row>
    <row r="494" spans="1:21" ht="18" hidden="1" customHeight="1" outlineLevel="1" x14ac:dyDescent="0.2">
      <c r="A494" s="1230"/>
      <c r="B494" s="1231"/>
      <c r="C494" s="1208"/>
      <c r="D494" s="1208"/>
      <c r="E494" s="256">
        <v>6</v>
      </c>
      <c r="F494" s="187"/>
      <c r="G494" s="187"/>
      <c r="H494" s="89"/>
      <c r="I494" s="74"/>
      <c r="J494" s="69"/>
      <c r="K494" s="74"/>
      <c r="L494" s="69"/>
      <c r="M494" s="2"/>
      <c r="N494" s="74"/>
      <c r="O494" s="70"/>
      <c r="P494" s="15"/>
      <c r="Q494" s="75"/>
      <c r="R494" s="540"/>
      <c r="S494" s="285"/>
      <c r="T494" s="316">
        <f t="shared" si="13"/>
        <v>0</v>
      </c>
      <c r="U494" s="360">
        <f t="shared" si="16"/>
        <v>7</v>
      </c>
    </row>
    <row r="495" spans="1:21" ht="18" hidden="1" customHeight="1" outlineLevel="1" x14ac:dyDescent="0.2">
      <c r="A495" s="1230"/>
      <c r="B495" s="1231"/>
      <c r="C495" s="1208"/>
      <c r="D495" s="1208"/>
      <c r="E495" s="256">
        <v>7</v>
      </c>
      <c r="F495" s="187"/>
      <c r="G495" s="187"/>
      <c r="H495" s="89"/>
      <c r="I495" s="74"/>
      <c r="J495" s="69"/>
      <c r="K495" s="74"/>
      <c r="L495" s="69"/>
      <c r="M495" s="2"/>
      <c r="N495" s="75"/>
      <c r="O495" s="70"/>
      <c r="P495" s="2"/>
      <c r="Q495" s="75"/>
      <c r="R495" s="540"/>
      <c r="S495" s="285"/>
      <c r="T495" s="316">
        <f t="shared" si="13"/>
        <v>0</v>
      </c>
      <c r="U495" s="360">
        <f t="shared" si="16"/>
        <v>7</v>
      </c>
    </row>
    <row r="496" spans="1:21" ht="18" hidden="1" customHeight="1" outlineLevel="1" x14ac:dyDescent="0.2">
      <c r="A496" s="1230"/>
      <c r="B496" s="1231"/>
      <c r="C496" s="1208"/>
      <c r="D496" s="1208"/>
      <c r="E496" s="256">
        <v>8</v>
      </c>
      <c r="F496" s="187"/>
      <c r="G496" s="187"/>
      <c r="H496" s="120"/>
      <c r="I496" s="121"/>
      <c r="J496" s="122"/>
      <c r="K496" s="121"/>
      <c r="L496" s="122"/>
      <c r="M496" s="123"/>
      <c r="N496" s="124"/>
      <c r="O496" s="125"/>
      <c r="P496" s="123"/>
      <c r="Q496" s="124"/>
      <c r="R496" s="543"/>
      <c r="S496" s="287"/>
      <c r="T496" s="364">
        <f t="shared" si="13"/>
        <v>0</v>
      </c>
      <c r="U496" s="360">
        <f t="shared" si="16"/>
        <v>7</v>
      </c>
    </row>
    <row r="497" spans="1:21" ht="18" hidden="1" customHeight="1" outlineLevel="1" x14ac:dyDescent="0.2">
      <c r="A497" s="1230"/>
      <c r="B497" s="1231"/>
      <c r="C497" s="1208"/>
      <c r="D497" s="1208"/>
      <c r="E497" s="256">
        <v>9</v>
      </c>
      <c r="F497" s="187"/>
      <c r="G497" s="187"/>
      <c r="H497" s="120"/>
      <c r="I497" s="121"/>
      <c r="J497" s="122"/>
      <c r="K497" s="121"/>
      <c r="L497" s="122"/>
      <c r="M497" s="123"/>
      <c r="N497" s="124"/>
      <c r="O497" s="125"/>
      <c r="P497" s="123"/>
      <c r="Q497" s="124"/>
      <c r="R497" s="543"/>
      <c r="S497" s="287"/>
      <c r="T497" s="364">
        <f t="shared" si="13"/>
        <v>0</v>
      </c>
      <c r="U497" s="360">
        <f t="shared" si="16"/>
        <v>7</v>
      </c>
    </row>
    <row r="498" spans="1:21" ht="18" hidden="1" customHeight="1" outlineLevel="1" x14ac:dyDescent="0.2">
      <c r="A498" s="1230"/>
      <c r="B498" s="1231"/>
      <c r="C498" s="1208"/>
      <c r="D498" s="1208"/>
      <c r="E498" s="256">
        <v>10</v>
      </c>
      <c r="F498" s="187"/>
      <c r="G498" s="187"/>
      <c r="H498" s="120"/>
      <c r="I498" s="121"/>
      <c r="J498" s="122"/>
      <c r="K498" s="121"/>
      <c r="L498" s="122"/>
      <c r="M498" s="123"/>
      <c r="N498" s="124"/>
      <c r="O498" s="125"/>
      <c r="P498" s="123"/>
      <c r="Q498" s="124"/>
      <c r="R498" s="543"/>
      <c r="S498" s="287"/>
      <c r="T498" s="364">
        <f t="shared" si="13"/>
        <v>0</v>
      </c>
      <c r="U498" s="360">
        <f t="shared" si="16"/>
        <v>7</v>
      </c>
    </row>
    <row r="499" spans="1:21" ht="18" hidden="1" customHeight="1" outlineLevel="1" x14ac:dyDescent="0.2">
      <c r="A499" s="1230"/>
      <c r="B499" s="1231"/>
      <c r="C499" s="1208"/>
      <c r="D499" s="1208"/>
      <c r="E499" s="256">
        <v>11</v>
      </c>
      <c r="F499" s="187"/>
      <c r="G499" s="187"/>
      <c r="H499" s="120"/>
      <c r="I499" s="121"/>
      <c r="J499" s="122"/>
      <c r="K499" s="121"/>
      <c r="L499" s="122"/>
      <c r="M499" s="123"/>
      <c r="N499" s="124"/>
      <c r="O499" s="125"/>
      <c r="P499" s="123"/>
      <c r="Q499" s="124"/>
      <c r="R499" s="543"/>
      <c r="S499" s="287"/>
      <c r="T499" s="364">
        <f t="shared" si="13"/>
        <v>0</v>
      </c>
      <c r="U499" s="360">
        <f t="shared" si="16"/>
        <v>7</v>
      </c>
    </row>
    <row r="500" spans="1:21" ht="18" hidden="1" customHeight="1" outlineLevel="1" x14ac:dyDescent="0.2">
      <c r="A500" s="1230"/>
      <c r="B500" s="1231"/>
      <c r="C500" s="1208"/>
      <c r="D500" s="1208"/>
      <c r="E500" s="256">
        <v>12</v>
      </c>
      <c r="F500" s="187"/>
      <c r="G500" s="187"/>
      <c r="H500" s="120"/>
      <c r="I500" s="121"/>
      <c r="J500" s="122"/>
      <c r="K500" s="121"/>
      <c r="L500" s="122"/>
      <c r="M500" s="123"/>
      <c r="N500" s="124"/>
      <c r="O500" s="125"/>
      <c r="P500" s="123"/>
      <c r="Q500" s="124"/>
      <c r="R500" s="543"/>
      <c r="S500" s="287"/>
      <c r="T500" s="364">
        <f t="shared" si="13"/>
        <v>0</v>
      </c>
      <c r="U500" s="360">
        <f t="shared" si="16"/>
        <v>7</v>
      </c>
    </row>
    <row r="501" spans="1:21" ht="18" hidden="1" customHeight="1" outlineLevel="1" x14ac:dyDescent="0.2">
      <c r="A501" s="1230"/>
      <c r="B501" s="1231"/>
      <c r="C501" s="1208"/>
      <c r="D501" s="1208"/>
      <c r="E501" s="256">
        <v>13</v>
      </c>
      <c r="F501" s="187"/>
      <c r="G501" s="187"/>
      <c r="H501" s="120"/>
      <c r="I501" s="121"/>
      <c r="J501" s="122"/>
      <c r="K501" s="121"/>
      <c r="L501" s="122"/>
      <c r="M501" s="123"/>
      <c r="N501" s="124"/>
      <c r="O501" s="125"/>
      <c r="P501" s="123"/>
      <c r="Q501" s="124"/>
      <c r="R501" s="543"/>
      <c r="S501" s="287"/>
      <c r="T501" s="364">
        <f t="shared" si="13"/>
        <v>0</v>
      </c>
      <c r="U501" s="360">
        <f t="shared" si="16"/>
        <v>7</v>
      </c>
    </row>
    <row r="502" spans="1:21" ht="18" hidden="1" customHeight="1" outlineLevel="1" x14ac:dyDescent="0.2">
      <c r="A502" s="1230"/>
      <c r="B502" s="1231"/>
      <c r="C502" s="1208"/>
      <c r="D502" s="1208"/>
      <c r="E502" s="256">
        <v>14</v>
      </c>
      <c r="F502" s="187"/>
      <c r="G502" s="187"/>
      <c r="H502" s="120"/>
      <c r="I502" s="121"/>
      <c r="J502" s="122"/>
      <c r="K502" s="121"/>
      <c r="L502" s="122"/>
      <c r="M502" s="123"/>
      <c r="N502" s="124"/>
      <c r="O502" s="125"/>
      <c r="P502" s="123"/>
      <c r="Q502" s="124"/>
      <c r="R502" s="543"/>
      <c r="S502" s="287"/>
      <c r="T502" s="364">
        <f t="shared" si="13"/>
        <v>0</v>
      </c>
      <c r="U502" s="360">
        <f t="shared" si="16"/>
        <v>7</v>
      </c>
    </row>
    <row r="503" spans="1:21" ht="18" hidden="1" customHeight="1" outlineLevel="1" x14ac:dyDescent="0.2">
      <c r="A503" s="1230"/>
      <c r="B503" s="1231"/>
      <c r="C503" s="1208"/>
      <c r="D503" s="1208"/>
      <c r="E503" s="256">
        <v>15</v>
      </c>
      <c r="F503" s="187"/>
      <c r="G503" s="187"/>
      <c r="H503" s="120"/>
      <c r="I503" s="121"/>
      <c r="J503" s="122"/>
      <c r="K503" s="121"/>
      <c r="L503" s="122"/>
      <c r="M503" s="123"/>
      <c r="N503" s="124"/>
      <c r="O503" s="125"/>
      <c r="P503" s="123"/>
      <c r="Q503" s="124"/>
      <c r="R503" s="543"/>
      <c r="S503" s="287"/>
      <c r="T503" s="364">
        <f t="shared" si="13"/>
        <v>0</v>
      </c>
      <c r="U503" s="360">
        <f t="shared" si="16"/>
        <v>7</v>
      </c>
    </row>
    <row r="504" spans="1:21" ht="18" hidden="1" customHeight="1" outlineLevel="1" x14ac:dyDescent="0.2">
      <c r="A504" s="1230"/>
      <c r="B504" s="1231"/>
      <c r="C504" s="1208"/>
      <c r="D504" s="1208"/>
      <c r="E504" s="256">
        <v>16</v>
      </c>
      <c r="F504" s="187"/>
      <c r="G504" s="187"/>
      <c r="H504" s="120"/>
      <c r="I504" s="121"/>
      <c r="J504" s="122"/>
      <c r="K504" s="121"/>
      <c r="L504" s="122"/>
      <c r="M504" s="123"/>
      <c r="N504" s="124"/>
      <c r="O504" s="125"/>
      <c r="P504" s="123"/>
      <c r="Q504" s="124"/>
      <c r="R504" s="543"/>
      <c r="S504" s="287"/>
      <c r="T504" s="364">
        <f t="shared" si="13"/>
        <v>0</v>
      </c>
      <c r="U504" s="360">
        <f t="shared" si="16"/>
        <v>7</v>
      </c>
    </row>
    <row r="505" spans="1:21" ht="18" hidden="1" customHeight="1" outlineLevel="1" x14ac:dyDescent="0.2">
      <c r="A505" s="1230"/>
      <c r="B505" s="1231"/>
      <c r="C505" s="1208"/>
      <c r="D505" s="1208"/>
      <c r="E505" s="256">
        <v>17</v>
      </c>
      <c r="F505" s="187"/>
      <c r="G505" s="187"/>
      <c r="H505" s="120"/>
      <c r="I505" s="121"/>
      <c r="J505" s="122"/>
      <c r="K505" s="121"/>
      <c r="L505" s="122"/>
      <c r="M505" s="123"/>
      <c r="N505" s="124"/>
      <c r="O505" s="125"/>
      <c r="P505" s="123"/>
      <c r="Q505" s="124"/>
      <c r="R505" s="543"/>
      <c r="S505" s="287"/>
      <c r="T505" s="364">
        <f t="shared" si="13"/>
        <v>0</v>
      </c>
      <c r="U505" s="360">
        <f t="shared" si="16"/>
        <v>7</v>
      </c>
    </row>
    <row r="506" spans="1:21" ht="18" hidden="1" customHeight="1" outlineLevel="1" x14ac:dyDescent="0.2">
      <c r="A506" s="1230"/>
      <c r="B506" s="1231"/>
      <c r="C506" s="1208"/>
      <c r="D506" s="1208"/>
      <c r="E506" s="256">
        <v>18</v>
      </c>
      <c r="F506" s="187"/>
      <c r="G506" s="187"/>
      <c r="H506" s="120"/>
      <c r="I506" s="121"/>
      <c r="J506" s="122"/>
      <c r="K506" s="121"/>
      <c r="L506" s="122"/>
      <c r="M506" s="123"/>
      <c r="N506" s="124"/>
      <c r="O506" s="125"/>
      <c r="P506" s="123"/>
      <c r="Q506" s="124"/>
      <c r="R506" s="543"/>
      <c r="S506" s="287"/>
      <c r="T506" s="364">
        <f t="shared" si="13"/>
        <v>0</v>
      </c>
      <c r="U506" s="360">
        <f t="shared" si="16"/>
        <v>7</v>
      </c>
    </row>
    <row r="507" spans="1:21" ht="18" hidden="1" customHeight="1" outlineLevel="1" x14ac:dyDescent="0.2">
      <c r="A507" s="1230"/>
      <c r="B507" s="1231"/>
      <c r="C507" s="1208"/>
      <c r="D507" s="1208"/>
      <c r="E507" s="256">
        <v>19</v>
      </c>
      <c r="F507" s="187"/>
      <c r="G507" s="187"/>
      <c r="H507" s="120"/>
      <c r="I507" s="121"/>
      <c r="J507" s="122"/>
      <c r="K507" s="121"/>
      <c r="L507" s="122"/>
      <c r="M507" s="123"/>
      <c r="N507" s="124"/>
      <c r="O507" s="125"/>
      <c r="P507" s="123"/>
      <c r="Q507" s="124"/>
      <c r="R507" s="543"/>
      <c r="S507" s="287"/>
      <c r="T507" s="364">
        <f t="shared" si="13"/>
        <v>0</v>
      </c>
      <c r="U507" s="360">
        <f t="shared" si="16"/>
        <v>7</v>
      </c>
    </row>
    <row r="508" spans="1:21" ht="18" hidden="1" customHeight="1" outlineLevel="1" x14ac:dyDescent="0.2">
      <c r="A508" s="1230"/>
      <c r="B508" s="1231"/>
      <c r="C508" s="1208"/>
      <c r="D508" s="1208"/>
      <c r="E508" s="256">
        <v>20</v>
      </c>
      <c r="F508" s="187"/>
      <c r="G508" s="187"/>
      <c r="H508" s="120"/>
      <c r="I508" s="121"/>
      <c r="J508" s="122"/>
      <c r="K508" s="121"/>
      <c r="L508" s="122"/>
      <c r="M508" s="123"/>
      <c r="N508" s="124"/>
      <c r="O508" s="125"/>
      <c r="P508" s="123"/>
      <c r="Q508" s="124"/>
      <c r="R508" s="543"/>
      <c r="S508" s="287"/>
      <c r="T508" s="364">
        <f t="shared" si="13"/>
        <v>0</v>
      </c>
      <c r="U508" s="360">
        <f t="shared" si="16"/>
        <v>7</v>
      </c>
    </row>
    <row r="509" spans="1:21" ht="18" hidden="1" customHeight="1" outlineLevel="1" x14ac:dyDescent="0.2">
      <c r="A509" s="1230"/>
      <c r="B509" s="1231"/>
      <c r="C509" s="1208"/>
      <c r="D509" s="1208"/>
      <c r="E509" s="256">
        <v>21</v>
      </c>
      <c r="F509" s="187"/>
      <c r="G509" s="187"/>
      <c r="H509" s="120"/>
      <c r="I509" s="121"/>
      <c r="J509" s="122"/>
      <c r="K509" s="121"/>
      <c r="L509" s="122"/>
      <c r="M509" s="123"/>
      <c r="N509" s="124"/>
      <c r="O509" s="125"/>
      <c r="P509" s="123"/>
      <c r="Q509" s="124"/>
      <c r="R509" s="543"/>
      <c r="S509" s="287"/>
      <c r="T509" s="364">
        <f t="shared" si="13"/>
        <v>0</v>
      </c>
      <c r="U509" s="360">
        <f t="shared" si="16"/>
        <v>7</v>
      </c>
    </row>
    <row r="510" spans="1:21" ht="18" hidden="1" customHeight="1" outlineLevel="1" x14ac:dyDescent="0.2">
      <c r="A510" s="1230"/>
      <c r="B510" s="1231"/>
      <c r="C510" s="1208"/>
      <c r="D510" s="1208"/>
      <c r="E510" s="256">
        <v>22</v>
      </c>
      <c r="F510" s="187"/>
      <c r="G510" s="187"/>
      <c r="H510" s="120"/>
      <c r="I510" s="121"/>
      <c r="J510" s="122"/>
      <c r="K510" s="121"/>
      <c r="L510" s="122"/>
      <c r="M510" s="123"/>
      <c r="N510" s="124"/>
      <c r="O510" s="125"/>
      <c r="P510" s="123"/>
      <c r="Q510" s="124"/>
      <c r="R510" s="543"/>
      <c r="S510" s="287"/>
      <c r="T510" s="364">
        <f t="shared" si="13"/>
        <v>0</v>
      </c>
      <c r="U510" s="360">
        <f t="shared" si="16"/>
        <v>7</v>
      </c>
    </row>
    <row r="511" spans="1:21" ht="18" hidden="1" customHeight="1" outlineLevel="1" x14ac:dyDescent="0.2">
      <c r="A511" s="1230"/>
      <c r="B511" s="1231"/>
      <c r="C511" s="1208"/>
      <c r="D511" s="1208"/>
      <c r="E511" s="256">
        <v>23</v>
      </c>
      <c r="F511" s="187"/>
      <c r="G511" s="187"/>
      <c r="H511" s="120"/>
      <c r="I511" s="121"/>
      <c r="J511" s="122"/>
      <c r="K511" s="121"/>
      <c r="L511" s="122"/>
      <c r="M511" s="123"/>
      <c r="N511" s="124"/>
      <c r="O511" s="125"/>
      <c r="P511" s="123"/>
      <c r="Q511" s="124"/>
      <c r="R511" s="543"/>
      <c r="S511" s="287"/>
      <c r="T511" s="364">
        <f t="shared" si="13"/>
        <v>0</v>
      </c>
      <c r="U511" s="360">
        <f t="shared" si="16"/>
        <v>7</v>
      </c>
    </row>
    <row r="512" spans="1:21" ht="18" hidden="1" customHeight="1" outlineLevel="1" x14ac:dyDescent="0.2">
      <c r="A512" s="1230"/>
      <c r="B512" s="1231"/>
      <c r="C512" s="1208"/>
      <c r="D512" s="1208"/>
      <c r="E512" s="256">
        <v>24</v>
      </c>
      <c r="F512" s="187"/>
      <c r="G512" s="187"/>
      <c r="H512" s="120"/>
      <c r="I512" s="121"/>
      <c r="J512" s="122"/>
      <c r="K512" s="121"/>
      <c r="L512" s="122"/>
      <c r="M512" s="123"/>
      <c r="N512" s="124"/>
      <c r="O512" s="125"/>
      <c r="P512" s="123"/>
      <c r="Q512" s="124"/>
      <c r="R512" s="543"/>
      <c r="S512" s="287"/>
      <c r="T512" s="364">
        <f t="shared" si="13"/>
        <v>0</v>
      </c>
      <c r="U512" s="360">
        <f t="shared" si="16"/>
        <v>7</v>
      </c>
    </row>
    <row r="513" spans="1:21" ht="18" hidden="1" customHeight="1" outlineLevel="1" x14ac:dyDescent="0.2">
      <c r="A513" s="1230"/>
      <c r="B513" s="1231"/>
      <c r="C513" s="1208"/>
      <c r="D513" s="1208"/>
      <c r="E513" s="256">
        <v>25</v>
      </c>
      <c r="F513" s="187"/>
      <c r="G513" s="187"/>
      <c r="H513" s="120"/>
      <c r="I513" s="121"/>
      <c r="J513" s="122"/>
      <c r="K513" s="121"/>
      <c r="L513" s="122"/>
      <c r="M513" s="123"/>
      <c r="N513" s="124"/>
      <c r="O513" s="125"/>
      <c r="P513" s="123"/>
      <c r="Q513" s="124"/>
      <c r="R513" s="543"/>
      <c r="S513" s="287"/>
      <c r="T513" s="364">
        <f t="shared" si="13"/>
        <v>0</v>
      </c>
      <c r="U513" s="360">
        <f t="shared" si="16"/>
        <v>7</v>
      </c>
    </row>
    <row r="514" spans="1:21" ht="18" hidden="1" customHeight="1" outlineLevel="1" x14ac:dyDescent="0.2">
      <c r="A514" s="1230"/>
      <c r="B514" s="1231"/>
      <c r="C514" s="1208"/>
      <c r="D514" s="1208"/>
      <c r="E514" s="256">
        <v>26</v>
      </c>
      <c r="F514" s="187"/>
      <c r="G514" s="187"/>
      <c r="H514" s="120"/>
      <c r="I514" s="121"/>
      <c r="J514" s="122"/>
      <c r="K514" s="121"/>
      <c r="L514" s="122"/>
      <c r="M514" s="123"/>
      <c r="N514" s="124"/>
      <c r="O514" s="125"/>
      <c r="P514" s="123"/>
      <c r="Q514" s="124"/>
      <c r="R514" s="543"/>
      <c r="S514" s="287"/>
      <c r="T514" s="364">
        <f t="shared" si="13"/>
        <v>0</v>
      </c>
      <c r="U514" s="360">
        <f t="shared" si="16"/>
        <v>7</v>
      </c>
    </row>
    <row r="515" spans="1:21" ht="18" hidden="1" customHeight="1" outlineLevel="1" x14ac:dyDescent="0.2">
      <c r="A515" s="1230"/>
      <c r="B515" s="1231"/>
      <c r="C515" s="1208"/>
      <c r="D515" s="1208"/>
      <c r="E515" s="256">
        <v>27</v>
      </c>
      <c r="F515" s="187"/>
      <c r="G515" s="187"/>
      <c r="H515" s="89"/>
      <c r="I515" s="74"/>
      <c r="J515" s="69"/>
      <c r="K515" s="75"/>
      <c r="L515" s="70"/>
      <c r="M515" s="2"/>
      <c r="N515" s="75"/>
      <c r="O515" s="70"/>
      <c r="P515" s="2"/>
      <c r="Q515" s="75"/>
      <c r="R515" s="540"/>
      <c r="S515" s="285"/>
      <c r="T515" s="316">
        <f t="shared" si="13"/>
        <v>0</v>
      </c>
      <c r="U515" s="360">
        <f t="shared" si="16"/>
        <v>7</v>
      </c>
    </row>
    <row r="516" spans="1:21" ht="18" hidden="1" customHeight="1" outlineLevel="1" x14ac:dyDescent="0.2">
      <c r="A516" s="1230"/>
      <c r="B516" s="1231"/>
      <c r="C516" s="1208"/>
      <c r="D516" s="1208"/>
      <c r="E516" s="256">
        <v>28</v>
      </c>
      <c r="F516" s="187"/>
      <c r="G516" s="187"/>
      <c r="H516" s="89"/>
      <c r="I516" s="74"/>
      <c r="J516" s="69"/>
      <c r="K516" s="75"/>
      <c r="L516" s="70"/>
      <c r="M516" s="2"/>
      <c r="N516" s="75"/>
      <c r="O516" s="70"/>
      <c r="P516" s="2"/>
      <c r="Q516" s="75"/>
      <c r="R516" s="540"/>
      <c r="S516" s="285"/>
      <c r="T516" s="316">
        <f t="shared" si="13"/>
        <v>0</v>
      </c>
      <c r="U516" s="360">
        <f t="shared" si="16"/>
        <v>7</v>
      </c>
    </row>
    <row r="517" spans="1:21" ht="18" hidden="1" customHeight="1" outlineLevel="1" x14ac:dyDescent="0.2">
      <c r="A517" s="1230"/>
      <c r="B517" s="1231"/>
      <c r="C517" s="1208"/>
      <c r="D517" s="1208"/>
      <c r="E517" s="256">
        <v>29</v>
      </c>
      <c r="F517" s="187"/>
      <c r="G517" s="187"/>
      <c r="H517" s="89"/>
      <c r="I517" s="74"/>
      <c r="J517" s="69"/>
      <c r="K517" s="75"/>
      <c r="L517" s="70"/>
      <c r="M517" s="2"/>
      <c r="N517" s="75"/>
      <c r="O517" s="70"/>
      <c r="P517" s="2"/>
      <c r="Q517" s="75"/>
      <c r="R517" s="540"/>
      <c r="S517" s="285"/>
      <c r="T517" s="316">
        <f t="shared" si="13"/>
        <v>0</v>
      </c>
      <c r="U517" s="360">
        <f t="shared" si="16"/>
        <v>7</v>
      </c>
    </row>
    <row r="518" spans="1:21" ht="18" hidden="1" customHeight="1" outlineLevel="1" x14ac:dyDescent="0.2">
      <c r="A518" s="1230"/>
      <c r="B518" s="1231"/>
      <c r="C518" s="1208"/>
      <c r="D518" s="1208"/>
      <c r="E518" s="256">
        <v>30</v>
      </c>
      <c r="F518" s="187"/>
      <c r="G518" s="187"/>
      <c r="H518" s="89"/>
      <c r="I518" s="74"/>
      <c r="J518" s="69"/>
      <c r="K518" s="74"/>
      <c r="L518" s="69"/>
      <c r="M518" s="2"/>
      <c r="N518" s="74"/>
      <c r="O518" s="70"/>
      <c r="P518" s="15"/>
      <c r="Q518" s="75"/>
      <c r="R518" s="540"/>
      <c r="S518" s="285"/>
      <c r="T518" s="316">
        <f t="shared" si="13"/>
        <v>0</v>
      </c>
      <c r="U518" s="360">
        <f t="shared" si="16"/>
        <v>7</v>
      </c>
    </row>
    <row r="519" spans="1:21" ht="18" hidden="1" customHeight="1" outlineLevel="3" x14ac:dyDescent="0.2">
      <c r="A519" s="1230"/>
      <c r="B519" s="1231"/>
      <c r="C519" s="1208"/>
      <c r="D519" s="1208"/>
      <c r="E519" s="256">
        <v>31</v>
      </c>
      <c r="F519" s="187"/>
      <c r="G519" s="187"/>
      <c r="H519" s="89"/>
      <c r="I519" s="74"/>
      <c r="J519" s="69"/>
      <c r="K519" s="74"/>
      <c r="L519" s="69"/>
      <c r="M519" s="2"/>
      <c r="N519" s="74"/>
      <c r="O519" s="70"/>
      <c r="P519" s="15"/>
      <c r="Q519" s="75"/>
      <c r="R519" s="540"/>
      <c r="S519" s="285"/>
      <c r="T519" s="316">
        <f t="shared" si="13"/>
        <v>0</v>
      </c>
      <c r="U519" s="360">
        <f t="shared" si="16"/>
        <v>7</v>
      </c>
    </row>
    <row r="520" spans="1:21" ht="18" hidden="1" customHeight="1" outlineLevel="3" x14ac:dyDescent="0.2">
      <c r="A520" s="1230"/>
      <c r="B520" s="1231"/>
      <c r="C520" s="1208"/>
      <c r="D520" s="1208"/>
      <c r="E520" s="256">
        <v>32</v>
      </c>
      <c r="F520" s="187"/>
      <c r="G520" s="187"/>
      <c r="H520" s="89"/>
      <c r="I520" s="74"/>
      <c r="J520" s="69"/>
      <c r="K520" s="74"/>
      <c r="L520" s="69"/>
      <c r="M520" s="2"/>
      <c r="N520" s="74"/>
      <c r="O520" s="70"/>
      <c r="P520" s="15"/>
      <c r="Q520" s="75"/>
      <c r="R520" s="540"/>
      <c r="S520" s="285"/>
      <c r="T520" s="316">
        <f t="shared" si="13"/>
        <v>0</v>
      </c>
      <c r="U520" s="360">
        <f t="shared" si="16"/>
        <v>7</v>
      </c>
    </row>
    <row r="521" spans="1:21" ht="18" hidden="1" customHeight="1" outlineLevel="3" x14ac:dyDescent="0.2">
      <c r="A521" s="1230"/>
      <c r="B521" s="1231"/>
      <c r="C521" s="1208"/>
      <c r="D521" s="1208"/>
      <c r="E521" s="256">
        <v>33</v>
      </c>
      <c r="F521" s="187"/>
      <c r="G521" s="187"/>
      <c r="H521" s="89"/>
      <c r="I521" s="74"/>
      <c r="J521" s="69"/>
      <c r="K521" s="74"/>
      <c r="L521" s="69"/>
      <c r="M521" s="2"/>
      <c r="N521" s="75"/>
      <c r="O521" s="70"/>
      <c r="P521" s="2"/>
      <c r="Q521" s="75"/>
      <c r="R521" s="540"/>
      <c r="S521" s="285"/>
      <c r="T521" s="316">
        <f t="shared" si="13"/>
        <v>0</v>
      </c>
      <c r="U521" s="360">
        <f t="shared" si="16"/>
        <v>7</v>
      </c>
    </row>
    <row r="522" spans="1:21" ht="18" hidden="1" customHeight="1" outlineLevel="3" x14ac:dyDescent="0.2">
      <c r="A522" s="1230"/>
      <c r="B522" s="1231"/>
      <c r="C522" s="1208"/>
      <c r="D522" s="1208"/>
      <c r="E522" s="256">
        <v>34</v>
      </c>
      <c r="F522" s="187"/>
      <c r="G522" s="187"/>
      <c r="H522" s="120"/>
      <c r="I522" s="121"/>
      <c r="J522" s="122"/>
      <c r="K522" s="121"/>
      <c r="L522" s="122"/>
      <c r="M522" s="123"/>
      <c r="N522" s="124"/>
      <c r="O522" s="125"/>
      <c r="P522" s="123"/>
      <c r="Q522" s="124"/>
      <c r="R522" s="543"/>
      <c r="S522" s="287"/>
      <c r="T522" s="364">
        <f t="shared" si="13"/>
        <v>0</v>
      </c>
      <c r="U522" s="360">
        <f t="shared" si="16"/>
        <v>7</v>
      </c>
    </row>
    <row r="523" spans="1:21" ht="18" hidden="1" customHeight="1" outlineLevel="3" x14ac:dyDescent="0.2">
      <c r="A523" s="1230"/>
      <c r="B523" s="1231"/>
      <c r="C523" s="1208"/>
      <c r="D523" s="1208"/>
      <c r="E523" s="256">
        <v>35</v>
      </c>
      <c r="F523" s="187"/>
      <c r="G523" s="187"/>
      <c r="H523" s="120"/>
      <c r="I523" s="121"/>
      <c r="J523" s="122"/>
      <c r="K523" s="121"/>
      <c r="L523" s="122"/>
      <c r="M523" s="123"/>
      <c r="N523" s="124"/>
      <c r="O523" s="125"/>
      <c r="P523" s="123"/>
      <c r="Q523" s="124"/>
      <c r="R523" s="543"/>
      <c r="S523" s="287"/>
      <c r="T523" s="364">
        <f t="shared" si="13"/>
        <v>0</v>
      </c>
      <c r="U523" s="360">
        <f t="shared" si="16"/>
        <v>7</v>
      </c>
    </row>
    <row r="524" spans="1:21" ht="18" hidden="1" customHeight="1" outlineLevel="3" x14ac:dyDescent="0.2">
      <c r="A524" s="1230"/>
      <c r="B524" s="1231"/>
      <c r="C524" s="1208"/>
      <c r="D524" s="1208"/>
      <c r="E524" s="256">
        <v>36</v>
      </c>
      <c r="F524" s="187"/>
      <c r="G524" s="187"/>
      <c r="H524" s="120"/>
      <c r="I524" s="121"/>
      <c r="J524" s="122"/>
      <c r="K524" s="121"/>
      <c r="L524" s="122"/>
      <c r="M524" s="123"/>
      <c r="N524" s="124"/>
      <c r="O524" s="125"/>
      <c r="P524" s="123"/>
      <c r="Q524" s="124"/>
      <c r="R524" s="543"/>
      <c r="S524" s="287"/>
      <c r="T524" s="364">
        <f t="shared" si="13"/>
        <v>0</v>
      </c>
      <c r="U524" s="360">
        <f t="shared" si="16"/>
        <v>7</v>
      </c>
    </row>
    <row r="525" spans="1:21" ht="18" hidden="1" customHeight="1" outlineLevel="3" x14ac:dyDescent="0.2">
      <c r="A525" s="1230"/>
      <c r="B525" s="1231"/>
      <c r="C525" s="1208"/>
      <c r="D525" s="1208"/>
      <c r="E525" s="256">
        <v>37</v>
      </c>
      <c r="F525" s="187"/>
      <c r="G525" s="187"/>
      <c r="H525" s="120"/>
      <c r="I525" s="121"/>
      <c r="J525" s="122"/>
      <c r="K525" s="121"/>
      <c r="L525" s="122"/>
      <c r="M525" s="123"/>
      <c r="N525" s="124"/>
      <c r="O525" s="125"/>
      <c r="P525" s="123"/>
      <c r="Q525" s="124"/>
      <c r="R525" s="543"/>
      <c r="S525" s="287"/>
      <c r="T525" s="364">
        <f t="shared" si="13"/>
        <v>0</v>
      </c>
      <c r="U525" s="360">
        <f t="shared" si="16"/>
        <v>7</v>
      </c>
    </row>
    <row r="526" spans="1:21" ht="18" hidden="1" customHeight="1" outlineLevel="3" x14ac:dyDescent="0.2">
      <c r="A526" s="1230"/>
      <c r="B526" s="1231"/>
      <c r="C526" s="1208"/>
      <c r="D526" s="1208"/>
      <c r="E526" s="256">
        <v>38</v>
      </c>
      <c r="F526" s="187"/>
      <c r="G526" s="187"/>
      <c r="H526" s="120"/>
      <c r="I526" s="121"/>
      <c r="J526" s="122"/>
      <c r="K526" s="121"/>
      <c r="L526" s="122"/>
      <c r="M526" s="123"/>
      <c r="N526" s="124"/>
      <c r="O526" s="125"/>
      <c r="P526" s="123"/>
      <c r="Q526" s="124"/>
      <c r="R526" s="543"/>
      <c r="S526" s="287"/>
      <c r="T526" s="364">
        <f t="shared" si="13"/>
        <v>0</v>
      </c>
      <c r="U526" s="360">
        <f t="shared" si="16"/>
        <v>7</v>
      </c>
    </row>
    <row r="527" spans="1:21" ht="18" hidden="1" customHeight="1" outlineLevel="3" x14ac:dyDescent="0.2">
      <c r="A527" s="1230"/>
      <c r="B527" s="1231"/>
      <c r="C527" s="1208"/>
      <c r="D527" s="1208"/>
      <c r="E527" s="256">
        <v>39</v>
      </c>
      <c r="F527" s="187"/>
      <c r="G527" s="187"/>
      <c r="H527" s="120"/>
      <c r="I527" s="121"/>
      <c r="J527" s="122"/>
      <c r="K527" s="121"/>
      <c r="L527" s="122"/>
      <c r="M527" s="123"/>
      <c r="N527" s="124"/>
      <c r="O527" s="125"/>
      <c r="P527" s="123"/>
      <c r="Q527" s="124"/>
      <c r="R527" s="543"/>
      <c r="S527" s="287"/>
      <c r="T527" s="364">
        <f t="shared" si="13"/>
        <v>0</v>
      </c>
      <c r="U527" s="360">
        <f t="shared" si="16"/>
        <v>7</v>
      </c>
    </row>
    <row r="528" spans="1:21" ht="18" hidden="1" customHeight="1" outlineLevel="3" x14ac:dyDescent="0.2">
      <c r="A528" s="1230"/>
      <c r="B528" s="1231"/>
      <c r="C528" s="1208"/>
      <c r="D528" s="1208"/>
      <c r="E528" s="256">
        <v>40</v>
      </c>
      <c r="F528" s="187"/>
      <c r="G528" s="187"/>
      <c r="H528" s="120"/>
      <c r="I528" s="121"/>
      <c r="J528" s="122"/>
      <c r="K528" s="121"/>
      <c r="L528" s="122"/>
      <c r="M528" s="123"/>
      <c r="N528" s="124"/>
      <c r="O528" s="125"/>
      <c r="P528" s="123"/>
      <c r="Q528" s="124"/>
      <c r="R528" s="543"/>
      <c r="S528" s="287"/>
      <c r="T528" s="364">
        <f t="shared" si="13"/>
        <v>0</v>
      </c>
      <c r="U528" s="360">
        <f t="shared" si="16"/>
        <v>7</v>
      </c>
    </row>
    <row r="529" spans="1:21" ht="18" hidden="1" customHeight="1" outlineLevel="3" x14ac:dyDescent="0.2">
      <c r="A529" s="1230"/>
      <c r="B529" s="1231"/>
      <c r="C529" s="1208"/>
      <c r="D529" s="1208"/>
      <c r="E529" s="256">
        <v>41</v>
      </c>
      <c r="F529" s="187"/>
      <c r="G529" s="187"/>
      <c r="H529" s="120"/>
      <c r="I529" s="121"/>
      <c r="J529" s="122"/>
      <c r="K529" s="121"/>
      <c r="L529" s="122"/>
      <c r="M529" s="123"/>
      <c r="N529" s="124"/>
      <c r="O529" s="125"/>
      <c r="P529" s="123"/>
      <c r="Q529" s="124"/>
      <c r="R529" s="543"/>
      <c r="S529" s="287"/>
      <c r="T529" s="364">
        <f t="shared" si="13"/>
        <v>0</v>
      </c>
      <c r="U529" s="360">
        <f t="shared" si="16"/>
        <v>7</v>
      </c>
    </row>
    <row r="530" spans="1:21" ht="18" hidden="1" customHeight="1" outlineLevel="3" x14ac:dyDescent="0.2">
      <c r="A530" s="1230"/>
      <c r="B530" s="1231"/>
      <c r="C530" s="1208"/>
      <c r="D530" s="1208"/>
      <c r="E530" s="256">
        <v>42</v>
      </c>
      <c r="F530" s="187"/>
      <c r="G530" s="187"/>
      <c r="H530" s="120"/>
      <c r="I530" s="121"/>
      <c r="J530" s="122"/>
      <c r="K530" s="121"/>
      <c r="L530" s="122"/>
      <c r="M530" s="123"/>
      <c r="N530" s="124"/>
      <c r="O530" s="125"/>
      <c r="P530" s="123"/>
      <c r="Q530" s="124"/>
      <c r="R530" s="543"/>
      <c r="S530" s="287"/>
      <c r="T530" s="364">
        <f t="shared" si="13"/>
        <v>0</v>
      </c>
      <c r="U530" s="360">
        <f t="shared" si="16"/>
        <v>7</v>
      </c>
    </row>
    <row r="531" spans="1:21" ht="18" hidden="1" customHeight="1" outlineLevel="3" x14ac:dyDescent="0.2">
      <c r="A531" s="1230"/>
      <c r="B531" s="1231"/>
      <c r="C531" s="1208"/>
      <c r="D531" s="1208"/>
      <c r="E531" s="256">
        <v>43</v>
      </c>
      <c r="F531" s="187"/>
      <c r="G531" s="187"/>
      <c r="H531" s="120"/>
      <c r="I531" s="121"/>
      <c r="J531" s="122"/>
      <c r="K531" s="121"/>
      <c r="L531" s="122"/>
      <c r="M531" s="123"/>
      <c r="N531" s="124"/>
      <c r="O531" s="125"/>
      <c r="P531" s="123"/>
      <c r="Q531" s="124"/>
      <c r="R531" s="543"/>
      <c r="S531" s="287"/>
      <c r="T531" s="364">
        <f t="shared" si="13"/>
        <v>0</v>
      </c>
      <c r="U531" s="360">
        <f t="shared" si="16"/>
        <v>7</v>
      </c>
    </row>
    <row r="532" spans="1:21" ht="18" hidden="1" customHeight="1" outlineLevel="3" x14ac:dyDescent="0.2">
      <c r="A532" s="1230"/>
      <c r="B532" s="1231"/>
      <c r="C532" s="1208"/>
      <c r="D532" s="1208"/>
      <c r="E532" s="256">
        <v>44</v>
      </c>
      <c r="F532" s="187"/>
      <c r="G532" s="187"/>
      <c r="H532" s="120"/>
      <c r="I532" s="121"/>
      <c r="J532" s="122"/>
      <c r="K532" s="121"/>
      <c r="L532" s="122"/>
      <c r="M532" s="123"/>
      <c r="N532" s="124"/>
      <c r="O532" s="125"/>
      <c r="P532" s="123"/>
      <c r="Q532" s="124"/>
      <c r="R532" s="543"/>
      <c r="S532" s="287"/>
      <c r="T532" s="364">
        <f t="shared" si="13"/>
        <v>0</v>
      </c>
      <c r="U532" s="360">
        <f t="shared" si="16"/>
        <v>7</v>
      </c>
    </row>
    <row r="533" spans="1:21" ht="18" hidden="1" customHeight="1" outlineLevel="3" x14ac:dyDescent="0.2">
      <c r="A533" s="1230"/>
      <c r="B533" s="1231"/>
      <c r="C533" s="1208"/>
      <c r="D533" s="1208"/>
      <c r="E533" s="256">
        <v>45</v>
      </c>
      <c r="F533" s="187"/>
      <c r="G533" s="187"/>
      <c r="H533" s="120"/>
      <c r="I533" s="121"/>
      <c r="J533" s="122"/>
      <c r="K533" s="121"/>
      <c r="L533" s="122"/>
      <c r="M533" s="123"/>
      <c r="N533" s="124"/>
      <c r="O533" s="125"/>
      <c r="P533" s="123"/>
      <c r="Q533" s="124"/>
      <c r="R533" s="543"/>
      <c r="S533" s="287"/>
      <c r="T533" s="364">
        <f t="shared" si="13"/>
        <v>0</v>
      </c>
      <c r="U533" s="360">
        <f t="shared" si="16"/>
        <v>7</v>
      </c>
    </row>
    <row r="534" spans="1:21" ht="18" hidden="1" customHeight="1" outlineLevel="3" x14ac:dyDescent="0.2">
      <c r="A534" s="1230"/>
      <c r="B534" s="1231"/>
      <c r="C534" s="1208"/>
      <c r="D534" s="1208"/>
      <c r="E534" s="256">
        <v>46</v>
      </c>
      <c r="F534" s="187"/>
      <c r="G534" s="187"/>
      <c r="H534" s="89"/>
      <c r="I534" s="74"/>
      <c r="J534" s="69"/>
      <c r="K534" s="75"/>
      <c r="L534" s="70"/>
      <c r="M534" s="2"/>
      <c r="N534" s="75"/>
      <c r="O534" s="70"/>
      <c r="P534" s="2"/>
      <c r="Q534" s="75"/>
      <c r="R534" s="540"/>
      <c r="S534" s="285"/>
      <c r="T534" s="316">
        <f t="shared" si="13"/>
        <v>0</v>
      </c>
      <c r="U534" s="360">
        <f t="shared" si="16"/>
        <v>7</v>
      </c>
    </row>
    <row r="535" spans="1:21" ht="18" hidden="1" customHeight="1" outlineLevel="3" x14ac:dyDescent="0.2">
      <c r="A535" s="1230"/>
      <c r="B535" s="1231"/>
      <c r="C535" s="1208"/>
      <c r="D535" s="1208"/>
      <c r="E535" s="256">
        <v>47</v>
      </c>
      <c r="F535" s="187"/>
      <c r="G535" s="187"/>
      <c r="H535" s="89"/>
      <c r="I535" s="74"/>
      <c r="J535" s="69"/>
      <c r="K535" s="75"/>
      <c r="L535" s="70"/>
      <c r="M535" s="2"/>
      <c r="N535" s="75"/>
      <c r="O535" s="70"/>
      <c r="P535" s="2"/>
      <c r="Q535" s="75"/>
      <c r="R535" s="540"/>
      <c r="S535" s="285"/>
      <c r="T535" s="316">
        <f t="shared" si="13"/>
        <v>0</v>
      </c>
      <c r="U535" s="360">
        <f t="shared" si="16"/>
        <v>7</v>
      </c>
    </row>
    <row r="536" spans="1:21" ht="18" hidden="1" customHeight="1" outlineLevel="3" x14ac:dyDescent="0.2">
      <c r="A536" s="1230"/>
      <c r="B536" s="1231"/>
      <c r="C536" s="1208"/>
      <c r="D536" s="1208"/>
      <c r="E536" s="256">
        <v>48</v>
      </c>
      <c r="F536" s="187"/>
      <c r="G536" s="187"/>
      <c r="H536" s="89"/>
      <c r="I536" s="74"/>
      <c r="J536" s="69"/>
      <c r="K536" s="75"/>
      <c r="L536" s="70"/>
      <c r="M536" s="2"/>
      <c r="N536" s="75"/>
      <c r="O536" s="70"/>
      <c r="P536" s="2"/>
      <c r="Q536" s="75"/>
      <c r="R536" s="540"/>
      <c r="S536" s="285"/>
      <c r="T536" s="316">
        <f t="shared" si="13"/>
        <v>0</v>
      </c>
      <c r="U536" s="360">
        <f t="shared" si="16"/>
        <v>7</v>
      </c>
    </row>
    <row r="537" spans="1:21" ht="18" hidden="1" customHeight="1" outlineLevel="3" x14ac:dyDescent="0.2">
      <c r="A537" s="1230"/>
      <c r="B537" s="1231"/>
      <c r="C537" s="1208"/>
      <c r="D537" s="1208"/>
      <c r="E537" s="256">
        <v>49</v>
      </c>
      <c r="F537" s="187"/>
      <c r="G537" s="187"/>
      <c r="H537" s="89"/>
      <c r="I537" s="74"/>
      <c r="J537" s="69"/>
      <c r="K537" s="74"/>
      <c r="L537" s="69"/>
      <c r="M537" s="2"/>
      <c r="N537" s="74"/>
      <c r="O537" s="70"/>
      <c r="P537" s="15"/>
      <c r="Q537" s="75"/>
      <c r="R537" s="540"/>
      <c r="S537" s="285"/>
      <c r="T537" s="316">
        <f t="shared" si="13"/>
        <v>0</v>
      </c>
      <c r="U537" s="360">
        <f t="shared" si="16"/>
        <v>7</v>
      </c>
    </row>
    <row r="538" spans="1:21" ht="18" hidden="1" customHeight="1" outlineLevel="3" x14ac:dyDescent="0.2">
      <c r="A538" s="1230"/>
      <c r="B538" s="1231"/>
      <c r="C538" s="1208"/>
      <c r="D538" s="1208"/>
      <c r="E538" s="256">
        <v>50</v>
      </c>
      <c r="F538" s="187"/>
      <c r="G538" s="187"/>
      <c r="H538" s="89"/>
      <c r="I538" s="74"/>
      <c r="J538" s="69"/>
      <c r="K538" s="74"/>
      <c r="L538" s="69"/>
      <c r="M538" s="2"/>
      <c r="N538" s="74"/>
      <c r="O538" s="70"/>
      <c r="P538" s="15"/>
      <c r="Q538" s="75"/>
      <c r="R538" s="540"/>
      <c r="S538" s="285"/>
      <c r="T538" s="316">
        <f t="shared" si="13"/>
        <v>0</v>
      </c>
      <c r="U538" s="360">
        <f t="shared" si="16"/>
        <v>7</v>
      </c>
    </row>
    <row r="539" spans="1:21" ht="18" hidden="1" customHeight="1" outlineLevel="3" x14ac:dyDescent="0.2">
      <c r="A539" s="1230"/>
      <c r="B539" s="1231"/>
      <c r="C539" s="1208"/>
      <c r="D539" s="1208"/>
      <c r="E539" s="256">
        <v>51</v>
      </c>
      <c r="F539" s="187"/>
      <c r="G539" s="187"/>
      <c r="H539" s="89"/>
      <c r="I539" s="74"/>
      <c r="J539" s="69"/>
      <c r="K539" s="74"/>
      <c r="L539" s="69"/>
      <c r="M539" s="2"/>
      <c r="N539" s="74"/>
      <c r="O539" s="70"/>
      <c r="P539" s="15"/>
      <c r="Q539" s="75"/>
      <c r="R539" s="540"/>
      <c r="S539" s="285"/>
      <c r="T539" s="316">
        <f t="shared" si="13"/>
        <v>0</v>
      </c>
      <c r="U539" s="360">
        <f t="shared" si="16"/>
        <v>7</v>
      </c>
    </row>
    <row r="540" spans="1:21" ht="18" hidden="1" customHeight="1" outlineLevel="3" x14ac:dyDescent="0.2">
      <c r="A540" s="1230"/>
      <c r="B540" s="1231"/>
      <c r="C540" s="1208"/>
      <c r="D540" s="1208"/>
      <c r="E540" s="256">
        <v>52</v>
      </c>
      <c r="F540" s="187"/>
      <c r="G540" s="187"/>
      <c r="H540" s="89"/>
      <c r="I540" s="74"/>
      <c r="J540" s="69"/>
      <c r="K540" s="74"/>
      <c r="L540" s="69"/>
      <c r="M540" s="2"/>
      <c r="N540" s="75"/>
      <c r="O540" s="70"/>
      <c r="P540" s="2"/>
      <c r="Q540" s="75"/>
      <c r="R540" s="540"/>
      <c r="S540" s="285"/>
      <c r="T540" s="316">
        <f t="shared" si="13"/>
        <v>0</v>
      </c>
      <c r="U540" s="360">
        <f t="shared" si="16"/>
        <v>7</v>
      </c>
    </row>
    <row r="541" spans="1:21" ht="18" hidden="1" customHeight="1" outlineLevel="3" x14ac:dyDescent="0.2">
      <c r="A541" s="1230"/>
      <c r="B541" s="1231"/>
      <c r="C541" s="1208"/>
      <c r="D541" s="1208"/>
      <c r="E541" s="256">
        <v>53</v>
      </c>
      <c r="F541" s="187"/>
      <c r="G541" s="187"/>
      <c r="H541" s="120"/>
      <c r="I541" s="121"/>
      <c r="J541" s="122"/>
      <c r="K541" s="121"/>
      <c r="L541" s="122"/>
      <c r="M541" s="123"/>
      <c r="N541" s="124"/>
      <c r="O541" s="125"/>
      <c r="P541" s="123"/>
      <c r="Q541" s="124"/>
      <c r="R541" s="543"/>
      <c r="S541" s="287"/>
      <c r="T541" s="364">
        <f t="shared" si="13"/>
        <v>0</v>
      </c>
      <c r="U541" s="360">
        <f t="shared" si="16"/>
        <v>7</v>
      </c>
    </row>
    <row r="542" spans="1:21" ht="18" hidden="1" customHeight="1" outlineLevel="3" x14ac:dyDescent="0.2">
      <c r="A542" s="1230"/>
      <c r="B542" s="1231"/>
      <c r="C542" s="1208"/>
      <c r="D542" s="1208"/>
      <c r="E542" s="256">
        <v>54</v>
      </c>
      <c r="F542" s="187"/>
      <c r="G542" s="187"/>
      <c r="H542" s="120"/>
      <c r="I542" s="121"/>
      <c r="J542" s="122"/>
      <c r="K542" s="121"/>
      <c r="L542" s="122"/>
      <c r="M542" s="123"/>
      <c r="N542" s="124"/>
      <c r="O542" s="125"/>
      <c r="P542" s="123"/>
      <c r="Q542" s="124"/>
      <c r="R542" s="543"/>
      <c r="S542" s="287"/>
      <c r="T542" s="364">
        <f t="shared" si="13"/>
        <v>0</v>
      </c>
      <c r="U542" s="360">
        <f t="shared" si="16"/>
        <v>7</v>
      </c>
    </row>
    <row r="543" spans="1:21" ht="18" hidden="1" customHeight="1" outlineLevel="3" x14ac:dyDescent="0.2">
      <c r="A543" s="1230"/>
      <c r="B543" s="1231"/>
      <c r="C543" s="1208"/>
      <c r="D543" s="1208"/>
      <c r="E543" s="256">
        <v>55</v>
      </c>
      <c r="F543" s="187"/>
      <c r="G543" s="187"/>
      <c r="H543" s="120"/>
      <c r="I543" s="121"/>
      <c r="J543" s="122"/>
      <c r="K543" s="121"/>
      <c r="L543" s="122"/>
      <c r="M543" s="123"/>
      <c r="N543" s="124"/>
      <c r="O543" s="125"/>
      <c r="P543" s="123"/>
      <c r="Q543" s="124"/>
      <c r="R543" s="543"/>
      <c r="S543" s="287"/>
      <c r="T543" s="364">
        <f t="shared" si="13"/>
        <v>0</v>
      </c>
      <c r="U543" s="360">
        <f t="shared" si="16"/>
        <v>7</v>
      </c>
    </row>
    <row r="544" spans="1:21" ht="18" hidden="1" customHeight="1" outlineLevel="3" x14ac:dyDescent="0.2">
      <c r="A544" s="1230"/>
      <c r="B544" s="1231"/>
      <c r="C544" s="1208"/>
      <c r="D544" s="1208"/>
      <c r="E544" s="256">
        <v>56</v>
      </c>
      <c r="F544" s="187"/>
      <c r="G544" s="187"/>
      <c r="H544" s="120"/>
      <c r="I544" s="121"/>
      <c r="J544" s="122"/>
      <c r="K544" s="121"/>
      <c r="L544" s="122"/>
      <c r="M544" s="123"/>
      <c r="N544" s="124"/>
      <c r="O544" s="125"/>
      <c r="P544" s="123"/>
      <c r="Q544" s="124"/>
      <c r="R544" s="543"/>
      <c r="S544" s="287"/>
      <c r="T544" s="364">
        <f t="shared" si="13"/>
        <v>0</v>
      </c>
      <c r="U544" s="360">
        <f t="shared" si="16"/>
        <v>7</v>
      </c>
    </row>
    <row r="545" spans="1:21" ht="18" hidden="1" customHeight="1" outlineLevel="3" x14ac:dyDescent="0.2">
      <c r="A545" s="1230"/>
      <c r="B545" s="1231"/>
      <c r="C545" s="1208"/>
      <c r="D545" s="1208"/>
      <c r="E545" s="256">
        <v>57</v>
      </c>
      <c r="F545" s="187"/>
      <c r="G545" s="187"/>
      <c r="H545" s="120"/>
      <c r="I545" s="121"/>
      <c r="J545" s="122"/>
      <c r="K545" s="121"/>
      <c r="L545" s="122"/>
      <c r="M545" s="123"/>
      <c r="N545" s="124"/>
      <c r="O545" s="125"/>
      <c r="P545" s="123"/>
      <c r="Q545" s="124"/>
      <c r="R545" s="543"/>
      <c r="S545" s="287"/>
      <c r="T545" s="364">
        <f t="shared" si="13"/>
        <v>0</v>
      </c>
      <c r="U545" s="360">
        <f t="shared" si="16"/>
        <v>7</v>
      </c>
    </row>
    <row r="546" spans="1:21" ht="18" hidden="1" customHeight="1" outlineLevel="3" x14ac:dyDescent="0.2">
      <c r="A546" s="1230"/>
      <c r="B546" s="1231"/>
      <c r="C546" s="1208"/>
      <c r="D546" s="1208"/>
      <c r="E546" s="256">
        <v>58</v>
      </c>
      <c r="F546" s="187"/>
      <c r="G546" s="187"/>
      <c r="H546" s="120"/>
      <c r="I546" s="121"/>
      <c r="J546" s="122"/>
      <c r="K546" s="121"/>
      <c r="L546" s="122"/>
      <c r="M546" s="123"/>
      <c r="N546" s="124"/>
      <c r="O546" s="125"/>
      <c r="P546" s="123"/>
      <c r="Q546" s="124"/>
      <c r="R546" s="543"/>
      <c r="S546" s="287"/>
      <c r="T546" s="364">
        <f t="shared" si="13"/>
        <v>0</v>
      </c>
      <c r="U546" s="360">
        <f t="shared" si="16"/>
        <v>7</v>
      </c>
    </row>
    <row r="547" spans="1:21" ht="18" hidden="1" customHeight="1" outlineLevel="3" x14ac:dyDescent="0.2">
      <c r="A547" s="1230"/>
      <c r="B547" s="1231"/>
      <c r="C547" s="1208"/>
      <c r="D547" s="1208"/>
      <c r="E547" s="256">
        <v>59</v>
      </c>
      <c r="F547" s="187"/>
      <c r="G547" s="187"/>
      <c r="H547" s="120"/>
      <c r="I547" s="121"/>
      <c r="J547" s="122"/>
      <c r="K547" s="121"/>
      <c r="L547" s="122"/>
      <c r="M547" s="123"/>
      <c r="N547" s="124"/>
      <c r="O547" s="125"/>
      <c r="P547" s="123"/>
      <c r="Q547" s="124"/>
      <c r="R547" s="543"/>
      <c r="S547" s="287"/>
      <c r="T547" s="364">
        <f t="shared" si="13"/>
        <v>0</v>
      </c>
      <c r="U547" s="360">
        <f t="shared" si="16"/>
        <v>7</v>
      </c>
    </row>
    <row r="548" spans="1:21" ht="18" hidden="1" customHeight="1" outlineLevel="3" x14ac:dyDescent="0.2">
      <c r="A548" s="1230"/>
      <c r="B548" s="1231"/>
      <c r="C548" s="1208"/>
      <c r="D548" s="1208"/>
      <c r="E548" s="256">
        <v>60</v>
      </c>
      <c r="F548" s="187"/>
      <c r="G548" s="187"/>
      <c r="H548" s="120"/>
      <c r="I548" s="121"/>
      <c r="J548" s="122"/>
      <c r="K548" s="121"/>
      <c r="L548" s="122"/>
      <c r="M548" s="123"/>
      <c r="N548" s="124"/>
      <c r="O548" s="125"/>
      <c r="P548" s="123"/>
      <c r="Q548" s="124"/>
      <c r="R548" s="543"/>
      <c r="S548" s="287"/>
      <c r="T548" s="364">
        <f t="shared" si="13"/>
        <v>0</v>
      </c>
      <c r="U548" s="360">
        <f t="shared" si="16"/>
        <v>7</v>
      </c>
    </row>
    <row r="549" spans="1:21" ht="18" hidden="1" customHeight="1" outlineLevel="3" x14ac:dyDescent="0.2">
      <c r="A549" s="1230"/>
      <c r="B549" s="1231"/>
      <c r="C549" s="1208"/>
      <c r="D549" s="1208"/>
      <c r="E549" s="256">
        <v>61</v>
      </c>
      <c r="F549" s="187"/>
      <c r="G549" s="187"/>
      <c r="H549" s="120"/>
      <c r="I549" s="121"/>
      <c r="J549" s="122"/>
      <c r="K549" s="121"/>
      <c r="L549" s="122"/>
      <c r="M549" s="123"/>
      <c r="N549" s="124"/>
      <c r="O549" s="125"/>
      <c r="P549" s="123"/>
      <c r="Q549" s="124"/>
      <c r="R549" s="543"/>
      <c r="S549" s="287"/>
      <c r="T549" s="364">
        <f t="shared" si="13"/>
        <v>0</v>
      </c>
      <c r="U549" s="360">
        <f t="shared" si="16"/>
        <v>7</v>
      </c>
    </row>
    <row r="550" spans="1:21" ht="18" hidden="1" customHeight="1" outlineLevel="3" x14ac:dyDescent="0.2">
      <c r="A550" s="1230"/>
      <c r="B550" s="1231"/>
      <c r="C550" s="1208"/>
      <c r="D550" s="1208"/>
      <c r="E550" s="256">
        <v>62</v>
      </c>
      <c r="F550" s="187"/>
      <c r="G550" s="187"/>
      <c r="H550" s="120"/>
      <c r="I550" s="121"/>
      <c r="J550" s="122"/>
      <c r="K550" s="121"/>
      <c r="L550" s="122"/>
      <c r="M550" s="123"/>
      <c r="N550" s="124"/>
      <c r="O550" s="125"/>
      <c r="P550" s="123"/>
      <c r="Q550" s="124"/>
      <c r="R550" s="543"/>
      <c r="S550" s="287"/>
      <c r="T550" s="364">
        <f t="shared" si="13"/>
        <v>0</v>
      </c>
      <c r="U550" s="360">
        <f t="shared" si="16"/>
        <v>7</v>
      </c>
    </row>
    <row r="551" spans="1:21" ht="18" hidden="1" customHeight="1" outlineLevel="3" x14ac:dyDescent="0.2">
      <c r="A551" s="1230"/>
      <c r="B551" s="1231"/>
      <c r="C551" s="1208"/>
      <c r="D551" s="1208"/>
      <c r="E551" s="256">
        <v>63</v>
      </c>
      <c r="F551" s="187"/>
      <c r="G551" s="187"/>
      <c r="H551" s="120"/>
      <c r="I551" s="121"/>
      <c r="J551" s="122"/>
      <c r="K551" s="121"/>
      <c r="L551" s="122"/>
      <c r="M551" s="123"/>
      <c r="N551" s="124"/>
      <c r="O551" s="125"/>
      <c r="P551" s="123"/>
      <c r="Q551" s="124"/>
      <c r="R551" s="543"/>
      <c r="S551" s="287"/>
      <c r="T551" s="364">
        <f t="shared" si="13"/>
        <v>0</v>
      </c>
      <c r="U551" s="360">
        <f t="shared" si="16"/>
        <v>7</v>
      </c>
    </row>
    <row r="552" spans="1:21" ht="18" hidden="1" customHeight="1" outlineLevel="3" x14ac:dyDescent="0.2">
      <c r="A552" s="1230"/>
      <c r="B552" s="1231"/>
      <c r="C552" s="1208"/>
      <c r="D552" s="1208"/>
      <c r="E552" s="256">
        <v>64</v>
      </c>
      <c r="F552" s="187"/>
      <c r="G552" s="187"/>
      <c r="H552" s="120"/>
      <c r="I552" s="121"/>
      <c r="J552" s="122"/>
      <c r="K552" s="121"/>
      <c r="L552" s="122"/>
      <c r="M552" s="123"/>
      <c r="N552" s="124"/>
      <c r="O552" s="125"/>
      <c r="P552" s="123"/>
      <c r="Q552" s="124"/>
      <c r="R552" s="543"/>
      <c r="S552" s="287"/>
      <c r="T552" s="364">
        <f t="shared" si="13"/>
        <v>0</v>
      </c>
      <c r="U552" s="360">
        <f t="shared" si="16"/>
        <v>7</v>
      </c>
    </row>
    <row r="553" spans="1:21" ht="18" hidden="1" customHeight="1" outlineLevel="3" x14ac:dyDescent="0.2">
      <c r="A553" s="1230"/>
      <c r="B553" s="1231"/>
      <c r="C553" s="1208"/>
      <c r="D553" s="1208"/>
      <c r="E553" s="256">
        <v>65</v>
      </c>
      <c r="F553" s="187"/>
      <c r="G553" s="187"/>
      <c r="H553" s="120"/>
      <c r="I553" s="121"/>
      <c r="J553" s="122"/>
      <c r="K553" s="121"/>
      <c r="L553" s="122"/>
      <c r="M553" s="123"/>
      <c r="N553" s="124"/>
      <c r="O553" s="125"/>
      <c r="P553" s="123"/>
      <c r="Q553" s="124"/>
      <c r="R553" s="543"/>
      <c r="S553" s="287"/>
      <c r="T553" s="364">
        <f t="shared" si="13"/>
        <v>0</v>
      </c>
      <c r="U553" s="360">
        <f t="shared" si="16"/>
        <v>7</v>
      </c>
    </row>
    <row r="554" spans="1:21" ht="18" hidden="1" customHeight="1" outlineLevel="3" x14ac:dyDescent="0.2">
      <c r="A554" s="1230"/>
      <c r="B554" s="1231"/>
      <c r="C554" s="1208"/>
      <c r="D554" s="1208"/>
      <c r="E554" s="256">
        <v>66</v>
      </c>
      <c r="F554" s="187"/>
      <c r="G554" s="187"/>
      <c r="H554" s="120"/>
      <c r="I554" s="121"/>
      <c r="J554" s="122"/>
      <c r="K554" s="121"/>
      <c r="L554" s="122"/>
      <c r="M554" s="123"/>
      <c r="N554" s="124"/>
      <c r="O554" s="125"/>
      <c r="P554" s="123"/>
      <c r="Q554" s="124"/>
      <c r="R554" s="543"/>
      <c r="S554" s="287"/>
      <c r="T554" s="364">
        <f t="shared" si="13"/>
        <v>0</v>
      </c>
      <c r="U554" s="360">
        <f t="shared" ref="U554:U568" si="17">$A$489</f>
        <v>7</v>
      </c>
    </row>
    <row r="555" spans="1:21" ht="18" hidden="1" customHeight="1" outlineLevel="3" x14ac:dyDescent="0.2">
      <c r="A555" s="1230"/>
      <c r="B555" s="1231"/>
      <c r="C555" s="1208"/>
      <c r="D555" s="1208"/>
      <c r="E555" s="256">
        <v>67</v>
      </c>
      <c r="F555" s="187"/>
      <c r="G555" s="187"/>
      <c r="H555" s="120"/>
      <c r="I555" s="121"/>
      <c r="J555" s="122"/>
      <c r="K555" s="121"/>
      <c r="L555" s="122"/>
      <c r="M555" s="123"/>
      <c r="N555" s="124"/>
      <c r="O555" s="125"/>
      <c r="P555" s="123"/>
      <c r="Q555" s="124"/>
      <c r="R555" s="543"/>
      <c r="S555" s="287"/>
      <c r="T555" s="364">
        <f t="shared" si="13"/>
        <v>0</v>
      </c>
      <c r="U555" s="360">
        <f t="shared" si="17"/>
        <v>7</v>
      </c>
    </row>
    <row r="556" spans="1:21" ht="18" hidden="1" customHeight="1" outlineLevel="3" x14ac:dyDescent="0.2">
      <c r="A556" s="1230"/>
      <c r="B556" s="1231"/>
      <c r="C556" s="1208"/>
      <c r="D556" s="1208"/>
      <c r="E556" s="256">
        <v>68</v>
      </c>
      <c r="F556" s="187"/>
      <c r="G556" s="187"/>
      <c r="H556" s="120"/>
      <c r="I556" s="121"/>
      <c r="J556" s="122"/>
      <c r="K556" s="121"/>
      <c r="L556" s="122"/>
      <c r="M556" s="123"/>
      <c r="N556" s="124"/>
      <c r="O556" s="125"/>
      <c r="P556" s="123"/>
      <c r="Q556" s="124"/>
      <c r="R556" s="543"/>
      <c r="S556" s="287"/>
      <c r="T556" s="364">
        <f t="shared" si="13"/>
        <v>0</v>
      </c>
      <c r="U556" s="360">
        <f t="shared" si="17"/>
        <v>7</v>
      </c>
    </row>
    <row r="557" spans="1:21" ht="18" hidden="1" customHeight="1" outlineLevel="3" x14ac:dyDescent="0.2">
      <c r="A557" s="1230"/>
      <c r="B557" s="1231"/>
      <c r="C557" s="1208"/>
      <c r="D557" s="1208"/>
      <c r="E557" s="256">
        <v>69</v>
      </c>
      <c r="F557" s="187"/>
      <c r="G557" s="187"/>
      <c r="H557" s="120"/>
      <c r="I557" s="121"/>
      <c r="J557" s="122"/>
      <c r="K557" s="121"/>
      <c r="L557" s="122"/>
      <c r="M557" s="123"/>
      <c r="N557" s="124"/>
      <c r="O557" s="125"/>
      <c r="P557" s="123"/>
      <c r="Q557" s="124"/>
      <c r="R557" s="543"/>
      <c r="S557" s="287"/>
      <c r="T557" s="364">
        <f t="shared" si="13"/>
        <v>0</v>
      </c>
      <c r="U557" s="360">
        <f t="shared" si="17"/>
        <v>7</v>
      </c>
    </row>
    <row r="558" spans="1:21" ht="18" hidden="1" customHeight="1" outlineLevel="3" x14ac:dyDescent="0.2">
      <c r="A558" s="1230"/>
      <c r="B558" s="1231"/>
      <c r="C558" s="1208"/>
      <c r="D558" s="1208"/>
      <c r="E558" s="256">
        <v>70</v>
      </c>
      <c r="F558" s="187"/>
      <c r="G558" s="187"/>
      <c r="H558" s="120"/>
      <c r="I558" s="121"/>
      <c r="J558" s="122"/>
      <c r="K558" s="121"/>
      <c r="L558" s="122"/>
      <c r="M558" s="123"/>
      <c r="N558" s="124"/>
      <c r="O558" s="125"/>
      <c r="P558" s="123"/>
      <c r="Q558" s="124"/>
      <c r="R558" s="543"/>
      <c r="S558" s="287"/>
      <c r="T558" s="364">
        <f t="shared" si="13"/>
        <v>0</v>
      </c>
      <c r="U558" s="360">
        <f t="shared" si="17"/>
        <v>7</v>
      </c>
    </row>
    <row r="559" spans="1:21" ht="18" hidden="1" customHeight="1" outlineLevel="3" x14ac:dyDescent="0.2">
      <c r="A559" s="1230"/>
      <c r="B559" s="1231"/>
      <c r="C559" s="1208"/>
      <c r="D559" s="1208"/>
      <c r="E559" s="256">
        <v>71</v>
      </c>
      <c r="F559" s="187"/>
      <c r="G559" s="187"/>
      <c r="H559" s="120"/>
      <c r="I559" s="121"/>
      <c r="J559" s="122"/>
      <c r="K559" s="121"/>
      <c r="L559" s="122"/>
      <c r="M559" s="123"/>
      <c r="N559" s="124"/>
      <c r="O559" s="125"/>
      <c r="P559" s="123"/>
      <c r="Q559" s="124"/>
      <c r="R559" s="543"/>
      <c r="S559" s="287"/>
      <c r="T559" s="364">
        <f t="shared" si="13"/>
        <v>0</v>
      </c>
      <c r="U559" s="360">
        <f t="shared" si="17"/>
        <v>7</v>
      </c>
    </row>
    <row r="560" spans="1:21" ht="18" hidden="1" customHeight="1" outlineLevel="3" x14ac:dyDescent="0.2">
      <c r="A560" s="1230"/>
      <c r="B560" s="1231"/>
      <c r="C560" s="1208"/>
      <c r="D560" s="1208"/>
      <c r="E560" s="256">
        <v>72</v>
      </c>
      <c r="F560" s="187"/>
      <c r="G560" s="187"/>
      <c r="H560" s="89"/>
      <c r="I560" s="74"/>
      <c r="J560" s="69"/>
      <c r="K560" s="75"/>
      <c r="L560" s="70"/>
      <c r="M560" s="2"/>
      <c r="N560" s="75"/>
      <c r="O560" s="70"/>
      <c r="P560" s="2"/>
      <c r="Q560" s="75"/>
      <c r="R560" s="540"/>
      <c r="S560" s="285"/>
      <c r="T560" s="316">
        <f t="shared" si="13"/>
        <v>0</v>
      </c>
      <c r="U560" s="360">
        <f t="shared" si="17"/>
        <v>7</v>
      </c>
    </row>
    <row r="561" spans="1:21" ht="18" hidden="1" customHeight="1" outlineLevel="3" x14ac:dyDescent="0.2">
      <c r="A561" s="1230"/>
      <c r="B561" s="1231"/>
      <c r="C561" s="1208"/>
      <c r="D561" s="1208"/>
      <c r="E561" s="256">
        <v>73</v>
      </c>
      <c r="F561" s="187"/>
      <c r="G561" s="187"/>
      <c r="H561" s="89"/>
      <c r="I561" s="74"/>
      <c r="J561" s="69"/>
      <c r="K561" s="75"/>
      <c r="L561" s="70"/>
      <c r="M561" s="2"/>
      <c r="N561" s="75"/>
      <c r="O561" s="70"/>
      <c r="P561" s="2"/>
      <c r="Q561" s="75"/>
      <c r="R561" s="540"/>
      <c r="S561" s="285"/>
      <c r="T561" s="316">
        <f t="shared" si="13"/>
        <v>0</v>
      </c>
      <c r="U561" s="360">
        <f t="shared" si="17"/>
        <v>7</v>
      </c>
    </row>
    <row r="562" spans="1:21" ht="18" hidden="1" customHeight="1" outlineLevel="3" x14ac:dyDescent="0.2">
      <c r="A562" s="1230"/>
      <c r="B562" s="1231"/>
      <c r="C562" s="1208"/>
      <c r="D562" s="1208"/>
      <c r="E562" s="256">
        <v>74</v>
      </c>
      <c r="F562" s="187"/>
      <c r="G562" s="187"/>
      <c r="H562" s="89"/>
      <c r="I562" s="74"/>
      <c r="J562" s="69"/>
      <c r="K562" s="75"/>
      <c r="L562" s="70"/>
      <c r="M562" s="2"/>
      <c r="N562" s="75"/>
      <c r="O562" s="70"/>
      <c r="P562" s="2"/>
      <c r="Q562" s="75"/>
      <c r="R562" s="540"/>
      <c r="S562" s="285"/>
      <c r="T562" s="316">
        <f t="shared" si="13"/>
        <v>0</v>
      </c>
      <c r="U562" s="360">
        <f t="shared" si="17"/>
        <v>7</v>
      </c>
    </row>
    <row r="563" spans="1:21" ht="18" hidden="1" customHeight="1" outlineLevel="3" x14ac:dyDescent="0.2">
      <c r="A563" s="1230"/>
      <c r="B563" s="1231"/>
      <c r="C563" s="1208"/>
      <c r="D563" s="1208"/>
      <c r="E563" s="256">
        <v>75</v>
      </c>
      <c r="F563" s="187"/>
      <c r="G563" s="187"/>
      <c r="H563" s="89"/>
      <c r="I563" s="74"/>
      <c r="J563" s="69"/>
      <c r="K563" s="74"/>
      <c r="L563" s="69"/>
      <c r="M563" s="2"/>
      <c r="N563" s="74"/>
      <c r="O563" s="70"/>
      <c r="P563" s="15"/>
      <c r="Q563" s="75"/>
      <c r="R563" s="540"/>
      <c r="S563" s="285"/>
      <c r="T563" s="316">
        <f t="shared" si="13"/>
        <v>0</v>
      </c>
      <c r="U563" s="360">
        <f t="shared" si="17"/>
        <v>7</v>
      </c>
    </row>
    <row r="564" spans="1:21" ht="18" hidden="1" customHeight="1" outlineLevel="3" x14ac:dyDescent="0.2">
      <c r="A564" s="1230"/>
      <c r="B564" s="1231"/>
      <c r="C564" s="1208"/>
      <c r="D564" s="1208"/>
      <c r="E564" s="256">
        <v>76</v>
      </c>
      <c r="F564" s="187"/>
      <c r="G564" s="187"/>
      <c r="H564" s="89"/>
      <c r="I564" s="74"/>
      <c r="J564" s="69"/>
      <c r="K564" s="74"/>
      <c r="L564" s="69"/>
      <c r="M564" s="2"/>
      <c r="N564" s="74"/>
      <c r="O564" s="70"/>
      <c r="P564" s="15"/>
      <c r="Q564" s="75"/>
      <c r="R564" s="540"/>
      <c r="S564" s="285"/>
      <c r="T564" s="316">
        <f t="shared" si="13"/>
        <v>0</v>
      </c>
      <c r="U564" s="360">
        <f t="shared" si="17"/>
        <v>7</v>
      </c>
    </row>
    <row r="565" spans="1:21" ht="18" hidden="1" customHeight="1" outlineLevel="3" x14ac:dyDescent="0.2">
      <c r="A565" s="1230"/>
      <c r="B565" s="1231"/>
      <c r="C565" s="1208"/>
      <c r="D565" s="1208"/>
      <c r="E565" s="256">
        <v>77</v>
      </c>
      <c r="F565" s="187"/>
      <c r="G565" s="187"/>
      <c r="H565" s="89"/>
      <c r="I565" s="74"/>
      <c r="J565" s="69"/>
      <c r="K565" s="74"/>
      <c r="L565" s="69"/>
      <c r="M565" s="2"/>
      <c r="N565" s="74"/>
      <c r="O565" s="70"/>
      <c r="P565" s="15"/>
      <c r="Q565" s="75"/>
      <c r="R565" s="540"/>
      <c r="S565" s="285"/>
      <c r="T565" s="316">
        <f t="shared" si="13"/>
        <v>0</v>
      </c>
      <c r="U565" s="360">
        <f t="shared" si="17"/>
        <v>7</v>
      </c>
    </row>
    <row r="566" spans="1:21" ht="18" hidden="1" customHeight="1" outlineLevel="3" x14ac:dyDescent="0.2">
      <c r="A566" s="1230"/>
      <c r="B566" s="1231"/>
      <c r="C566" s="1208"/>
      <c r="D566" s="1208"/>
      <c r="E566" s="256">
        <v>78</v>
      </c>
      <c r="F566" s="187"/>
      <c r="G566" s="187"/>
      <c r="H566" s="89"/>
      <c r="I566" s="74"/>
      <c r="J566" s="69"/>
      <c r="K566" s="74"/>
      <c r="L566" s="69"/>
      <c r="M566" s="2"/>
      <c r="N566" s="75"/>
      <c r="O566" s="70"/>
      <c r="P566" s="2"/>
      <c r="Q566" s="75"/>
      <c r="R566" s="540"/>
      <c r="S566" s="285"/>
      <c r="T566" s="316">
        <f t="shared" si="13"/>
        <v>0</v>
      </c>
      <c r="U566" s="360">
        <f t="shared" si="17"/>
        <v>7</v>
      </c>
    </row>
    <row r="567" spans="1:21" ht="18" hidden="1" customHeight="1" outlineLevel="3" x14ac:dyDescent="0.2">
      <c r="A567" s="1230"/>
      <c r="B567" s="1231"/>
      <c r="C567" s="1208"/>
      <c r="D567" s="1208"/>
      <c r="E567" s="256">
        <v>79</v>
      </c>
      <c r="F567" s="187"/>
      <c r="G567" s="187"/>
      <c r="H567" s="120"/>
      <c r="I567" s="121"/>
      <c r="J567" s="122"/>
      <c r="K567" s="121"/>
      <c r="L567" s="122"/>
      <c r="M567" s="123"/>
      <c r="N567" s="124"/>
      <c r="O567" s="125"/>
      <c r="P567" s="123"/>
      <c r="Q567" s="124"/>
      <c r="R567" s="543"/>
      <c r="S567" s="287"/>
      <c r="T567" s="364">
        <f t="shared" si="13"/>
        <v>0</v>
      </c>
      <c r="U567" s="360">
        <f t="shared" si="17"/>
        <v>7</v>
      </c>
    </row>
    <row r="568" spans="1:21" ht="18" hidden="1" customHeight="1" outlineLevel="3" x14ac:dyDescent="0.2">
      <c r="A568" s="1230"/>
      <c r="B568" s="1231"/>
      <c r="C568" s="1208"/>
      <c r="D568" s="1208"/>
      <c r="E568" s="264">
        <v>80</v>
      </c>
      <c r="F568" s="350"/>
      <c r="G568" s="350"/>
      <c r="H568" s="93"/>
      <c r="I568" s="121"/>
      <c r="J568" s="122"/>
      <c r="K568" s="121"/>
      <c r="L568" s="122"/>
      <c r="M568" s="123"/>
      <c r="N568" s="124"/>
      <c r="O568" s="125"/>
      <c r="P568" s="123"/>
      <c r="Q568" s="124"/>
      <c r="R568" s="543"/>
      <c r="S568" s="287"/>
      <c r="T568" s="364">
        <f t="shared" si="13"/>
        <v>0</v>
      </c>
      <c r="U568" s="360">
        <f t="shared" si="17"/>
        <v>7</v>
      </c>
    </row>
    <row r="569" spans="1:21" ht="18" hidden="1" customHeight="1" outlineLevel="1" collapsed="1" x14ac:dyDescent="0.2">
      <c r="A569" s="1228">
        <v>8</v>
      </c>
      <c r="B569" s="1229"/>
      <c r="C569" s="1207" t="str">
        <f>IF(ISERROR(VLOOKUP($A569,'B-1地域番号③'!$BD:$BF,2,FALSE)),"",VLOOKUP($A569,'B-1地域番号③'!$BD:$BF,2,FALSE))</f>
        <v/>
      </c>
      <c r="D569" s="1207" t="str">
        <f>IF(ISERROR(VLOOKUP($A569,'B-1地域番号③'!$BD:$BF,3,FALSE)),"",VLOOKUP($A569,'B-1地域番号③'!$BD:$BF,3,FALSE))</f>
        <v/>
      </c>
      <c r="E569" s="256">
        <v>1</v>
      </c>
      <c r="F569" s="187"/>
      <c r="G569" s="187"/>
      <c r="H569" s="88"/>
      <c r="I569" s="109"/>
      <c r="J569" s="110"/>
      <c r="K569" s="112"/>
      <c r="L569" s="113"/>
      <c r="M569" s="111"/>
      <c r="N569" s="112"/>
      <c r="O569" s="113"/>
      <c r="P569" s="111"/>
      <c r="Q569" s="112"/>
      <c r="R569" s="542"/>
      <c r="S569" s="275"/>
      <c r="T569" s="308">
        <f t="shared" ref="T569:T726" si="18">IF(J569="",0,INT(SUM(PRODUCT(J569,L569,O569),R569)))</f>
        <v>0</v>
      </c>
      <c r="U569" s="360">
        <f>$A$569</f>
        <v>8</v>
      </c>
    </row>
    <row r="570" spans="1:21" ht="18" hidden="1" customHeight="1" outlineLevel="1" x14ac:dyDescent="0.2">
      <c r="A570" s="1230"/>
      <c r="B570" s="1231"/>
      <c r="C570" s="1208"/>
      <c r="D570" s="1208"/>
      <c r="E570" s="256">
        <v>2</v>
      </c>
      <c r="F570" s="187"/>
      <c r="G570" s="187"/>
      <c r="H570" s="89"/>
      <c r="I570" s="74"/>
      <c r="J570" s="69"/>
      <c r="K570" s="75"/>
      <c r="L570" s="70"/>
      <c r="M570" s="2"/>
      <c r="N570" s="75"/>
      <c r="O570" s="70"/>
      <c r="P570" s="2"/>
      <c r="Q570" s="75"/>
      <c r="R570" s="540"/>
      <c r="S570" s="285"/>
      <c r="T570" s="316">
        <f t="shared" si="18"/>
        <v>0</v>
      </c>
      <c r="U570" s="360">
        <f t="shared" ref="U570:U633" si="19">$A$569</f>
        <v>8</v>
      </c>
    </row>
    <row r="571" spans="1:21" ht="18" hidden="1" customHeight="1" outlineLevel="1" x14ac:dyDescent="0.2">
      <c r="A571" s="1230"/>
      <c r="B571" s="1231"/>
      <c r="C571" s="1208"/>
      <c r="D571" s="1208"/>
      <c r="E571" s="256">
        <v>3</v>
      </c>
      <c r="F571" s="187"/>
      <c r="G571" s="187"/>
      <c r="H571" s="89"/>
      <c r="I571" s="74"/>
      <c r="J571" s="69"/>
      <c r="K571" s="75"/>
      <c r="L571" s="70"/>
      <c r="M571" s="2"/>
      <c r="N571" s="75"/>
      <c r="O571" s="70"/>
      <c r="P571" s="2"/>
      <c r="Q571" s="75"/>
      <c r="R571" s="540"/>
      <c r="S571" s="285"/>
      <c r="T571" s="316">
        <f t="shared" si="18"/>
        <v>0</v>
      </c>
      <c r="U571" s="360">
        <f t="shared" si="19"/>
        <v>8</v>
      </c>
    </row>
    <row r="572" spans="1:21" ht="18" hidden="1" customHeight="1" outlineLevel="1" x14ac:dyDescent="0.2">
      <c r="A572" s="1230"/>
      <c r="B572" s="1231"/>
      <c r="C572" s="1208"/>
      <c r="D572" s="1208"/>
      <c r="E572" s="256">
        <v>4</v>
      </c>
      <c r="F572" s="187"/>
      <c r="G572" s="187"/>
      <c r="H572" s="89"/>
      <c r="I572" s="74"/>
      <c r="J572" s="69"/>
      <c r="K572" s="74"/>
      <c r="L572" s="69"/>
      <c r="M572" s="2"/>
      <c r="N572" s="74"/>
      <c r="O572" s="70"/>
      <c r="P572" s="15"/>
      <c r="Q572" s="75"/>
      <c r="R572" s="540"/>
      <c r="S572" s="285"/>
      <c r="T572" s="316">
        <f t="shared" si="18"/>
        <v>0</v>
      </c>
      <c r="U572" s="360">
        <f t="shared" si="19"/>
        <v>8</v>
      </c>
    </row>
    <row r="573" spans="1:21" ht="18" hidden="1" customHeight="1" outlineLevel="1" x14ac:dyDescent="0.2">
      <c r="A573" s="1230"/>
      <c r="B573" s="1231"/>
      <c r="C573" s="1208"/>
      <c r="D573" s="1208"/>
      <c r="E573" s="256">
        <v>5</v>
      </c>
      <c r="F573" s="187"/>
      <c r="G573" s="187"/>
      <c r="H573" s="89"/>
      <c r="I573" s="74"/>
      <c r="J573" s="69"/>
      <c r="K573" s="74"/>
      <c r="L573" s="69"/>
      <c r="M573" s="2"/>
      <c r="N573" s="74"/>
      <c r="O573" s="70"/>
      <c r="P573" s="15"/>
      <c r="Q573" s="75"/>
      <c r="R573" s="540"/>
      <c r="S573" s="285"/>
      <c r="T573" s="316">
        <f t="shared" si="18"/>
        <v>0</v>
      </c>
      <c r="U573" s="360">
        <f t="shared" si="19"/>
        <v>8</v>
      </c>
    </row>
    <row r="574" spans="1:21" ht="18" hidden="1" customHeight="1" outlineLevel="1" x14ac:dyDescent="0.2">
      <c r="A574" s="1230"/>
      <c r="B574" s="1231"/>
      <c r="C574" s="1208"/>
      <c r="D574" s="1208"/>
      <c r="E574" s="256">
        <v>6</v>
      </c>
      <c r="F574" s="187"/>
      <c r="G574" s="187"/>
      <c r="H574" s="89"/>
      <c r="I574" s="74"/>
      <c r="J574" s="69"/>
      <c r="K574" s="74"/>
      <c r="L574" s="69"/>
      <c r="M574" s="2"/>
      <c r="N574" s="74"/>
      <c r="O574" s="70"/>
      <c r="P574" s="15"/>
      <c r="Q574" s="75"/>
      <c r="R574" s="540"/>
      <c r="S574" s="285"/>
      <c r="T574" s="316">
        <f t="shared" si="18"/>
        <v>0</v>
      </c>
      <c r="U574" s="360">
        <f t="shared" si="19"/>
        <v>8</v>
      </c>
    </row>
    <row r="575" spans="1:21" ht="18" hidden="1" customHeight="1" outlineLevel="1" x14ac:dyDescent="0.2">
      <c r="A575" s="1230"/>
      <c r="B575" s="1231"/>
      <c r="C575" s="1208"/>
      <c r="D575" s="1208"/>
      <c r="E575" s="256">
        <v>7</v>
      </c>
      <c r="F575" s="187"/>
      <c r="G575" s="187"/>
      <c r="H575" s="89"/>
      <c r="I575" s="74"/>
      <c r="J575" s="69"/>
      <c r="K575" s="74"/>
      <c r="L575" s="69"/>
      <c r="M575" s="2"/>
      <c r="N575" s="75"/>
      <c r="O575" s="70"/>
      <c r="P575" s="2"/>
      <c r="Q575" s="75"/>
      <c r="R575" s="540"/>
      <c r="S575" s="285"/>
      <c r="T575" s="316">
        <f t="shared" si="18"/>
        <v>0</v>
      </c>
      <c r="U575" s="360">
        <f t="shared" si="19"/>
        <v>8</v>
      </c>
    </row>
    <row r="576" spans="1:21" ht="18" hidden="1" customHeight="1" outlineLevel="1" x14ac:dyDescent="0.2">
      <c r="A576" s="1230"/>
      <c r="B576" s="1231"/>
      <c r="C576" s="1208"/>
      <c r="D576" s="1208"/>
      <c r="E576" s="256">
        <v>8</v>
      </c>
      <c r="F576" s="187"/>
      <c r="G576" s="187"/>
      <c r="H576" s="120"/>
      <c r="I576" s="121"/>
      <c r="J576" s="122"/>
      <c r="K576" s="121"/>
      <c r="L576" s="122"/>
      <c r="M576" s="123"/>
      <c r="N576" s="124"/>
      <c r="O576" s="125"/>
      <c r="P576" s="123"/>
      <c r="Q576" s="124"/>
      <c r="R576" s="543"/>
      <c r="S576" s="287"/>
      <c r="T576" s="364">
        <f t="shared" si="18"/>
        <v>0</v>
      </c>
      <c r="U576" s="360">
        <f t="shared" si="19"/>
        <v>8</v>
      </c>
    </row>
    <row r="577" spans="1:21" ht="18" hidden="1" customHeight="1" outlineLevel="1" x14ac:dyDescent="0.2">
      <c r="A577" s="1230"/>
      <c r="B577" s="1231"/>
      <c r="C577" s="1208"/>
      <c r="D577" s="1208"/>
      <c r="E577" s="256">
        <v>9</v>
      </c>
      <c r="F577" s="187"/>
      <c r="G577" s="187"/>
      <c r="H577" s="120"/>
      <c r="I577" s="121"/>
      <c r="J577" s="122"/>
      <c r="K577" s="121"/>
      <c r="L577" s="122"/>
      <c r="M577" s="123"/>
      <c r="N577" s="124"/>
      <c r="O577" s="125"/>
      <c r="P577" s="123"/>
      <c r="Q577" s="124"/>
      <c r="R577" s="543"/>
      <c r="S577" s="287"/>
      <c r="T577" s="364">
        <f t="shared" si="18"/>
        <v>0</v>
      </c>
      <c r="U577" s="360">
        <f t="shared" si="19"/>
        <v>8</v>
      </c>
    </row>
    <row r="578" spans="1:21" ht="18" hidden="1" customHeight="1" outlineLevel="1" x14ac:dyDescent="0.2">
      <c r="A578" s="1230"/>
      <c r="B578" s="1231"/>
      <c r="C578" s="1208"/>
      <c r="D578" s="1208"/>
      <c r="E578" s="256">
        <v>10</v>
      </c>
      <c r="F578" s="187"/>
      <c r="G578" s="187"/>
      <c r="H578" s="120"/>
      <c r="I578" s="121"/>
      <c r="J578" s="122"/>
      <c r="K578" s="121"/>
      <c r="L578" s="122"/>
      <c r="M578" s="123"/>
      <c r="N578" s="124"/>
      <c r="O578" s="125"/>
      <c r="P578" s="123"/>
      <c r="Q578" s="124"/>
      <c r="R578" s="543"/>
      <c r="S578" s="287"/>
      <c r="T578" s="364">
        <f t="shared" si="18"/>
        <v>0</v>
      </c>
      <c r="U578" s="360">
        <f t="shared" si="19"/>
        <v>8</v>
      </c>
    </row>
    <row r="579" spans="1:21" ht="18" hidden="1" customHeight="1" outlineLevel="1" x14ac:dyDescent="0.2">
      <c r="A579" s="1230"/>
      <c r="B579" s="1231"/>
      <c r="C579" s="1208"/>
      <c r="D579" s="1208"/>
      <c r="E579" s="256">
        <v>11</v>
      </c>
      <c r="F579" s="187"/>
      <c r="G579" s="187"/>
      <c r="H579" s="120"/>
      <c r="I579" s="121"/>
      <c r="J579" s="122"/>
      <c r="K579" s="121"/>
      <c r="L579" s="122"/>
      <c r="M579" s="123"/>
      <c r="N579" s="124"/>
      <c r="O579" s="125"/>
      <c r="P579" s="123"/>
      <c r="Q579" s="124"/>
      <c r="R579" s="543"/>
      <c r="S579" s="287"/>
      <c r="T579" s="364">
        <f t="shared" si="18"/>
        <v>0</v>
      </c>
      <c r="U579" s="360">
        <f t="shared" si="19"/>
        <v>8</v>
      </c>
    </row>
    <row r="580" spans="1:21" ht="18" hidden="1" customHeight="1" outlineLevel="1" x14ac:dyDescent="0.2">
      <c r="A580" s="1230"/>
      <c r="B580" s="1231"/>
      <c r="C580" s="1208"/>
      <c r="D580" s="1208"/>
      <c r="E580" s="256">
        <v>12</v>
      </c>
      <c r="F580" s="187"/>
      <c r="G580" s="187"/>
      <c r="H580" s="120"/>
      <c r="I580" s="121"/>
      <c r="J580" s="122"/>
      <c r="K580" s="121"/>
      <c r="L580" s="122"/>
      <c r="M580" s="123"/>
      <c r="N580" s="124"/>
      <c r="O580" s="125"/>
      <c r="P580" s="123"/>
      <c r="Q580" s="124"/>
      <c r="R580" s="543"/>
      <c r="S580" s="287"/>
      <c r="T580" s="364">
        <f t="shared" si="18"/>
        <v>0</v>
      </c>
      <c r="U580" s="360">
        <f t="shared" si="19"/>
        <v>8</v>
      </c>
    </row>
    <row r="581" spans="1:21" ht="18" hidden="1" customHeight="1" outlineLevel="1" x14ac:dyDescent="0.2">
      <c r="A581" s="1230"/>
      <c r="B581" s="1231"/>
      <c r="C581" s="1208"/>
      <c r="D581" s="1208"/>
      <c r="E581" s="256">
        <v>13</v>
      </c>
      <c r="F581" s="187"/>
      <c r="G581" s="187"/>
      <c r="H581" s="120"/>
      <c r="I581" s="121"/>
      <c r="J581" s="122"/>
      <c r="K581" s="121"/>
      <c r="L581" s="122"/>
      <c r="M581" s="123"/>
      <c r="N581" s="124"/>
      <c r="O581" s="125"/>
      <c r="P581" s="123"/>
      <c r="Q581" s="124"/>
      <c r="R581" s="543"/>
      <c r="S581" s="287"/>
      <c r="T581" s="364">
        <f t="shared" si="18"/>
        <v>0</v>
      </c>
      <c r="U581" s="360">
        <f t="shared" si="19"/>
        <v>8</v>
      </c>
    </row>
    <row r="582" spans="1:21" ht="18" hidden="1" customHeight="1" outlineLevel="1" x14ac:dyDescent="0.2">
      <c r="A582" s="1230"/>
      <c r="B582" s="1231"/>
      <c r="C582" s="1208"/>
      <c r="D582" s="1208"/>
      <c r="E582" s="256">
        <v>14</v>
      </c>
      <c r="F582" s="187"/>
      <c r="G582" s="187"/>
      <c r="H582" s="120"/>
      <c r="I582" s="121"/>
      <c r="J582" s="122"/>
      <c r="K582" s="121"/>
      <c r="L582" s="122"/>
      <c r="M582" s="123"/>
      <c r="N582" s="124"/>
      <c r="O582" s="125"/>
      <c r="P582" s="123"/>
      <c r="Q582" s="124"/>
      <c r="R582" s="543"/>
      <c r="S582" s="287"/>
      <c r="T582" s="364">
        <f t="shared" si="18"/>
        <v>0</v>
      </c>
      <c r="U582" s="360">
        <f t="shared" si="19"/>
        <v>8</v>
      </c>
    </row>
    <row r="583" spans="1:21" ht="18" hidden="1" customHeight="1" outlineLevel="1" x14ac:dyDescent="0.2">
      <c r="A583" s="1230"/>
      <c r="B583" s="1231"/>
      <c r="C583" s="1208"/>
      <c r="D583" s="1208"/>
      <c r="E583" s="256">
        <v>15</v>
      </c>
      <c r="F583" s="187"/>
      <c r="G583" s="187"/>
      <c r="H583" s="120"/>
      <c r="I583" s="121"/>
      <c r="J583" s="122"/>
      <c r="K583" s="121"/>
      <c r="L583" s="122"/>
      <c r="M583" s="123"/>
      <c r="N583" s="124"/>
      <c r="O583" s="125"/>
      <c r="P583" s="123"/>
      <c r="Q583" s="124"/>
      <c r="R583" s="543"/>
      <c r="S583" s="287"/>
      <c r="T583" s="364">
        <f t="shared" si="18"/>
        <v>0</v>
      </c>
      <c r="U583" s="360">
        <f t="shared" si="19"/>
        <v>8</v>
      </c>
    </row>
    <row r="584" spans="1:21" ht="18" hidden="1" customHeight="1" outlineLevel="1" x14ac:dyDescent="0.2">
      <c r="A584" s="1230"/>
      <c r="B584" s="1231"/>
      <c r="C584" s="1208"/>
      <c r="D584" s="1208"/>
      <c r="E584" s="256">
        <v>16</v>
      </c>
      <c r="F584" s="187"/>
      <c r="G584" s="187"/>
      <c r="H584" s="120"/>
      <c r="I584" s="121"/>
      <c r="J584" s="122"/>
      <c r="K584" s="121"/>
      <c r="L584" s="122"/>
      <c r="M584" s="123"/>
      <c r="N584" s="124"/>
      <c r="O584" s="125"/>
      <c r="P584" s="123"/>
      <c r="Q584" s="124"/>
      <c r="R584" s="543"/>
      <c r="S584" s="287"/>
      <c r="T584" s="364">
        <f t="shared" si="18"/>
        <v>0</v>
      </c>
      <c r="U584" s="360">
        <f t="shared" si="19"/>
        <v>8</v>
      </c>
    </row>
    <row r="585" spans="1:21" ht="18" hidden="1" customHeight="1" outlineLevel="1" x14ac:dyDescent="0.2">
      <c r="A585" s="1230"/>
      <c r="B585" s="1231"/>
      <c r="C585" s="1208"/>
      <c r="D585" s="1208"/>
      <c r="E585" s="256">
        <v>17</v>
      </c>
      <c r="F585" s="187"/>
      <c r="G585" s="187"/>
      <c r="H585" s="120"/>
      <c r="I585" s="121"/>
      <c r="J585" s="122"/>
      <c r="K585" s="121"/>
      <c r="L585" s="122"/>
      <c r="M585" s="123"/>
      <c r="N585" s="124"/>
      <c r="O585" s="125"/>
      <c r="P585" s="123"/>
      <c r="Q585" s="124"/>
      <c r="R585" s="543"/>
      <c r="S585" s="287"/>
      <c r="T585" s="364">
        <f t="shared" si="18"/>
        <v>0</v>
      </c>
      <c r="U585" s="360">
        <f t="shared" si="19"/>
        <v>8</v>
      </c>
    </row>
    <row r="586" spans="1:21" ht="18" hidden="1" customHeight="1" outlineLevel="1" x14ac:dyDescent="0.2">
      <c r="A586" s="1230"/>
      <c r="B586" s="1231"/>
      <c r="C586" s="1208"/>
      <c r="D586" s="1208"/>
      <c r="E586" s="256">
        <v>18</v>
      </c>
      <c r="F586" s="187"/>
      <c r="G586" s="187"/>
      <c r="H586" s="120"/>
      <c r="I586" s="121"/>
      <c r="J586" s="122"/>
      <c r="K586" s="121"/>
      <c r="L586" s="122"/>
      <c r="M586" s="123"/>
      <c r="N586" s="124"/>
      <c r="O586" s="125"/>
      <c r="P586" s="123"/>
      <c r="Q586" s="124"/>
      <c r="R586" s="543"/>
      <c r="S586" s="287"/>
      <c r="T586" s="364">
        <f t="shared" si="18"/>
        <v>0</v>
      </c>
      <c r="U586" s="360">
        <f t="shared" si="19"/>
        <v>8</v>
      </c>
    </row>
    <row r="587" spans="1:21" ht="18" hidden="1" customHeight="1" outlineLevel="1" x14ac:dyDescent="0.2">
      <c r="A587" s="1230"/>
      <c r="B587" s="1231"/>
      <c r="C587" s="1208"/>
      <c r="D587" s="1208"/>
      <c r="E587" s="256">
        <v>19</v>
      </c>
      <c r="F587" s="187"/>
      <c r="G587" s="187"/>
      <c r="H587" s="120"/>
      <c r="I587" s="121"/>
      <c r="J587" s="122"/>
      <c r="K587" s="121"/>
      <c r="L587" s="122"/>
      <c r="M587" s="123"/>
      <c r="N587" s="124"/>
      <c r="O587" s="125"/>
      <c r="P587" s="123"/>
      <c r="Q587" s="124"/>
      <c r="R587" s="543"/>
      <c r="S587" s="287"/>
      <c r="T587" s="364">
        <f t="shared" si="18"/>
        <v>0</v>
      </c>
      <c r="U587" s="360">
        <f t="shared" si="19"/>
        <v>8</v>
      </c>
    </row>
    <row r="588" spans="1:21" ht="18" hidden="1" customHeight="1" outlineLevel="1" x14ac:dyDescent="0.2">
      <c r="A588" s="1230"/>
      <c r="B588" s="1231"/>
      <c r="C588" s="1208"/>
      <c r="D588" s="1208"/>
      <c r="E588" s="256">
        <v>20</v>
      </c>
      <c r="F588" s="187"/>
      <c r="G588" s="187"/>
      <c r="H588" s="120"/>
      <c r="I588" s="121"/>
      <c r="J588" s="122"/>
      <c r="K588" s="121"/>
      <c r="L588" s="122"/>
      <c r="M588" s="123"/>
      <c r="N588" s="124"/>
      <c r="O588" s="125"/>
      <c r="P588" s="123"/>
      <c r="Q588" s="124"/>
      <c r="R588" s="543"/>
      <c r="S588" s="287"/>
      <c r="T588" s="364">
        <f t="shared" si="18"/>
        <v>0</v>
      </c>
      <c r="U588" s="360">
        <f t="shared" si="19"/>
        <v>8</v>
      </c>
    </row>
    <row r="589" spans="1:21" ht="18" hidden="1" customHeight="1" outlineLevel="1" x14ac:dyDescent="0.2">
      <c r="A589" s="1230"/>
      <c r="B589" s="1231"/>
      <c r="C589" s="1208"/>
      <c r="D589" s="1208"/>
      <c r="E589" s="256">
        <v>21</v>
      </c>
      <c r="F589" s="187"/>
      <c r="G589" s="187"/>
      <c r="H589" s="120"/>
      <c r="I589" s="121"/>
      <c r="J589" s="122"/>
      <c r="K589" s="121"/>
      <c r="L589" s="122"/>
      <c r="M589" s="123"/>
      <c r="N589" s="124"/>
      <c r="O589" s="125"/>
      <c r="P589" s="123"/>
      <c r="Q589" s="124"/>
      <c r="R589" s="543"/>
      <c r="S589" s="287"/>
      <c r="T589" s="364">
        <f t="shared" si="18"/>
        <v>0</v>
      </c>
      <c r="U589" s="360">
        <f t="shared" si="19"/>
        <v>8</v>
      </c>
    </row>
    <row r="590" spans="1:21" ht="18" hidden="1" customHeight="1" outlineLevel="1" x14ac:dyDescent="0.2">
      <c r="A590" s="1230"/>
      <c r="B590" s="1231"/>
      <c r="C590" s="1208"/>
      <c r="D590" s="1208"/>
      <c r="E590" s="256">
        <v>22</v>
      </c>
      <c r="F590" s="187"/>
      <c r="G590" s="187"/>
      <c r="H590" s="120"/>
      <c r="I590" s="121"/>
      <c r="J590" s="122"/>
      <c r="K590" s="121"/>
      <c r="L590" s="122"/>
      <c r="M590" s="123"/>
      <c r="N590" s="124"/>
      <c r="O590" s="125"/>
      <c r="P590" s="123"/>
      <c r="Q590" s="124"/>
      <c r="R590" s="543"/>
      <c r="S590" s="287"/>
      <c r="T590" s="364">
        <f t="shared" si="18"/>
        <v>0</v>
      </c>
      <c r="U590" s="360">
        <f t="shared" si="19"/>
        <v>8</v>
      </c>
    </row>
    <row r="591" spans="1:21" ht="18" hidden="1" customHeight="1" outlineLevel="1" x14ac:dyDescent="0.2">
      <c r="A591" s="1230"/>
      <c r="B591" s="1231"/>
      <c r="C591" s="1208"/>
      <c r="D591" s="1208"/>
      <c r="E591" s="256">
        <v>23</v>
      </c>
      <c r="F591" s="187"/>
      <c r="G591" s="187"/>
      <c r="H591" s="120"/>
      <c r="I591" s="121"/>
      <c r="J591" s="122"/>
      <c r="K591" s="121"/>
      <c r="L591" s="122"/>
      <c r="M591" s="123"/>
      <c r="N591" s="124"/>
      <c r="O591" s="125"/>
      <c r="P591" s="123"/>
      <c r="Q591" s="124"/>
      <c r="R591" s="543"/>
      <c r="S591" s="287"/>
      <c r="T591" s="364">
        <f t="shared" si="18"/>
        <v>0</v>
      </c>
      <c r="U591" s="360">
        <f t="shared" si="19"/>
        <v>8</v>
      </c>
    </row>
    <row r="592" spans="1:21" ht="18" hidden="1" customHeight="1" outlineLevel="1" x14ac:dyDescent="0.2">
      <c r="A592" s="1230"/>
      <c r="B592" s="1231"/>
      <c r="C592" s="1208"/>
      <c r="D592" s="1208"/>
      <c r="E592" s="256">
        <v>24</v>
      </c>
      <c r="F592" s="187"/>
      <c r="G592" s="187"/>
      <c r="H592" s="120"/>
      <c r="I592" s="121"/>
      <c r="J592" s="122"/>
      <c r="K592" s="121"/>
      <c r="L592" s="122"/>
      <c r="M592" s="123"/>
      <c r="N592" s="124"/>
      <c r="O592" s="125"/>
      <c r="P592" s="123"/>
      <c r="Q592" s="124"/>
      <c r="R592" s="543"/>
      <c r="S592" s="287"/>
      <c r="T592" s="364">
        <f t="shared" si="18"/>
        <v>0</v>
      </c>
      <c r="U592" s="360">
        <f t="shared" si="19"/>
        <v>8</v>
      </c>
    </row>
    <row r="593" spans="1:21" ht="18" hidden="1" customHeight="1" outlineLevel="1" x14ac:dyDescent="0.2">
      <c r="A593" s="1230"/>
      <c r="B593" s="1231"/>
      <c r="C593" s="1208"/>
      <c r="D593" s="1208"/>
      <c r="E593" s="256">
        <v>25</v>
      </c>
      <c r="F593" s="187"/>
      <c r="G593" s="187"/>
      <c r="H593" s="120"/>
      <c r="I593" s="121"/>
      <c r="J593" s="122"/>
      <c r="K593" s="121"/>
      <c r="L593" s="122"/>
      <c r="M593" s="123"/>
      <c r="N593" s="124"/>
      <c r="O593" s="125"/>
      <c r="P593" s="123"/>
      <c r="Q593" s="124"/>
      <c r="R593" s="543"/>
      <c r="S593" s="287"/>
      <c r="T593" s="364">
        <f t="shared" si="18"/>
        <v>0</v>
      </c>
      <c r="U593" s="360">
        <f t="shared" si="19"/>
        <v>8</v>
      </c>
    </row>
    <row r="594" spans="1:21" ht="18" hidden="1" customHeight="1" outlineLevel="1" x14ac:dyDescent="0.2">
      <c r="A594" s="1230"/>
      <c r="B594" s="1231"/>
      <c r="C594" s="1208"/>
      <c r="D594" s="1208"/>
      <c r="E594" s="256">
        <v>26</v>
      </c>
      <c r="F594" s="187"/>
      <c r="G594" s="187"/>
      <c r="H594" s="89"/>
      <c r="I594" s="74"/>
      <c r="J594" s="69"/>
      <c r="K594" s="75"/>
      <c r="L594" s="70"/>
      <c r="M594" s="2"/>
      <c r="N594" s="75"/>
      <c r="O594" s="70"/>
      <c r="P594" s="2"/>
      <c r="Q594" s="75"/>
      <c r="R594" s="540"/>
      <c r="S594" s="285"/>
      <c r="T594" s="316">
        <f t="shared" si="18"/>
        <v>0</v>
      </c>
      <c r="U594" s="360">
        <f t="shared" si="19"/>
        <v>8</v>
      </c>
    </row>
    <row r="595" spans="1:21" ht="18" hidden="1" customHeight="1" outlineLevel="1" x14ac:dyDescent="0.2">
      <c r="A595" s="1230"/>
      <c r="B595" s="1231"/>
      <c r="C595" s="1208"/>
      <c r="D595" s="1208"/>
      <c r="E595" s="256">
        <v>27</v>
      </c>
      <c r="F595" s="187"/>
      <c r="G595" s="187"/>
      <c r="H595" s="89"/>
      <c r="I595" s="74"/>
      <c r="J595" s="69"/>
      <c r="K595" s="75"/>
      <c r="L595" s="70"/>
      <c r="M595" s="2"/>
      <c r="N595" s="75"/>
      <c r="O595" s="70"/>
      <c r="P595" s="2"/>
      <c r="Q595" s="75"/>
      <c r="R595" s="540"/>
      <c r="S595" s="285"/>
      <c r="T595" s="316">
        <f t="shared" si="18"/>
        <v>0</v>
      </c>
      <c r="U595" s="360">
        <f t="shared" si="19"/>
        <v>8</v>
      </c>
    </row>
    <row r="596" spans="1:21" ht="18" hidden="1" customHeight="1" outlineLevel="1" x14ac:dyDescent="0.2">
      <c r="A596" s="1230"/>
      <c r="B596" s="1231"/>
      <c r="C596" s="1208"/>
      <c r="D596" s="1208"/>
      <c r="E596" s="256">
        <v>28</v>
      </c>
      <c r="F596" s="187"/>
      <c r="G596" s="187"/>
      <c r="H596" s="89"/>
      <c r="I596" s="74"/>
      <c r="J596" s="69"/>
      <c r="K596" s="75"/>
      <c r="L596" s="70"/>
      <c r="M596" s="2"/>
      <c r="N596" s="75"/>
      <c r="O596" s="70"/>
      <c r="P596" s="2"/>
      <c r="Q596" s="75"/>
      <c r="R596" s="540"/>
      <c r="S596" s="285"/>
      <c r="T596" s="316">
        <f t="shared" si="18"/>
        <v>0</v>
      </c>
      <c r="U596" s="360">
        <f t="shared" si="19"/>
        <v>8</v>
      </c>
    </row>
    <row r="597" spans="1:21" ht="18" hidden="1" customHeight="1" outlineLevel="1" x14ac:dyDescent="0.2">
      <c r="A597" s="1230"/>
      <c r="B597" s="1231"/>
      <c r="C597" s="1208"/>
      <c r="D597" s="1208"/>
      <c r="E597" s="256">
        <v>29</v>
      </c>
      <c r="F597" s="187"/>
      <c r="G597" s="187"/>
      <c r="H597" s="89"/>
      <c r="I597" s="74"/>
      <c r="J597" s="69"/>
      <c r="K597" s="75"/>
      <c r="L597" s="70"/>
      <c r="M597" s="2"/>
      <c r="N597" s="75"/>
      <c r="O597" s="70"/>
      <c r="P597" s="2"/>
      <c r="Q597" s="75"/>
      <c r="R597" s="540"/>
      <c r="S597" s="285"/>
      <c r="T597" s="316">
        <f t="shared" si="18"/>
        <v>0</v>
      </c>
      <c r="U597" s="360">
        <f t="shared" si="19"/>
        <v>8</v>
      </c>
    </row>
    <row r="598" spans="1:21" ht="18" hidden="1" customHeight="1" outlineLevel="1" x14ac:dyDescent="0.2">
      <c r="A598" s="1230"/>
      <c r="B598" s="1231"/>
      <c r="C598" s="1208"/>
      <c r="D598" s="1208"/>
      <c r="E598" s="256">
        <v>30</v>
      </c>
      <c r="F598" s="187"/>
      <c r="G598" s="187"/>
      <c r="H598" s="89"/>
      <c r="I598" s="74"/>
      <c r="J598" s="69"/>
      <c r="K598" s="74"/>
      <c r="L598" s="69"/>
      <c r="M598" s="2"/>
      <c r="N598" s="74"/>
      <c r="O598" s="70"/>
      <c r="P598" s="15"/>
      <c r="Q598" s="75"/>
      <c r="R598" s="540"/>
      <c r="S598" s="285"/>
      <c r="T598" s="316">
        <f t="shared" si="18"/>
        <v>0</v>
      </c>
      <c r="U598" s="360">
        <f t="shared" si="19"/>
        <v>8</v>
      </c>
    </row>
    <row r="599" spans="1:21" ht="18" hidden="1" customHeight="1" outlineLevel="2" x14ac:dyDescent="0.2">
      <c r="A599" s="1230"/>
      <c r="B599" s="1231"/>
      <c r="C599" s="1208"/>
      <c r="D599" s="1208"/>
      <c r="E599" s="256">
        <v>31</v>
      </c>
      <c r="F599" s="187"/>
      <c r="G599" s="187"/>
      <c r="H599" s="89"/>
      <c r="I599" s="74"/>
      <c r="J599" s="69"/>
      <c r="K599" s="74"/>
      <c r="L599" s="69"/>
      <c r="M599" s="2"/>
      <c r="N599" s="74"/>
      <c r="O599" s="70"/>
      <c r="P599" s="15"/>
      <c r="Q599" s="75"/>
      <c r="R599" s="540"/>
      <c r="S599" s="285"/>
      <c r="T599" s="316">
        <f t="shared" si="18"/>
        <v>0</v>
      </c>
      <c r="U599" s="360">
        <f t="shared" si="19"/>
        <v>8</v>
      </c>
    </row>
    <row r="600" spans="1:21" ht="18" hidden="1" customHeight="1" outlineLevel="2" x14ac:dyDescent="0.2">
      <c r="A600" s="1230"/>
      <c r="B600" s="1231"/>
      <c r="C600" s="1208"/>
      <c r="D600" s="1208"/>
      <c r="E600" s="256">
        <v>32</v>
      </c>
      <c r="F600" s="187"/>
      <c r="G600" s="187"/>
      <c r="H600" s="89"/>
      <c r="I600" s="74"/>
      <c r="J600" s="69"/>
      <c r="K600" s="74"/>
      <c r="L600" s="69"/>
      <c r="M600" s="2"/>
      <c r="N600" s="74"/>
      <c r="O600" s="70"/>
      <c r="P600" s="15"/>
      <c r="Q600" s="75"/>
      <c r="R600" s="540"/>
      <c r="S600" s="285"/>
      <c r="T600" s="316">
        <f t="shared" si="18"/>
        <v>0</v>
      </c>
      <c r="U600" s="360">
        <f t="shared" si="19"/>
        <v>8</v>
      </c>
    </row>
    <row r="601" spans="1:21" ht="18" hidden="1" customHeight="1" outlineLevel="2" x14ac:dyDescent="0.2">
      <c r="A601" s="1230"/>
      <c r="B601" s="1231"/>
      <c r="C601" s="1208"/>
      <c r="D601" s="1208"/>
      <c r="E601" s="256">
        <v>33</v>
      </c>
      <c r="F601" s="187"/>
      <c r="G601" s="187"/>
      <c r="H601" s="89"/>
      <c r="I601" s="74"/>
      <c r="J601" s="69"/>
      <c r="K601" s="75"/>
      <c r="L601" s="70"/>
      <c r="M601" s="2"/>
      <c r="N601" s="75"/>
      <c r="O601" s="70"/>
      <c r="P601" s="2"/>
      <c r="Q601" s="75"/>
      <c r="R601" s="540"/>
      <c r="S601" s="285"/>
      <c r="T601" s="316">
        <f t="shared" si="18"/>
        <v>0</v>
      </c>
      <c r="U601" s="360">
        <f t="shared" si="19"/>
        <v>8</v>
      </c>
    </row>
    <row r="602" spans="1:21" ht="18" hidden="1" customHeight="1" outlineLevel="2" x14ac:dyDescent="0.2">
      <c r="A602" s="1230"/>
      <c r="B602" s="1231"/>
      <c r="C602" s="1208"/>
      <c r="D602" s="1208"/>
      <c r="E602" s="256">
        <v>34</v>
      </c>
      <c r="F602" s="187"/>
      <c r="G602" s="187"/>
      <c r="H602" s="89"/>
      <c r="I602" s="74"/>
      <c r="J602" s="69"/>
      <c r="K602" s="75"/>
      <c r="L602" s="70"/>
      <c r="M602" s="2"/>
      <c r="N602" s="75"/>
      <c r="O602" s="70"/>
      <c r="P602" s="2"/>
      <c r="Q602" s="75"/>
      <c r="R602" s="540"/>
      <c r="S602" s="285"/>
      <c r="T602" s="316">
        <f t="shared" si="18"/>
        <v>0</v>
      </c>
      <c r="U602" s="360">
        <f t="shared" si="19"/>
        <v>8</v>
      </c>
    </row>
    <row r="603" spans="1:21" ht="18" hidden="1" customHeight="1" outlineLevel="2" x14ac:dyDescent="0.2">
      <c r="A603" s="1230"/>
      <c r="B603" s="1231"/>
      <c r="C603" s="1208"/>
      <c r="D603" s="1208"/>
      <c r="E603" s="256">
        <v>35</v>
      </c>
      <c r="F603" s="187"/>
      <c r="G603" s="187"/>
      <c r="H603" s="89"/>
      <c r="I603" s="74"/>
      <c r="J603" s="69"/>
      <c r="K603" s="75"/>
      <c r="L603" s="70"/>
      <c r="M603" s="2"/>
      <c r="N603" s="75"/>
      <c r="O603" s="70"/>
      <c r="P603" s="2"/>
      <c r="Q603" s="75"/>
      <c r="R603" s="540"/>
      <c r="S603" s="285"/>
      <c r="T603" s="316">
        <f t="shared" si="18"/>
        <v>0</v>
      </c>
      <c r="U603" s="360">
        <f t="shared" si="19"/>
        <v>8</v>
      </c>
    </row>
    <row r="604" spans="1:21" ht="18" hidden="1" customHeight="1" outlineLevel="2" x14ac:dyDescent="0.2">
      <c r="A604" s="1230"/>
      <c r="B604" s="1231"/>
      <c r="C604" s="1208"/>
      <c r="D604" s="1208"/>
      <c r="E604" s="256">
        <v>36</v>
      </c>
      <c r="F604" s="187"/>
      <c r="G604" s="187"/>
      <c r="H604" s="89"/>
      <c r="I604" s="74"/>
      <c r="J604" s="69"/>
      <c r="K604" s="74"/>
      <c r="L604" s="69"/>
      <c r="M604" s="2"/>
      <c r="N604" s="74"/>
      <c r="O604" s="70"/>
      <c r="P604" s="15"/>
      <c r="Q604" s="75"/>
      <c r="R604" s="540"/>
      <c r="S604" s="285"/>
      <c r="T604" s="316">
        <f t="shared" si="18"/>
        <v>0</v>
      </c>
      <c r="U604" s="360">
        <f t="shared" si="19"/>
        <v>8</v>
      </c>
    </row>
    <row r="605" spans="1:21" ht="18" hidden="1" customHeight="1" outlineLevel="2" x14ac:dyDescent="0.2">
      <c r="A605" s="1230"/>
      <c r="B605" s="1231"/>
      <c r="C605" s="1208"/>
      <c r="D605" s="1208"/>
      <c r="E605" s="256">
        <v>37</v>
      </c>
      <c r="F605" s="187"/>
      <c r="G605" s="187"/>
      <c r="H605" s="89"/>
      <c r="I605" s="74"/>
      <c r="J605" s="69"/>
      <c r="K605" s="74"/>
      <c r="L605" s="69"/>
      <c r="M605" s="2"/>
      <c r="N605" s="74"/>
      <c r="O605" s="70"/>
      <c r="P605" s="15"/>
      <c r="Q605" s="75"/>
      <c r="R605" s="540"/>
      <c r="S605" s="285"/>
      <c r="T605" s="316">
        <f t="shared" si="18"/>
        <v>0</v>
      </c>
      <c r="U605" s="360">
        <f t="shared" si="19"/>
        <v>8</v>
      </c>
    </row>
    <row r="606" spans="1:21" ht="18" hidden="1" customHeight="1" outlineLevel="2" x14ac:dyDescent="0.2">
      <c r="A606" s="1230"/>
      <c r="B606" s="1231"/>
      <c r="C606" s="1208"/>
      <c r="D606" s="1208"/>
      <c r="E606" s="256">
        <v>38</v>
      </c>
      <c r="F606" s="187"/>
      <c r="G606" s="187"/>
      <c r="H606" s="89"/>
      <c r="I606" s="74"/>
      <c r="J606" s="69"/>
      <c r="K606" s="74"/>
      <c r="L606" s="69"/>
      <c r="M606" s="2"/>
      <c r="N606" s="74"/>
      <c r="O606" s="70"/>
      <c r="P606" s="15"/>
      <c r="Q606" s="75"/>
      <c r="R606" s="540"/>
      <c r="S606" s="285"/>
      <c r="T606" s="316">
        <f t="shared" si="18"/>
        <v>0</v>
      </c>
      <c r="U606" s="360">
        <f t="shared" si="19"/>
        <v>8</v>
      </c>
    </row>
    <row r="607" spans="1:21" ht="18" hidden="1" customHeight="1" outlineLevel="2" x14ac:dyDescent="0.2">
      <c r="A607" s="1230"/>
      <c r="B607" s="1231"/>
      <c r="C607" s="1208"/>
      <c r="D607" s="1208"/>
      <c r="E607" s="256">
        <v>39</v>
      </c>
      <c r="F607" s="187"/>
      <c r="G607" s="187"/>
      <c r="H607" s="89"/>
      <c r="I607" s="74"/>
      <c r="J607" s="69"/>
      <c r="K607" s="74"/>
      <c r="L607" s="69"/>
      <c r="M607" s="2"/>
      <c r="N607" s="75"/>
      <c r="O607" s="70"/>
      <c r="P607" s="2"/>
      <c r="Q607" s="75"/>
      <c r="R607" s="540"/>
      <c r="S607" s="285"/>
      <c r="T607" s="316">
        <f t="shared" si="18"/>
        <v>0</v>
      </c>
      <c r="U607" s="360">
        <f t="shared" si="19"/>
        <v>8</v>
      </c>
    </row>
    <row r="608" spans="1:21" ht="18" hidden="1" customHeight="1" outlineLevel="2" x14ac:dyDescent="0.2">
      <c r="A608" s="1230"/>
      <c r="B608" s="1231"/>
      <c r="C608" s="1208"/>
      <c r="D608" s="1208"/>
      <c r="E608" s="256">
        <v>40</v>
      </c>
      <c r="F608" s="187"/>
      <c r="G608" s="187"/>
      <c r="H608" s="120"/>
      <c r="I608" s="121"/>
      <c r="J608" s="122"/>
      <c r="K608" s="121"/>
      <c r="L608" s="122"/>
      <c r="M608" s="123"/>
      <c r="N608" s="124"/>
      <c r="O608" s="125"/>
      <c r="P608" s="123"/>
      <c r="Q608" s="124"/>
      <c r="R608" s="543"/>
      <c r="S608" s="287"/>
      <c r="T608" s="364">
        <f t="shared" si="18"/>
        <v>0</v>
      </c>
      <c r="U608" s="360">
        <f t="shared" si="19"/>
        <v>8</v>
      </c>
    </row>
    <row r="609" spans="1:21" ht="18" hidden="1" customHeight="1" outlineLevel="2" x14ac:dyDescent="0.2">
      <c r="A609" s="1230"/>
      <c r="B609" s="1231"/>
      <c r="C609" s="1208"/>
      <c r="D609" s="1208"/>
      <c r="E609" s="256">
        <v>41</v>
      </c>
      <c r="F609" s="187"/>
      <c r="G609" s="187"/>
      <c r="H609" s="120"/>
      <c r="I609" s="121"/>
      <c r="J609" s="122"/>
      <c r="K609" s="121"/>
      <c r="L609" s="122"/>
      <c r="M609" s="123"/>
      <c r="N609" s="124"/>
      <c r="O609" s="125"/>
      <c r="P609" s="123"/>
      <c r="Q609" s="124"/>
      <c r="R609" s="543"/>
      <c r="S609" s="287"/>
      <c r="T609" s="364">
        <f t="shared" si="18"/>
        <v>0</v>
      </c>
      <c r="U609" s="360">
        <f t="shared" si="19"/>
        <v>8</v>
      </c>
    </row>
    <row r="610" spans="1:21" ht="18" hidden="1" customHeight="1" outlineLevel="2" x14ac:dyDescent="0.2">
      <c r="A610" s="1230"/>
      <c r="B610" s="1231"/>
      <c r="C610" s="1208"/>
      <c r="D610" s="1208"/>
      <c r="E610" s="256">
        <v>42</v>
      </c>
      <c r="F610" s="187"/>
      <c r="G610" s="187"/>
      <c r="H610" s="120"/>
      <c r="I610" s="121"/>
      <c r="J610" s="122"/>
      <c r="K610" s="121"/>
      <c r="L610" s="122"/>
      <c r="M610" s="123"/>
      <c r="N610" s="124"/>
      <c r="O610" s="125"/>
      <c r="P610" s="123"/>
      <c r="Q610" s="124"/>
      <c r="R610" s="543"/>
      <c r="S610" s="287"/>
      <c r="T610" s="364">
        <f t="shared" si="18"/>
        <v>0</v>
      </c>
      <c r="U610" s="360">
        <f t="shared" si="19"/>
        <v>8</v>
      </c>
    </row>
    <row r="611" spans="1:21" ht="18" hidden="1" customHeight="1" outlineLevel="2" x14ac:dyDescent="0.2">
      <c r="A611" s="1230"/>
      <c r="B611" s="1231"/>
      <c r="C611" s="1208"/>
      <c r="D611" s="1208"/>
      <c r="E611" s="256">
        <v>43</v>
      </c>
      <c r="F611" s="187"/>
      <c r="G611" s="187"/>
      <c r="H611" s="120"/>
      <c r="I611" s="121"/>
      <c r="J611" s="122"/>
      <c r="K611" s="121"/>
      <c r="L611" s="122"/>
      <c r="M611" s="123"/>
      <c r="N611" s="124"/>
      <c r="O611" s="125"/>
      <c r="P611" s="123"/>
      <c r="Q611" s="124"/>
      <c r="R611" s="543"/>
      <c r="S611" s="287"/>
      <c r="T611" s="364">
        <f t="shared" si="18"/>
        <v>0</v>
      </c>
      <c r="U611" s="360">
        <f t="shared" si="19"/>
        <v>8</v>
      </c>
    </row>
    <row r="612" spans="1:21" ht="18" hidden="1" customHeight="1" outlineLevel="2" x14ac:dyDescent="0.2">
      <c r="A612" s="1230"/>
      <c r="B612" s="1231"/>
      <c r="C612" s="1208"/>
      <c r="D612" s="1208"/>
      <c r="E612" s="256">
        <v>44</v>
      </c>
      <c r="F612" s="187"/>
      <c r="G612" s="187"/>
      <c r="H612" s="120"/>
      <c r="I612" s="121"/>
      <c r="J612" s="122"/>
      <c r="K612" s="121"/>
      <c r="L612" s="122"/>
      <c r="M612" s="123"/>
      <c r="N612" s="124"/>
      <c r="O612" s="125"/>
      <c r="P612" s="123"/>
      <c r="Q612" s="124"/>
      <c r="R612" s="543"/>
      <c r="S612" s="287"/>
      <c r="T612" s="364">
        <f t="shared" si="18"/>
        <v>0</v>
      </c>
      <c r="U612" s="360">
        <f t="shared" si="19"/>
        <v>8</v>
      </c>
    </row>
    <row r="613" spans="1:21" ht="18" hidden="1" customHeight="1" outlineLevel="2" x14ac:dyDescent="0.2">
      <c r="A613" s="1230"/>
      <c r="B613" s="1231"/>
      <c r="C613" s="1208"/>
      <c r="D613" s="1208"/>
      <c r="E613" s="256">
        <v>45</v>
      </c>
      <c r="F613" s="187"/>
      <c r="G613" s="187"/>
      <c r="H613" s="120"/>
      <c r="I613" s="121"/>
      <c r="J613" s="122"/>
      <c r="K613" s="121"/>
      <c r="L613" s="122"/>
      <c r="M613" s="123"/>
      <c r="N613" s="124"/>
      <c r="O613" s="125"/>
      <c r="P613" s="123"/>
      <c r="Q613" s="124"/>
      <c r="R613" s="543"/>
      <c r="S613" s="287"/>
      <c r="T613" s="364">
        <f t="shared" si="18"/>
        <v>0</v>
      </c>
      <c r="U613" s="360">
        <f t="shared" si="19"/>
        <v>8</v>
      </c>
    </row>
    <row r="614" spans="1:21" ht="18" hidden="1" customHeight="1" outlineLevel="2" x14ac:dyDescent="0.2">
      <c r="A614" s="1230"/>
      <c r="B614" s="1231"/>
      <c r="C614" s="1208"/>
      <c r="D614" s="1208"/>
      <c r="E614" s="256">
        <v>46</v>
      </c>
      <c r="F614" s="187"/>
      <c r="G614" s="187"/>
      <c r="H614" s="120"/>
      <c r="I614" s="121"/>
      <c r="J614" s="122"/>
      <c r="K614" s="121"/>
      <c r="L614" s="122"/>
      <c r="M614" s="123"/>
      <c r="N614" s="124"/>
      <c r="O614" s="125"/>
      <c r="P614" s="123"/>
      <c r="Q614" s="124"/>
      <c r="R614" s="543"/>
      <c r="S614" s="287"/>
      <c r="T614" s="364">
        <f t="shared" si="18"/>
        <v>0</v>
      </c>
      <c r="U614" s="360">
        <f t="shared" si="19"/>
        <v>8</v>
      </c>
    </row>
    <row r="615" spans="1:21" ht="18" hidden="1" customHeight="1" outlineLevel="2" x14ac:dyDescent="0.2">
      <c r="A615" s="1230"/>
      <c r="B615" s="1231"/>
      <c r="C615" s="1208"/>
      <c r="D615" s="1208"/>
      <c r="E615" s="256">
        <v>47</v>
      </c>
      <c r="F615" s="187"/>
      <c r="G615" s="187"/>
      <c r="H615" s="120"/>
      <c r="I615" s="121"/>
      <c r="J615" s="122"/>
      <c r="K615" s="121"/>
      <c r="L615" s="122"/>
      <c r="M615" s="123"/>
      <c r="N615" s="124"/>
      <c r="O615" s="125"/>
      <c r="P615" s="123"/>
      <c r="Q615" s="124"/>
      <c r="R615" s="543"/>
      <c r="S615" s="287"/>
      <c r="T615" s="364">
        <f t="shared" si="18"/>
        <v>0</v>
      </c>
      <c r="U615" s="360">
        <f t="shared" si="19"/>
        <v>8</v>
      </c>
    </row>
    <row r="616" spans="1:21" ht="18" hidden="1" customHeight="1" outlineLevel="2" x14ac:dyDescent="0.2">
      <c r="A616" s="1230"/>
      <c r="B616" s="1231"/>
      <c r="C616" s="1208"/>
      <c r="D616" s="1208"/>
      <c r="E616" s="256">
        <v>48</v>
      </c>
      <c r="F616" s="187"/>
      <c r="G616" s="187"/>
      <c r="H616" s="120"/>
      <c r="I616" s="121"/>
      <c r="J616" s="122"/>
      <c r="K616" s="121"/>
      <c r="L616" s="122"/>
      <c r="M616" s="123"/>
      <c r="N616" s="124"/>
      <c r="O616" s="125"/>
      <c r="P616" s="123"/>
      <c r="Q616" s="124"/>
      <c r="R616" s="543"/>
      <c r="S616" s="287"/>
      <c r="T616" s="364">
        <f t="shared" si="18"/>
        <v>0</v>
      </c>
      <c r="U616" s="360">
        <f t="shared" si="19"/>
        <v>8</v>
      </c>
    </row>
    <row r="617" spans="1:21" ht="18" hidden="1" customHeight="1" outlineLevel="2" x14ac:dyDescent="0.2">
      <c r="A617" s="1230"/>
      <c r="B617" s="1231"/>
      <c r="C617" s="1208"/>
      <c r="D617" s="1208"/>
      <c r="E617" s="256">
        <v>49</v>
      </c>
      <c r="F617" s="187"/>
      <c r="G617" s="187"/>
      <c r="H617" s="120"/>
      <c r="I617" s="121"/>
      <c r="J617" s="122"/>
      <c r="K617" s="121"/>
      <c r="L617" s="122"/>
      <c r="M617" s="123"/>
      <c r="N617" s="124"/>
      <c r="O617" s="125"/>
      <c r="P617" s="123"/>
      <c r="Q617" s="124"/>
      <c r="R617" s="543"/>
      <c r="S617" s="287"/>
      <c r="T617" s="364">
        <f t="shared" si="18"/>
        <v>0</v>
      </c>
      <c r="U617" s="360">
        <f t="shared" si="19"/>
        <v>8</v>
      </c>
    </row>
    <row r="618" spans="1:21" ht="18" hidden="1" customHeight="1" outlineLevel="2" x14ac:dyDescent="0.2">
      <c r="A618" s="1230"/>
      <c r="B618" s="1231"/>
      <c r="C618" s="1208"/>
      <c r="D618" s="1208"/>
      <c r="E618" s="256">
        <v>50</v>
      </c>
      <c r="F618" s="187"/>
      <c r="G618" s="187"/>
      <c r="H618" s="120"/>
      <c r="I618" s="121"/>
      <c r="J618" s="122"/>
      <c r="K618" s="121"/>
      <c r="L618" s="122"/>
      <c r="M618" s="123"/>
      <c r="N618" s="124"/>
      <c r="O618" s="125"/>
      <c r="P618" s="123"/>
      <c r="Q618" s="124"/>
      <c r="R618" s="543"/>
      <c r="S618" s="287"/>
      <c r="T618" s="364">
        <f t="shared" si="18"/>
        <v>0</v>
      </c>
      <c r="U618" s="360">
        <f t="shared" si="19"/>
        <v>8</v>
      </c>
    </row>
    <row r="619" spans="1:21" ht="18" hidden="1" customHeight="1" outlineLevel="2" x14ac:dyDescent="0.2">
      <c r="A619" s="1230"/>
      <c r="B619" s="1231"/>
      <c r="C619" s="1208"/>
      <c r="D619" s="1208"/>
      <c r="E619" s="256">
        <v>51</v>
      </c>
      <c r="F619" s="187"/>
      <c r="G619" s="187"/>
      <c r="H619" s="120"/>
      <c r="I619" s="121"/>
      <c r="J619" s="122"/>
      <c r="K619" s="121"/>
      <c r="L619" s="122"/>
      <c r="M619" s="123"/>
      <c r="N619" s="124"/>
      <c r="O619" s="125"/>
      <c r="P619" s="123"/>
      <c r="Q619" s="124"/>
      <c r="R619" s="543"/>
      <c r="S619" s="287"/>
      <c r="T619" s="364">
        <f t="shared" si="18"/>
        <v>0</v>
      </c>
      <c r="U619" s="360">
        <f t="shared" si="19"/>
        <v>8</v>
      </c>
    </row>
    <row r="620" spans="1:21" ht="18" hidden="1" customHeight="1" outlineLevel="2" x14ac:dyDescent="0.2">
      <c r="A620" s="1230"/>
      <c r="B620" s="1231"/>
      <c r="C620" s="1208"/>
      <c r="D620" s="1208"/>
      <c r="E620" s="256">
        <v>52</v>
      </c>
      <c r="F620" s="187"/>
      <c r="G620" s="187"/>
      <c r="H620" s="120"/>
      <c r="I620" s="121"/>
      <c r="J620" s="122"/>
      <c r="K620" s="121"/>
      <c r="L620" s="122"/>
      <c r="M620" s="123"/>
      <c r="N620" s="124"/>
      <c r="O620" s="125"/>
      <c r="P620" s="123"/>
      <c r="Q620" s="124"/>
      <c r="R620" s="543"/>
      <c r="S620" s="287"/>
      <c r="T620" s="364">
        <f t="shared" si="18"/>
        <v>0</v>
      </c>
      <c r="U620" s="360">
        <f t="shared" si="19"/>
        <v>8</v>
      </c>
    </row>
    <row r="621" spans="1:21" ht="18" hidden="1" customHeight="1" outlineLevel="2" x14ac:dyDescent="0.2">
      <c r="A621" s="1230"/>
      <c r="B621" s="1231"/>
      <c r="C621" s="1208"/>
      <c r="D621" s="1208"/>
      <c r="E621" s="256">
        <v>53</v>
      </c>
      <c r="F621" s="187"/>
      <c r="G621" s="187"/>
      <c r="H621" s="120"/>
      <c r="I621" s="121"/>
      <c r="J621" s="122"/>
      <c r="K621" s="121"/>
      <c r="L621" s="122"/>
      <c r="M621" s="123"/>
      <c r="N621" s="124"/>
      <c r="O621" s="125"/>
      <c r="P621" s="123"/>
      <c r="Q621" s="124"/>
      <c r="R621" s="543"/>
      <c r="S621" s="287"/>
      <c r="T621" s="364">
        <f t="shared" si="18"/>
        <v>0</v>
      </c>
      <c r="U621" s="360">
        <f t="shared" si="19"/>
        <v>8</v>
      </c>
    </row>
    <row r="622" spans="1:21" ht="18" hidden="1" customHeight="1" outlineLevel="2" x14ac:dyDescent="0.2">
      <c r="A622" s="1230"/>
      <c r="B622" s="1231"/>
      <c r="C622" s="1208"/>
      <c r="D622" s="1208"/>
      <c r="E622" s="256">
        <v>54</v>
      </c>
      <c r="F622" s="187"/>
      <c r="G622" s="187"/>
      <c r="H622" s="120"/>
      <c r="I622" s="121"/>
      <c r="J622" s="122"/>
      <c r="K622" s="121"/>
      <c r="L622" s="122"/>
      <c r="M622" s="123"/>
      <c r="N622" s="124"/>
      <c r="O622" s="125"/>
      <c r="P622" s="123"/>
      <c r="Q622" s="124"/>
      <c r="R622" s="543"/>
      <c r="S622" s="287"/>
      <c r="T622" s="364">
        <f t="shared" si="18"/>
        <v>0</v>
      </c>
      <c r="U622" s="360">
        <f t="shared" si="19"/>
        <v>8</v>
      </c>
    </row>
    <row r="623" spans="1:21" ht="18" hidden="1" customHeight="1" outlineLevel="2" x14ac:dyDescent="0.2">
      <c r="A623" s="1230"/>
      <c r="B623" s="1231"/>
      <c r="C623" s="1208"/>
      <c r="D623" s="1208"/>
      <c r="E623" s="256">
        <v>55</v>
      </c>
      <c r="F623" s="187"/>
      <c r="G623" s="187"/>
      <c r="H623" s="120"/>
      <c r="I623" s="121"/>
      <c r="J623" s="122"/>
      <c r="K623" s="121"/>
      <c r="L623" s="122"/>
      <c r="M623" s="123"/>
      <c r="N623" s="124"/>
      <c r="O623" s="125"/>
      <c r="P623" s="123"/>
      <c r="Q623" s="124"/>
      <c r="R623" s="543"/>
      <c r="S623" s="287"/>
      <c r="T623" s="364">
        <f t="shared" si="18"/>
        <v>0</v>
      </c>
      <c r="U623" s="360">
        <f t="shared" si="19"/>
        <v>8</v>
      </c>
    </row>
    <row r="624" spans="1:21" ht="18" hidden="1" customHeight="1" outlineLevel="2" x14ac:dyDescent="0.2">
      <c r="A624" s="1230"/>
      <c r="B624" s="1231"/>
      <c r="C624" s="1208"/>
      <c r="D624" s="1208"/>
      <c r="E624" s="256">
        <v>56</v>
      </c>
      <c r="F624" s="187"/>
      <c r="G624" s="187"/>
      <c r="H624" s="120"/>
      <c r="I624" s="121"/>
      <c r="J624" s="122"/>
      <c r="K624" s="121"/>
      <c r="L624" s="122"/>
      <c r="M624" s="123"/>
      <c r="N624" s="124"/>
      <c r="O624" s="125"/>
      <c r="P624" s="123"/>
      <c r="Q624" s="124"/>
      <c r="R624" s="543"/>
      <c r="S624" s="287"/>
      <c r="T624" s="364">
        <f t="shared" si="18"/>
        <v>0</v>
      </c>
      <c r="U624" s="360">
        <f t="shared" si="19"/>
        <v>8</v>
      </c>
    </row>
    <row r="625" spans="1:21" ht="18" hidden="1" customHeight="1" outlineLevel="2" x14ac:dyDescent="0.2">
      <c r="A625" s="1230"/>
      <c r="B625" s="1231"/>
      <c r="C625" s="1208"/>
      <c r="D625" s="1208"/>
      <c r="E625" s="256">
        <v>57</v>
      </c>
      <c r="F625" s="187"/>
      <c r="G625" s="187"/>
      <c r="H625" s="120"/>
      <c r="I625" s="121"/>
      <c r="J625" s="122"/>
      <c r="K625" s="121"/>
      <c r="L625" s="122"/>
      <c r="M625" s="123"/>
      <c r="N625" s="124"/>
      <c r="O625" s="125"/>
      <c r="P625" s="123"/>
      <c r="Q625" s="124"/>
      <c r="R625" s="543"/>
      <c r="S625" s="287"/>
      <c r="T625" s="364">
        <f t="shared" si="18"/>
        <v>0</v>
      </c>
      <c r="U625" s="360">
        <f t="shared" si="19"/>
        <v>8</v>
      </c>
    </row>
    <row r="626" spans="1:21" ht="18" hidden="1" customHeight="1" outlineLevel="2" x14ac:dyDescent="0.2">
      <c r="A626" s="1230"/>
      <c r="B626" s="1231"/>
      <c r="C626" s="1208"/>
      <c r="D626" s="1208"/>
      <c r="E626" s="256">
        <v>58</v>
      </c>
      <c r="F626" s="187"/>
      <c r="G626" s="187"/>
      <c r="H626" s="89"/>
      <c r="I626" s="74"/>
      <c r="J626" s="69"/>
      <c r="K626" s="75"/>
      <c r="L626" s="70"/>
      <c r="M626" s="2"/>
      <c r="N626" s="75"/>
      <c r="O626" s="70"/>
      <c r="P626" s="2"/>
      <c r="Q626" s="75"/>
      <c r="R626" s="540"/>
      <c r="S626" s="285"/>
      <c r="T626" s="316">
        <f t="shared" si="18"/>
        <v>0</v>
      </c>
      <c r="U626" s="360">
        <f t="shared" si="19"/>
        <v>8</v>
      </c>
    </row>
    <row r="627" spans="1:21" ht="18" hidden="1" customHeight="1" outlineLevel="2" x14ac:dyDescent="0.2">
      <c r="A627" s="1230"/>
      <c r="B627" s="1231"/>
      <c r="C627" s="1208"/>
      <c r="D627" s="1208"/>
      <c r="E627" s="256">
        <v>59</v>
      </c>
      <c r="F627" s="187"/>
      <c r="G627" s="187"/>
      <c r="H627" s="89"/>
      <c r="I627" s="74"/>
      <c r="J627" s="69"/>
      <c r="K627" s="75"/>
      <c r="L627" s="70"/>
      <c r="M627" s="2"/>
      <c r="N627" s="75"/>
      <c r="O627" s="70"/>
      <c r="P627" s="2"/>
      <c r="Q627" s="75"/>
      <c r="R627" s="540"/>
      <c r="S627" s="285"/>
      <c r="T627" s="316">
        <f t="shared" si="18"/>
        <v>0</v>
      </c>
      <c r="U627" s="360">
        <f t="shared" si="19"/>
        <v>8</v>
      </c>
    </row>
    <row r="628" spans="1:21" ht="18" hidden="1" customHeight="1" outlineLevel="2" x14ac:dyDescent="0.2">
      <c r="A628" s="1230"/>
      <c r="B628" s="1231"/>
      <c r="C628" s="1208"/>
      <c r="D628" s="1208"/>
      <c r="E628" s="256">
        <v>60</v>
      </c>
      <c r="F628" s="187"/>
      <c r="G628" s="187"/>
      <c r="H628" s="89"/>
      <c r="I628" s="74"/>
      <c r="J628" s="69"/>
      <c r="K628" s="75"/>
      <c r="L628" s="70"/>
      <c r="M628" s="2"/>
      <c r="N628" s="75"/>
      <c r="O628" s="70"/>
      <c r="P628" s="2"/>
      <c r="Q628" s="75"/>
      <c r="R628" s="540"/>
      <c r="S628" s="285"/>
      <c r="T628" s="316">
        <f t="shared" si="18"/>
        <v>0</v>
      </c>
      <c r="U628" s="360">
        <f t="shared" si="19"/>
        <v>8</v>
      </c>
    </row>
    <row r="629" spans="1:21" ht="18" hidden="1" customHeight="1" outlineLevel="2" x14ac:dyDescent="0.2">
      <c r="A629" s="1230"/>
      <c r="B629" s="1231"/>
      <c r="C629" s="1208"/>
      <c r="D629" s="1208"/>
      <c r="E629" s="256">
        <v>61</v>
      </c>
      <c r="F629" s="187"/>
      <c r="G629" s="187"/>
      <c r="H629" s="89"/>
      <c r="I629" s="74"/>
      <c r="J629" s="69"/>
      <c r="K629" s="75"/>
      <c r="L629" s="70"/>
      <c r="M629" s="2"/>
      <c r="N629" s="75"/>
      <c r="O629" s="70"/>
      <c r="P629" s="2"/>
      <c r="Q629" s="75"/>
      <c r="R629" s="540"/>
      <c r="S629" s="285"/>
      <c r="T629" s="316">
        <f t="shared" si="18"/>
        <v>0</v>
      </c>
      <c r="U629" s="360">
        <f t="shared" si="19"/>
        <v>8</v>
      </c>
    </row>
    <row r="630" spans="1:21" ht="18" hidden="1" customHeight="1" outlineLevel="2" x14ac:dyDescent="0.2">
      <c r="A630" s="1230"/>
      <c r="B630" s="1231"/>
      <c r="C630" s="1208"/>
      <c r="D630" s="1208"/>
      <c r="E630" s="256">
        <v>62</v>
      </c>
      <c r="F630" s="187"/>
      <c r="G630" s="187"/>
      <c r="H630" s="89"/>
      <c r="I630" s="74"/>
      <c r="J630" s="69"/>
      <c r="K630" s="74"/>
      <c r="L630" s="69"/>
      <c r="M630" s="2"/>
      <c r="N630" s="74"/>
      <c r="O630" s="70"/>
      <c r="P630" s="15"/>
      <c r="Q630" s="75"/>
      <c r="R630" s="540"/>
      <c r="S630" s="285"/>
      <c r="T630" s="316">
        <f t="shared" si="18"/>
        <v>0</v>
      </c>
      <c r="U630" s="360">
        <f t="shared" si="19"/>
        <v>8</v>
      </c>
    </row>
    <row r="631" spans="1:21" ht="18" hidden="1" customHeight="1" outlineLevel="2" x14ac:dyDescent="0.2">
      <c r="A631" s="1230"/>
      <c r="B631" s="1231"/>
      <c r="C631" s="1208"/>
      <c r="D631" s="1208"/>
      <c r="E631" s="256">
        <v>63</v>
      </c>
      <c r="F631" s="187"/>
      <c r="G631" s="187"/>
      <c r="H631" s="89"/>
      <c r="I631" s="74"/>
      <c r="J631" s="69"/>
      <c r="K631" s="74"/>
      <c r="L631" s="69"/>
      <c r="M631" s="2"/>
      <c r="N631" s="74"/>
      <c r="O631" s="70"/>
      <c r="P631" s="15"/>
      <c r="Q631" s="75"/>
      <c r="R631" s="540"/>
      <c r="S631" s="285"/>
      <c r="T631" s="316">
        <f t="shared" si="18"/>
        <v>0</v>
      </c>
      <c r="U631" s="360">
        <f t="shared" si="19"/>
        <v>8</v>
      </c>
    </row>
    <row r="632" spans="1:21" ht="18" hidden="1" customHeight="1" outlineLevel="2" x14ac:dyDescent="0.2">
      <c r="A632" s="1230"/>
      <c r="B632" s="1231"/>
      <c r="C632" s="1208"/>
      <c r="D632" s="1208"/>
      <c r="E632" s="256">
        <v>64</v>
      </c>
      <c r="F632" s="187"/>
      <c r="G632" s="187"/>
      <c r="H632" s="89"/>
      <c r="I632" s="74"/>
      <c r="J632" s="69"/>
      <c r="K632" s="74"/>
      <c r="L632" s="69"/>
      <c r="M632" s="2"/>
      <c r="N632" s="74"/>
      <c r="O632" s="70"/>
      <c r="P632" s="15"/>
      <c r="Q632" s="75"/>
      <c r="R632" s="540"/>
      <c r="S632" s="285"/>
      <c r="T632" s="316">
        <f t="shared" si="18"/>
        <v>0</v>
      </c>
      <c r="U632" s="360">
        <f t="shared" si="19"/>
        <v>8</v>
      </c>
    </row>
    <row r="633" spans="1:21" ht="18" hidden="1" customHeight="1" outlineLevel="2" x14ac:dyDescent="0.2">
      <c r="A633" s="1230"/>
      <c r="B633" s="1231"/>
      <c r="C633" s="1208"/>
      <c r="D633" s="1208"/>
      <c r="E633" s="256">
        <v>65</v>
      </c>
      <c r="F633" s="187"/>
      <c r="G633" s="187"/>
      <c r="H633" s="89"/>
      <c r="I633" s="74"/>
      <c r="J633" s="69"/>
      <c r="K633" s="74"/>
      <c r="L633" s="69"/>
      <c r="M633" s="2"/>
      <c r="N633" s="75"/>
      <c r="O633" s="70"/>
      <c r="P633" s="2"/>
      <c r="Q633" s="75"/>
      <c r="R633" s="540"/>
      <c r="S633" s="285"/>
      <c r="T633" s="316">
        <f t="shared" si="18"/>
        <v>0</v>
      </c>
      <c r="U633" s="360">
        <f t="shared" si="19"/>
        <v>8</v>
      </c>
    </row>
    <row r="634" spans="1:21" ht="18" hidden="1" customHeight="1" outlineLevel="2" x14ac:dyDescent="0.2">
      <c r="A634" s="1230"/>
      <c r="B634" s="1231"/>
      <c r="C634" s="1208"/>
      <c r="D634" s="1208"/>
      <c r="E634" s="256">
        <v>66</v>
      </c>
      <c r="F634" s="187"/>
      <c r="G634" s="187"/>
      <c r="H634" s="120"/>
      <c r="I634" s="121"/>
      <c r="J634" s="122"/>
      <c r="K634" s="121"/>
      <c r="L634" s="122"/>
      <c r="M634" s="123"/>
      <c r="N634" s="124"/>
      <c r="O634" s="125"/>
      <c r="P634" s="123"/>
      <c r="Q634" s="124"/>
      <c r="R634" s="543"/>
      <c r="S634" s="287"/>
      <c r="T634" s="364">
        <f t="shared" si="18"/>
        <v>0</v>
      </c>
      <c r="U634" s="360">
        <f t="shared" ref="U634:U648" si="20">$A$569</f>
        <v>8</v>
      </c>
    </row>
    <row r="635" spans="1:21" ht="18" hidden="1" customHeight="1" outlineLevel="2" x14ac:dyDescent="0.2">
      <c r="A635" s="1230"/>
      <c r="B635" s="1231"/>
      <c r="C635" s="1208"/>
      <c r="D635" s="1208"/>
      <c r="E635" s="256">
        <v>67</v>
      </c>
      <c r="F635" s="187"/>
      <c r="G635" s="187"/>
      <c r="H635" s="120"/>
      <c r="I635" s="121"/>
      <c r="J635" s="122"/>
      <c r="K635" s="121"/>
      <c r="L635" s="122"/>
      <c r="M635" s="123"/>
      <c r="N635" s="124"/>
      <c r="O635" s="125"/>
      <c r="P635" s="123"/>
      <c r="Q635" s="124"/>
      <c r="R635" s="543"/>
      <c r="S635" s="287"/>
      <c r="T635" s="364">
        <f t="shared" si="18"/>
        <v>0</v>
      </c>
      <c r="U635" s="360">
        <f t="shared" si="20"/>
        <v>8</v>
      </c>
    </row>
    <row r="636" spans="1:21" ht="18" hidden="1" customHeight="1" outlineLevel="2" x14ac:dyDescent="0.2">
      <c r="A636" s="1230"/>
      <c r="B636" s="1231"/>
      <c r="C636" s="1208"/>
      <c r="D636" s="1208"/>
      <c r="E636" s="256">
        <v>68</v>
      </c>
      <c r="F636" s="187"/>
      <c r="G636" s="187"/>
      <c r="H636" s="120"/>
      <c r="I636" s="121"/>
      <c r="J636" s="122"/>
      <c r="K636" s="121"/>
      <c r="L636" s="122"/>
      <c r="M636" s="123"/>
      <c r="N636" s="124"/>
      <c r="O636" s="125"/>
      <c r="P636" s="123"/>
      <c r="Q636" s="124"/>
      <c r="R636" s="543"/>
      <c r="S636" s="287"/>
      <c r="T636" s="364">
        <f t="shared" si="18"/>
        <v>0</v>
      </c>
      <c r="U636" s="360">
        <f t="shared" si="20"/>
        <v>8</v>
      </c>
    </row>
    <row r="637" spans="1:21" ht="18" hidden="1" customHeight="1" outlineLevel="2" x14ac:dyDescent="0.2">
      <c r="A637" s="1230"/>
      <c r="B637" s="1231"/>
      <c r="C637" s="1208"/>
      <c r="D637" s="1208"/>
      <c r="E637" s="256">
        <v>69</v>
      </c>
      <c r="F637" s="187"/>
      <c r="G637" s="187"/>
      <c r="H637" s="120"/>
      <c r="I637" s="121"/>
      <c r="J637" s="122"/>
      <c r="K637" s="121"/>
      <c r="L637" s="122"/>
      <c r="M637" s="123"/>
      <c r="N637" s="124"/>
      <c r="O637" s="125"/>
      <c r="P637" s="123"/>
      <c r="Q637" s="124"/>
      <c r="R637" s="543"/>
      <c r="S637" s="287"/>
      <c r="T637" s="364">
        <f t="shared" si="18"/>
        <v>0</v>
      </c>
      <c r="U637" s="360">
        <f t="shared" si="20"/>
        <v>8</v>
      </c>
    </row>
    <row r="638" spans="1:21" ht="18" hidden="1" customHeight="1" outlineLevel="2" x14ac:dyDescent="0.2">
      <c r="A638" s="1230"/>
      <c r="B638" s="1231"/>
      <c r="C638" s="1208"/>
      <c r="D638" s="1208"/>
      <c r="E638" s="256">
        <v>70</v>
      </c>
      <c r="F638" s="187"/>
      <c r="G638" s="187"/>
      <c r="H638" s="120"/>
      <c r="I638" s="121"/>
      <c r="J638" s="122"/>
      <c r="K638" s="121"/>
      <c r="L638" s="122"/>
      <c r="M638" s="123"/>
      <c r="N638" s="124"/>
      <c r="O638" s="125"/>
      <c r="P638" s="123"/>
      <c r="Q638" s="124"/>
      <c r="R638" s="543"/>
      <c r="S638" s="287"/>
      <c r="T638" s="364">
        <f t="shared" si="18"/>
        <v>0</v>
      </c>
      <c r="U638" s="360">
        <f t="shared" si="20"/>
        <v>8</v>
      </c>
    </row>
    <row r="639" spans="1:21" ht="18" hidden="1" customHeight="1" outlineLevel="2" x14ac:dyDescent="0.2">
      <c r="A639" s="1230"/>
      <c r="B639" s="1231"/>
      <c r="C639" s="1208"/>
      <c r="D639" s="1208"/>
      <c r="E639" s="256">
        <v>71</v>
      </c>
      <c r="F639" s="187"/>
      <c r="G639" s="187"/>
      <c r="H639" s="120"/>
      <c r="I639" s="121"/>
      <c r="J639" s="122"/>
      <c r="K639" s="121"/>
      <c r="L639" s="122"/>
      <c r="M639" s="123"/>
      <c r="N639" s="124"/>
      <c r="O639" s="125"/>
      <c r="P639" s="123"/>
      <c r="Q639" s="124"/>
      <c r="R639" s="543"/>
      <c r="S639" s="287"/>
      <c r="T639" s="364">
        <f t="shared" si="18"/>
        <v>0</v>
      </c>
      <c r="U639" s="360">
        <f t="shared" si="20"/>
        <v>8</v>
      </c>
    </row>
    <row r="640" spans="1:21" ht="18" hidden="1" customHeight="1" outlineLevel="2" x14ac:dyDescent="0.2">
      <c r="A640" s="1230"/>
      <c r="B640" s="1231"/>
      <c r="C640" s="1208"/>
      <c r="D640" s="1208"/>
      <c r="E640" s="256">
        <v>72</v>
      </c>
      <c r="F640" s="187"/>
      <c r="G640" s="187"/>
      <c r="H640" s="120"/>
      <c r="I640" s="121"/>
      <c r="J640" s="122"/>
      <c r="K640" s="121"/>
      <c r="L640" s="122"/>
      <c r="M640" s="123"/>
      <c r="N640" s="124"/>
      <c r="O640" s="125"/>
      <c r="P640" s="123"/>
      <c r="Q640" s="124"/>
      <c r="R640" s="543"/>
      <c r="S640" s="287"/>
      <c r="T640" s="364">
        <f t="shared" si="18"/>
        <v>0</v>
      </c>
      <c r="U640" s="360">
        <f t="shared" si="20"/>
        <v>8</v>
      </c>
    </row>
    <row r="641" spans="1:21" ht="18" hidden="1" customHeight="1" outlineLevel="2" x14ac:dyDescent="0.2">
      <c r="A641" s="1230"/>
      <c r="B641" s="1231"/>
      <c r="C641" s="1208"/>
      <c r="D641" s="1208"/>
      <c r="E641" s="256">
        <v>73</v>
      </c>
      <c r="F641" s="187"/>
      <c r="G641" s="187"/>
      <c r="H641" s="120"/>
      <c r="I641" s="121"/>
      <c r="J641" s="122"/>
      <c r="K641" s="121"/>
      <c r="L641" s="122"/>
      <c r="M641" s="123"/>
      <c r="N641" s="124"/>
      <c r="O641" s="125"/>
      <c r="P641" s="123"/>
      <c r="Q641" s="124"/>
      <c r="R641" s="543"/>
      <c r="S641" s="287"/>
      <c r="T641" s="364">
        <f t="shared" si="18"/>
        <v>0</v>
      </c>
      <c r="U641" s="360">
        <f t="shared" si="20"/>
        <v>8</v>
      </c>
    </row>
    <row r="642" spans="1:21" ht="18" hidden="1" customHeight="1" outlineLevel="2" x14ac:dyDescent="0.2">
      <c r="A642" s="1230"/>
      <c r="B642" s="1231"/>
      <c r="C642" s="1208"/>
      <c r="D642" s="1208"/>
      <c r="E642" s="256">
        <v>74</v>
      </c>
      <c r="F642" s="187"/>
      <c r="G642" s="187"/>
      <c r="H642" s="120"/>
      <c r="I642" s="121"/>
      <c r="J642" s="122"/>
      <c r="K642" s="121"/>
      <c r="L642" s="122"/>
      <c r="M642" s="123"/>
      <c r="N642" s="124"/>
      <c r="O642" s="125"/>
      <c r="P642" s="123"/>
      <c r="Q642" s="124"/>
      <c r="R642" s="543"/>
      <c r="S642" s="287"/>
      <c r="T642" s="364">
        <f t="shared" si="18"/>
        <v>0</v>
      </c>
      <c r="U642" s="360">
        <f t="shared" si="20"/>
        <v>8</v>
      </c>
    </row>
    <row r="643" spans="1:21" ht="18" hidden="1" customHeight="1" outlineLevel="2" x14ac:dyDescent="0.2">
      <c r="A643" s="1230"/>
      <c r="B643" s="1231"/>
      <c r="C643" s="1208"/>
      <c r="D643" s="1208"/>
      <c r="E643" s="256">
        <v>75</v>
      </c>
      <c r="F643" s="187"/>
      <c r="G643" s="187"/>
      <c r="H643" s="120"/>
      <c r="I643" s="121"/>
      <c r="J643" s="122"/>
      <c r="K643" s="121"/>
      <c r="L643" s="122"/>
      <c r="M643" s="123"/>
      <c r="N643" s="124"/>
      <c r="O643" s="125"/>
      <c r="P643" s="123"/>
      <c r="Q643" s="124"/>
      <c r="R643" s="543"/>
      <c r="S643" s="287"/>
      <c r="T643" s="364">
        <f t="shared" si="18"/>
        <v>0</v>
      </c>
      <c r="U643" s="360">
        <f t="shared" si="20"/>
        <v>8</v>
      </c>
    </row>
    <row r="644" spans="1:21" ht="18" hidden="1" customHeight="1" outlineLevel="2" x14ac:dyDescent="0.2">
      <c r="A644" s="1230"/>
      <c r="B644" s="1231"/>
      <c r="C644" s="1208"/>
      <c r="D644" s="1208"/>
      <c r="E644" s="256">
        <v>76</v>
      </c>
      <c r="F644" s="187"/>
      <c r="G644" s="187"/>
      <c r="H644" s="120"/>
      <c r="I644" s="121"/>
      <c r="J644" s="122"/>
      <c r="K644" s="121"/>
      <c r="L644" s="122"/>
      <c r="M644" s="123"/>
      <c r="N644" s="124"/>
      <c r="O644" s="125"/>
      <c r="P644" s="123"/>
      <c r="Q644" s="124"/>
      <c r="R644" s="543"/>
      <c r="S644" s="287"/>
      <c r="T644" s="364">
        <f t="shared" si="18"/>
        <v>0</v>
      </c>
      <c r="U644" s="360">
        <f t="shared" si="20"/>
        <v>8</v>
      </c>
    </row>
    <row r="645" spans="1:21" ht="18" hidden="1" customHeight="1" outlineLevel="2" x14ac:dyDescent="0.2">
      <c r="A645" s="1230"/>
      <c r="B645" s="1231"/>
      <c r="C645" s="1208"/>
      <c r="D645" s="1208"/>
      <c r="E645" s="256">
        <v>77</v>
      </c>
      <c r="F645" s="187"/>
      <c r="G645" s="187"/>
      <c r="H645" s="120"/>
      <c r="I645" s="121"/>
      <c r="J645" s="122"/>
      <c r="K645" s="121"/>
      <c r="L645" s="122"/>
      <c r="M645" s="123"/>
      <c r="N645" s="124"/>
      <c r="O645" s="125"/>
      <c r="P645" s="123"/>
      <c r="Q645" s="124"/>
      <c r="R645" s="543"/>
      <c r="S645" s="287"/>
      <c r="T645" s="364">
        <f t="shared" si="18"/>
        <v>0</v>
      </c>
      <c r="U645" s="360">
        <f t="shared" si="20"/>
        <v>8</v>
      </c>
    </row>
    <row r="646" spans="1:21" ht="18" hidden="1" customHeight="1" outlineLevel="2" x14ac:dyDescent="0.2">
      <c r="A646" s="1230"/>
      <c r="B646" s="1231"/>
      <c r="C646" s="1208"/>
      <c r="D646" s="1208"/>
      <c r="E646" s="256">
        <v>78</v>
      </c>
      <c r="F646" s="187"/>
      <c r="G646" s="187"/>
      <c r="H646" s="120"/>
      <c r="I646" s="121"/>
      <c r="J646" s="122"/>
      <c r="K646" s="121"/>
      <c r="L646" s="122"/>
      <c r="M646" s="123"/>
      <c r="N646" s="124"/>
      <c r="O646" s="125"/>
      <c r="P646" s="123"/>
      <c r="Q646" s="124"/>
      <c r="R646" s="543"/>
      <c r="S646" s="287"/>
      <c r="T646" s="364">
        <f t="shared" si="18"/>
        <v>0</v>
      </c>
      <c r="U646" s="360">
        <f t="shared" si="20"/>
        <v>8</v>
      </c>
    </row>
    <row r="647" spans="1:21" ht="18" hidden="1" customHeight="1" outlineLevel="2" x14ac:dyDescent="0.2">
      <c r="A647" s="1230"/>
      <c r="B647" s="1231"/>
      <c r="C647" s="1208"/>
      <c r="D647" s="1208"/>
      <c r="E647" s="256">
        <v>79</v>
      </c>
      <c r="F647" s="187"/>
      <c r="G647" s="187"/>
      <c r="H647" s="120"/>
      <c r="I647" s="121"/>
      <c r="J647" s="122"/>
      <c r="K647" s="121"/>
      <c r="L647" s="122"/>
      <c r="M647" s="123"/>
      <c r="N647" s="124"/>
      <c r="O647" s="125"/>
      <c r="P647" s="123"/>
      <c r="Q647" s="124"/>
      <c r="R647" s="543"/>
      <c r="S647" s="287"/>
      <c r="T647" s="364">
        <f t="shared" si="18"/>
        <v>0</v>
      </c>
      <c r="U647" s="360">
        <f t="shared" si="20"/>
        <v>8</v>
      </c>
    </row>
    <row r="648" spans="1:21" ht="18" hidden="1" customHeight="1" outlineLevel="2" x14ac:dyDescent="0.2">
      <c r="A648" s="1230"/>
      <c r="B648" s="1231"/>
      <c r="C648" s="1208"/>
      <c r="D648" s="1208"/>
      <c r="E648" s="264">
        <v>80</v>
      </c>
      <c r="F648" s="350"/>
      <c r="G648" s="350"/>
      <c r="H648" s="93"/>
      <c r="I648" s="121"/>
      <c r="J648" s="122"/>
      <c r="K648" s="121"/>
      <c r="L648" s="122"/>
      <c r="M648" s="123"/>
      <c r="N648" s="124"/>
      <c r="O648" s="125"/>
      <c r="P648" s="123"/>
      <c r="Q648" s="124"/>
      <c r="R648" s="543"/>
      <c r="S648" s="287"/>
      <c r="T648" s="364">
        <f t="shared" si="18"/>
        <v>0</v>
      </c>
      <c r="U648" s="360">
        <f t="shared" si="20"/>
        <v>8</v>
      </c>
    </row>
    <row r="649" spans="1:21" ht="18" hidden="1" customHeight="1" outlineLevel="1" x14ac:dyDescent="0.2">
      <c r="A649" s="1228">
        <v>9</v>
      </c>
      <c r="B649" s="1229"/>
      <c r="C649" s="1207" t="str">
        <f>IF(ISERROR(VLOOKUP($A649,'B-1地域番号③'!$BD:$BF,2,FALSE)),"",VLOOKUP($A649,'B-1地域番号③'!$BD:$BF,2,FALSE))</f>
        <v/>
      </c>
      <c r="D649" s="1207" t="str">
        <f>IF(ISERROR(VLOOKUP($A649,'B-1地域番号③'!$BD:$BF,3,FALSE)),"",VLOOKUP($A649,'B-1地域番号③'!$BD:$BF,3,FALSE))</f>
        <v/>
      </c>
      <c r="E649" s="256">
        <v>1</v>
      </c>
      <c r="F649" s="187"/>
      <c r="G649" s="187"/>
      <c r="H649" s="88"/>
      <c r="I649" s="109"/>
      <c r="J649" s="110"/>
      <c r="K649" s="112"/>
      <c r="L649" s="113"/>
      <c r="M649" s="111"/>
      <c r="N649" s="112"/>
      <c r="O649" s="113"/>
      <c r="P649" s="111"/>
      <c r="Q649" s="112"/>
      <c r="R649" s="542"/>
      <c r="S649" s="275"/>
      <c r="T649" s="308">
        <f t="shared" si="18"/>
        <v>0</v>
      </c>
      <c r="U649" s="360">
        <f>$A$649</f>
        <v>9</v>
      </c>
    </row>
    <row r="650" spans="1:21" ht="18" hidden="1" customHeight="1" outlineLevel="1" x14ac:dyDescent="0.2">
      <c r="A650" s="1230"/>
      <c r="B650" s="1231"/>
      <c r="C650" s="1208"/>
      <c r="D650" s="1208"/>
      <c r="E650" s="256">
        <v>2</v>
      </c>
      <c r="F650" s="187"/>
      <c r="G650" s="187"/>
      <c r="H650" s="89"/>
      <c r="I650" s="74"/>
      <c r="J650" s="69"/>
      <c r="K650" s="75"/>
      <c r="L650" s="70"/>
      <c r="M650" s="2"/>
      <c r="N650" s="75"/>
      <c r="O650" s="70"/>
      <c r="P650" s="2"/>
      <c r="Q650" s="75"/>
      <c r="R650" s="540"/>
      <c r="S650" s="285"/>
      <c r="T650" s="316">
        <f t="shared" si="18"/>
        <v>0</v>
      </c>
      <c r="U650" s="360">
        <f t="shared" ref="U650:U713" si="21">$A$649</f>
        <v>9</v>
      </c>
    </row>
    <row r="651" spans="1:21" ht="18" hidden="1" customHeight="1" outlineLevel="1" x14ac:dyDescent="0.2">
      <c r="A651" s="1230"/>
      <c r="B651" s="1231"/>
      <c r="C651" s="1208"/>
      <c r="D651" s="1208"/>
      <c r="E651" s="256">
        <v>3</v>
      </c>
      <c r="F651" s="187"/>
      <c r="G651" s="187"/>
      <c r="H651" s="89"/>
      <c r="I651" s="74"/>
      <c r="J651" s="69"/>
      <c r="K651" s="75"/>
      <c r="L651" s="70"/>
      <c r="M651" s="2"/>
      <c r="N651" s="75"/>
      <c r="O651" s="70"/>
      <c r="P651" s="2"/>
      <c r="Q651" s="75"/>
      <c r="R651" s="540"/>
      <c r="S651" s="285"/>
      <c r="T651" s="316">
        <f t="shared" si="18"/>
        <v>0</v>
      </c>
      <c r="U651" s="360">
        <f t="shared" si="21"/>
        <v>9</v>
      </c>
    </row>
    <row r="652" spans="1:21" ht="18" hidden="1" customHeight="1" outlineLevel="1" x14ac:dyDescent="0.2">
      <c r="A652" s="1230"/>
      <c r="B652" s="1231"/>
      <c r="C652" s="1208"/>
      <c r="D652" s="1208"/>
      <c r="E652" s="256">
        <v>4</v>
      </c>
      <c r="F652" s="187"/>
      <c r="G652" s="187"/>
      <c r="H652" s="89"/>
      <c r="I652" s="74"/>
      <c r="J652" s="69"/>
      <c r="K652" s="74"/>
      <c r="L652" s="69"/>
      <c r="M652" s="2"/>
      <c r="N652" s="74"/>
      <c r="O652" s="70"/>
      <c r="P652" s="15"/>
      <c r="Q652" s="75"/>
      <c r="R652" s="540"/>
      <c r="S652" s="285"/>
      <c r="T652" s="316">
        <f t="shared" si="18"/>
        <v>0</v>
      </c>
      <c r="U652" s="360">
        <f t="shared" si="21"/>
        <v>9</v>
      </c>
    </row>
    <row r="653" spans="1:21" ht="18" hidden="1" customHeight="1" outlineLevel="1" x14ac:dyDescent="0.2">
      <c r="A653" s="1230"/>
      <c r="B653" s="1231"/>
      <c r="C653" s="1208"/>
      <c r="D653" s="1208"/>
      <c r="E653" s="256">
        <v>5</v>
      </c>
      <c r="F653" s="187"/>
      <c r="G653" s="187"/>
      <c r="H653" s="89"/>
      <c r="I653" s="74"/>
      <c r="J653" s="69"/>
      <c r="K653" s="74"/>
      <c r="L653" s="69"/>
      <c r="M653" s="2"/>
      <c r="N653" s="74"/>
      <c r="O653" s="70"/>
      <c r="P653" s="15"/>
      <c r="Q653" s="75"/>
      <c r="R653" s="540"/>
      <c r="S653" s="285"/>
      <c r="T653" s="316">
        <f t="shared" si="18"/>
        <v>0</v>
      </c>
      <c r="U653" s="360">
        <f t="shared" si="21"/>
        <v>9</v>
      </c>
    </row>
    <row r="654" spans="1:21" ht="18" hidden="1" customHeight="1" outlineLevel="1" x14ac:dyDescent="0.2">
      <c r="A654" s="1230"/>
      <c r="B654" s="1231"/>
      <c r="C654" s="1208"/>
      <c r="D654" s="1208"/>
      <c r="E654" s="256">
        <v>6</v>
      </c>
      <c r="F654" s="187"/>
      <c r="G654" s="187"/>
      <c r="H654" s="89"/>
      <c r="I654" s="74"/>
      <c r="J654" s="69"/>
      <c r="K654" s="74"/>
      <c r="L654" s="69"/>
      <c r="M654" s="2"/>
      <c r="N654" s="74"/>
      <c r="O654" s="70"/>
      <c r="P654" s="15"/>
      <c r="Q654" s="75"/>
      <c r="R654" s="540"/>
      <c r="S654" s="285"/>
      <c r="T654" s="316">
        <f t="shared" si="18"/>
        <v>0</v>
      </c>
      <c r="U654" s="360">
        <f t="shared" si="21"/>
        <v>9</v>
      </c>
    </row>
    <row r="655" spans="1:21" ht="18" hidden="1" customHeight="1" outlineLevel="1" x14ac:dyDescent="0.2">
      <c r="A655" s="1230"/>
      <c r="B655" s="1231"/>
      <c r="C655" s="1208"/>
      <c r="D655" s="1208"/>
      <c r="E655" s="256">
        <v>7</v>
      </c>
      <c r="F655" s="187"/>
      <c r="G655" s="187"/>
      <c r="H655" s="89"/>
      <c r="I655" s="74"/>
      <c r="J655" s="69"/>
      <c r="K655" s="74"/>
      <c r="L655" s="69"/>
      <c r="M655" s="2"/>
      <c r="N655" s="75"/>
      <c r="O655" s="70"/>
      <c r="P655" s="2"/>
      <c r="Q655" s="75"/>
      <c r="R655" s="540"/>
      <c r="S655" s="285"/>
      <c r="T655" s="316">
        <f t="shared" si="18"/>
        <v>0</v>
      </c>
      <c r="U655" s="360">
        <f t="shared" si="21"/>
        <v>9</v>
      </c>
    </row>
    <row r="656" spans="1:21" ht="18" hidden="1" customHeight="1" outlineLevel="1" x14ac:dyDescent="0.2">
      <c r="A656" s="1230"/>
      <c r="B656" s="1231"/>
      <c r="C656" s="1208"/>
      <c r="D656" s="1208"/>
      <c r="E656" s="256">
        <v>8</v>
      </c>
      <c r="F656" s="187"/>
      <c r="G656" s="187"/>
      <c r="H656" s="120"/>
      <c r="I656" s="121"/>
      <c r="J656" s="122"/>
      <c r="K656" s="121"/>
      <c r="L656" s="122"/>
      <c r="M656" s="123"/>
      <c r="N656" s="124"/>
      <c r="O656" s="125"/>
      <c r="P656" s="123"/>
      <c r="Q656" s="124"/>
      <c r="R656" s="543"/>
      <c r="S656" s="287"/>
      <c r="T656" s="364">
        <f t="shared" si="18"/>
        <v>0</v>
      </c>
      <c r="U656" s="360">
        <f t="shared" si="21"/>
        <v>9</v>
      </c>
    </row>
    <row r="657" spans="1:21" ht="18" hidden="1" customHeight="1" outlineLevel="1" x14ac:dyDescent="0.2">
      <c r="A657" s="1230"/>
      <c r="B657" s="1231"/>
      <c r="C657" s="1208"/>
      <c r="D657" s="1208"/>
      <c r="E657" s="256">
        <v>9</v>
      </c>
      <c r="F657" s="187"/>
      <c r="G657" s="187"/>
      <c r="H657" s="120"/>
      <c r="I657" s="121"/>
      <c r="J657" s="122"/>
      <c r="K657" s="121"/>
      <c r="L657" s="122"/>
      <c r="M657" s="123"/>
      <c r="N657" s="124"/>
      <c r="O657" s="125"/>
      <c r="P657" s="123"/>
      <c r="Q657" s="124"/>
      <c r="R657" s="543"/>
      <c r="S657" s="287"/>
      <c r="T657" s="364">
        <f t="shared" si="18"/>
        <v>0</v>
      </c>
      <c r="U657" s="360">
        <f t="shared" si="21"/>
        <v>9</v>
      </c>
    </row>
    <row r="658" spans="1:21" ht="18" hidden="1" customHeight="1" outlineLevel="1" x14ac:dyDescent="0.2">
      <c r="A658" s="1230"/>
      <c r="B658" s="1231"/>
      <c r="C658" s="1208"/>
      <c r="D658" s="1208"/>
      <c r="E658" s="256">
        <v>10</v>
      </c>
      <c r="F658" s="187"/>
      <c r="G658" s="187"/>
      <c r="H658" s="120"/>
      <c r="I658" s="121"/>
      <c r="J658" s="122"/>
      <c r="K658" s="121"/>
      <c r="L658" s="122"/>
      <c r="M658" s="123"/>
      <c r="N658" s="124"/>
      <c r="O658" s="125"/>
      <c r="P658" s="123"/>
      <c r="Q658" s="124"/>
      <c r="R658" s="543"/>
      <c r="S658" s="287"/>
      <c r="T658" s="364">
        <f t="shared" si="18"/>
        <v>0</v>
      </c>
      <c r="U658" s="360">
        <f t="shared" si="21"/>
        <v>9</v>
      </c>
    </row>
    <row r="659" spans="1:21" ht="18" hidden="1" customHeight="1" outlineLevel="1" x14ac:dyDescent="0.2">
      <c r="A659" s="1230"/>
      <c r="B659" s="1231"/>
      <c r="C659" s="1208"/>
      <c r="D659" s="1208"/>
      <c r="E659" s="256">
        <v>11</v>
      </c>
      <c r="F659" s="187"/>
      <c r="G659" s="187"/>
      <c r="H659" s="120"/>
      <c r="I659" s="121"/>
      <c r="J659" s="122"/>
      <c r="K659" s="121"/>
      <c r="L659" s="122"/>
      <c r="M659" s="123"/>
      <c r="N659" s="124"/>
      <c r="O659" s="125"/>
      <c r="P659" s="123"/>
      <c r="Q659" s="124"/>
      <c r="R659" s="543"/>
      <c r="S659" s="287"/>
      <c r="T659" s="364">
        <f t="shared" si="18"/>
        <v>0</v>
      </c>
      <c r="U659" s="360">
        <f t="shared" si="21"/>
        <v>9</v>
      </c>
    </row>
    <row r="660" spans="1:21" ht="18" hidden="1" customHeight="1" outlineLevel="1" x14ac:dyDescent="0.2">
      <c r="A660" s="1230"/>
      <c r="B660" s="1231"/>
      <c r="C660" s="1208"/>
      <c r="D660" s="1208"/>
      <c r="E660" s="256">
        <v>12</v>
      </c>
      <c r="F660" s="187"/>
      <c r="G660" s="187"/>
      <c r="H660" s="120"/>
      <c r="I660" s="121"/>
      <c r="J660" s="122"/>
      <c r="K660" s="121"/>
      <c r="L660" s="122"/>
      <c r="M660" s="123"/>
      <c r="N660" s="124"/>
      <c r="O660" s="125"/>
      <c r="P660" s="123"/>
      <c r="Q660" s="124"/>
      <c r="R660" s="543"/>
      <c r="S660" s="287"/>
      <c r="T660" s="364">
        <f t="shared" si="18"/>
        <v>0</v>
      </c>
      <c r="U660" s="360">
        <f t="shared" si="21"/>
        <v>9</v>
      </c>
    </row>
    <row r="661" spans="1:21" ht="18" hidden="1" customHeight="1" outlineLevel="1" x14ac:dyDescent="0.2">
      <c r="A661" s="1230"/>
      <c r="B661" s="1231"/>
      <c r="C661" s="1208"/>
      <c r="D661" s="1208"/>
      <c r="E661" s="256">
        <v>13</v>
      </c>
      <c r="F661" s="187"/>
      <c r="G661" s="187"/>
      <c r="H661" s="120"/>
      <c r="I661" s="121"/>
      <c r="J661" s="122"/>
      <c r="K661" s="121"/>
      <c r="L661" s="122"/>
      <c r="M661" s="123"/>
      <c r="N661" s="124"/>
      <c r="O661" s="125"/>
      <c r="P661" s="123"/>
      <c r="Q661" s="124"/>
      <c r="R661" s="543"/>
      <c r="S661" s="287"/>
      <c r="T661" s="364">
        <f t="shared" si="18"/>
        <v>0</v>
      </c>
      <c r="U661" s="360">
        <f t="shared" si="21"/>
        <v>9</v>
      </c>
    </row>
    <row r="662" spans="1:21" ht="18" hidden="1" customHeight="1" outlineLevel="1" x14ac:dyDescent="0.2">
      <c r="A662" s="1230"/>
      <c r="B662" s="1231"/>
      <c r="C662" s="1208"/>
      <c r="D662" s="1208"/>
      <c r="E662" s="256">
        <v>14</v>
      </c>
      <c r="F662" s="187"/>
      <c r="G662" s="187"/>
      <c r="H662" s="120"/>
      <c r="I662" s="121"/>
      <c r="J662" s="122"/>
      <c r="K662" s="121"/>
      <c r="L662" s="122"/>
      <c r="M662" s="123"/>
      <c r="N662" s="124"/>
      <c r="O662" s="125"/>
      <c r="P662" s="123"/>
      <c r="Q662" s="124"/>
      <c r="R662" s="543"/>
      <c r="S662" s="287"/>
      <c r="T662" s="364">
        <f t="shared" si="18"/>
        <v>0</v>
      </c>
      <c r="U662" s="360">
        <f t="shared" si="21"/>
        <v>9</v>
      </c>
    </row>
    <row r="663" spans="1:21" ht="18" hidden="1" customHeight="1" outlineLevel="1" x14ac:dyDescent="0.2">
      <c r="A663" s="1230"/>
      <c r="B663" s="1231"/>
      <c r="C663" s="1208"/>
      <c r="D663" s="1208"/>
      <c r="E663" s="256">
        <v>15</v>
      </c>
      <c r="F663" s="187"/>
      <c r="G663" s="187"/>
      <c r="H663" s="120"/>
      <c r="I663" s="121"/>
      <c r="J663" s="122"/>
      <c r="K663" s="121"/>
      <c r="L663" s="122"/>
      <c r="M663" s="123"/>
      <c r="N663" s="124"/>
      <c r="O663" s="125"/>
      <c r="P663" s="123"/>
      <c r="Q663" s="124"/>
      <c r="R663" s="543"/>
      <c r="S663" s="287"/>
      <c r="T663" s="364">
        <f t="shared" si="18"/>
        <v>0</v>
      </c>
      <c r="U663" s="360">
        <f t="shared" si="21"/>
        <v>9</v>
      </c>
    </row>
    <row r="664" spans="1:21" ht="18" hidden="1" customHeight="1" outlineLevel="1" x14ac:dyDescent="0.2">
      <c r="A664" s="1230"/>
      <c r="B664" s="1231"/>
      <c r="C664" s="1208"/>
      <c r="D664" s="1208"/>
      <c r="E664" s="256">
        <v>16</v>
      </c>
      <c r="F664" s="187"/>
      <c r="G664" s="187"/>
      <c r="H664" s="120"/>
      <c r="I664" s="121"/>
      <c r="J664" s="122"/>
      <c r="K664" s="121"/>
      <c r="L664" s="122"/>
      <c r="M664" s="123"/>
      <c r="N664" s="124"/>
      <c r="O664" s="125"/>
      <c r="P664" s="123"/>
      <c r="Q664" s="124"/>
      <c r="R664" s="543"/>
      <c r="S664" s="287"/>
      <c r="T664" s="364">
        <f t="shared" si="18"/>
        <v>0</v>
      </c>
      <c r="U664" s="360">
        <f t="shared" si="21"/>
        <v>9</v>
      </c>
    </row>
    <row r="665" spans="1:21" ht="18" hidden="1" customHeight="1" outlineLevel="1" x14ac:dyDescent="0.2">
      <c r="A665" s="1230"/>
      <c r="B665" s="1231"/>
      <c r="C665" s="1208"/>
      <c r="D665" s="1208"/>
      <c r="E665" s="256">
        <v>17</v>
      </c>
      <c r="F665" s="187"/>
      <c r="G665" s="187"/>
      <c r="H665" s="120"/>
      <c r="I665" s="121"/>
      <c r="J665" s="122"/>
      <c r="K665" s="121"/>
      <c r="L665" s="122"/>
      <c r="M665" s="123"/>
      <c r="N665" s="124"/>
      <c r="O665" s="125"/>
      <c r="P665" s="123"/>
      <c r="Q665" s="124"/>
      <c r="R665" s="543"/>
      <c r="S665" s="287"/>
      <c r="T665" s="364">
        <f t="shared" si="18"/>
        <v>0</v>
      </c>
      <c r="U665" s="360">
        <f t="shared" si="21"/>
        <v>9</v>
      </c>
    </row>
    <row r="666" spans="1:21" ht="18" hidden="1" customHeight="1" outlineLevel="1" x14ac:dyDescent="0.2">
      <c r="A666" s="1230"/>
      <c r="B666" s="1231"/>
      <c r="C666" s="1208"/>
      <c r="D666" s="1208"/>
      <c r="E666" s="256">
        <v>18</v>
      </c>
      <c r="F666" s="187"/>
      <c r="G666" s="187"/>
      <c r="H666" s="120"/>
      <c r="I666" s="121"/>
      <c r="J666" s="122"/>
      <c r="K666" s="121"/>
      <c r="L666" s="122"/>
      <c r="M666" s="123"/>
      <c r="N666" s="124"/>
      <c r="O666" s="125"/>
      <c r="P666" s="123"/>
      <c r="Q666" s="124"/>
      <c r="R666" s="543"/>
      <c r="S666" s="287"/>
      <c r="T666" s="364">
        <f t="shared" si="18"/>
        <v>0</v>
      </c>
      <c r="U666" s="360">
        <f t="shared" si="21"/>
        <v>9</v>
      </c>
    </row>
    <row r="667" spans="1:21" ht="18" hidden="1" customHeight="1" outlineLevel="1" x14ac:dyDescent="0.2">
      <c r="A667" s="1230"/>
      <c r="B667" s="1231"/>
      <c r="C667" s="1208"/>
      <c r="D667" s="1208"/>
      <c r="E667" s="256">
        <v>19</v>
      </c>
      <c r="F667" s="187"/>
      <c r="G667" s="187"/>
      <c r="H667" s="120"/>
      <c r="I667" s="121"/>
      <c r="J667" s="122"/>
      <c r="K667" s="121"/>
      <c r="L667" s="122"/>
      <c r="M667" s="123"/>
      <c r="N667" s="124"/>
      <c r="O667" s="125"/>
      <c r="P667" s="123"/>
      <c r="Q667" s="124"/>
      <c r="R667" s="543"/>
      <c r="S667" s="287"/>
      <c r="T667" s="364">
        <f t="shared" si="18"/>
        <v>0</v>
      </c>
      <c r="U667" s="360">
        <f t="shared" si="21"/>
        <v>9</v>
      </c>
    </row>
    <row r="668" spans="1:21" ht="18" hidden="1" customHeight="1" outlineLevel="1" x14ac:dyDescent="0.2">
      <c r="A668" s="1230"/>
      <c r="B668" s="1231"/>
      <c r="C668" s="1208"/>
      <c r="D668" s="1208"/>
      <c r="E668" s="256">
        <v>20</v>
      </c>
      <c r="F668" s="187"/>
      <c r="G668" s="187"/>
      <c r="H668" s="120"/>
      <c r="I668" s="121"/>
      <c r="J668" s="122"/>
      <c r="K668" s="121"/>
      <c r="L668" s="122"/>
      <c r="M668" s="123"/>
      <c r="N668" s="124"/>
      <c r="O668" s="125"/>
      <c r="P668" s="123"/>
      <c r="Q668" s="124"/>
      <c r="R668" s="543"/>
      <c r="S668" s="287"/>
      <c r="T668" s="364">
        <f t="shared" si="18"/>
        <v>0</v>
      </c>
      <c r="U668" s="360">
        <f t="shared" si="21"/>
        <v>9</v>
      </c>
    </row>
    <row r="669" spans="1:21" ht="18" hidden="1" customHeight="1" outlineLevel="1" x14ac:dyDescent="0.2">
      <c r="A669" s="1230"/>
      <c r="B669" s="1231"/>
      <c r="C669" s="1208"/>
      <c r="D669" s="1208"/>
      <c r="E669" s="256">
        <v>21</v>
      </c>
      <c r="F669" s="187"/>
      <c r="G669" s="187"/>
      <c r="H669" s="120"/>
      <c r="I669" s="121"/>
      <c r="J669" s="122"/>
      <c r="K669" s="121"/>
      <c r="L669" s="122"/>
      <c r="M669" s="123"/>
      <c r="N669" s="124"/>
      <c r="O669" s="125"/>
      <c r="P669" s="123"/>
      <c r="Q669" s="124"/>
      <c r="R669" s="543"/>
      <c r="S669" s="287"/>
      <c r="T669" s="364">
        <f t="shared" si="18"/>
        <v>0</v>
      </c>
      <c r="U669" s="360">
        <f t="shared" si="21"/>
        <v>9</v>
      </c>
    </row>
    <row r="670" spans="1:21" ht="18" hidden="1" customHeight="1" outlineLevel="1" x14ac:dyDescent="0.2">
      <c r="A670" s="1230"/>
      <c r="B670" s="1231"/>
      <c r="C670" s="1208"/>
      <c r="D670" s="1208"/>
      <c r="E670" s="256">
        <v>22</v>
      </c>
      <c r="F670" s="187"/>
      <c r="G670" s="187"/>
      <c r="H670" s="120"/>
      <c r="I670" s="121"/>
      <c r="J670" s="122"/>
      <c r="K670" s="121"/>
      <c r="L670" s="122"/>
      <c r="M670" s="123"/>
      <c r="N670" s="124"/>
      <c r="O670" s="125"/>
      <c r="P670" s="123"/>
      <c r="Q670" s="124"/>
      <c r="R670" s="543"/>
      <c r="S670" s="287"/>
      <c r="T670" s="364">
        <f t="shared" si="18"/>
        <v>0</v>
      </c>
      <c r="U670" s="360">
        <f t="shared" si="21"/>
        <v>9</v>
      </c>
    </row>
    <row r="671" spans="1:21" ht="18" hidden="1" customHeight="1" outlineLevel="1" x14ac:dyDescent="0.2">
      <c r="A671" s="1230"/>
      <c r="B671" s="1231"/>
      <c r="C671" s="1208"/>
      <c r="D671" s="1208"/>
      <c r="E671" s="256">
        <v>23</v>
      </c>
      <c r="F671" s="187"/>
      <c r="G671" s="187"/>
      <c r="H671" s="120"/>
      <c r="I671" s="121"/>
      <c r="J671" s="122"/>
      <c r="K671" s="121"/>
      <c r="L671" s="122"/>
      <c r="M671" s="123"/>
      <c r="N671" s="124"/>
      <c r="O671" s="125"/>
      <c r="P671" s="123"/>
      <c r="Q671" s="124"/>
      <c r="R671" s="543"/>
      <c r="S671" s="287"/>
      <c r="T671" s="364">
        <f t="shared" si="18"/>
        <v>0</v>
      </c>
      <c r="U671" s="360">
        <f t="shared" si="21"/>
        <v>9</v>
      </c>
    </row>
    <row r="672" spans="1:21" ht="18" hidden="1" customHeight="1" outlineLevel="1" x14ac:dyDescent="0.2">
      <c r="A672" s="1230"/>
      <c r="B672" s="1231"/>
      <c r="C672" s="1208"/>
      <c r="D672" s="1208"/>
      <c r="E672" s="256">
        <v>24</v>
      </c>
      <c r="F672" s="187"/>
      <c r="G672" s="187"/>
      <c r="H672" s="120"/>
      <c r="I672" s="121"/>
      <c r="J672" s="122"/>
      <c r="K672" s="121"/>
      <c r="L672" s="122"/>
      <c r="M672" s="123"/>
      <c r="N672" s="124"/>
      <c r="O672" s="125"/>
      <c r="P672" s="123"/>
      <c r="Q672" s="124"/>
      <c r="R672" s="543"/>
      <c r="S672" s="287"/>
      <c r="T672" s="364">
        <f t="shared" si="18"/>
        <v>0</v>
      </c>
      <c r="U672" s="360">
        <f t="shared" si="21"/>
        <v>9</v>
      </c>
    </row>
    <row r="673" spans="1:21" ht="18" hidden="1" customHeight="1" outlineLevel="1" x14ac:dyDescent="0.2">
      <c r="A673" s="1230"/>
      <c r="B673" s="1231"/>
      <c r="C673" s="1208"/>
      <c r="D673" s="1208"/>
      <c r="E673" s="256">
        <v>25</v>
      </c>
      <c r="F673" s="187"/>
      <c r="G673" s="187"/>
      <c r="H673" s="120"/>
      <c r="I673" s="121"/>
      <c r="J673" s="122"/>
      <c r="K673" s="121"/>
      <c r="L673" s="122"/>
      <c r="M673" s="123"/>
      <c r="N673" s="124"/>
      <c r="O673" s="125"/>
      <c r="P673" s="123"/>
      <c r="Q673" s="124"/>
      <c r="R673" s="543"/>
      <c r="S673" s="287"/>
      <c r="T673" s="364">
        <f t="shared" si="18"/>
        <v>0</v>
      </c>
      <c r="U673" s="360">
        <f t="shared" si="21"/>
        <v>9</v>
      </c>
    </row>
    <row r="674" spans="1:21" ht="18" hidden="1" customHeight="1" outlineLevel="1" x14ac:dyDescent="0.2">
      <c r="A674" s="1230"/>
      <c r="B674" s="1231"/>
      <c r="C674" s="1208"/>
      <c r="D674" s="1208"/>
      <c r="E674" s="256">
        <v>26</v>
      </c>
      <c r="F674" s="187"/>
      <c r="G674" s="187"/>
      <c r="H674" s="89"/>
      <c r="I674" s="74"/>
      <c r="J674" s="69"/>
      <c r="K674" s="75"/>
      <c r="L674" s="70"/>
      <c r="M674" s="2"/>
      <c r="N674" s="75"/>
      <c r="O674" s="70"/>
      <c r="P674" s="2"/>
      <c r="Q674" s="75"/>
      <c r="R674" s="540"/>
      <c r="S674" s="285"/>
      <c r="T674" s="316">
        <f t="shared" si="18"/>
        <v>0</v>
      </c>
      <c r="U674" s="360">
        <f t="shared" si="21"/>
        <v>9</v>
      </c>
    </row>
    <row r="675" spans="1:21" ht="18" hidden="1" customHeight="1" outlineLevel="1" x14ac:dyDescent="0.2">
      <c r="A675" s="1230"/>
      <c r="B675" s="1231"/>
      <c r="C675" s="1208"/>
      <c r="D675" s="1208"/>
      <c r="E675" s="256">
        <v>27</v>
      </c>
      <c r="F675" s="187"/>
      <c r="G675" s="187"/>
      <c r="H675" s="89"/>
      <c r="I675" s="74"/>
      <c r="J675" s="69"/>
      <c r="K675" s="75"/>
      <c r="L675" s="70"/>
      <c r="M675" s="2"/>
      <c r="N675" s="75"/>
      <c r="O675" s="70"/>
      <c r="P675" s="2"/>
      <c r="Q675" s="75"/>
      <c r="R675" s="540"/>
      <c r="S675" s="285"/>
      <c r="T675" s="316">
        <f t="shared" si="18"/>
        <v>0</v>
      </c>
      <c r="U675" s="360">
        <f t="shared" si="21"/>
        <v>9</v>
      </c>
    </row>
    <row r="676" spans="1:21" ht="18" hidden="1" customHeight="1" outlineLevel="1" x14ac:dyDescent="0.2">
      <c r="A676" s="1230"/>
      <c r="B676" s="1231"/>
      <c r="C676" s="1208"/>
      <c r="D676" s="1208"/>
      <c r="E676" s="256">
        <v>28</v>
      </c>
      <c r="F676" s="187"/>
      <c r="G676" s="187"/>
      <c r="H676" s="89"/>
      <c r="I676" s="74"/>
      <c r="J676" s="69"/>
      <c r="K676" s="75"/>
      <c r="L676" s="70"/>
      <c r="M676" s="2"/>
      <c r="N676" s="75"/>
      <c r="O676" s="70"/>
      <c r="P676" s="2"/>
      <c r="Q676" s="75"/>
      <c r="R676" s="540"/>
      <c r="S676" s="285"/>
      <c r="T676" s="316">
        <f t="shared" si="18"/>
        <v>0</v>
      </c>
      <c r="U676" s="360">
        <f t="shared" si="21"/>
        <v>9</v>
      </c>
    </row>
    <row r="677" spans="1:21" ht="18" hidden="1" customHeight="1" outlineLevel="1" x14ac:dyDescent="0.2">
      <c r="A677" s="1230"/>
      <c r="B677" s="1231"/>
      <c r="C677" s="1208"/>
      <c r="D677" s="1208"/>
      <c r="E677" s="256">
        <v>29</v>
      </c>
      <c r="F677" s="187"/>
      <c r="G677" s="187"/>
      <c r="H677" s="89"/>
      <c r="I677" s="74"/>
      <c r="J677" s="69"/>
      <c r="K677" s="75"/>
      <c r="L677" s="70"/>
      <c r="M677" s="2"/>
      <c r="N677" s="75"/>
      <c r="O677" s="70"/>
      <c r="P677" s="2"/>
      <c r="Q677" s="75"/>
      <c r="R677" s="540"/>
      <c r="S677" s="285"/>
      <c r="T677" s="316">
        <f t="shared" si="18"/>
        <v>0</v>
      </c>
      <c r="U677" s="360">
        <f t="shared" si="21"/>
        <v>9</v>
      </c>
    </row>
    <row r="678" spans="1:21" ht="18" hidden="1" customHeight="1" outlineLevel="1" x14ac:dyDescent="0.2">
      <c r="A678" s="1230"/>
      <c r="B678" s="1231"/>
      <c r="C678" s="1208"/>
      <c r="D678" s="1208"/>
      <c r="E678" s="256">
        <v>30</v>
      </c>
      <c r="F678" s="187"/>
      <c r="G678" s="187"/>
      <c r="H678" s="89"/>
      <c r="I678" s="74"/>
      <c r="J678" s="69"/>
      <c r="K678" s="74"/>
      <c r="L678" s="69"/>
      <c r="M678" s="2"/>
      <c r="N678" s="74"/>
      <c r="O678" s="70"/>
      <c r="P678" s="15"/>
      <c r="Q678" s="75"/>
      <c r="R678" s="540"/>
      <c r="S678" s="285"/>
      <c r="T678" s="316">
        <f t="shared" si="18"/>
        <v>0</v>
      </c>
      <c r="U678" s="360">
        <f t="shared" si="21"/>
        <v>9</v>
      </c>
    </row>
    <row r="679" spans="1:21" ht="18" hidden="1" customHeight="1" outlineLevel="2" x14ac:dyDescent="0.2">
      <c r="A679" s="1230"/>
      <c r="B679" s="1231"/>
      <c r="C679" s="1208"/>
      <c r="D679" s="1208"/>
      <c r="E679" s="256">
        <v>31</v>
      </c>
      <c r="F679" s="187"/>
      <c r="G679" s="187"/>
      <c r="H679" s="89"/>
      <c r="I679" s="74"/>
      <c r="J679" s="69"/>
      <c r="K679" s="74"/>
      <c r="L679" s="69"/>
      <c r="M679" s="2"/>
      <c r="N679" s="74"/>
      <c r="O679" s="70"/>
      <c r="P679" s="15"/>
      <c r="Q679" s="75"/>
      <c r="R679" s="540"/>
      <c r="S679" s="285"/>
      <c r="T679" s="316">
        <f t="shared" si="18"/>
        <v>0</v>
      </c>
      <c r="U679" s="360">
        <f t="shared" si="21"/>
        <v>9</v>
      </c>
    </row>
    <row r="680" spans="1:21" ht="18" hidden="1" customHeight="1" outlineLevel="2" x14ac:dyDescent="0.2">
      <c r="A680" s="1230"/>
      <c r="B680" s="1231"/>
      <c r="C680" s="1208"/>
      <c r="D680" s="1208"/>
      <c r="E680" s="256">
        <v>32</v>
      </c>
      <c r="F680" s="187"/>
      <c r="G680" s="187"/>
      <c r="H680" s="89"/>
      <c r="I680" s="74"/>
      <c r="J680" s="69"/>
      <c r="K680" s="74"/>
      <c r="L680" s="69"/>
      <c r="M680" s="2"/>
      <c r="N680" s="74"/>
      <c r="O680" s="70"/>
      <c r="P680" s="15"/>
      <c r="Q680" s="75"/>
      <c r="R680" s="540"/>
      <c r="S680" s="285"/>
      <c r="T680" s="316">
        <f t="shared" si="18"/>
        <v>0</v>
      </c>
      <c r="U680" s="360">
        <f t="shared" si="21"/>
        <v>9</v>
      </c>
    </row>
    <row r="681" spans="1:21" ht="18" hidden="1" customHeight="1" outlineLevel="2" x14ac:dyDescent="0.2">
      <c r="A681" s="1230"/>
      <c r="B681" s="1231"/>
      <c r="C681" s="1208"/>
      <c r="D681" s="1208"/>
      <c r="E681" s="256">
        <v>33</v>
      </c>
      <c r="F681" s="187"/>
      <c r="G681" s="187"/>
      <c r="H681" s="89"/>
      <c r="I681" s="74"/>
      <c r="J681" s="69"/>
      <c r="K681" s="74"/>
      <c r="L681" s="69"/>
      <c r="M681" s="2"/>
      <c r="N681" s="75"/>
      <c r="O681" s="70"/>
      <c r="P681" s="2"/>
      <c r="Q681" s="75"/>
      <c r="R681" s="540"/>
      <c r="S681" s="285"/>
      <c r="T681" s="316">
        <f t="shared" si="18"/>
        <v>0</v>
      </c>
      <c r="U681" s="360">
        <f t="shared" si="21"/>
        <v>9</v>
      </c>
    </row>
    <row r="682" spans="1:21" ht="18" hidden="1" customHeight="1" outlineLevel="2" x14ac:dyDescent="0.2">
      <c r="A682" s="1230"/>
      <c r="B682" s="1231"/>
      <c r="C682" s="1208"/>
      <c r="D682" s="1208"/>
      <c r="E682" s="256">
        <v>34</v>
      </c>
      <c r="F682" s="187"/>
      <c r="G682" s="187"/>
      <c r="H682" s="120"/>
      <c r="I682" s="121"/>
      <c r="J682" s="122"/>
      <c r="K682" s="121"/>
      <c r="L682" s="122"/>
      <c r="M682" s="123"/>
      <c r="N682" s="124"/>
      <c r="O682" s="125"/>
      <c r="P682" s="123"/>
      <c r="Q682" s="124"/>
      <c r="R682" s="543"/>
      <c r="S682" s="287"/>
      <c r="T682" s="364">
        <f t="shared" si="18"/>
        <v>0</v>
      </c>
      <c r="U682" s="360">
        <f t="shared" si="21"/>
        <v>9</v>
      </c>
    </row>
    <row r="683" spans="1:21" ht="18" hidden="1" customHeight="1" outlineLevel="2" x14ac:dyDescent="0.2">
      <c r="A683" s="1230"/>
      <c r="B683" s="1231"/>
      <c r="C683" s="1208"/>
      <c r="D683" s="1208"/>
      <c r="E683" s="256">
        <v>35</v>
      </c>
      <c r="F683" s="187"/>
      <c r="G683" s="187"/>
      <c r="H683" s="120"/>
      <c r="I683" s="121"/>
      <c r="J683" s="122"/>
      <c r="K683" s="121"/>
      <c r="L683" s="122"/>
      <c r="M683" s="123"/>
      <c r="N683" s="124"/>
      <c r="O683" s="125"/>
      <c r="P683" s="123"/>
      <c r="Q683" s="124"/>
      <c r="R683" s="543"/>
      <c r="S683" s="287"/>
      <c r="T683" s="364">
        <f t="shared" si="18"/>
        <v>0</v>
      </c>
      <c r="U683" s="360">
        <f t="shared" si="21"/>
        <v>9</v>
      </c>
    </row>
    <row r="684" spans="1:21" ht="18" hidden="1" customHeight="1" outlineLevel="2" x14ac:dyDescent="0.2">
      <c r="A684" s="1230"/>
      <c r="B684" s="1231"/>
      <c r="C684" s="1208"/>
      <c r="D684" s="1208"/>
      <c r="E684" s="256">
        <v>36</v>
      </c>
      <c r="F684" s="187"/>
      <c r="G684" s="187"/>
      <c r="H684" s="120"/>
      <c r="I684" s="121"/>
      <c r="J684" s="122"/>
      <c r="K684" s="121"/>
      <c r="L684" s="122"/>
      <c r="M684" s="123"/>
      <c r="N684" s="124"/>
      <c r="O684" s="125"/>
      <c r="P684" s="123"/>
      <c r="Q684" s="124"/>
      <c r="R684" s="543"/>
      <c r="S684" s="287"/>
      <c r="T684" s="364">
        <f t="shared" si="18"/>
        <v>0</v>
      </c>
      <c r="U684" s="360">
        <f t="shared" si="21"/>
        <v>9</v>
      </c>
    </row>
    <row r="685" spans="1:21" ht="18" hidden="1" customHeight="1" outlineLevel="2" x14ac:dyDescent="0.2">
      <c r="A685" s="1230"/>
      <c r="B685" s="1231"/>
      <c r="C685" s="1208"/>
      <c r="D685" s="1208"/>
      <c r="E685" s="256">
        <v>37</v>
      </c>
      <c r="F685" s="187"/>
      <c r="G685" s="187"/>
      <c r="H685" s="120"/>
      <c r="I685" s="121"/>
      <c r="J685" s="122"/>
      <c r="K685" s="121"/>
      <c r="L685" s="122"/>
      <c r="M685" s="123"/>
      <c r="N685" s="124"/>
      <c r="O685" s="125"/>
      <c r="P685" s="123"/>
      <c r="Q685" s="124"/>
      <c r="R685" s="543"/>
      <c r="S685" s="287"/>
      <c r="T685" s="364">
        <f t="shared" si="18"/>
        <v>0</v>
      </c>
      <c r="U685" s="360">
        <f t="shared" si="21"/>
        <v>9</v>
      </c>
    </row>
    <row r="686" spans="1:21" ht="18" hidden="1" customHeight="1" outlineLevel="2" x14ac:dyDescent="0.2">
      <c r="A686" s="1230"/>
      <c r="B686" s="1231"/>
      <c r="C686" s="1208"/>
      <c r="D686" s="1208"/>
      <c r="E686" s="256">
        <v>38</v>
      </c>
      <c r="F686" s="187"/>
      <c r="G686" s="187"/>
      <c r="H686" s="120"/>
      <c r="I686" s="121"/>
      <c r="J686" s="122"/>
      <c r="K686" s="121"/>
      <c r="L686" s="122"/>
      <c r="M686" s="123"/>
      <c r="N686" s="124"/>
      <c r="O686" s="125"/>
      <c r="P686" s="123"/>
      <c r="Q686" s="124"/>
      <c r="R686" s="543"/>
      <c r="S686" s="287"/>
      <c r="T686" s="364">
        <f t="shared" si="18"/>
        <v>0</v>
      </c>
      <c r="U686" s="360">
        <f t="shared" si="21"/>
        <v>9</v>
      </c>
    </row>
    <row r="687" spans="1:21" ht="18" hidden="1" customHeight="1" outlineLevel="2" x14ac:dyDescent="0.2">
      <c r="A687" s="1230"/>
      <c r="B687" s="1231"/>
      <c r="C687" s="1208"/>
      <c r="D687" s="1208"/>
      <c r="E687" s="256">
        <v>39</v>
      </c>
      <c r="F687" s="187"/>
      <c r="G687" s="187"/>
      <c r="H687" s="89"/>
      <c r="I687" s="74"/>
      <c r="J687" s="69"/>
      <c r="K687" s="75"/>
      <c r="L687" s="70"/>
      <c r="M687" s="2"/>
      <c r="N687" s="75"/>
      <c r="O687" s="70"/>
      <c r="P687" s="2"/>
      <c r="Q687" s="75"/>
      <c r="R687" s="540"/>
      <c r="S687" s="285"/>
      <c r="T687" s="316">
        <f t="shared" si="18"/>
        <v>0</v>
      </c>
      <c r="U687" s="360">
        <f t="shared" si="21"/>
        <v>9</v>
      </c>
    </row>
    <row r="688" spans="1:21" ht="18" hidden="1" customHeight="1" outlineLevel="2" x14ac:dyDescent="0.2">
      <c r="A688" s="1230"/>
      <c r="B688" s="1231"/>
      <c r="C688" s="1208"/>
      <c r="D688" s="1208"/>
      <c r="E688" s="256">
        <v>40</v>
      </c>
      <c r="F688" s="187"/>
      <c r="G688" s="187"/>
      <c r="H688" s="89"/>
      <c r="I688" s="74"/>
      <c r="J688" s="69"/>
      <c r="K688" s="75"/>
      <c r="L688" s="70"/>
      <c r="M688" s="2"/>
      <c r="N688" s="75"/>
      <c r="O688" s="70"/>
      <c r="P688" s="2"/>
      <c r="Q688" s="75"/>
      <c r="R688" s="540"/>
      <c r="S688" s="285"/>
      <c r="T688" s="316">
        <f t="shared" si="18"/>
        <v>0</v>
      </c>
      <c r="U688" s="360">
        <f t="shared" si="21"/>
        <v>9</v>
      </c>
    </row>
    <row r="689" spans="1:21" ht="18" hidden="1" customHeight="1" outlineLevel="2" x14ac:dyDescent="0.2">
      <c r="A689" s="1230"/>
      <c r="B689" s="1231"/>
      <c r="C689" s="1208"/>
      <c r="D689" s="1208"/>
      <c r="E689" s="256">
        <v>41</v>
      </c>
      <c r="F689" s="187"/>
      <c r="G689" s="187"/>
      <c r="H689" s="89"/>
      <c r="I689" s="74"/>
      <c r="J689" s="69"/>
      <c r="K689" s="75"/>
      <c r="L689" s="70"/>
      <c r="M689" s="2"/>
      <c r="N689" s="75"/>
      <c r="O689" s="70"/>
      <c r="P689" s="2"/>
      <c r="Q689" s="75"/>
      <c r="R689" s="540"/>
      <c r="S689" s="285"/>
      <c r="T689" s="316">
        <f t="shared" si="18"/>
        <v>0</v>
      </c>
      <c r="U689" s="360">
        <f t="shared" si="21"/>
        <v>9</v>
      </c>
    </row>
    <row r="690" spans="1:21" ht="18" hidden="1" customHeight="1" outlineLevel="2" x14ac:dyDescent="0.2">
      <c r="A690" s="1230"/>
      <c r="B690" s="1231"/>
      <c r="C690" s="1208"/>
      <c r="D690" s="1208"/>
      <c r="E690" s="256">
        <v>42</v>
      </c>
      <c r="F690" s="187"/>
      <c r="G690" s="187"/>
      <c r="H690" s="89"/>
      <c r="I690" s="74"/>
      <c r="J690" s="69"/>
      <c r="K690" s="74"/>
      <c r="L690" s="69"/>
      <c r="M690" s="2"/>
      <c r="N690" s="74"/>
      <c r="O690" s="70"/>
      <c r="P690" s="15"/>
      <c r="Q690" s="75"/>
      <c r="R690" s="540"/>
      <c r="S690" s="285"/>
      <c r="T690" s="316">
        <f t="shared" si="18"/>
        <v>0</v>
      </c>
      <c r="U690" s="360">
        <f t="shared" si="21"/>
        <v>9</v>
      </c>
    </row>
    <row r="691" spans="1:21" ht="18" hidden="1" customHeight="1" outlineLevel="2" x14ac:dyDescent="0.2">
      <c r="A691" s="1230"/>
      <c r="B691" s="1231"/>
      <c r="C691" s="1208"/>
      <c r="D691" s="1208"/>
      <c r="E691" s="256">
        <v>43</v>
      </c>
      <c r="F691" s="187"/>
      <c r="G691" s="187"/>
      <c r="H691" s="89"/>
      <c r="I691" s="74"/>
      <c r="J691" s="69"/>
      <c r="K691" s="74"/>
      <c r="L691" s="69"/>
      <c r="M691" s="2"/>
      <c r="N691" s="74"/>
      <c r="O691" s="70"/>
      <c r="P691" s="15"/>
      <c r="Q691" s="75"/>
      <c r="R691" s="540"/>
      <c r="S691" s="285"/>
      <c r="T691" s="316">
        <f t="shared" si="18"/>
        <v>0</v>
      </c>
      <c r="U691" s="360">
        <f t="shared" si="21"/>
        <v>9</v>
      </c>
    </row>
    <row r="692" spans="1:21" ht="18" hidden="1" customHeight="1" outlineLevel="2" x14ac:dyDescent="0.2">
      <c r="A692" s="1230"/>
      <c r="B692" s="1231"/>
      <c r="C692" s="1208"/>
      <c r="D692" s="1208"/>
      <c r="E692" s="256">
        <v>44</v>
      </c>
      <c r="F692" s="187"/>
      <c r="G692" s="187"/>
      <c r="H692" s="89"/>
      <c r="I692" s="74"/>
      <c r="J692" s="69"/>
      <c r="K692" s="74"/>
      <c r="L692" s="69"/>
      <c r="M692" s="2"/>
      <c r="N692" s="74"/>
      <c r="O692" s="70"/>
      <c r="P692" s="15"/>
      <c r="Q692" s="75"/>
      <c r="R692" s="540"/>
      <c r="S692" s="285"/>
      <c r="T692" s="316">
        <f t="shared" si="18"/>
        <v>0</v>
      </c>
      <c r="U692" s="360">
        <f t="shared" si="21"/>
        <v>9</v>
      </c>
    </row>
    <row r="693" spans="1:21" ht="18" hidden="1" customHeight="1" outlineLevel="2" x14ac:dyDescent="0.2">
      <c r="A693" s="1230"/>
      <c r="B693" s="1231"/>
      <c r="C693" s="1208"/>
      <c r="D693" s="1208"/>
      <c r="E693" s="256">
        <v>45</v>
      </c>
      <c r="F693" s="187"/>
      <c r="G693" s="187"/>
      <c r="H693" s="89"/>
      <c r="I693" s="74"/>
      <c r="J693" s="69"/>
      <c r="K693" s="74"/>
      <c r="L693" s="69"/>
      <c r="M693" s="2"/>
      <c r="N693" s="75"/>
      <c r="O693" s="70"/>
      <c r="P693" s="2"/>
      <c r="Q693" s="75"/>
      <c r="R693" s="540"/>
      <c r="S693" s="285"/>
      <c r="T693" s="316">
        <f t="shared" si="18"/>
        <v>0</v>
      </c>
      <c r="U693" s="360">
        <f t="shared" si="21"/>
        <v>9</v>
      </c>
    </row>
    <row r="694" spans="1:21" ht="18" hidden="1" customHeight="1" outlineLevel="2" x14ac:dyDescent="0.2">
      <c r="A694" s="1230"/>
      <c r="B694" s="1231"/>
      <c r="C694" s="1208"/>
      <c r="D694" s="1208"/>
      <c r="E694" s="256">
        <v>46</v>
      </c>
      <c r="F694" s="187"/>
      <c r="G694" s="187"/>
      <c r="H694" s="120"/>
      <c r="I694" s="121"/>
      <c r="J694" s="122"/>
      <c r="K694" s="121"/>
      <c r="L694" s="122"/>
      <c r="M694" s="123"/>
      <c r="N694" s="124"/>
      <c r="O694" s="125"/>
      <c r="P694" s="123"/>
      <c r="Q694" s="124"/>
      <c r="R694" s="543"/>
      <c r="S694" s="287"/>
      <c r="T694" s="364">
        <f t="shared" si="18"/>
        <v>0</v>
      </c>
      <c r="U694" s="360">
        <f t="shared" si="21"/>
        <v>9</v>
      </c>
    </row>
    <row r="695" spans="1:21" ht="18" hidden="1" customHeight="1" outlineLevel="2" x14ac:dyDescent="0.2">
      <c r="A695" s="1230"/>
      <c r="B695" s="1231"/>
      <c r="C695" s="1208"/>
      <c r="D695" s="1208"/>
      <c r="E695" s="256">
        <v>47</v>
      </c>
      <c r="F695" s="187"/>
      <c r="G695" s="187"/>
      <c r="H695" s="120"/>
      <c r="I695" s="121"/>
      <c r="J695" s="122"/>
      <c r="K695" s="121"/>
      <c r="L695" s="122"/>
      <c r="M695" s="123"/>
      <c r="N695" s="124"/>
      <c r="O695" s="125"/>
      <c r="P695" s="123"/>
      <c r="Q695" s="124"/>
      <c r="R695" s="543"/>
      <c r="S695" s="287"/>
      <c r="T695" s="364">
        <f t="shared" si="18"/>
        <v>0</v>
      </c>
      <c r="U695" s="360">
        <f t="shared" si="21"/>
        <v>9</v>
      </c>
    </row>
    <row r="696" spans="1:21" ht="18" hidden="1" customHeight="1" outlineLevel="2" x14ac:dyDescent="0.2">
      <c r="A696" s="1230"/>
      <c r="B696" s="1231"/>
      <c r="C696" s="1208"/>
      <c r="D696" s="1208"/>
      <c r="E696" s="256">
        <v>48</v>
      </c>
      <c r="F696" s="187"/>
      <c r="G696" s="187"/>
      <c r="H696" s="120"/>
      <c r="I696" s="121"/>
      <c r="J696" s="122"/>
      <c r="K696" s="121"/>
      <c r="L696" s="122"/>
      <c r="M696" s="123"/>
      <c r="N696" s="124"/>
      <c r="O696" s="125"/>
      <c r="P696" s="123"/>
      <c r="Q696" s="124"/>
      <c r="R696" s="543"/>
      <c r="S696" s="287"/>
      <c r="T696" s="364">
        <f t="shared" si="18"/>
        <v>0</v>
      </c>
      <c r="U696" s="360">
        <f t="shared" si="21"/>
        <v>9</v>
      </c>
    </row>
    <row r="697" spans="1:21" ht="18" hidden="1" customHeight="1" outlineLevel="2" x14ac:dyDescent="0.2">
      <c r="A697" s="1230"/>
      <c r="B697" s="1231"/>
      <c r="C697" s="1208"/>
      <c r="D697" s="1208"/>
      <c r="E697" s="256">
        <v>49</v>
      </c>
      <c r="F697" s="187"/>
      <c r="G697" s="187"/>
      <c r="H697" s="120"/>
      <c r="I697" s="121"/>
      <c r="J697" s="122"/>
      <c r="K697" s="121"/>
      <c r="L697" s="122"/>
      <c r="M697" s="123"/>
      <c r="N697" s="124"/>
      <c r="O697" s="125"/>
      <c r="P697" s="123"/>
      <c r="Q697" s="124"/>
      <c r="R697" s="543"/>
      <c r="S697" s="287"/>
      <c r="T697" s="364">
        <f t="shared" si="18"/>
        <v>0</v>
      </c>
      <c r="U697" s="360">
        <f t="shared" si="21"/>
        <v>9</v>
      </c>
    </row>
    <row r="698" spans="1:21" ht="18" hidden="1" customHeight="1" outlineLevel="2" x14ac:dyDescent="0.2">
      <c r="A698" s="1230"/>
      <c r="B698" s="1231"/>
      <c r="C698" s="1208"/>
      <c r="D698" s="1208"/>
      <c r="E698" s="256">
        <v>50</v>
      </c>
      <c r="F698" s="187"/>
      <c r="G698" s="187"/>
      <c r="H698" s="120"/>
      <c r="I698" s="121"/>
      <c r="J698" s="122"/>
      <c r="K698" s="121"/>
      <c r="L698" s="122"/>
      <c r="M698" s="123"/>
      <c r="N698" s="124"/>
      <c r="O698" s="125"/>
      <c r="P698" s="123"/>
      <c r="Q698" s="124"/>
      <c r="R698" s="543"/>
      <c r="S698" s="287"/>
      <c r="T698" s="364">
        <f t="shared" si="18"/>
        <v>0</v>
      </c>
      <c r="U698" s="360">
        <f t="shared" si="21"/>
        <v>9</v>
      </c>
    </row>
    <row r="699" spans="1:21" ht="18" hidden="1" customHeight="1" outlineLevel="2" x14ac:dyDescent="0.2">
      <c r="A699" s="1230"/>
      <c r="B699" s="1231"/>
      <c r="C699" s="1208"/>
      <c r="D699" s="1208"/>
      <c r="E699" s="256">
        <v>51</v>
      </c>
      <c r="F699" s="187"/>
      <c r="G699" s="187"/>
      <c r="H699" s="120"/>
      <c r="I699" s="121"/>
      <c r="J699" s="122"/>
      <c r="K699" s="121"/>
      <c r="L699" s="122"/>
      <c r="M699" s="123"/>
      <c r="N699" s="124"/>
      <c r="O699" s="125"/>
      <c r="P699" s="123"/>
      <c r="Q699" s="124"/>
      <c r="R699" s="543"/>
      <c r="S699" s="287"/>
      <c r="T699" s="364">
        <f t="shared" si="18"/>
        <v>0</v>
      </c>
      <c r="U699" s="360">
        <f t="shared" si="21"/>
        <v>9</v>
      </c>
    </row>
    <row r="700" spans="1:21" ht="18" hidden="1" customHeight="1" outlineLevel="2" x14ac:dyDescent="0.2">
      <c r="A700" s="1230"/>
      <c r="B700" s="1231"/>
      <c r="C700" s="1208"/>
      <c r="D700" s="1208"/>
      <c r="E700" s="256">
        <v>52</v>
      </c>
      <c r="F700" s="187"/>
      <c r="G700" s="187"/>
      <c r="H700" s="120"/>
      <c r="I700" s="121"/>
      <c r="J700" s="122"/>
      <c r="K700" s="121"/>
      <c r="L700" s="122"/>
      <c r="M700" s="123"/>
      <c r="N700" s="124"/>
      <c r="O700" s="125"/>
      <c r="P700" s="123"/>
      <c r="Q700" s="124"/>
      <c r="R700" s="543"/>
      <c r="S700" s="287"/>
      <c r="T700" s="364">
        <f t="shared" si="18"/>
        <v>0</v>
      </c>
      <c r="U700" s="360">
        <f t="shared" si="21"/>
        <v>9</v>
      </c>
    </row>
    <row r="701" spans="1:21" ht="18" hidden="1" customHeight="1" outlineLevel="2" x14ac:dyDescent="0.2">
      <c r="A701" s="1230"/>
      <c r="B701" s="1231"/>
      <c r="C701" s="1208"/>
      <c r="D701" s="1208"/>
      <c r="E701" s="256">
        <v>53</v>
      </c>
      <c r="F701" s="187"/>
      <c r="G701" s="187"/>
      <c r="H701" s="120"/>
      <c r="I701" s="121"/>
      <c r="J701" s="122"/>
      <c r="K701" s="121"/>
      <c r="L701" s="122"/>
      <c r="M701" s="123"/>
      <c r="N701" s="124"/>
      <c r="O701" s="125"/>
      <c r="P701" s="123"/>
      <c r="Q701" s="124"/>
      <c r="R701" s="543"/>
      <c r="S701" s="287"/>
      <c r="T701" s="364">
        <f t="shared" si="18"/>
        <v>0</v>
      </c>
      <c r="U701" s="360">
        <f t="shared" si="21"/>
        <v>9</v>
      </c>
    </row>
    <row r="702" spans="1:21" ht="18" hidden="1" customHeight="1" outlineLevel="2" x14ac:dyDescent="0.2">
      <c r="A702" s="1230"/>
      <c r="B702" s="1231"/>
      <c r="C702" s="1208"/>
      <c r="D702" s="1208"/>
      <c r="E702" s="256">
        <v>54</v>
      </c>
      <c r="F702" s="187"/>
      <c r="G702" s="187"/>
      <c r="H702" s="120"/>
      <c r="I702" s="121"/>
      <c r="J702" s="122"/>
      <c r="K702" s="121"/>
      <c r="L702" s="122"/>
      <c r="M702" s="123"/>
      <c r="N702" s="124"/>
      <c r="O702" s="125"/>
      <c r="P702" s="123"/>
      <c r="Q702" s="124"/>
      <c r="R702" s="543"/>
      <c r="S702" s="287"/>
      <c r="T702" s="364">
        <f t="shared" si="18"/>
        <v>0</v>
      </c>
      <c r="U702" s="360">
        <f t="shared" si="21"/>
        <v>9</v>
      </c>
    </row>
    <row r="703" spans="1:21" ht="18" hidden="1" customHeight="1" outlineLevel="2" x14ac:dyDescent="0.2">
      <c r="A703" s="1230"/>
      <c r="B703" s="1231"/>
      <c r="C703" s="1208"/>
      <c r="D703" s="1208"/>
      <c r="E703" s="256">
        <v>55</v>
      </c>
      <c r="F703" s="187"/>
      <c r="G703" s="187"/>
      <c r="H703" s="120"/>
      <c r="I703" s="121"/>
      <c r="J703" s="122"/>
      <c r="K703" s="121"/>
      <c r="L703" s="122"/>
      <c r="M703" s="123"/>
      <c r="N703" s="124"/>
      <c r="O703" s="125"/>
      <c r="P703" s="123"/>
      <c r="Q703" s="124"/>
      <c r="R703" s="543"/>
      <c r="S703" s="287"/>
      <c r="T703" s="364">
        <f t="shared" si="18"/>
        <v>0</v>
      </c>
      <c r="U703" s="360">
        <f t="shared" si="21"/>
        <v>9</v>
      </c>
    </row>
    <row r="704" spans="1:21" ht="18" hidden="1" customHeight="1" outlineLevel="2" x14ac:dyDescent="0.2">
      <c r="A704" s="1230"/>
      <c r="B704" s="1231"/>
      <c r="C704" s="1208"/>
      <c r="D704" s="1208"/>
      <c r="E704" s="256">
        <v>56</v>
      </c>
      <c r="F704" s="187"/>
      <c r="G704" s="187"/>
      <c r="H704" s="120"/>
      <c r="I704" s="121"/>
      <c r="J704" s="122"/>
      <c r="K704" s="121"/>
      <c r="L704" s="122"/>
      <c r="M704" s="123"/>
      <c r="N704" s="124"/>
      <c r="O704" s="125"/>
      <c r="P704" s="123"/>
      <c r="Q704" s="124"/>
      <c r="R704" s="543"/>
      <c r="S704" s="287"/>
      <c r="T704" s="364">
        <f t="shared" si="18"/>
        <v>0</v>
      </c>
      <c r="U704" s="360">
        <f t="shared" si="21"/>
        <v>9</v>
      </c>
    </row>
    <row r="705" spans="1:21" ht="18" hidden="1" customHeight="1" outlineLevel="2" x14ac:dyDescent="0.2">
      <c r="A705" s="1230"/>
      <c r="B705" s="1231"/>
      <c r="C705" s="1208"/>
      <c r="D705" s="1208"/>
      <c r="E705" s="256">
        <v>57</v>
      </c>
      <c r="F705" s="187"/>
      <c r="G705" s="187"/>
      <c r="H705" s="120"/>
      <c r="I705" s="121"/>
      <c r="J705" s="122"/>
      <c r="K705" s="121"/>
      <c r="L705" s="122"/>
      <c r="M705" s="123"/>
      <c r="N705" s="124"/>
      <c r="O705" s="125"/>
      <c r="P705" s="123"/>
      <c r="Q705" s="124"/>
      <c r="R705" s="543"/>
      <c r="S705" s="287"/>
      <c r="T705" s="364">
        <f t="shared" si="18"/>
        <v>0</v>
      </c>
      <c r="U705" s="360">
        <f t="shared" si="21"/>
        <v>9</v>
      </c>
    </row>
    <row r="706" spans="1:21" ht="18" hidden="1" customHeight="1" outlineLevel="2" x14ac:dyDescent="0.2">
      <c r="A706" s="1230"/>
      <c r="B706" s="1231"/>
      <c r="C706" s="1208"/>
      <c r="D706" s="1208"/>
      <c r="E706" s="256">
        <v>58</v>
      </c>
      <c r="F706" s="187"/>
      <c r="G706" s="187"/>
      <c r="H706" s="120"/>
      <c r="I706" s="121"/>
      <c r="J706" s="122"/>
      <c r="K706" s="121"/>
      <c r="L706" s="122"/>
      <c r="M706" s="123"/>
      <c r="N706" s="124"/>
      <c r="O706" s="125"/>
      <c r="P706" s="123"/>
      <c r="Q706" s="124"/>
      <c r="R706" s="543"/>
      <c r="S706" s="287"/>
      <c r="T706" s="364">
        <f t="shared" si="18"/>
        <v>0</v>
      </c>
      <c r="U706" s="360">
        <f t="shared" si="21"/>
        <v>9</v>
      </c>
    </row>
    <row r="707" spans="1:21" ht="18" hidden="1" customHeight="1" outlineLevel="2" x14ac:dyDescent="0.2">
      <c r="A707" s="1230"/>
      <c r="B707" s="1231"/>
      <c r="C707" s="1208"/>
      <c r="D707" s="1208"/>
      <c r="E707" s="256">
        <v>59</v>
      </c>
      <c r="F707" s="187"/>
      <c r="G707" s="187"/>
      <c r="H707" s="120"/>
      <c r="I707" s="121"/>
      <c r="J707" s="122"/>
      <c r="K707" s="121"/>
      <c r="L707" s="122"/>
      <c r="M707" s="123"/>
      <c r="N707" s="124"/>
      <c r="O707" s="125"/>
      <c r="P707" s="123"/>
      <c r="Q707" s="124"/>
      <c r="R707" s="543"/>
      <c r="S707" s="287"/>
      <c r="T707" s="364">
        <f t="shared" si="18"/>
        <v>0</v>
      </c>
      <c r="U707" s="360">
        <f t="shared" si="21"/>
        <v>9</v>
      </c>
    </row>
    <row r="708" spans="1:21" ht="18" hidden="1" customHeight="1" outlineLevel="2" x14ac:dyDescent="0.2">
      <c r="A708" s="1230"/>
      <c r="B708" s="1231"/>
      <c r="C708" s="1208"/>
      <c r="D708" s="1208"/>
      <c r="E708" s="256">
        <v>60</v>
      </c>
      <c r="F708" s="187"/>
      <c r="G708" s="187"/>
      <c r="H708" s="120"/>
      <c r="I708" s="121"/>
      <c r="J708" s="122"/>
      <c r="K708" s="121"/>
      <c r="L708" s="122"/>
      <c r="M708" s="123"/>
      <c r="N708" s="124"/>
      <c r="O708" s="125"/>
      <c r="P708" s="123"/>
      <c r="Q708" s="124"/>
      <c r="R708" s="543"/>
      <c r="S708" s="287"/>
      <c r="T708" s="364">
        <f t="shared" si="18"/>
        <v>0</v>
      </c>
      <c r="U708" s="360">
        <f t="shared" si="21"/>
        <v>9</v>
      </c>
    </row>
    <row r="709" spans="1:21" ht="18" hidden="1" customHeight="1" outlineLevel="2" x14ac:dyDescent="0.2">
      <c r="A709" s="1230"/>
      <c r="B709" s="1231"/>
      <c r="C709" s="1208"/>
      <c r="D709" s="1208"/>
      <c r="E709" s="256">
        <v>61</v>
      </c>
      <c r="F709" s="187"/>
      <c r="G709" s="187"/>
      <c r="H709" s="120"/>
      <c r="I709" s="121"/>
      <c r="J709" s="122"/>
      <c r="K709" s="121"/>
      <c r="L709" s="122"/>
      <c r="M709" s="123"/>
      <c r="N709" s="124"/>
      <c r="O709" s="125"/>
      <c r="P709" s="123"/>
      <c r="Q709" s="124"/>
      <c r="R709" s="543"/>
      <c r="S709" s="287"/>
      <c r="T709" s="364">
        <f t="shared" si="18"/>
        <v>0</v>
      </c>
      <c r="U709" s="360">
        <f t="shared" si="21"/>
        <v>9</v>
      </c>
    </row>
    <row r="710" spans="1:21" ht="18" hidden="1" customHeight="1" outlineLevel="2" x14ac:dyDescent="0.2">
      <c r="A710" s="1230"/>
      <c r="B710" s="1231"/>
      <c r="C710" s="1208"/>
      <c r="D710" s="1208"/>
      <c r="E710" s="256">
        <v>62</v>
      </c>
      <c r="F710" s="187"/>
      <c r="G710" s="187"/>
      <c r="H710" s="120"/>
      <c r="I710" s="121"/>
      <c r="J710" s="122"/>
      <c r="K710" s="121"/>
      <c r="L710" s="122"/>
      <c r="M710" s="123"/>
      <c r="N710" s="124"/>
      <c r="O710" s="125"/>
      <c r="P710" s="123"/>
      <c r="Q710" s="124"/>
      <c r="R710" s="543"/>
      <c r="S710" s="287"/>
      <c r="T710" s="364">
        <f t="shared" si="18"/>
        <v>0</v>
      </c>
      <c r="U710" s="360">
        <f t="shared" si="21"/>
        <v>9</v>
      </c>
    </row>
    <row r="711" spans="1:21" ht="18" hidden="1" customHeight="1" outlineLevel="2" x14ac:dyDescent="0.2">
      <c r="A711" s="1230"/>
      <c r="B711" s="1231"/>
      <c r="C711" s="1208"/>
      <c r="D711" s="1208"/>
      <c r="E711" s="256">
        <v>63</v>
      </c>
      <c r="F711" s="187"/>
      <c r="G711" s="187"/>
      <c r="H711" s="120"/>
      <c r="I711" s="121"/>
      <c r="J711" s="122"/>
      <c r="K711" s="121"/>
      <c r="L711" s="122"/>
      <c r="M711" s="123"/>
      <c r="N711" s="124"/>
      <c r="O711" s="125"/>
      <c r="P711" s="123"/>
      <c r="Q711" s="124"/>
      <c r="R711" s="543"/>
      <c r="S711" s="287"/>
      <c r="T711" s="364">
        <f t="shared" si="18"/>
        <v>0</v>
      </c>
      <c r="U711" s="360">
        <f t="shared" si="21"/>
        <v>9</v>
      </c>
    </row>
    <row r="712" spans="1:21" ht="18" hidden="1" customHeight="1" outlineLevel="2" x14ac:dyDescent="0.2">
      <c r="A712" s="1230"/>
      <c r="B712" s="1231"/>
      <c r="C712" s="1208"/>
      <c r="D712" s="1208"/>
      <c r="E712" s="256">
        <v>64</v>
      </c>
      <c r="F712" s="187"/>
      <c r="G712" s="187"/>
      <c r="H712" s="89"/>
      <c r="I712" s="74"/>
      <c r="J712" s="69"/>
      <c r="K712" s="75"/>
      <c r="L712" s="70"/>
      <c r="M712" s="2"/>
      <c r="N712" s="75"/>
      <c r="O712" s="70"/>
      <c r="P712" s="2"/>
      <c r="Q712" s="75"/>
      <c r="R712" s="540"/>
      <c r="S712" s="285"/>
      <c r="T712" s="316">
        <f t="shared" si="18"/>
        <v>0</v>
      </c>
      <c r="U712" s="360">
        <f t="shared" si="21"/>
        <v>9</v>
      </c>
    </row>
    <row r="713" spans="1:21" ht="18" hidden="1" customHeight="1" outlineLevel="2" x14ac:dyDescent="0.2">
      <c r="A713" s="1230"/>
      <c r="B713" s="1231"/>
      <c r="C713" s="1208"/>
      <c r="D713" s="1208"/>
      <c r="E713" s="256">
        <v>65</v>
      </c>
      <c r="F713" s="187"/>
      <c r="G713" s="187"/>
      <c r="H713" s="89"/>
      <c r="I713" s="74"/>
      <c r="J713" s="69"/>
      <c r="K713" s="75"/>
      <c r="L713" s="70"/>
      <c r="M713" s="2"/>
      <c r="N713" s="75"/>
      <c r="O713" s="70"/>
      <c r="P713" s="2"/>
      <c r="Q713" s="75"/>
      <c r="R713" s="540"/>
      <c r="S713" s="285"/>
      <c r="T713" s="316">
        <f t="shared" si="18"/>
        <v>0</v>
      </c>
      <c r="U713" s="360">
        <f t="shared" si="21"/>
        <v>9</v>
      </c>
    </row>
    <row r="714" spans="1:21" ht="18" hidden="1" customHeight="1" outlineLevel="2" x14ac:dyDescent="0.2">
      <c r="A714" s="1230"/>
      <c r="B714" s="1231"/>
      <c r="C714" s="1208"/>
      <c r="D714" s="1208"/>
      <c r="E714" s="256">
        <v>66</v>
      </c>
      <c r="F714" s="187"/>
      <c r="G714" s="187"/>
      <c r="H714" s="89"/>
      <c r="I714" s="74"/>
      <c r="J714" s="69"/>
      <c r="K714" s="75"/>
      <c r="L714" s="70"/>
      <c r="M714" s="2"/>
      <c r="N714" s="75"/>
      <c r="O714" s="70"/>
      <c r="P714" s="2"/>
      <c r="Q714" s="75"/>
      <c r="R714" s="540"/>
      <c r="S714" s="285"/>
      <c r="T714" s="316">
        <f t="shared" si="18"/>
        <v>0</v>
      </c>
      <c r="U714" s="360">
        <f t="shared" ref="U714:U728" si="22">$A$649</f>
        <v>9</v>
      </c>
    </row>
    <row r="715" spans="1:21" ht="18" hidden="1" customHeight="1" outlineLevel="2" x14ac:dyDescent="0.2">
      <c r="A715" s="1230"/>
      <c r="B715" s="1231"/>
      <c r="C715" s="1208"/>
      <c r="D715" s="1208"/>
      <c r="E715" s="256">
        <v>67</v>
      </c>
      <c r="F715" s="187"/>
      <c r="G715" s="187"/>
      <c r="H715" s="89"/>
      <c r="I715" s="74"/>
      <c r="J715" s="69"/>
      <c r="K715" s="75"/>
      <c r="L715" s="70"/>
      <c r="M715" s="2"/>
      <c r="N715" s="75"/>
      <c r="O715" s="70"/>
      <c r="P715" s="2"/>
      <c r="Q715" s="75"/>
      <c r="R715" s="540"/>
      <c r="S715" s="285"/>
      <c r="T715" s="316">
        <f t="shared" si="18"/>
        <v>0</v>
      </c>
      <c r="U715" s="360">
        <f t="shared" si="22"/>
        <v>9</v>
      </c>
    </row>
    <row r="716" spans="1:21" ht="18" hidden="1" customHeight="1" outlineLevel="2" x14ac:dyDescent="0.2">
      <c r="A716" s="1230"/>
      <c r="B716" s="1231"/>
      <c r="C716" s="1208"/>
      <c r="D716" s="1208"/>
      <c r="E716" s="256">
        <v>68</v>
      </c>
      <c r="F716" s="187"/>
      <c r="G716" s="187"/>
      <c r="H716" s="89"/>
      <c r="I716" s="74"/>
      <c r="J716" s="69"/>
      <c r="K716" s="74"/>
      <c r="L716" s="69"/>
      <c r="M716" s="2"/>
      <c r="N716" s="74"/>
      <c r="O716" s="70"/>
      <c r="P716" s="15"/>
      <c r="Q716" s="75"/>
      <c r="R716" s="540"/>
      <c r="S716" s="285"/>
      <c r="T716" s="316">
        <f t="shared" si="18"/>
        <v>0</v>
      </c>
      <c r="U716" s="360">
        <f t="shared" si="22"/>
        <v>9</v>
      </c>
    </row>
    <row r="717" spans="1:21" ht="18" hidden="1" customHeight="1" outlineLevel="2" x14ac:dyDescent="0.2">
      <c r="A717" s="1230"/>
      <c r="B717" s="1231"/>
      <c r="C717" s="1208"/>
      <c r="D717" s="1208"/>
      <c r="E717" s="256">
        <v>69</v>
      </c>
      <c r="F717" s="187"/>
      <c r="G717" s="187"/>
      <c r="H717" s="89"/>
      <c r="I717" s="74"/>
      <c r="J717" s="69"/>
      <c r="K717" s="74"/>
      <c r="L717" s="69"/>
      <c r="M717" s="2"/>
      <c r="N717" s="74"/>
      <c r="O717" s="70"/>
      <c r="P717" s="15"/>
      <c r="Q717" s="75"/>
      <c r="R717" s="540"/>
      <c r="S717" s="285"/>
      <c r="T717" s="316">
        <f t="shared" si="18"/>
        <v>0</v>
      </c>
      <c r="U717" s="360">
        <f t="shared" si="22"/>
        <v>9</v>
      </c>
    </row>
    <row r="718" spans="1:21" ht="18" hidden="1" customHeight="1" outlineLevel="2" x14ac:dyDescent="0.2">
      <c r="A718" s="1230"/>
      <c r="B718" s="1231"/>
      <c r="C718" s="1208"/>
      <c r="D718" s="1208"/>
      <c r="E718" s="256">
        <v>70</v>
      </c>
      <c r="F718" s="187"/>
      <c r="G718" s="187"/>
      <c r="H718" s="89"/>
      <c r="I718" s="74"/>
      <c r="J718" s="69"/>
      <c r="K718" s="74"/>
      <c r="L718" s="69"/>
      <c r="M718" s="2"/>
      <c r="N718" s="74"/>
      <c r="O718" s="70"/>
      <c r="P718" s="15"/>
      <c r="Q718" s="75"/>
      <c r="R718" s="540"/>
      <c r="S718" s="285"/>
      <c r="T718" s="316">
        <f t="shared" si="18"/>
        <v>0</v>
      </c>
      <c r="U718" s="360">
        <f t="shared" si="22"/>
        <v>9</v>
      </c>
    </row>
    <row r="719" spans="1:21" ht="18" hidden="1" customHeight="1" outlineLevel="2" x14ac:dyDescent="0.2">
      <c r="A719" s="1230"/>
      <c r="B719" s="1231"/>
      <c r="C719" s="1208"/>
      <c r="D719" s="1208"/>
      <c r="E719" s="256">
        <v>71</v>
      </c>
      <c r="F719" s="187"/>
      <c r="G719" s="187"/>
      <c r="H719" s="89"/>
      <c r="I719" s="74"/>
      <c r="J719" s="69"/>
      <c r="K719" s="74"/>
      <c r="L719" s="69"/>
      <c r="M719" s="2"/>
      <c r="N719" s="75"/>
      <c r="O719" s="70"/>
      <c r="P719" s="2"/>
      <c r="Q719" s="75"/>
      <c r="R719" s="540"/>
      <c r="S719" s="285"/>
      <c r="T719" s="316">
        <f t="shared" si="18"/>
        <v>0</v>
      </c>
      <c r="U719" s="360">
        <f t="shared" si="22"/>
        <v>9</v>
      </c>
    </row>
    <row r="720" spans="1:21" ht="18" hidden="1" customHeight="1" outlineLevel="2" x14ac:dyDescent="0.2">
      <c r="A720" s="1230"/>
      <c r="B720" s="1231"/>
      <c r="C720" s="1208"/>
      <c r="D720" s="1208"/>
      <c r="E720" s="256">
        <v>72</v>
      </c>
      <c r="F720" s="187"/>
      <c r="G720" s="187"/>
      <c r="H720" s="120"/>
      <c r="I720" s="121"/>
      <c r="J720" s="122"/>
      <c r="K720" s="121"/>
      <c r="L720" s="122"/>
      <c r="M720" s="123"/>
      <c r="N720" s="124"/>
      <c r="O720" s="125"/>
      <c r="P720" s="123"/>
      <c r="Q720" s="124"/>
      <c r="R720" s="543"/>
      <c r="S720" s="287"/>
      <c r="T720" s="364">
        <f t="shared" si="18"/>
        <v>0</v>
      </c>
      <c r="U720" s="360">
        <f t="shared" si="22"/>
        <v>9</v>
      </c>
    </row>
    <row r="721" spans="1:21" ht="18" hidden="1" customHeight="1" outlineLevel="2" x14ac:dyDescent="0.2">
      <c r="A721" s="1230"/>
      <c r="B721" s="1231"/>
      <c r="C721" s="1208"/>
      <c r="D721" s="1208"/>
      <c r="E721" s="256">
        <v>73</v>
      </c>
      <c r="F721" s="187"/>
      <c r="G721" s="187"/>
      <c r="H721" s="120"/>
      <c r="I721" s="121"/>
      <c r="J721" s="122"/>
      <c r="K721" s="121"/>
      <c r="L721" s="122"/>
      <c r="M721" s="123"/>
      <c r="N721" s="124"/>
      <c r="O721" s="125"/>
      <c r="P721" s="123"/>
      <c r="Q721" s="124"/>
      <c r="R721" s="543"/>
      <c r="S721" s="287"/>
      <c r="T721" s="364">
        <f t="shared" si="18"/>
        <v>0</v>
      </c>
      <c r="U721" s="360">
        <f t="shared" si="22"/>
        <v>9</v>
      </c>
    </row>
    <row r="722" spans="1:21" ht="18" hidden="1" customHeight="1" outlineLevel="2" x14ac:dyDescent="0.2">
      <c r="A722" s="1230"/>
      <c r="B722" s="1231"/>
      <c r="C722" s="1208"/>
      <c r="D722" s="1208"/>
      <c r="E722" s="256">
        <v>74</v>
      </c>
      <c r="F722" s="187"/>
      <c r="G722" s="187"/>
      <c r="H722" s="120"/>
      <c r="I722" s="121"/>
      <c r="J722" s="122"/>
      <c r="K722" s="121"/>
      <c r="L722" s="122"/>
      <c r="M722" s="123"/>
      <c r="N722" s="124"/>
      <c r="O722" s="125"/>
      <c r="P722" s="123"/>
      <c r="Q722" s="124"/>
      <c r="R722" s="543"/>
      <c r="S722" s="287"/>
      <c r="T722" s="364">
        <f t="shared" si="18"/>
        <v>0</v>
      </c>
      <c r="U722" s="360">
        <f t="shared" si="22"/>
        <v>9</v>
      </c>
    </row>
    <row r="723" spans="1:21" ht="18" hidden="1" customHeight="1" outlineLevel="2" x14ac:dyDescent="0.2">
      <c r="A723" s="1230"/>
      <c r="B723" s="1231"/>
      <c r="C723" s="1208"/>
      <c r="D723" s="1208"/>
      <c r="E723" s="256">
        <v>75</v>
      </c>
      <c r="F723" s="187"/>
      <c r="G723" s="187"/>
      <c r="H723" s="120"/>
      <c r="I723" s="121"/>
      <c r="J723" s="122"/>
      <c r="K723" s="121"/>
      <c r="L723" s="122"/>
      <c r="M723" s="123"/>
      <c r="N723" s="124"/>
      <c r="O723" s="125"/>
      <c r="P723" s="123"/>
      <c r="Q723" s="124"/>
      <c r="R723" s="543"/>
      <c r="S723" s="287"/>
      <c r="T723" s="364">
        <f t="shared" si="18"/>
        <v>0</v>
      </c>
      <c r="U723" s="360">
        <f t="shared" si="22"/>
        <v>9</v>
      </c>
    </row>
    <row r="724" spans="1:21" ht="18" hidden="1" customHeight="1" outlineLevel="2" x14ac:dyDescent="0.2">
      <c r="A724" s="1230"/>
      <c r="B724" s="1231"/>
      <c r="C724" s="1208"/>
      <c r="D724" s="1208"/>
      <c r="E724" s="256">
        <v>76</v>
      </c>
      <c r="F724" s="187"/>
      <c r="G724" s="187"/>
      <c r="H724" s="120"/>
      <c r="I724" s="121"/>
      <c r="J724" s="122"/>
      <c r="K724" s="121"/>
      <c r="L724" s="122"/>
      <c r="M724" s="123"/>
      <c r="N724" s="124"/>
      <c r="O724" s="125"/>
      <c r="P724" s="123"/>
      <c r="Q724" s="124"/>
      <c r="R724" s="543"/>
      <c r="S724" s="287"/>
      <c r="T724" s="364">
        <f t="shared" si="18"/>
        <v>0</v>
      </c>
      <c r="U724" s="360">
        <f t="shared" si="22"/>
        <v>9</v>
      </c>
    </row>
    <row r="725" spans="1:21" ht="18" hidden="1" customHeight="1" outlineLevel="2" x14ac:dyDescent="0.2">
      <c r="A725" s="1230"/>
      <c r="B725" s="1231"/>
      <c r="C725" s="1208"/>
      <c r="D725" s="1208"/>
      <c r="E725" s="256">
        <v>77</v>
      </c>
      <c r="F725" s="187"/>
      <c r="G725" s="187"/>
      <c r="H725" s="120"/>
      <c r="I725" s="121"/>
      <c r="J725" s="122"/>
      <c r="K725" s="121"/>
      <c r="L725" s="122"/>
      <c r="M725" s="123"/>
      <c r="N725" s="124"/>
      <c r="O725" s="125"/>
      <c r="P725" s="123"/>
      <c r="Q725" s="124"/>
      <c r="R725" s="543"/>
      <c r="S725" s="287"/>
      <c r="T725" s="364">
        <f t="shared" si="18"/>
        <v>0</v>
      </c>
      <c r="U725" s="360">
        <f t="shared" si="22"/>
        <v>9</v>
      </c>
    </row>
    <row r="726" spans="1:21" ht="18" hidden="1" customHeight="1" outlineLevel="2" x14ac:dyDescent="0.2">
      <c r="A726" s="1230"/>
      <c r="B726" s="1231"/>
      <c r="C726" s="1208"/>
      <c r="D726" s="1208"/>
      <c r="E726" s="256">
        <v>78</v>
      </c>
      <c r="F726" s="187"/>
      <c r="G726" s="187"/>
      <c r="H726" s="120"/>
      <c r="I726" s="121"/>
      <c r="J726" s="122"/>
      <c r="K726" s="121"/>
      <c r="L726" s="122"/>
      <c r="M726" s="123"/>
      <c r="N726" s="124"/>
      <c r="O726" s="125"/>
      <c r="P726" s="123"/>
      <c r="Q726" s="124"/>
      <c r="R726" s="543"/>
      <c r="S726" s="287"/>
      <c r="T726" s="364">
        <f t="shared" si="18"/>
        <v>0</v>
      </c>
      <c r="U726" s="360">
        <f t="shared" si="22"/>
        <v>9</v>
      </c>
    </row>
    <row r="727" spans="1:21" ht="18" hidden="1" customHeight="1" outlineLevel="2" x14ac:dyDescent="0.2">
      <c r="A727" s="1230"/>
      <c r="B727" s="1231"/>
      <c r="C727" s="1208"/>
      <c r="D727" s="1208"/>
      <c r="E727" s="256">
        <v>79</v>
      </c>
      <c r="F727" s="187"/>
      <c r="G727" s="187"/>
      <c r="H727" s="120"/>
      <c r="I727" s="121"/>
      <c r="J727" s="122"/>
      <c r="K727" s="121"/>
      <c r="L727" s="122"/>
      <c r="M727" s="123"/>
      <c r="N727" s="124"/>
      <c r="O727" s="125"/>
      <c r="P727" s="123"/>
      <c r="Q727" s="124"/>
      <c r="R727" s="543"/>
      <c r="S727" s="287"/>
      <c r="T727" s="364">
        <f t="shared" ref="T727:T888" si="23">IF(J727="",0,INT(SUM(PRODUCT(J727,L727,O727),R727)))</f>
        <v>0</v>
      </c>
      <c r="U727" s="360">
        <f t="shared" si="22"/>
        <v>9</v>
      </c>
    </row>
    <row r="728" spans="1:21" ht="18" hidden="1" customHeight="1" outlineLevel="2" x14ac:dyDescent="0.2">
      <c r="A728" s="1230"/>
      <c r="B728" s="1231"/>
      <c r="C728" s="1208"/>
      <c r="D728" s="1208"/>
      <c r="E728" s="264">
        <v>80</v>
      </c>
      <c r="F728" s="350"/>
      <c r="G728" s="350"/>
      <c r="H728" s="120"/>
      <c r="I728" s="121"/>
      <c r="J728" s="122"/>
      <c r="K728" s="121"/>
      <c r="L728" s="122"/>
      <c r="M728" s="123"/>
      <c r="N728" s="124"/>
      <c r="O728" s="125"/>
      <c r="P728" s="123"/>
      <c r="Q728" s="124"/>
      <c r="R728" s="543"/>
      <c r="S728" s="287"/>
      <c r="T728" s="364">
        <f t="shared" si="23"/>
        <v>0</v>
      </c>
      <c r="U728" s="360">
        <f t="shared" si="22"/>
        <v>9</v>
      </c>
    </row>
    <row r="729" spans="1:21" ht="18" hidden="1" customHeight="1" outlineLevel="1" x14ac:dyDescent="0.2">
      <c r="A729" s="1228">
        <v>10</v>
      </c>
      <c r="B729" s="1229"/>
      <c r="C729" s="1207" t="str">
        <f>IF(ISERROR(VLOOKUP($A729,'B-1地域番号③'!$BD:$BF,2,FALSE)),"",VLOOKUP($A729,'B-1地域番号③'!$BD:$BF,2,FALSE))</f>
        <v/>
      </c>
      <c r="D729" s="1207" t="str">
        <f>IF(ISERROR(VLOOKUP($A729,'B-1地域番号③'!$BD:$BF,3,FALSE)),"",VLOOKUP($A729,'B-1地域番号③'!$BD:$BF,3,FALSE))</f>
        <v/>
      </c>
      <c r="E729" s="256">
        <v>1</v>
      </c>
      <c r="F729" s="187"/>
      <c r="G729" s="187"/>
      <c r="H729" s="108"/>
      <c r="I729" s="109"/>
      <c r="J729" s="110"/>
      <c r="K729" s="112"/>
      <c r="L729" s="113"/>
      <c r="M729" s="111"/>
      <c r="N729" s="112"/>
      <c r="O729" s="113"/>
      <c r="P729" s="111"/>
      <c r="Q729" s="112"/>
      <c r="R729" s="542"/>
      <c r="S729" s="275"/>
      <c r="T729" s="308">
        <f t="shared" si="23"/>
        <v>0</v>
      </c>
      <c r="U729" s="360">
        <f>$A$729</f>
        <v>10</v>
      </c>
    </row>
    <row r="730" spans="1:21" ht="18" hidden="1" customHeight="1" outlineLevel="1" x14ac:dyDescent="0.2">
      <c r="A730" s="1230"/>
      <c r="B730" s="1231"/>
      <c r="C730" s="1208"/>
      <c r="D730" s="1208"/>
      <c r="E730" s="256">
        <v>2</v>
      </c>
      <c r="F730" s="187"/>
      <c r="G730" s="187"/>
      <c r="H730" s="89"/>
      <c r="I730" s="74"/>
      <c r="J730" s="69"/>
      <c r="K730" s="75"/>
      <c r="L730" s="70"/>
      <c r="M730" s="2"/>
      <c r="N730" s="75"/>
      <c r="O730" s="70"/>
      <c r="P730" s="2"/>
      <c r="Q730" s="75"/>
      <c r="R730" s="540"/>
      <c r="S730" s="285"/>
      <c r="T730" s="316">
        <f t="shared" si="23"/>
        <v>0</v>
      </c>
      <c r="U730" s="360">
        <f t="shared" ref="U730:U793" si="24">$A$729</f>
        <v>10</v>
      </c>
    </row>
    <row r="731" spans="1:21" ht="18" hidden="1" customHeight="1" outlineLevel="1" x14ac:dyDescent="0.2">
      <c r="A731" s="1230"/>
      <c r="B731" s="1231"/>
      <c r="C731" s="1208"/>
      <c r="D731" s="1208"/>
      <c r="E731" s="256">
        <v>3</v>
      </c>
      <c r="F731" s="187"/>
      <c r="G731" s="187"/>
      <c r="H731" s="89"/>
      <c r="I731" s="74"/>
      <c r="J731" s="69"/>
      <c r="K731" s="75"/>
      <c r="L731" s="70"/>
      <c r="M731" s="2"/>
      <c r="N731" s="75"/>
      <c r="O731" s="70"/>
      <c r="P731" s="2"/>
      <c r="Q731" s="75"/>
      <c r="R731" s="540"/>
      <c r="S731" s="285"/>
      <c r="T731" s="316">
        <f t="shared" si="23"/>
        <v>0</v>
      </c>
      <c r="U731" s="360">
        <f t="shared" si="24"/>
        <v>10</v>
      </c>
    </row>
    <row r="732" spans="1:21" ht="18" hidden="1" customHeight="1" outlineLevel="1" x14ac:dyDescent="0.2">
      <c r="A732" s="1230"/>
      <c r="B732" s="1231"/>
      <c r="C732" s="1208"/>
      <c r="D732" s="1208"/>
      <c r="E732" s="256">
        <v>4</v>
      </c>
      <c r="F732" s="187"/>
      <c r="G732" s="187"/>
      <c r="H732" s="89"/>
      <c r="I732" s="74"/>
      <c r="J732" s="69"/>
      <c r="K732" s="74"/>
      <c r="L732" s="69"/>
      <c r="M732" s="2"/>
      <c r="N732" s="74"/>
      <c r="O732" s="70"/>
      <c r="P732" s="15"/>
      <c r="Q732" s="75"/>
      <c r="R732" s="540"/>
      <c r="S732" s="285"/>
      <c r="T732" s="316">
        <f t="shared" si="23"/>
        <v>0</v>
      </c>
      <c r="U732" s="360">
        <f t="shared" si="24"/>
        <v>10</v>
      </c>
    </row>
    <row r="733" spans="1:21" ht="18" hidden="1" customHeight="1" outlineLevel="1" x14ac:dyDescent="0.2">
      <c r="A733" s="1230"/>
      <c r="B733" s="1231"/>
      <c r="C733" s="1208"/>
      <c r="D733" s="1208"/>
      <c r="E733" s="256">
        <v>5</v>
      </c>
      <c r="F733" s="187"/>
      <c r="G733" s="187"/>
      <c r="H733" s="89"/>
      <c r="I733" s="74"/>
      <c r="J733" s="69"/>
      <c r="K733" s="74"/>
      <c r="L733" s="69"/>
      <c r="M733" s="2"/>
      <c r="N733" s="74"/>
      <c r="O733" s="70"/>
      <c r="P733" s="15"/>
      <c r="Q733" s="75"/>
      <c r="R733" s="540"/>
      <c r="S733" s="285"/>
      <c r="T733" s="316">
        <f t="shared" si="23"/>
        <v>0</v>
      </c>
      <c r="U733" s="360">
        <f t="shared" si="24"/>
        <v>10</v>
      </c>
    </row>
    <row r="734" spans="1:21" ht="18" hidden="1" customHeight="1" outlineLevel="1" x14ac:dyDescent="0.2">
      <c r="A734" s="1230"/>
      <c r="B734" s="1231"/>
      <c r="C734" s="1208"/>
      <c r="D734" s="1208"/>
      <c r="E734" s="256">
        <v>6</v>
      </c>
      <c r="F734" s="187"/>
      <c r="G734" s="187"/>
      <c r="H734" s="89"/>
      <c r="I734" s="74"/>
      <c r="J734" s="69"/>
      <c r="K734" s="74"/>
      <c r="L734" s="69"/>
      <c r="M734" s="2"/>
      <c r="N734" s="74"/>
      <c r="O734" s="70"/>
      <c r="P734" s="15"/>
      <c r="Q734" s="75"/>
      <c r="R734" s="540"/>
      <c r="S734" s="285"/>
      <c r="T734" s="316">
        <f t="shared" si="23"/>
        <v>0</v>
      </c>
      <c r="U734" s="360">
        <f t="shared" si="24"/>
        <v>10</v>
      </c>
    </row>
    <row r="735" spans="1:21" ht="18" hidden="1" customHeight="1" outlineLevel="1" x14ac:dyDescent="0.2">
      <c r="A735" s="1230"/>
      <c r="B735" s="1231"/>
      <c r="C735" s="1208"/>
      <c r="D735" s="1208"/>
      <c r="E735" s="256">
        <v>7</v>
      </c>
      <c r="F735" s="187"/>
      <c r="G735" s="187"/>
      <c r="H735" s="89"/>
      <c r="I735" s="74"/>
      <c r="J735" s="69"/>
      <c r="K735" s="74"/>
      <c r="L735" s="69"/>
      <c r="M735" s="2"/>
      <c r="N735" s="75"/>
      <c r="O735" s="70"/>
      <c r="P735" s="2"/>
      <c r="Q735" s="75"/>
      <c r="R735" s="540"/>
      <c r="S735" s="285"/>
      <c r="T735" s="316">
        <f t="shared" si="23"/>
        <v>0</v>
      </c>
      <c r="U735" s="360">
        <f t="shared" si="24"/>
        <v>10</v>
      </c>
    </row>
    <row r="736" spans="1:21" ht="18" hidden="1" customHeight="1" outlineLevel="1" x14ac:dyDescent="0.2">
      <c r="A736" s="1230"/>
      <c r="B736" s="1231"/>
      <c r="C736" s="1208"/>
      <c r="D736" s="1208"/>
      <c r="E736" s="256">
        <v>8</v>
      </c>
      <c r="F736" s="187"/>
      <c r="G736" s="187"/>
      <c r="H736" s="120"/>
      <c r="I736" s="121"/>
      <c r="J736" s="122"/>
      <c r="K736" s="121"/>
      <c r="L736" s="122"/>
      <c r="M736" s="123"/>
      <c r="N736" s="124"/>
      <c r="O736" s="125"/>
      <c r="P736" s="123"/>
      <c r="Q736" s="124"/>
      <c r="R736" s="543"/>
      <c r="S736" s="287"/>
      <c r="T736" s="364">
        <f t="shared" si="23"/>
        <v>0</v>
      </c>
      <c r="U736" s="360">
        <f t="shared" si="24"/>
        <v>10</v>
      </c>
    </row>
    <row r="737" spans="1:21" ht="18" hidden="1" customHeight="1" outlineLevel="1" x14ac:dyDescent="0.2">
      <c r="A737" s="1230"/>
      <c r="B737" s="1231"/>
      <c r="C737" s="1208"/>
      <c r="D737" s="1208"/>
      <c r="E737" s="256">
        <v>9</v>
      </c>
      <c r="F737" s="187"/>
      <c r="G737" s="187"/>
      <c r="H737" s="120"/>
      <c r="I737" s="121"/>
      <c r="J737" s="122"/>
      <c r="K737" s="121"/>
      <c r="L737" s="122"/>
      <c r="M737" s="123"/>
      <c r="N737" s="124"/>
      <c r="O737" s="125"/>
      <c r="P737" s="123"/>
      <c r="Q737" s="124"/>
      <c r="R737" s="543"/>
      <c r="S737" s="287"/>
      <c r="T737" s="364">
        <f t="shared" si="23"/>
        <v>0</v>
      </c>
      <c r="U737" s="360">
        <f t="shared" si="24"/>
        <v>10</v>
      </c>
    </row>
    <row r="738" spans="1:21" ht="18" hidden="1" customHeight="1" outlineLevel="1" x14ac:dyDescent="0.2">
      <c r="A738" s="1230"/>
      <c r="B738" s="1231"/>
      <c r="C738" s="1208"/>
      <c r="D738" s="1208"/>
      <c r="E738" s="256">
        <v>10</v>
      </c>
      <c r="F738" s="187"/>
      <c r="G738" s="187"/>
      <c r="H738" s="120"/>
      <c r="I738" s="121"/>
      <c r="J738" s="122"/>
      <c r="K738" s="121"/>
      <c r="L738" s="122"/>
      <c r="M738" s="123"/>
      <c r="N738" s="124"/>
      <c r="O738" s="125"/>
      <c r="P738" s="123"/>
      <c r="Q738" s="124"/>
      <c r="R738" s="543"/>
      <c r="S738" s="287"/>
      <c r="T738" s="364">
        <f t="shared" si="23"/>
        <v>0</v>
      </c>
      <c r="U738" s="360">
        <f t="shared" si="24"/>
        <v>10</v>
      </c>
    </row>
    <row r="739" spans="1:21" ht="18" hidden="1" customHeight="1" outlineLevel="1" x14ac:dyDescent="0.2">
      <c r="A739" s="1230"/>
      <c r="B739" s="1231"/>
      <c r="C739" s="1208"/>
      <c r="D739" s="1208"/>
      <c r="E739" s="256">
        <v>11</v>
      </c>
      <c r="F739" s="187"/>
      <c r="G739" s="187"/>
      <c r="H739" s="120"/>
      <c r="I739" s="121"/>
      <c r="J739" s="122"/>
      <c r="K739" s="121"/>
      <c r="L739" s="122"/>
      <c r="M739" s="123"/>
      <c r="N739" s="124"/>
      <c r="O739" s="125"/>
      <c r="P739" s="123"/>
      <c r="Q739" s="124"/>
      <c r="R739" s="543"/>
      <c r="S739" s="287"/>
      <c r="T739" s="364">
        <f t="shared" si="23"/>
        <v>0</v>
      </c>
      <c r="U739" s="360">
        <f t="shared" si="24"/>
        <v>10</v>
      </c>
    </row>
    <row r="740" spans="1:21" ht="18" hidden="1" customHeight="1" outlineLevel="1" x14ac:dyDescent="0.2">
      <c r="A740" s="1230"/>
      <c r="B740" s="1231"/>
      <c r="C740" s="1208"/>
      <c r="D740" s="1208"/>
      <c r="E740" s="256">
        <v>12</v>
      </c>
      <c r="F740" s="187"/>
      <c r="G740" s="187"/>
      <c r="H740" s="120"/>
      <c r="I740" s="121"/>
      <c r="J740" s="122"/>
      <c r="K740" s="121"/>
      <c r="L740" s="122"/>
      <c r="M740" s="123"/>
      <c r="N740" s="124"/>
      <c r="O740" s="125"/>
      <c r="P740" s="123"/>
      <c r="Q740" s="124"/>
      <c r="R740" s="543"/>
      <c r="S740" s="287"/>
      <c r="T740" s="364">
        <f t="shared" si="23"/>
        <v>0</v>
      </c>
      <c r="U740" s="360">
        <f t="shared" si="24"/>
        <v>10</v>
      </c>
    </row>
    <row r="741" spans="1:21" ht="18" hidden="1" customHeight="1" outlineLevel="1" x14ac:dyDescent="0.2">
      <c r="A741" s="1230"/>
      <c r="B741" s="1231"/>
      <c r="C741" s="1208"/>
      <c r="D741" s="1208"/>
      <c r="E741" s="256">
        <v>13</v>
      </c>
      <c r="F741" s="187"/>
      <c r="G741" s="187"/>
      <c r="H741" s="120"/>
      <c r="I741" s="121"/>
      <c r="J741" s="122"/>
      <c r="K741" s="121"/>
      <c r="L741" s="122"/>
      <c r="M741" s="123"/>
      <c r="N741" s="124"/>
      <c r="O741" s="125"/>
      <c r="P741" s="123"/>
      <c r="Q741" s="124"/>
      <c r="R741" s="543"/>
      <c r="S741" s="287"/>
      <c r="T741" s="364">
        <f t="shared" si="23"/>
        <v>0</v>
      </c>
      <c r="U741" s="360">
        <f t="shared" si="24"/>
        <v>10</v>
      </c>
    </row>
    <row r="742" spans="1:21" ht="18" hidden="1" customHeight="1" outlineLevel="1" x14ac:dyDescent="0.2">
      <c r="A742" s="1230"/>
      <c r="B742" s="1231"/>
      <c r="C742" s="1208"/>
      <c r="D742" s="1208"/>
      <c r="E742" s="256">
        <v>14</v>
      </c>
      <c r="F742" s="187"/>
      <c r="G742" s="187"/>
      <c r="H742" s="120"/>
      <c r="I742" s="121"/>
      <c r="J742" s="122"/>
      <c r="K742" s="121"/>
      <c r="L742" s="122"/>
      <c r="M742" s="123"/>
      <c r="N742" s="124"/>
      <c r="O742" s="125"/>
      <c r="P742" s="123"/>
      <c r="Q742" s="124"/>
      <c r="R742" s="543"/>
      <c r="S742" s="287"/>
      <c r="T742" s="364">
        <f t="shared" si="23"/>
        <v>0</v>
      </c>
      <c r="U742" s="360">
        <f t="shared" si="24"/>
        <v>10</v>
      </c>
    </row>
    <row r="743" spans="1:21" ht="18" hidden="1" customHeight="1" outlineLevel="1" x14ac:dyDescent="0.2">
      <c r="A743" s="1230"/>
      <c r="B743" s="1231"/>
      <c r="C743" s="1208"/>
      <c r="D743" s="1208"/>
      <c r="E743" s="256">
        <v>15</v>
      </c>
      <c r="F743" s="187"/>
      <c r="G743" s="187"/>
      <c r="H743" s="120"/>
      <c r="I743" s="121"/>
      <c r="J743" s="122"/>
      <c r="K743" s="121"/>
      <c r="L743" s="122"/>
      <c r="M743" s="123"/>
      <c r="N743" s="124"/>
      <c r="O743" s="125"/>
      <c r="P743" s="123"/>
      <c r="Q743" s="124"/>
      <c r="R743" s="543"/>
      <c r="S743" s="287"/>
      <c r="T743" s="364">
        <f t="shared" si="23"/>
        <v>0</v>
      </c>
      <c r="U743" s="360">
        <f t="shared" si="24"/>
        <v>10</v>
      </c>
    </row>
    <row r="744" spans="1:21" ht="18" hidden="1" customHeight="1" outlineLevel="1" x14ac:dyDescent="0.2">
      <c r="A744" s="1230"/>
      <c r="B744" s="1231"/>
      <c r="C744" s="1208"/>
      <c r="D744" s="1208"/>
      <c r="E744" s="256">
        <v>16</v>
      </c>
      <c r="F744" s="187"/>
      <c r="G744" s="187"/>
      <c r="H744" s="120"/>
      <c r="I744" s="121"/>
      <c r="J744" s="122"/>
      <c r="K744" s="121"/>
      <c r="L744" s="122"/>
      <c r="M744" s="123"/>
      <c r="N744" s="124"/>
      <c r="O744" s="125"/>
      <c r="P744" s="123"/>
      <c r="Q744" s="124"/>
      <c r="R744" s="543"/>
      <c r="S744" s="287"/>
      <c r="T744" s="364">
        <f t="shared" si="23"/>
        <v>0</v>
      </c>
      <c r="U744" s="360">
        <f t="shared" si="24"/>
        <v>10</v>
      </c>
    </row>
    <row r="745" spans="1:21" ht="18" hidden="1" customHeight="1" outlineLevel="1" x14ac:dyDescent="0.2">
      <c r="A745" s="1230"/>
      <c r="B745" s="1231"/>
      <c r="C745" s="1208"/>
      <c r="D745" s="1208"/>
      <c r="E745" s="256">
        <v>17</v>
      </c>
      <c r="F745" s="187"/>
      <c r="G745" s="187"/>
      <c r="H745" s="120"/>
      <c r="I745" s="121"/>
      <c r="J745" s="122"/>
      <c r="K745" s="121"/>
      <c r="L745" s="122"/>
      <c r="M745" s="123"/>
      <c r="N745" s="124"/>
      <c r="O745" s="125"/>
      <c r="P745" s="123"/>
      <c r="Q745" s="124"/>
      <c r="R745" s="543"/>
      <c r="S745" s="287"/>
      <c r="T745" s="364">
        <f t="shared" si="23"/>
        <v>0</v>
      </c>
      <c r="U745" s="360">
        <f t="shared" si="24"/>
        <v>10</v>
      </c>
    </row>
    <row r="746" spans="1:21" ht="18" hidden="1" customHeight="1" outlineLevel="1" x14ac:dyDescent="0.2">
      <c r="A746" s="1230"/>
      <c r="B746" s="1231"/>
      <c r="C746" s="1208"/>
      <c r="D746" s="1208"/>
      <c r="E746" s="256">
        <v>18</v>
      </c>
      <c r="F746" s="187"/>
      <c r="G746" s="187"/>
      <c r="H746" s="120"/>
      <c r="I746" s="121"/>
      <c r="J746" s="122"/>
      <c r="K746" s="121"/>
      <c r="L746" s="122"/>
      <c r="M746" s="123"/>
      <c r="N746" s="124"/>
      <c r="O746" s="125"/>
      <c r="P746" s="123"/>
      <c r="Q746" s="124"/>
      <c r="R746" s="543"/>
      <c r="S746" s="287"/>
      <c r="T746" s="364">
        <f t="shared" si="23"/>
        <v>0</v>
      </c>
      <c r="U746" s="360">
        <f t="shared" si="24"/>
        <v>10</v>
      </c>
    </row>
    <row r="747" spans="1:21" ht="18" hidden="1" customHeight="1" outlineLevel="1" x14ac:dyDescent="0.2">
      <c r="A747" s="1230"/>
      <c r="B747" s="1231"/>
      <c r="C747" s="1208"/>
      <c r="D747" s="1208"/>
      <c r="E747" s="256">
        <v>19</v>
      </c>
      <c r="F747" s="187"/>
      <c r="G747" s="187"/>
      <c r="H747" s="120"/>
      <c r="I747" s="121"/>
      <c r="J747" s="122"/>
      <c r="K747" s="121"/>
      <c r="L747" s="122"/>
      <c r="M747" s="123"/>
      <c r="N747" s="124"/>
      <c r="O747" s="125"/>
      <c r="P747" s="123"/>
      <c r="Q747" s="124"/>
      <c r="R747" s="543"/>
      <c r="S747" s="287"/>
      <c r="T747" s="364">
        <f t="shared" si="23"/>
        <v>0</v>
      </c>
      <c r="U747" s="360">
        <f t="shared" si="24"/>
        <v>10</v>
      </c>
    </row>
    <row r="748" spans="1:21" ht="18" hidden="1" customHeight="1" outlineLevel="1" x14ac:dyDescent="0.2">
      <c r="A748" s="1230"/>
      <c r="B748" s="1231"/>
      <c r="C748" s="1208"/>
      <c r="D748" s="1208"/>
      <c r="E748" s="256">
        <v>20</v>
      </c>
      <c r="F748" s="187"/>
      <c r="G748" s="187"/>
      <c r="H748" s="120"/>
      <c r="I748" s="121"/>
      <c r="J748" s="122"/>
      <c r="K748" s="121"/>
      <c r="L748" s="122"/>
      <c r="M748" s="123"/>
      <c r="N748" s="124"/>
      <c r="O748" s="125"/>
      <c r="P748" s="123"/>
      <c r="Q748" s="124"/>
      <c r="R748" s="543"/>
      <c r="S748" s="287"/>
      <c r="T748" s="364">
        <f t="shared" si="23"/>
        <v>0</v>
      </c>
      <c r="U748" s="360">
        <f t="shared" si="24"/>
        <v>10</v>
      </c>
    </row>
    <row r="749" spans="1:21" ht="18" hidden="1" customHeight="1" outlineLevel="1" x14ac:dyDescent="0.2">
      <c r="A749" s="1230"/>
      <c r="B749" s="1231"/>
      <c r="C749" s="1208"/>
      <c r="D749" s="1208"/>
      <c r="E749" s="256">
        <v>21</v>
      </c>
      <c r="F749" s="187"/>
      <c r="G749" s="187"/>
      <c r="H749" s="120"/>
      <c r="I749" s="121"/>
      <c r="J749" s="122"/>
      <c r="K749" s="121"/>
      <c r="L749" s="122"/>
      <c r="M749" s="123"/>
      <c r="N749" s="124"/>
      <c r="O749" s="125"/>
      <c r="P749" s="123"/>
      <c r="Q749" s="124"/>
      <c r="R749" s="543"/>
      <c r="S749" s="287"/>
      <c r="T749" s="364">
        <f t="shared" si="23"/>
        <v>0</v>
      </c>
      <c r="U749" s="360">
        <f t="shared" si="24"/>
        <v>10</v>
      </c>
    </row>
    <row r="750" spans="1:21" ht="18" hidden="1" customHeight="1" outlineLevel="1" x14ac:dyDescent="0.2">
      <c r="A750" s="1230"/>
      <c r="B750" s="1231"/>
      <c r="C750" s="1208"/>
      <c r="D750" s="1208"/>
      <c r="E750" s="256">
        <v>22</v>
      </c>
      <c r="F750" s="187"/>
      <c r="G750" s="187"/>
      <c r="H750" s="120"/>
      <c r="I750" s="121"/>
      <c r="J750" s="122"/>
      <c r="K750" s="121"/>
      <c r="L750" s="122"/>
      <c r="M750" s="123"/>
      <c r="N750" s="124"/>
      <c r="O750" s="125"/>
      <c r="P750" s="123"/>
      <c r="Q750" s="124"/>
      <c r="R750" s="543"/>
      <c r="S750" s="287"/>
      <c r="T750" s="364">
        <f t="shared" si="23"/>
        <v>0</v>
      </c>
      <c r="U750" s="360">
        <f t="shared" si="24"/>
        <v>10</v>
      </c>
    </row>
    <row r="751" spans="1:21" ht="18" hidden="1" customHeight="1" outlineLevel="1" x14ac:dyDescent="0.2">
      <c r="A751" s="1230"/>
      <c r="B751" s="1231"/>
      <c r="C751" s="1208"/>
      <c r="D751" s="1208"/>
      <c r="E751" s="256">
        <v>23</v>
      </c>
      <c r="F751" s="187"/>
      <c r="G751" s="187"/>
      <c r="H751" s="120"/>
      <c r="I751" s="121"/>
      <c r="J751" s="122"/>
      <c r="K751" s="121"/>
      <c r="L751" s="122"/>
      <c r="M751" s="123"/>
      <c r="N751" s="124"/>
      <c r="O751" s="125"/>
      <c r="P751" s="123"/>
      <c r="Q751" s="124"/>
      <c r="R751" s="543"/>
      <c r="S751" s="287"/>
      <c r="T751" s="364">
        <f t="shared" si="23"/>
        <v>0</v>
      </c>
      <c r="U751" s="360">
        <f t="shared" si="24"/>
        <v>10</v>
      </c>
    </row>
    <row r="752" spans="1:21" ht="18" hidden="1" customHeight="1" outlineLevel="1" x14ac:dyDescent="0.2">
      <c r="A752" s="1230"/>
      <c r="B752" s="1231"/>
      <c r="C752" s="1208"/>
      <c r="D752" s="1208"/>
      <c r="E752" s="256">
        <v>24</v>
      </c>
      <c r="F752" s="187"/>
      <c r="G752" s="187"/>
      <c r="H752" s="120"/>
      <c r="I752" s="121"/>
      <c r="J752" s="122"/>
      <c r="K752" s="121"/>
      <c r="L752" s="122"/>
      <c r="M752" s="123"/>
      <c r="N752" s="124"/>
      <c r="O752" s="125"/>
      <c r="P752" s="123"/>
      <c r="Q752" s="124"/>
      <c r="R752" s="543"/>
      <c r="S752" s="287"/>
      <c r="T752" s="364">
        <f t="shared" si="23"/>
        <v>0</v>
      </c>
      <c r="U752" s="360">
        <f t="shared" si="24"/>
        <v>10</v>
      </c>
    </row>
    <row r="753" spans="1:21" ht="18" hidden="1" customHeight="1" outlineLevel="1" x14ac:dyDescent="0.2">
      <c r="A753" s="1230"/>
      <c r="B753" s="1231"/>
      <c r="C753" s="1208"/>
      <c r="D753" s="1208"/>
      <c r="E753" s="256">
        <v>25</v>
      </c>
      <c r="F753" s="187"/>
      <c r="G753" s="187"/>
      <c r="H753" s="120"/>
      <c r="I753" s="121"/>
      <c r="J753" s="122"/>
      <c r="K753" s="121"/>
      <c r="L753" s="122"/>
      <c r="M753" s="123"/>
      <c r="N753" s="124"/>
      <c r="O753" s="125"/>
      <c r="P753" s="123"/>
      <c r="Q753" s="124"/>
      <c r="R753" s="543"/>
      <c r="S753" s="287"/>
      <c r="T753" s="364">
        <f t="shared" si="23"/>
        <v>0</v>
      </c>
      <c r="U753" s="360">
        <f t="shared" si="24"/>
        <v>10</v>
      </c>
    </row>
    <row r="754" spans="1:21" ht="18" hidden="1" customHeight="1" outlineLevel="1" x14ac:dyDescent="0.2">
      <c r="A754" s="1230"/>
      <c r="B754" s="1231"/>
      <c r="C754" s="1208"/>
      <c r="D754" s="1208"/>
      <c r="E754" s="256">
        <v>26</v>
      </c>
      <c r="F754" s="187"/>
      <c r="G754" s="187"/>
      <c r="H754" s="89"/>
      <c r="I754" s="74"/>
      <c r="J754" s="69"/>
      <c r="K754" s="75"/>
      <c r="L754" s="70"/>
      <c r="M754" s="2"/>
      <c r="N754" s="75"/>
      <c r="O754" s="70"/>
      <c r="P754" s="2"/>
      <c r="Q754" s="75"/>
      <c r="R754" s="540"/>
      <c r="S754" s="285"/>
      <c r="T754" s="316">
        <f t="shared" si="23"/>
        <v>0</v>
      </c>
      <c r="U754" s="360">
        <f t="shared" si="24"/>
        <v>10</v>
      </c>
    </row>
    <row r="755" spans="1:21" ht="18" hidden="1" customHeight="1" outlineLevel="1" x14ac:dyDescent="0.2">
      <c r="A755" s="1230"/>
      <c r="B755" s="1231"/>
      <c r="C755" s="1208"/>
      <c r="D755" s="1208"/>
      <c r="E755" s="256">
        <v>27</v>
      </c>
      <c r="F755" s="187"/>
      <c r="G755" s="187"/>
      <c r="H755" s="89"/>
      <c r="I755" s="74"/>
      <c r="J755" s="69"/>
      <c r="K755" s="75"/>
      <c r="L755" s="70"/>
      <c r="M755" s="2"/>
      <c r="N755" s="75"/>
      <c r="O755" s="70"/>
      <c r="P755" s="2"/>
      <c r="Q755" s="75"/>
      <c r="R755" s="540"/>
      <c r="S755" s="285"/>
      <c r="T755" s="316">
        <f t="shared" si="23"/>
        <v>0</v>
      </c>
      <c r="U755" s="360">
        <f t="shared" si="24"/>
        <v>10</v>
      </c>
    </row>
    <row r="756" spans="1:21" ht="18" hidden="1" customHeight="1" outlineLevel="1" x14ac:dyDescent="0.2">
      <c r="A756" s="1230"/>
      <c r="B756" s="1231"/>
      <c r="C756" s="1208"/>
      <c r="D756" s="1208"/>
      <c r="E756" s="256">
        <v>28</v>
      </c>
      <c r="F756" s="187"/>
      <c r="G756" s="187"/>
      <c r="H756" s="89"/>
      <c r="I756" s="74"/>
      <c r="J756" s="69"/>
      <c r="K756" s="75"/>
      <c r="L756" s="70"/>
      <c r="M756" s="2"/>
      <c r="N756" s="75"/>
      <c r="O756" s="70"/>
      <c r="P756" s="2"/>
      <c r="Q756" s="75"/>
      <c r="R756" s="540"/>
      <c r="S756" s="285"/>
      <c r="T756" s="316">
        <f t="shared" si="23"/>
        <v>0</v>
      </c>
      <c r="U756" s="360">
        <f t="shared" si="24"/>
        <v>10</v>
      </c>
    </row>
    <row r="757" spans="1:21" ht="18" hidden="1" customHeight="1" outlineLevel="1" x14ac:dyDescent="0.2">
      <c r="A757" s="1230"/>
      <c r="B757" s="1231"/>
      <c r="C757" s="1208"/>
      <c r="D757" s="1208"/>
      <c r="E757" s="256">
        <v>29</v>
      </c>
      <c r="F757" s="187"/>
      <c r="G757" s="187"/>
      <c r="H757" s="89"/>
      <c r="I757" s="74"/>
      <c r="J757" s="69"/>
      <c r="K757" s="75"/>
      <c r="L757" s="70"/>
      <c r="M757" s="2"/>
      <c r="N757" s="75"/>
      <c r="O757" s="70"/>
      <c r="P757" s="2"/>
      <c r="Q757" s="75"/>
      <c r="R757" s="540"/>
      <c r="S757" s="285"/>
      <c r="T757" s="316">
        <f t="shared" si="23"/>
        <v>0</v>
      </c>
      <c r="U757" s="360">
        <f t="shared" si="24"/>
        <v>10</v>
      </c>
    </row>
    <row r="758" spans="1:21" ht="18" hidden="1" customHeight="1" outlineLevel="1" x14ac:dyDescent="0.2">
      <c r="A758" s="1230"/>
      <c r="B758" s="1231"/>
      <c r="C758" s="1208"/>
      <c r="D758" s="1208"/>
      <c r="E758" s="256">
        <v>30</v>
      </c>
      <c r="F758" s="187"/>
      <c r="G758" s="187"/>
      <c r="H758" s="89"/>
      <c r="I758" s="74"/>
      <c r="J758" s="69"/>
      <c r="K758" s="74"/>
      <c r="L758" s="69"/>
      <c r="M758" s="2"/>
      <c r="N758" s="74"/>
      <c r="O758" s="70"/>
      <c r="P758" s="15"/>
      <c r="Q758" s="75"/>
      <c r="R758" s="540"/>
      <c r="S758" s="285"/>
      <c r="T758" s="316">
        <f t="shared" si="23"/>
        <v>0</v>
      </c>
      <c r="U758" s="360">
        <f t="shared" si="24"/>
        <v>10</v>
      </c>
    </row>
    <row r="759" spans="1:21" ht="18" hidden="1" customHeight="1" outlineLevel="2" x14ac:dyDescent="0.2">
      <c r="A759" s="1230"/>
      <c r="B759" s="1231"/>
      <c r="C759" s="1208"/>
      <c r="D759" s="1208"/>
      <c r="E759" s="256">
        <v>31</v>
      </c>
      <c r="F759" s="187"/>
      <c r="G759" s="187"/>
      <c r="H759" s="89"/>
      <c r="I759" s="74"/>
      <c r="J759" s="69"/>
      <c r="K759" s="74"/>
      <c r="L759" s="69"/>
      <c r="M759" s="2"/>
      <c r="N759" s="74"/>
      <c r="O759" s="70"/>
      <c r="P759" s="15"/>
      <c r="Q759" s="75"/>
      <c r="R759" s="540"/>
      <c r="S759" s="285"/>
      <c r="T759" s="316">
        <f t="shared" si="23"/>
        <v>0</v>
      </c>
      <c r="U759" s="360">
        <f t="shared" si="24"/>
        <v>10</v>
      </c>
    </row>
    <row r="760" spans="1:21" ht="18" hidden="1" customHeight="1" outlineLevel="2" x14ac:dyDescent="0.2">
      <c r="A760" s="1230"/>
      <c r="B760" s="1231"/>
      <c r="C760" s="1208"/>
      <c r="D760" s="1208"/>
      <c r="E760" s="256">
        <v>32</v>
      </c>
      <c r="F760" s="187"/>
      <c r="G760" s="187"/>
      <c r="H760" s="89"/>
      <c r="I760" s="74"/>
      <c r="J760" s="69"/>
      <c r="K760" s="74"/>
      <c r="L760" s="69"/>
      <c r="M760" s="2"/>
      <c r="N760" s="74"/>
      <c r="O760" s="70"/>
      <c r="P760" s="15"/>
      <c r="Q760" s="75"/>
      <c r="R760" s="540"/>
      <c r="S760" s="285"/>
      <c r="T760" s="316">
        <f t="shared" si="23"/>
        <v>0</v>
      </c>
      <c r="U760" s="360">
        <f t="shared" si="24"/>
        <v>10</v>
      </c>
    </row>
    <row r="761" spans="1:21" ht="18" hidden="1" customHeight="1" outlineLevel="2" x14ac:dyDescent="0.2">
      <c r="A761" s="1230"/>
      <c r="B761" s="1231"/>
      <c r="C761" s="1208"/>
      <c r="D761" s="1208"/>
      <c r="E761" s="256">
        <v>33</v>
      </c>
      <c r="F761" s="187"/>
      <c r="G761" s="187"/>
      <c r="H761" s="89"/>
      <c r="I761" s="74"/>
      <c r="J761" s="69"/>
      <c r="K761" s="74"/>
      <c r="L761" s="69"/>
      <c r="M761" s="2"/>
      <c r="N761" s="75"/>
      <c r="O761" s="70"/>
      <c r="P761" s="2"/>
      <c r="Q761" s="75"/>
      <c r="R761" s="540"/>
      <c r="S761" s="285"/>
      <c r="T761" s="316">
        <f t="shared" si="23"/>
        <v>0</v>
      </c>
      <c r="U761" s="360">
        <f t="shared" si="24"/>
        <v>10</v>
      </c>
    </row>
    <row r="762" spans="1:21" ht="18" hidden="1" customHeight="1" outlineLevel="2" x14ac:dyDescent="0.2">
      <c r="A762" s="1230"/>
      <c r="B762" s="1231"/>
      <c r="C762" s="1208"/>
      <c r="D762" s="1208"/>
      <c r="E762" s="256">
        <v>34</v>
      </c>
      <c r="F762" s="187"/>
      <c r="G762" s="187"/>
      <c r="H762" s="120"/>
      <c r="I762" s="121"/>
      <c r="J762" s="122"/>
      <c r="K762" s="121"/>
      <c r="L762" s="122"/>
      <c r="M762" s="123"/>
      <c r="N762" s="124"/>
      <c r="O762" s="125"/>
      <c r="P762" s="123"/>
      <c r="Q762" s="124"/>
      <c r="R762" s="543"/>
      <c r="S762" s="287"/>
      <c r="T762" s="364">
        <f t="shared" si="23"/>
        <v>0</v>
      </c>
      <c r="U762" s="360">
        <f t="shared" si="24"/>
        <v>10</v>
      </c>
    </row>
    <row r="763" spans="1:21" ht="18" hidden="1" customHeight="1" outlineLevel="2" x14ac:dyDescent="0.2">
      <c r="A763" s="1230"/>
      <c r="B763" s="1231"/>
      <c r="C763" s="1208"/>
      <c r="D763" s="1208"/>
      <c r="E763" s="256">
        <v>35</v>
      </c>
      <c r="F763" s="187"/>
      <c r="G763" s="187"/>
      <c r="H763" s="120"/>
      <c r="I763" s="121"/>
      <c r="J763" s="122"/>
      <c r="K763" s="121"/>
      <c r="L763" s="122"/>
      <c r="M763" s="123"/>
      <c r="N763" s="124"/>
      <c r="O763" s="125"/>
      <c r="P763" s="123"/>
      <c r="Q763" s="124"/>
      <c r="R763" s="543"/>
      <c r="S763" s="287"/>
      <c r="T763" s="364">
        <f t="shared" si="23"/>
        <v>0</v>
      </c>
      <c r="U763" s="360">
        <f t="shared" si="24"/>
        <v>10</v>
      </c>
    </row>
    <row r="764" spans="1:21" ht="18" hidden="1" customHeight="1" outlineLevel="2" x14ac:dyDescent="0.2">
      <c r="A764" s="1230"/>
      <c r="B764" s="1231"/>
      <c r="C764" s="1208"/>
      <c r="D764" s="1208"/>
      <c r="E764" s="256">
        <v>36</v>
      </c>
      <c r="F764" s="187"/>
      <c r="G764" s="187"/>
      <c r="H764" s="120"/>
      <c r="I764" s="121"/>
      <c r="J764" s="122"/>
      <c r="K764" s="121"/>
      <c r="L764" s="122"/>
      <c r="M764" s="123"/>
      <c r="N764" s="124"/>
      <c r="O764" s="125"/>
      <c r="P764" s="123"/>
      <c r="Q764" s="124"/>
      <c r="R764" s="543"/>
      <c r="S764" s="287"/>
      <c r="T764" s="364">
        <f t="shared" si="23"/>
        <v>0</v>
      </c>
      <c r="U764" s="360">
        <f t="shared" si="24"/>
        <v>10</v>
      </c>
    </row>
    <row r="765" spans="1:21" ht="18" hidden="1" customHeight="1" outlineLevel="2" x14ac:dyDescent="0.2">
      <c r="A765" s="1230"/>
      <c r="B765" s="1231"/>
      <c r="C765" s="1208"/>
      <c r="D765" s="1208"/>
      <c r="E765" s="256">
        <v>37</v>
      </c>
      <c r="F765" s="187"/>
      <c r="G765" s="187"/>
      <c r="H765" s="120"/>
      <c r="I765" s="121"/>
      <c r="J765" s="122"/>
      <c r="K765" s="121"/>
      <c r="L765" s="122"/>
      <c r="M765" s="123"/>
      <c r="N765" s="124"/>
      <c r="O765" s="125"/>
      <c r="P765" s="123"/>
      <c r="Q765" s="124"/>
      <c r="R765" s="543"/>
      <c r="S765" s="287"/>
      <c r="T765" s="364">
        <f t="shared" si="23"/>
        <v>0</v>
      </c>
      <c r="U765" s="360">
        <f t="shared" si="24"/>
        <v>10</v>
      </c>
    </row>
    <row r="766" spans="1:21" ht="18" hidden="1" customHeight="1" outlineLevel="2" x14ac:dyDescent="0.2">
      <c r="A766" s="1230"/>
      <c r="B766" s="1231"/>
      <c r="C766" s="1208"/>
      <c r="D766" s="1208"/>
      <c r="E766" s="256">
        <v>38</v>
      </c>
      <c r="F766" s="187"/>
      <c r="G766" s="187"/>
      <c r="H766" s="120"/>
      <c r="I766" s="121"/>
      <c r="J766" s="122"/>
      <c r="K766" s="121"/>
      <c r="L766" s="122"/>
      <c r="M766" s="123"/>
      <c r="N766" s="124"/>
      <c r="O766" s="125"/>
      <c r="P766" s="123"/>
      <c r="Q766" s="124"/>
      <c r="R766" s="543"/>
      <c r="S766" s="287"/>
      <c r="T766" s="364">
        <f t="shared" si="23"/>
        <v>0</v>
      </c>
      <c r="U766" s="360">
        <f t="shared" si="24"/>
        <v>10</v>
      </c>
    </row>
    <row r="767" spans="1:21" ht="18" hidden="1" customHeight="1" outlineLevel="2" x14ac:dyDescent="0.2">
      <c r="A767" s="1230"/>
      <c r="B767" s="1231"/>
      <c r="C767" s="1208"/>
      <c r="D767" s="1208"/>
      <c r="E767" s="256">
        <v>39</v>
      </c>
      <c r="F767" s="187"/>
      <c r="G767" s="187"/>
      <c r="H767" s="120"/>
      <c r="I767" s="121"/>
      <c r="J767" s="122"/>
      <c r="K767" s="121"/>
      <c r="L767" s="122"/>
      <c r="M767" s="123"/>
      <c r="N767" s="124"/>
      <c r="O767" s="125"/>
      <c r="P767" s="123"/>
      <c r="Q767" s="124"/>
      <c r="R767" s="543"/>
      <c r="S767" s="287"/>
      <c r="T767" s="364">
        <f t="shared" si="23"/>
        <v>0</v>
      </c>
      <c r="U767" s="360">
        <f t="shared" si="24"/>
        <v>10</v>
      </c>
    </row>
    <row r="768" spans="1:21" ht="18" hidden="1" customHeight="1" outlineLevel="2" x14ac:dyDescent="0.2">
      <c r="A768" s="1230"/>
      <c r="B768" s="1231"/>
      <c r="C768" s="1208"/>
      <c r="D768" s="1208"/>
      <c r="E768" s="256">
        <v>40</v>
      </c>
      <c r="F768" s="187"/>
      <c r="G768" s="187"/>
      <c r="H768" s="89"/>
      <c r="I768" s="74"/>
      <c r="J768" s="69"/>
      <c r="K768" s="75"/>
      <c r="L768" s="70"/>
      <c r="M768" s="2"/>
      <c r="N768" s="75"/>
      <c r="O768" s="70"/>
      <c r="P768" s="2"/>
      <c r="Q768" s="75"/>
      <c r="R768" s="540"/>
      <c r="S768" s="285"/>
      <c r="T768" s="316">
        <f t="shared" si="23"/>
        <v>0</v>
      </c>
      <c r="U768" s="360">
        <f t="shared" si="24"/>
        <v>10</v>
      </c>
    </row>
    <row r="769" spans="1:21" ht="18" hidden="1" customHeight="1" outlineLevel="2" x14ac:dyDescent="0.2">
      <c r="A769" s="1230"/>
      <c r="B769" s="1231"/>
      <c r="C769" s="1208"/>
      <c r="D769" s="1208"/>
      <c r="E769" s="256">
        <v>41</v>
      </c>
      <c r="F769" s="187"/>
      <c r="G769" s="187"/>
      <c r="H769" s="89"/>
      <c r="I769" s="74"/>
      <c r="J769" s="69"/>
      <c r="K769" s="75"/>
      <c r="L769" s="70"/>
      <c r="M769" s="2"/>
      <c r="N769" s="75"/>
      <c r="O769" s="70"/>
      <c r="P769" s="2"/>
      <c r="Q769" s="75"/>
      <c r="R769" s="540"/>
      <c r="S769" s="285"/>
      <c r="T769" s="316">
        <f t="shared" si="23"/>
        <v>0</v>
      </c>
      <c r="U769" s="360">
        <f t="shared" si="24"/>
        <v>10</v>
      </c>
    </row>
    <row r="770" spans="1:21" ht="18" hidden="1" customHeight="1" outlineLevel="2" x14ac:dyDescent="0.2">
      <c r="A770" s="1230"/>
      <c r="B770" s="1231"/>
      <c r="C770" s="1208"/>
      <c r="D770" s="1208"/>
      <c r="E770" s="256">
        <v>42</v>
      </c>
      <c r="F770" s="187"/>
      <c r="G770" s="187"/>
      <c r="H770" s="89"/>
      <c r="I770" s="74"/>
      <c r="J770" s="69"/>
      <c r="K770" s="75"/>
      <c r="L770" s="70"/>
      <c r="M770" s="2"/>
      <c r="N770" s="75"/>
      <c r="O770" s="70"/>
      <c r="P770" s="2"/>
      <c r="Q770" s="75"/>
      <c r="R770" s="540"/>
      <c r="S770" s="285"/>
      <c r="T770" s="316">
        <f t="shared" si="23"/>
        <v>0</v>
      </c>
      <c r="U770" s="360">
        <f t="shared" si="24"/>
        <v>10</v>
      </c>
    </row>
    <row r="771" spans="1:21" ht="18" hidden="1" customHeight="1" outlineLevel="2" x14ac:dyDescent="0.2">
      <c r="A771" s="1230"/>
      <c r="B771" s="1231"/>
      <c r="C771" s="1208"/>
      <c r="D771" s="1208"/>
      <c r="E771" s="256">
        <v>43</v>
      </c>
      <c r="F771" s="187"/>
      <c r="G771" s="187"/>
      <c r="H771" s="89"/>
      <c r="I771" s="74"/>
      <c r="J771" s="69"/>
      <c r="K771" s="74"/>
      <c r="L771" s="69"/>
      <c r="M771" s="2"/>
      <c r="N771" s="74"/>
      <c r="O771" s="70"/>
      <c r="P771" s="15"/>
      <c r="Q771" s="75"/>
      <c r="R771" s="540"/>
      <c r="S771" s="285"/>
      <c r="T771" s="316">
        <f t="shared" si="23"/>
        <v>0</v>
      </c>
      <c r="U771" s="360">
        <f t="shared" si="24"/>
        <v>10</v>
      </c>
    </row>
    <row r="772" spans="1:21" ht="18" hidden="1" customHeight="1" outlineLevel="2" x14ac:dyDescent="0.2">
      <c r="A772" s="1230"/>
      <c r="B772" s="1231"/>
      <c r="C772" s="1208"/>
      <c r="D772" s="1208"/>
      <c r="E772" s="256">
        <v>44</v>
      </c>
      <c r="F772" s="187"/>
      <c r="G772" s="187"/>
      <c r="H772" s="89"/>
      <c r="I772" s="74"/>
      <c r="J772" s="69"/>
      <c r="K772" s="74"/>
      <c r="L772" s="69"/>
      <c r="M772" s="2"/>
      <c r="N772" s="74"/>
      <c r="O772" s="70"/>
      <c r="P772" s="15"/>
      <c r="Q772" s="75"/>
      <c r="R772" s="540"/>
      <c r="S772" s="285"/>
      <c r="T772" s="316">
        <f t="shared" si="23"/>
        <v>0</v>
      </c>
      <c r="U772" s="360">
        <f t="shared" si="24"/>
        <v>10</v>
      </c>
    </row>
    <row r="773" spans="1:21" ht="18" hidden="1" customHeight="1" outlineLevel="2" x14ac:dyDescent="0.2">
      <c r="A773" s="1230"/>
      <c r="B773" s="1231"/>
      <c r="C773" s="1208"/>
      <c r="D773" s="1208"/>
      <c r="E773" s="256">
        <v>45</v>
      </c>
      <c r="F773" s="187"/>
      <c r="G773" s="187"/>
      <c r="H773" s="89"/>
      <c r="I773" s="74"/>
      <c r="J773" s="69"/>
      <c r="K773" s="74"/>
      <c r="L773" s="69"/>
      <c r="M773" s="2"/>
      <c r="N773" s="74"/>
      <c r="O773" s="70"/>
      <c r="P773" s="15"/>
      <c r="Q773" s="75"/>
      <c r="R773" s="540"/>
      <c r="S773" s="285"/>
      <c r="T773" s="316">
        <f t="shared" si="23"/>
        <v>0</v>
      </c>
      <c r="U773" s="360">
        <f t="shared" si="24"/>
        <v>10</v>
      </c>
    </row>
    <row r="774" spans="1:21" ht="18" hidden="1" customHeight="1" outlineLevel="2" x14ac:dyDescent="0.2">
      <c r="A774" s="1230"/>
      <c r="B774" s="1231"/>
      <c r="C774" s="1208"/>
      <c r="D774" s="1208"/>
      <c r="E774" s="256">
        <v>46</v>
      </c>
      <c r="F774" s="187"/>
      <c r="G774" s="187"/>
      <c r="H774" s="89"/>
      <c r="I774" s="74"/>
      <c r="J774" s="69"/>
      <c r="K774" s="74"/>
      <c r="L774" s="69"/>
      <c r="M774" s="2"/>
      <c r="N774" s="75"/>
      <c r="O774" s="70"/>
      <c r="P774" s="2"/>
      <c r="Q774" s="75"/>
      <c r="R774" s="540"/>
      <c r="S774" s="285"/>
      <c r="T774" s="316">
        <f t="shared" si="23"/>
        <v>0</v>
      </c>
      <c r="U774" s="360">
        <f t="shared" si="24"/>
        <v>10</v>
      </c>
    </row>
    <row r="775" spans="1:21" ht="18" hidden="1" customHeight="1" outlineLevel="2" x14ac:dyDescent="0.2">
      <c r="A775" s="1230"/>
      <c r="B775" s="1231"/>
      <c r="C775" s="1208"/>
      <c r="D775" s="1208"/>
      <c r="E775" s="256">
        <v>47</v>
      </c>
      <c r="F775" s="187"/>
      <c r="G775" s="187"/>
      <c r="H775" s="120"/>
      <c r="I775" s="121"/>
      <c r="J775" s="122"/>
      <c r="K775" s="121"/>
      <c r="L775" s="122"/>
      <c r="M775" s="123"/>
      <c r="N775" s="124"/>
      <c r="O775" s="125"/>
      <c r="P775" s="123"/>
      <c r="Q775" s="124"/>
      <c r="R775" s="543"/>
      <c r="S775" s="287"/>
      <c r="T775" s="364">
        <f t="shared" si="23"/>
        <v>0</v>
      </c>
      <c r="U775" s="360">
        <f t="shared" si="24"/>
        <v>10</v>
      </c>
    </row>
    <row r="776" spans="1:21" ht="18" hidden="1" customHeight="1" outlineLevel="2" x14ac:dyDescent="0.2">
      <c r="A776" s="1230"/>
      <c r="B776" s="1231"/>
      <c r="C776" s="1208"/>
      <c r="D776" s="1208"/>
      <c r="E776" s="256">
        <v>48</v>
      </c>
      <c r="F776" s="187"/>
      <c r="G776" s="187"/>
      <c r="H776" s="120"/>
      <c r="I776" s="121"/>
      <c r="J776" s="122"/>
      <c r="K776" s="121"/>
      <c r="L776" s="122"/>
      <c r="M776" s="123"/>
      <c r="N776" s="124"/>
      <c r="O776" s="125"/>
      <c r="P776" s="123"/>
      <c r="Q776" s="124"/>
      <c r="R776" s="543"/>
      <c r="S776" s="287"/>
      <c r="T776" s="364">
        <f t="shared" si="23"/>
        <v>0</v>
      </c>
      <c r="U776" s="360">
        <f t="shared" si="24"/>
        <v>10</v>
      </c>
    </row>
    <row r="777" spans="1:21" ht="18" hidden="1" customHeight="1" outlineLevel="2" x14ac:dyDescent="0.2">
      <c r="A777" s="1230"/>
      <c r="B777" s="1231"/>
      <c r="C777" s="1208"/>
      <c r="D777" s="1208"/>
      <c r="E777" s="256">
        <v>49</v>
      </c>
      <c r="F777" s="187"/>
      <c r="G777" s="187"/>
      <c r="H777" s="120"/>
      <c r="I777" s="121"/>
      <c r="J777" s="122"/>
      <c r="K777" s="121"/>
      <c r="L777" s="122"/>
      <c r="M777" s="123"/>
      <c r="N777" s="124"/>
      <c r="O777" s="125"/>
      <c r="P777" s="123"/>
      <c r="Q777" s="124"/>
      <c r="R777" s="543"/>
      <c r="S777" s="287"/>
      <c r="T777" s="364">
        <f t="shared" si="23"/>
        <v>0</v>
      </c>
      <c r="U777" s="360">
        <f t="shared" si="24"/>
        <v>10</v>
      </c>
    </row>
    <row r="778" spans="1:21" ht="18" hidden="1" customHeight="1" outlineLevel="2" x14ac:dyDescent="0.2">
      <c r="A778" s="1230"/>
      <c r="B778" s="1231"/>
      <c r="C778" s="1208"/>
      <c r="D778" s="1208"/>
      <c r="E778" s="256">
        <v>50</v>
      </c>
      <c r="F778" s="187"/>
      <c r="G778" s="187"/>
      <c r="H778" s="120"/>
      <c r="I778" s="121"/>
      <c r="J778" s="122"/>
      <c r="K778" s="121"/>
      <c r="L778" s="122"/>
      <c r="M778" s="123"/>
      <c r="N778" s="124"/>
      <c r="O778" s="125"/>
      <c r="P778" s="123"/>
      <c r="Q778" s="124"/>
      <c r="R778" s="543"/>
      <c r="S778" s="287"/>
      <c r="T778" s="364">
        <f t="shared" si="23"/>
        <v>0</v>
      </c>
      <c r="U778" s="360">
        <f t="shared" si="24"/>
        <v>10</v>
      </c>
    </row>
    <row r="779" spans="1:21" ht="18" hidden="1" customHeight="1" outlineLevel="2" x14ac:dyDescent="0.2">
      <c r="A779" s="1230"/>
      <c r="B779" s="1231"/>
      <c r="C779" s="1208"/>
      <c r="D779" s="1208"/>
      <c r="E779" s="256">
        <v>51</v>
      </c>
      <c r="F779" s="187"/>
      <c r="G779" s="187"/>
      <c r="H779" s="120"/>
      <c r="I779" s="121"/>
      <c r="J779" s="122"/>
      <c r="K779" s="121"/>
      <c r="L779" s="122"/>
      <c r="M779" s="123"/>
      <c r="N779" s="124"/>
      <c r="O779" s="125"/>
      <c r="P779" s="123"/>
      <c r="Q779" s="124"/>
      <c r="R779" s="543"/>
      <c r="S779" s="287"/>
      <c r="T779" s="364">
        <f t="shared" si="23"/>
        <v>0</v>
      </c>
      <c r="U779" s="360">
        <f t="shared" si="24"/>
        <v>10</v>
      </c>
    </row>
    <row r="780" spans="1:21" ht="18" hidden="1" customHeight="1" outlineLevel="2" x14ac:dyDescent="0.2">
      <c r="A780" s="1230"/>
      <c r="B780" s="1231"/>
      <c r="C780" s="1208"/>
      <c r="D780" s="1208"/>
      <c r="E780" s="256">
        <v>52</v>
      </c>
      <c r="F780" s="187"/>
      <c r="G780" s="187"/>
      <c r="H780" s="120"/>
      <c r="I780" s="121"/>
      <c r="J780" s="122"/>
      <c r="K780" s="121"/>
      <c r="L780" s="122"/>
      <c r="M780" s="123"/>
      <c r="N780" s="124"/>
      <c r="O780" s="125"/>
      <c r="P780" s="123"/>
      <c r="Q780" s="124"/>
      <c r="R780" s="543"/>
      <c r="S780" s="287"/>
      <c r="T780" s="364">
        <f t="shared" si="23"/>
        <v>0</v>
      </c>
      <c r="U780" s="360">
        <f t="shared" si="24"/>
        <v>10</v>
      </c>
    </row>
    <row r="781" spans="1:21" ht="18" hidden="1" customHeight="1" outlineLevel="2" x14ac:dyDescent="0.2">
      <c r="A781" s="1230"/>
      <c r="B781" s="1231"/>
      <c r="C781" s="1208"/>
      <c r="D781" s="1208"/>
      <c r="E781" s="256">
        <v>53</v>
      </c>
      <c r="F781" s="187"/>
      <c r="G781" s="187"/>
      <c r="H781" s="120"/>
      <c r="I781" s="121"/>
      <c r="J781" s="122"/>
      <c r="K781" s="121"/>
      <c r="L781" s="122"/>
      <c r="M781" s="123"/>
      <c r="N781" s="124"/>
      <c r="O781" s="125"/>
      <c r="P781" s="123"/>
      <c r="Q781" s="124"/>
      <c r="R781" s="543"/>
      <c r="S781" s="287"/>
      <c r="T781" s="364">
        <f t="shared" si="23"/>
        <v>0</v>
      </c>
      <c r="U781" s="360">
        <f t="shared" si="24"/>
        <v>10</v>
      </c>
    </row>
    <row r="782" spans="1:21" ht="18" hidden="1" customHeight="1" outlineLevel="2" x14ac:dyDescent="0.2">
      <c r="A782" s="1230"/>
      <c r="B782" s="1231"/>
      <c r="C782" s="1208"/>
      <c r="D782" s="1208"/>
      <c r="E782" s="256">
        <v>54</v>
      </c>
      <c r="F782" s="187"/>
      <c r="G782" s="187"/>
      <c r="H782" s="120"/>
      <c r="I782" s="121"/>
      <c r="J782" s="122"/>
      <c r="K782" s="121"/>
      <c r="L782" s="122"/>
      <c r="M782" s="123"/>
      <c r="N782" s="124"/>
      <c r="O782" s="125"/>
      <c r="P782" s="123"/>
      <c r="Q782" s="124"/>
      <c r="R782" s="543"/>
      <c r="S782" s="287"/>
      <c r="T782" s="364">
        <f t="shared" si="23"/>
        <v>0</v>
      </c>
      <c r="U782" s="360">
        <f t="shared" si="24"/>
        <v>10</v>
      </c>
    </row>
    <row r="783" spans="1:21" ht="18" hidden="1" customHeight="1" outlineLevel="2" x14ac:dyDescent="0.2">
      <c r="A783" s="1230"/>
      <c r="B783" s="1231"/>
      <c r="C783" s="1208"/>
      <c r="D783" s="1208"/>
      <c r="E783" s="256">
        <v>55</v>
      </c>
      <c r="F783" s="187"/>
      <c r="G783" s="187"/>
      <c r="H783" s="120"/>
      <c r="I783" s="121"/>
      <c r="J783" s="122"/>
      <c r="K783" s="121"/>
      <c r="L783" s="122"/>
      <c r="M783" s="123"/>
      <c r="N783" s="124"/>
      <c r="O783" s="125"/>
      <c r="P783" s="123"/>
      <c r="Q783" s="124"/>
      <c r="R783" s="543"/>
      <c r="S783" s="287"/>
      <c r="T783" s="364">
        <f t="shared" si="23"/>
        <v>0</v>
      </c>
      <c r="U783" s="360">
        <f t="shared" si="24"/>
        <v>10</v>
      </c>
    </row>
    <row r="784" spans="1:21" ht="18" hidden="1" customHeight="1" outlineLevel="2" x14ac:dyDescent="0.2">
      <c r="A784" s="1230"/>
      <c r="B784" s="1231"/>
      <c r="C784" s="1208"/>
      <c r="D784" s="1208"/>
      <c r="E784" s="256">
        <v>56</v>
      </c>
      <c r="F784" s="187"/>
      <c r="G784" s="187"/>
      <c r="H784" s="120"/>
      <c r="I784" s="121"/>
      <c r="J784" s="122"/>
      <c r="K784" s="121"/>
      <c r="L784" s="122"/>
      <c r="M784" s="123"/>
      <c r="N784" s="124"/>
      <c r="O784" s="125"/>
      <c r="P784" s="123"/>
      <c r="Q784" s="124"/>
      <c r="R784" s="543"/>
      <c r="S784" s="287"/>
      <c r="T784" s="364">
        <f t="shared" si="23"/>
        <v>0</v>
      </c>
      <c r="U784" s="360">
        <f t="shared" si="24"/>
        <v>10</v>
      </c>
    </row>
    <row r="785" spans="1:21" ht="18" hidden="1" customHeight="1" outlineLevel="2" x14ac:dyDescent="0.2">
      <c r="A785" s="1230"/>
      <c r="B785" s="1231"/>
      <c r="C785" s="1208"/>
      <c r="D785" s="1208"/>
      <c r="E785" s="256">
        <v>57</v>
      </c>
      <c r="F785" s="187"/>
      <c r="G785" s="187"/>
      <c r="H785" s="120"/>
      <c r="I785" s="121"/>
      <c r="J785" s="122"/>
      <c r="K785" s="121"/>
      <c r="L785" s="122"/>
      <c r="M785" s="123"/>
      <c r="N785" s="124"/>
      <c r="O785" s="125"/>
      <c r="P785" s="123"/>
      <c r="Q785" s="124"/>
      <c r="R785" s="543"/>
      <c r="S785" s="287"/>
      <c r="T785" s="364">
        <f t="shared" si="23"/>
        <v>0</v>
      </c>
      <c r="U785" s="360">
        <f t="shared" si="24"/>
        <v>10</v>
      </c>
    </row>
    <row r="786" spans="1:21" ht="18" hidden="1" customHeight="1" outlineLevel="2" x14ac:dyDescent="0.2">
      <c r="A786" s="1230"/>
      <c r="B786" s="1231"/>
      <c r="C786" s="1208"/>
      <c r="D786" s="1208"/>
      <c r="E786" s="256">
        <v>58</v>
      </c>
      <c r="F786" s="187"/>
      <c r="G786" s="187"/>
      <c r="H786" s="120"/>
      <c r="I786" s="121"/>
      <c r="J786" s="122"/>
      <c r="K786" s="121"/>
      <c r="L786" s="122"/>
      <c r="M786" s="123"/>
      <c r="N786" s="124"/>
      <c r="O786" s="125"/>
      <c r="P786" s="123"/>
      <c r="Q786" s="124"/>
      <c r="R786" s="543"/>
      <c r="S786" s="287"/>
      <c r="T786" s="364">
        <f t="shared" si="23"/>
        <v>0</v>
      </c>
      <c r="U786" s="360">
        <f t="shared" si="24"/>
        <v>10</v>
      </c>
    </row>
    <row r="787" spans="1:21" ht="18" hidden="1" customHeight="1" outlineLevel="2" x14ac:dyDescent="0.2">
      <c r="A787" s="1230"/>
      <c r="B787" s="1231"/>
      <c r="C787" s="1208"/>
      <c r="D787" s="1208"/>
      <c r="E787" s="256">
        <v>59</v>
      </c>
      <c r="F787" s="187"/>
      <c r="G787" s="187"/>
      <c r="H787" s="120"/>
      <c r="I787" s="121"/>
      <c r="J787" s="122"/>
      <c r="K787" s="121"/>
      <c r="L787" s="122"/>
      <c r="M787" s="123"/>
      <c r="N787" s="124"/>
      <c r="O787" s="125"/>
      <c r="P787" s="123"/>
      <c r="Q787" s="124"/>
      <c r="R787" s="543"/>
      <c r="S787" s="287"/>
      <c r="T787" s="364">
        <f t="shared" si="23"/>
        <v>0</v>
      </c>
      <c r="U787" s="360">
        <f t="shared" si="24"/>
        <v>10</v>
      </c>
    </row>
    <row r="788" spans="1:21" ht="18" hidden="1" customHeight="1" outlineLevel="2" x14ac:dyDescent="0.2">
      <c r="A788" s="1230"/>
      <c r="B788" s="1231"/>
      <c r="C788" s="1208"/>
      <c r="D788" s="1208"/>
      <c r="E788" s="256">
        <v>60</v>
      </c>
      <c r="F788" s="187"/>
      <c r="G788" s="187"/>
      <c r="H788" s="120"/>
      <c r="I788" s="121"/>
      <c r="J788" s="122"/>
      <c r="K788" s="121"/>
      <c r="L788" s="122"/>
      <c r="M788" s="123"/>
      <c r="N788" s="124"/>
      <c r="O788" s="125"/>
      <c r="P788" s="123"/>
      <c r="Q788" s="124"/>
      <c r="R788" s="543"/>
      <c r="S788" s="287"/>
      <c r="T788" s="364">
        <f t="shared" si="23"/>
        <v>0</v>
      </c>
      <c r="U788" s="360">
        <f t="shared" si="24"/>
        <v>10</v>
      </c>
    </row>
    <row r="789" spans="1:21" ht="18" hidden="1" customHeight="1" outlineLevel="2" x14ac:dyDescent="0.2">
      <c r="A789" s="1230"/>
      <c r="B789" s="1231"/>
      <c r="C789" s="1208"/>
      <c r="D789" s="1208"/>
      <c r="E789" s="256">
        <v>61</v>
      </c>
      <c r="F789" s="187"/>
      <c r="G789" s="187"/>
      <c r="H789" s="120"/>
      <c r="I789" s="121"/>
      <c r="J789" s="122"/>
      <c r="K789" s="121"/>
      <c r="L789" s="122"/>
      <c r="M789" s="123"/>
      <c r="N789" s="124"/>
      <c r="O789" s="125"/>
      <c r="P789" s="123"/>
      <c r="Q789" s="124"/>
      <c r="R789" s="543"/>
      <c r="S789" s="287"/>
      <c r="T789" s="364">
        <f t="shared" si="23"/>
        <v>0</v>
      </c>
      <c r="U789" s="360">
        <f t="shared" si="24"/>
        <v>10</v>
      </c>
    </row>
    <row r="790" spans="1:21" ht="18" hidden="1" customHeight="1" outlineLevel="2" x14ac:dyDescent="0.2">
      <c r="A790" s="1230"/>
      <c r="B790" s="1231"/>
      <c r="C790" s="1208"/>
      <c r="D790" s="1208"/>
      <c r="E790" s="256">
        <v>62</v>
      </c>
      <c r="F790" s="187"/>
      <c r="G790" s="187"/>
      <c r="H790" s="120"/>
      <c r="I790" s="121"/>
      <c r="J790" s="122"/>
      <c r="K790" s="121"/>
      <c r="L790" s="122"/>
      <c r="M790" s="123"/>
      <c r="N790" s="124"/>
      <c r="O790" s="125"/>
      <c r="P790" s="123"/>
      <c r="Q790" s="124"/>
      <c r="R790" s="543"/>
      <c r="S790" s="287"/>
      <c r="T790" s="364">
        <f t="shared" si="23"/>
        <v>0</v>
      </c>
      <c r="U790" s="360">
        <f t="shared" si="24"/>
        <v>10</v>
      </c>
    </row>
    <row r="791" spans="1:21" ht="18" hidden="1" customHeight="1" outlineLevel="2" x14ac:dyDescent="0.2">
      <c r="A791" s="1230"/>
      <c r="B791" s="1231"/>
      <c r="C791" s="1208"/>
      <c r="D791" s="1208"/>
      <c r="E791" s="256">
        <v>63</v>
      </c>
      <c r="F791" s="187"/>
      <c r="G791" s="187"/>
      <c r="H791" s="120"/>
      <c r="I791" s="121"/>
      <c r="J791" s="122"/>
      <c r="K791" s="121"/>
      <c r="L791" s="122"/>
      <c r="M791" s="123"/>
      <c r="N791" s="124"/>
      <c r="O791" s="125"/>
      <c r="P791" s="123"/>
      <c r="Q791" s="124"/>
      <c r="R791" s="543"/>
      <c r="S791" s="287"/>
      <c r="T791" s="364">
        <f t="shared" si="23"/>
        <v>0</v>
      </c>
      <c r="U791" s="360">
        <f t="shared" si="24"/>
        <v>10</v>
      </c>
    </row>
    <row r="792" spans="1:21" ht="18" hidden="1" customHeight="1" outlineLevel="2" x14ac:dyDescent="0.2">
      <c r="A792" s="1230"/>
      <c r="B792" s="1231"/>
      <c r="C792" s="1208"/>
      <c r="D792" s="1208"/>
      <c r="E792" s="256">
        <v>64</v>
      </c>
      <c r="F792" s="187"/>
      <c r="G792" s="187"/>
      <c r="H792" s="120"/>
      <c r="I792" s="121"/>
      <c r="J792" s="122"/>
      <c r="K792" s="121"/>
      <c r="L792" s="122"/>
      <c r="M792" s="123"/>
      <c r="N792" s="124"/>
      <c r="O792" s="125"/>
      <c r="P792" s="123"/>
      <c r="Q792" s="124"/>
      <c r="R792" s="543"/>
      <c r="S792" s="287"/>
      <c r="T792" s="364">
        <f t="shared" si="23"/>
        <v>0</v>
      </c>
      <c r="U792" s="360">
        <f t="shared" si="24"/>
        <v>10</v>
      </c>
    </row>
    <row r="793" spans="1:21" ht="18" hidden="1" customHeight="1" outlineLevel="2" x14ac:dyDescent="0.2">
      <c r="A793" s="1230"/>
      <c r="B793" s="1231"/>
      <c r="C793" s="1208"/>
      <c r="D793" s="1208"/>
      <c r="E793" s="256">
        <v>65</v>
      </c>
      <c r="F793" s="187"/>
      <c r="G793" s="187"/>
      <c r="H793" s="89"/>
      <c r="I793" s="74"/>
      <c r="J793" s="69"/>
      <c r="K793" s="75"/>
      <c r="L793" s="70"/>
      <c r="M793" s="2"/>
      <c r="N793" s="75"/>
      <c r="O793" s="70"/>
      <c r="P793" s="2"/>
      <c r="Q793" s="75"/>
      <c r="R793" s="540"/>
      <c r="S793" s="285"/>
      <c r="T793" s="316">
        <f t="shared" si="23"/>
        <v>0</v>
      </c>
      <c r="U793" s="360">
        <f t="shared" si="24"/>
        <v>10</v>
      </c>
    </row>
    <row r="794" spans="1:21" ht="18" hidden="1" customHeight="1" outlineLevel="2" x14ac:dyDescent="0.2">
      <c r="A794" s="1230"/>
      <c r="B794" s="1231"/>
      <c r="C794" s="1208"/>
      <c r="D794" s="1208"/>
      <c r="E794" s="256">
        <v>66</v>
      </c>
      <c r="F794" s="187"/>
      <c r="G794" s="187"/>
      <c r="H794" s="89"/>
      <c r="I794" s="74"/>
      <c r="J794" s="69"/>
      <c r="K794" s="75"/>
      <c r="L794" s="70"/>
      <c r="M794" s="2"/>
      <c r="N794" s="75"/>
      <c r="O794" s="70"/>
      <c r="P794" s="2"/>
      <c r="Q794" s="75"/>
      <c r="R794" s="540"/>
      <c r="S794" s="285"/>
      <c r="T794" s="316">
        <f t="shared" si="23"/>
        <v>0</v>
      </c>
      <c r="U794" s="360">
        <f t="shared" ref="U794:U808" si="25">$A$729</f>
        <v>10</v>
      </c>
    </row>
    <row r="795" spans="1:21" ht="18" hidden="1" customHeight="1" outlineLevel="2" x14ac:dyDescent="0.2">
      <c r="A795" s="1230"/>
      <c r="B795" s="1231"/>
      <c r="C795" s="1208"/>
      <c r="D795" s="1208"/>
      <c r="E795" s="256">
        <v>67</v>
      </c>
      <c r="F795" s="187"/>
      <c r="G795" s="187"/>
      <c r="H795" s="89"/>
      <c r="I795" s="74"/>
      <c r="J795" s="69"/>
      <c r="K795" s="75"/>
      <c r="L795" s="70"/>
      <c r="M795" s="2"/>
      <c r="N795" s="75"/>
      <c r="O795" s="70"/>
      <c r="P795" s="2"/>
      <c r="Q795" s="75"/>
      <c r="R795" s="540"/>
      <c r="S795" s="285"/>
      <c r="T795" s="316">
        <f t="shared" si="23"/>
        <v>0</v>
      </c>
      <c r="U795" s="360">
        <f t="shared" si="25"/>
        <v>10</v>
      </c>
    </row>
    <row r="796" spans="1:21" ht="18" hidden="1" customHeight="1" outlineLevel="2" x14ac:dyDescent="0.2">
      <c r="A796" s="1230"/>
      <c r="B796" s="1231"/>
      <c r="C796" s="1208"/>
      <c r="D796" s="1208"/>
      <c r="E796" s="256">
        <v>68</v>
      </c>
      <c r="F796" s="187"/>
      <c r="G796" s="187"/>
      <c r="H796" s="89"/>
      <c r="I796" s="74"/>
      <c r="J796" s="69"/>
      <c r="K796" s="75"/>
      <c r="L796" s="70"/>
      <c r="M796" s="2"/>
      <c r="N796" s="75"/>
      <c r="O796" s="70"/>
      <c r="P796" s="2"/>
      <c r="Q796" s="75"/>
      <c r="R796" s="540"/>
      <c r="S796" s="285"/>
      <c r="T796" s="316">
        <f t="shared" si="23"/>
        <v>0</v>
      </c>
      <c r="U796" s="360">
        <f t="shared" si="25"/>
        <v>10</v>
      </c>
    </row>
    <row r="797" spans="1:21" ht="18" hidden="1" customHeight="1" outlineLevel="2" x14ac:dyDescent="0.2">
      <c r="A797" s="1230"/>
      <c r="B797" s="1231"/>
      <c r="C797" s="1208"/>
      <c r="D797" s="1208"/>
      <c r="E797" s="256">
        <v>69</v>
      </c>
      <c r="F797" s="187"/>
      <c r="G797" s="187"/>
      <c r="H797" s="89"/>
      <c r="I797" s="74"/>
      <c r="J797" s="69"/>
      <c r="K797" s="74"/>
      <c r="L797" s="69"/>
      <c r="M797" s="2"/>
      <c r="N797" s="74"/>
      <c r="O797" s="70"/>
      <c r="P797" s="15"/>
      <c r="Q797" s="75"/>
      <c r="R797" s="540"/>
      <c r="S797" s="285"/>
      <c r="T797" s="316">
        <f t="shared" si="23"/>
        <v>0</v>
      </c>
      <c r="U797" s="360">
        <f t="shared" si="25"/>
        <v>10</v>
      </c>
    </row>
    <row r="798" spans="1:21" ht="18" hidden="1" customHeight="1" outlineLevel="2" x14ac:dyDescent="0.2">
      <c r="A798" s="1230"/>
      <c r="B798" s="1231"/>
      <c r="C798" s="1208"/>
      <c r="D798" s="1208"/>
      <c r="E798" s="256">
        <v>70</v>
      </c>
      <c r="F798" s="187"/>
      <c r="G798" s="187"/>
      <c r="H798" s="89"/>
      <c r="I798" s="74"/>
      <c r="J798" s="69"/>
      <c r="K798" s="74"/>
      <c r="L798" s="69"/>
      <c r="M798" s="2"/>
      <c r="N798" s="74"/>
      <c r="O798" s="70"/>
      <c r="P798" s="15"/>
      <c r="Q798" s="75"/>
      <c r="R798" s="540"/>
      <c r="S798" s="285"/>
      <c r="T798" s="316">
        <f t="shared" si="23"/>
        <v>0</v>
      </c>
      <c r="U798" s="360">
        <f t="shared" si="25"/>
        <v>10</v>
      </c>
    </row>
    <row r="799" spans="1:21" ht="18" hidden="1" customHeight="1" outlineLevel="2" x14ac:dyDescent="0.2">
      <c r="A799" s="1230"/>
      <c r="B799" s="1231"/>
      <c r="C799" s="1208"/>
      <c r="D799" s="1208"/>
      <c r="E799" s="256">
        <v>71</v>
      </c>
      <c r="F799" s="187"/>
      <c r="G799" s="187"/>
      <c r="H799" s="89"/>
      <c r="I799" s="74"/>
      <c r="J799" s="69"/>
      <c r="K799" s="74"/>
      <c r="L799" s="69"/>
      <c r="M799" s="2"/>
      <c r="N799" s="74"/>
      <c r="O799" s="70"/>
      <c r="P799" s="15"/>
      <c r="Q799" s="75"/>
      <c r="R799" s="540"/>
      <c r="S799" s="285"/>
      <c r="T799" s="316">
        <f t="shared" si="23"/>
        <v>0</v>
      </c>
      <c r="U799" s="360">
        <f t="shared" si="25"/>
        <v>10</v>
      </c>
    </row>
    <row r="800" spans="1:21" ht="18" hidden="1" customHeight="1" outlineLevel="2" x14ac:dyDescent="0.2">
      <c r="A800" s="1230"/>
      <c r="B800" s="1231"/>
      <c r="C800" s="1208"/>
      <c r="D800" s="1208"/>
      <c r="E800" s="256">
        <v>72</v>
      </c>
      <c r="F800" s="187"/>
      <c r="G800" s="187"/>
      <c r="H800" s="89"/>
      <c r="I800" s="74"/>
      <c r="J800" s="69"/>
      <c r="K800" s="74"/>
      <c r="L800" s="69"/>
      <c r="M800" s="2"/>
      <c r="N800" s="75"/>
      <c r="O800" s="70"/>
      <c r="P800" s="2"/>
      <c r="Q800" s="75"/>
      <c r="R800" s="540"/>
      <c r="S800" s="285"/>
      <c r="T800" s="316">
        <f t="shared" si="23"/>
        <v>0</v>
      </c>
      <c r="U800" s="360">
        <f t="shared" si="25"/>
        <v>10</v>
      </c>
    </row>
    <row r="801" spans="1:21" ht="18" hidden="1" customHeight="1" outlineLevel="2" x14ac:dyDescent="0.2">
      <c r="A801" s="1230"/>
      <c r="B801" s="1231"/>
      <c r="C801" s="1208"/>
      <c r="D801" s="1208"/>
      <c r="E801" s="256">
        <v>73</v>
      </c>
      <c r="F801" s="187"/>
      <c r="G801" s="187"/>
      <c r="H801" s="120"/>
      <c r="I801" s="121"/>
      <c r="J801" s="122"/>
      <c r="K801" s="121"/>
      <c r="L801" s="122"/>
      <c r="M801" s="123"/>
      <c r="N801" s="124"/>
      <c r="O801" s="125"/>
      <c r="P801" s="123"/>
      <c r="Q801" s="124"/>
      <c r="R801" s="543"/>
      <c r="S801" s="287"/>
      <c r="T801" s="364">
        <f t="shared" si="23"/>
        <v>0</v>
      </c>
      <c r="U801" s="360">
        <f t="shared" si="25"/>
        <v>10</v>
      </c>
    </row>
    <row r="802" spans="1:21" ht="18" hidden="1" customHeight="1" outlineLevel="2" x14ac:dyDescent="0.2">
      <c r="A802" s="1230"/>
      <c r="B802" s="1231"/>
      <c r="C802" s="1208"/>
      <c r="D802" s="1208"/>
      <c r="E802" s="256">
        <v>74</v>
      </c>
      <c r="F802" s="187"/>
      <c r="G802" s="187"/>
      <c r="H802" s="120"/>
      <c r="I802" s="121"/>
      <c r="J802" s="122"/>
      <c r="K802" s="121"/>
      <c r="L802" s="122"/>
      <c r="M802" s="123"/>
      <c r="N802" s="124"/>
      <c r="O802" s="125"/>
      <c r="P802" s="123"/>
      <c r="Q802" s="124"/>
      <c r="R802" s="543"/>
      <c r="S802" s="287"/>
      <c r="T802" s="364">
        <f t="shared" si="23"/>
        <v>0</v>
      </c>
      <c r="U802" s="360">
        <f t="shared" si="25"/>
        <v>10</v>
      </c>
    </row>
    <row r="803" spans="1:21" ht="18" hidden="1" customHeight="1" outlineLevel="2" x14ac:dyDescent="0.2">
      <c r="A803" s="1230"/>
      <c r="B803" s="1231"/>
      <c r="C803" s="1208"/>
      <c r="D803" s="1208"/>
      <c r="E803" s="256">
        <v>75</v>
      </c>
      <c r="F803" s="187"/>
      <c r="G803" s="187"/>
      <c r="H803" s="120"/>
      <c r="I803" s="121"/>
      <c r="J803" s="122"/>
      <c r="K803" s="121"/>
      <c r="L803" s="122"/>
      <c r="M803" s="123"/>
      <c r="N803" s="124"/>
      <c r="O803" s="125"/>
      <c r="P803" s="123"/>
      <c r="Q803" s="124"/>
      <c r="R803" s="543"/>
      <c r="S803" s="287"/>
      <c r="T803" s="364">
        <f t="shared" si="23"/>
        <v>0</v>
      </c>
      <c r="U803" s="360">
        <f t="shared" si="25"/>
        <v>10</v>
      </c>
    </row>
    <row r="804" spans="1:21" ht="18" hidden="1" customHeight="1" outlineLevel="2" x14ac:dyDescent="0.2">
      <c r="A804" s="1230"/>
      <c r="B804" s="1231"/>
      <c r="C804" s="1208"/>
      <c r="D804" s="1208"/>
      <c r="E804" s="256">
        <v>76</v>
      </c>
      <c r="F804" s="187"/>
      <c r="G804" s="187"/>
      <c r="H804" s="120"/>
      <c r="I804" s="121"/>
      <c r="J804" s="122"/>
      <c r="K804" s="121"/>
      <c r="L804" s="122"/>
      <c r="M804" s="123"/>
      <c r="N804" s="124"/>
      <c r="O804" s="125"/>
      <c r="P804" s="123"/>
      <c r="Q804" s="124"/>
      <c r="R804" s="543"/>
      <c r="S804" s="287"/>
      <c r="T804" s="364">
        <f t="shared" si="23"/>
        <v>0</v>
      </c>
      <c r="U804" s="360">
        <f t="shared" si="25"/>
        <v>10</v>
      </c>
    </row>
    <row r="805" spans="1:21" ht="18" hidden="1" customHeight="1" outlineLevel="2" x14ac:dyDescent="0.2">
      <c r="A805" s="1230"/>
      <c r="B805" s="1231"/>
      <c r="C805" s="1208"/>
      <c r="D805" s="1208"/>
      <c r="E805" s="256">
        <v>77</v>
      </c>
      <c r="F805" s="187"/>
      <c r="G805" s="187"/>
      <c r="H805" s="120"/>
      <c r="I805" s="121"/>
      <c r="J805" s="122"/>
      <c r="K805" s="121"/>
      <c r="L805" s="122"/>
      <c r="M805" s="123"/>
      <c r="N805" s="124"/>
      <c r="O805" s="125"/>
      <c r="P805" s="123"/>
      <c r="Q805" s="124"/>
      <c r="R805" s="543"/>
      <c r="S805" s="287"/>
      <c r="T805" s="364">
        <f t="shared" si="23"/>
        <v>0</v>
      </c>
      <c r="U805" s="360">
        <f t="shared" si="25"/>
        <v>10</v>
      </c>
    </row>
    <row r="806" spans="1:21" ht="18" hidden="1" customHeight="1" outlineLevel="2" x14ac:dyDescent="0.2">
      <c r="A806" s="1230"/>
      <c r="B806" s="1231"/>
      <c r="C806" s="1208"/>
      <c r="D806" s="1208"/>
      <c r="E806" s="256">
        <v>78</v>
      </c>
      <c r="F806" s="187"/>
      <c r="G806" s="187"/>
      <c r="H806" s="120"/>
      <c r="I806" s="121"/>
      <c r="J806" s="122"/>
      <c r="K806" s="121"/>
      <c r="L806" s="122"/>
      <c r="M806" s="123"/>
      <c r="N806" s="124"/>
      <c r="O806" s="125"/>
      <c r="P806" s="123"/>
      <c r="Q806" s="124"/>
      <c r="R806" s="543"/>
      <c r="S806" s="287"/>
      <c r="T806" s="364">
        <f t="shared" si="23"/>
        <v>0</v>
      </c>
      <c r="U806" s="360">
        <f t="shared" si="25"/>
        <v>10</v>
      </c>
    </row>
    <row r="807" spans="1:21" ht="18" hidden="1" customHeight="1" outlineLevel="2" x14ac:dyDescent="0.2">
      <c r="A807" s="1230"/>
      <c r="B807" s="1231"/>
      <c r="C807" s="1208"/>
      <c r="D807" s="1208"/>
      <c r="E807" s="256">
        <v>79</v>
      </c>
      <c r="F807" s="187"/>
      <c r="G807" s="187"/>
      <c r="H807" s="120"/>
      <c r="I807" s="121"/>
      <c r="J807" s="122"/>
      <c r="K807" s="121"/>
      <c r="L807" s="122"/>
      <c r="M807" s="123"/>
      <c r="N807" s="124"/>
      <c r="O807" s="125"/>
      <c r="P807" s="123"/>
      <c r="Q807" s="124"/>
      <c r="R807" s="543"/>
      <c r="S807" s="287"/>
      <c r="T807" s="364">
        <f t="shared" si="23"/>
        <v>0</v>
      </c>
      <c r="U807" s="360">
        <f t="shared" si="25"/>
        <v>10</v>
      </c>
    </row>
    <row r="808" spans="1:21" ht="18" hidden="1" customHeight="1" outlineLevel="2" x14ac:dyDescent="0.2">
      <c r="A808" s="1230"/>
      <c r="B808" s="1231"/>
      <c r="C808" s="1208"/>
      <c r="D808" s="1208"/>
      <c r="E808" s="264">
        <v>80</v>
      </c>
      <c r="F808" s="350"/>
      <c r="G808" s="350"/>
      <c r="H808" s="120"/>
      <c r="I808" s="121"/>
      <c r="J808" s="122"/>
      <c r="K808" s="121"/>
      <c r="L808" s="122"/>
      <c r="M808" s="123"/>
      <c r="N808" s="124"/>
      <c r="O808" s="125"/>
      <c r="P808" s="123"/>
      <c r="Q808" s="124"/>
      <c r="R808" s="543"/>
      <c r="S808" s="287"/>
      <c r="T808" s="364">
        <f t="shared" si="23"/>
        <v>0</v>
      </c>
      <c r="U808" s="360">
        <f t="shared" si="25"/>
        <v>10</v>
      </c>
    </row>
    <row r="809" spans="1:21" ht="18" hidden="1" customHeight="1" outlineLevel="2" collapsed="1" x14ac:dyDescent="0.2">
      <c r="A809" s="1228">
        <v>11</v>
      </c>
      <c r="B809" s="1229"/>
      <c r="C809" s="1207" t="str">
        <f>IF(ISERROR(VLOOKUP($A809,'B-1地域番号③'!$BD:$BF,2,FALSE)),"",VLOOKUP($A809,'B-1地域番号③'!$BD:$BF,2,FALSE))</f>
        <v/>
      </c>
      <c r="D809" s="1207" t="str">
        <f>IF(ISERROR(VLOOKUP($A809,'B-1地域番号③'!$BD:$BF,3,FALSE)),"",VLOOKUP($A809,'B-1地域番号③'!$BD:$BF,3,FALSE))</f>
        <v/>
      </c>
      <c r="E809" s="256">
        <v>1</v>
      </c>
      <c r="F809" s="187"/>
      <c r="G809" s="187"/>
      <c r="H809" s="108"/>
      <c r="I809" s="109"/>
      <c r="J809" s="110"/>
      <c r="K809" s="112"/>
      <c r="L809" s="113"/>
      <c r="M809" s="111"/>
      <c r="N809" s="112"/>
      <c r="O809" s="113"/>
      <c r="P809" s="111"/>
      <c r="Q809" s="112"/>
      <c r="R809" s="542"/>
      <c r="S809" s="275"/>
      <c r="T809" s="308">
        <f t="shared" si="23"/>
        <v>0</v>
      </c>
      <c r="U809" s="360">
        <f>$A$809</f>
        <v>11</v>
      </c>
    </row>
    <row r="810" spans="1:21" ht="18" hidden="1" customHeight="1" outlineLevel="2" x14ac:dyDescent="0.2">
      <c r="A810" s="1230"/>
      <c r="B810" s="1231"/>
      <c r="C810" s="1208"/>
      <c r="D810" s="1208"/>
      <c r="E810" s="256">
        <v>2</v>
      </c>
      <c r="F810" s="187"/>
      <c r="G810" s="187"/>
      <c r="H810" s="89"/>
      <c r="I810" s="74"/>
      <c r="J810" s="69"/>
      <c r="K810" s="75"/>
      <c r="L810" s="70"/>
      <c r="M810" s="2"/>
      <c r="N810" s="75"/>
      <c r="O810" s="70"/>
      <c r="P810" s="2"/>
      <c r="Q810" s="75"/>
      <c r="R810" s="540"/>
      <c r="S810" s="285"/>
      <c r="T810" s="316">
        <f t="shared" si="23"/>
        <v>0</v>
      </c>
      <c r="U810" s="360">
        <f t="shared" ref="U810:U873" si="26">$A$809</f>
        <v>11</v>
      </c>
    </row>
    <row r="811" spans="1:21" ht="18" hidden="1" customHeight="1" outlineLevel="2" x14ac:dyDescent="0.2">
      <c r="A811" s="1230"/>
      <c r="B811" s="1231"/>
      <c r="C811" s="1208"/>
      <c r="D811" s="1208"/>
      <c r="E811" s="256">
        <v>3</v>
      </c>
      <c r="F811" s="187"/>
      <c r="G811" s="187"/>
      <c r="H811" s="89"/>
      <c r="I811" s="74"/>
      <c r="J811" s="69"/>
      <c r="K811" s="75"/>
      <c r="L811" s="70"/>
      <c r="M811" s="2"/>
      <c r="N811" s="75"/>
      <c r="O811" s="70"/>
      <c r="P811" s="2"/>
      <c r="Q811" s="75"/>
      <c r="R811" s="540"/>
      <c r="S811" s="285"/>
      <c r="T811" s="316">
        <f t="shared" si="23"/>
        <v>0</v>
      </c>
      <c r="U811" s="360">
        <f t="shared" si="26"/>
        <v>11</v>
      </c>
    </row>
    <row r="812" spans="1:21" ht="18" hidden="1" customHeight="1" outlineLevel="2" x14ac:dyDescent="0.2">
      <c r="A812" s="1230"/>
      <c r="B812" s="1231"/>
      <c r="C812" s="1208"/>
      <c r="D812" s="1208"/>
      <c r="E812" s="256">
        <v>4</v>
      </c>
      <c r="F812" s="187"/>
      <c r="G812" s="187"/>
      <c r="H812" s="89"/>
      <c r="I812" s="74"/>
      <c r="J812" s="69"/>
      <c r="K812" s="74"/>
      <c r="L812" s="69"/>
      <c r="M812" s="2"/>
      <c r="N812" s="74"/>
      <c r="O812" s="70"/>
      <c r="P812" s="15"/>
      <c r="Q812" s="75"/>
      <c r="R812" s="540"/>
      <c r="S812" s="285"/>
      <c r="T812" s="316">
        <f t="shared" si="23"/>
        <v>0</v>
      </c>
      <c r="U812" s="360">
        <f t="shared" si="26"/>
        <v>11</v>
      </c>
    </row>
    <row r="813" spans="1:21" ht="18" hidden="1" customHeight="1" outlineLevel="2" x14ac:dyDescent="0.2">
      <c r="A813" s="1230"/>
      <c r="B813" s="1231"/>
      <c r="C813" s="1208"/>
      <c r="D813" s="1208"/>
      <c r="E813" s="256">
        <v>5</v>
      </c>
      <c r="F813" s="187"/>
      <c r="G813" s="187"/>
      <c r="H813" s="89"/>
      <c r="I813" s="74"/>
      <c r="J813" s="69"/>
      <c r="K813" s="74"/>
      <c r="L813" s="69"/>
      <c r="M813" s="2"/>
      <c r="N813" s="74"/>
      <c r="O813" s="70"/>
      <c r="P813" s="15"/>
      <c r="Q813" s="75"/>
      <c r="R813" s="540"/>
      <c r="S813" s="285"/>
      <c r="T813" s="316">
        <f t="shared" si="23"/>
        <v>0</v>
      </c>
      <c r="U813" s="360">
        <f t="shared" si="26"/>
        <v>11</v>
      </c>
    </row>
    <row r="814" spans="1:21" ht="18" hidden="1" customHeight="1" outlineLevel="2" x14ac:dyDescent="0.2">
      <c r="A814" s="1230"/>
      <c r="B814" s="1231"/>
      <c r="C814" s="1208"/>
      <c r="D814" s="1208"/>
      <c r="E814" s="256">
        <v>6</v>
      </c>
      <c r="F814" s="187"/>
      <c r="G814" s="187"/>
      <c r="H814" s="89"/>
      <c r="I814" s="74"/>
      <c r="J814" s="69"/>
      <c r="K814" s="74"/>
      <c r="L814" s="69"/>
      <c r="M814" s="2"/>
      <c r="N814" s="74"/>
      <c r="O814" s="70"/>
      <c r="P814" s="15"/>
      <c r="Q814" s="75"/>
      <c r="R814" s="540"/>
      <c r="S814" s="285"/>
      <c r="T814" s="316">
        <f t="shared" si="23"/>
        <v>0</v>
      </c>
      <c r="U814" s="360">
        <f t="shared" si="26"/>
        <v>11</v>
      </c>
    </row>
    <row r="815" spans="1:21" ht="18" hidden="1" customHeight="1" outlineLevel="2" x14ac:dyDescent="0.2">
      <c r="A815" s="1230"/>
      <c r="B815" s="1231"/>
      <c r="C815" s="1208"/>
      <c r="D815" s="1208"/>
      <c r="E815" s="256">
        <v>7</v>
      </c>
      <c r="F815" s="187"/>
      <c r="G815" s="187"/>
      <c r="H815" s="89"/>
      <c r="I815" s="74"/>
      <c r="J815" s="69"/>
      <c r="K815" s="74"/>
      <c r="L815" s="69"/>
      <c r="M815" s="2"/>
      <c r="N815" s="75"/>
      <c r="O815" s="70"/>
      <c r="P815" s="2"/>
      <c r="Q815" s="75"/>
      <c r="R815" s="540"/>
      <c r="S815" s="285"/>
      <c r="T815" s="316">
        <f t="shared" si="23"/>
        <v>0</v>
      </c>
      <c r="U815" s="360">
        <f t="shared" si="26"/>
        <v>11</v>
      </c>
    </row>
    <row r="816" spans="1:21" ht="18" hidden="1" customHeight="1" outlineLevel="2" x14ac:dyDescent="0.2">
      <c r="A816" s="1230"/>
      <c r="B816" s="1231"/>
      <c r="C816" s="1208"/>
      <c r="D816" s="1208"/>
      <c r="E816" s="256">
        <v>8</v>
      </c>
      <c r="F816" s="187"/>
      <c r="G816" s="187"/>
      <c r="H816" s="120"/>
      <c r="I816" s="121"/>
      <c r="J816" s="122"/>
      <c r="K816" s="121"/>
      <c r="L816" s="122"/>
      <c r="M816" s="123"/>
      <c r="N816" s="124"/>
      <c r="O816" s="125"/>
      <c r="P816" s="123"/>
      <c r="Q816" s="124"/>
      <c r="R816" s="543"/>
      <c r="S816" s="287"/>
      <c r="T816" s="364">
        <f t="shared" si="23"/>
        <v>0</v>
      </c>
      <c r="U816" s="360">
        <f t="shared" si="26"/>
        <v>11</v>
      </c>
    </row>
    <row r="817" spans="1:21" ht="18" hidden="1" customHeight="1" outlineLevel="2" x14ac:dyDescent="0.2">
      <c r="A817" s="1230"/>
      <c r="B817" s="1231"/>
      <c r="C817" s="1208"/>
      <c r="D817" s="1208"/>
      <c r="E817" s="256">
        <v>9</v>
      </c>
      <c r="F817" s="187"/>
      <c r="G817" s="187"/>
      <c r="H817" s="120"/>
      <c r="I817" s="121"/>
      <c r="J817" s="122"/>
      <c r="K817" s="121"/>
      <c r="L817" s="122"/>
      <c r="M817" s="123"/>
      <c r="N817" s="124"/>
      <c r="O817" s="125"/>
      <c r="P817" s="123"/>
      <c r="Q817" s="124"/>
      <c r="R817" s="543"/>
      <c r="S817" s="287"/>
      <c r="T817" s="364">
        <f t="shared" si="23"/>
        <v>0</v>
      </c>
      <c r="U817" s="360">
        <f t="shared" si="26"/>
        <v>11</v>
      </c>
    </row>
    <row r="818" spans="1:21" ht="18" hidden="1" customHeight="1" outlineLevel="2" x14ac:dyDescent="0.2">
      <c r="A818" s="1230"/>
      <c r="B818" s="1231"/>
      <c r="C818" s="1208"/>
      <c r="D818" s="1208"/>
      <c r="E818" s="256">
        <v>10</v>
      </c>
      <c r="F818" s="187"/>
      <c r="G818" s="187"/>
      <c r="H818" s="120"/>
      <c r="I818" s="121"/>
      <c r="J818" s="122"/>
      <c r="K818" s="121"/>
      <c r="L818" s="122"/>
      <c r="M818" s="123"/>
      <c r="N818" s="124"/>
      <c r="O818" s="125"/>
      <c r="P818" s="123"/>
      <c r="Q818" s="124"/>
      <c r="R818" s="543"/>
      <c r="S818" s="287"/>
      <c r="T818" s="364">
        <f t="shared" si="23"/>
        <v>0</v>
      </c>
      <c r="U818" s="360">
        <f t="shared" si="26"/>
        <v>11</v>
      </c>
    </row>
    <row r="819" spans="1:21" ht="18" hidden="1" customHeight="1" outlineLevel="2" x14ac:dyDescent="0.2">
      <c r="A819" s="1230"/>
      <c r="B819" s="1231"/>
      <c r="C819" s="1208"/>
      <c r="D819" s="1208"/>
      <c r="E819" s="256">
        <v>11</v>
      </c>
      <c r="F819" s="187"/>
      <c r="G819" s="187"/>
      <c r="H819" s="120"/>
      <c r="I819" s="121"/>
      <c r="J819" s="122"/>
      <c r="K819" s="121"/>
      <c r="L819" s="122"/>
      <c r="M819" s="123"/>
      <c r="N819" s="124"/>
      <c r="O819" s="125"/>
      <c r="P819" s="123"/>
      <c r="Q819" s="124"/>
      <c r="R819" s="543"/>
      <c r="S819" s="287"/>
      <c r="T819" s="364">
        <f t="shared" si="23"/>
        <v>0</v>
      </c>
      <c r="U819" s="360">
        <f t="shared" si="26"/>
        <v>11</v>
      </c>
    </row>
    <row r="820" spans="1:21" ht="18" hidden="1" customHeight="1" outlineLevel="2" x14ac:dyDescent="0.2">
      <c r="A820" s="1230"/>
      <c r="B820" s="1231"/>
      <c r="C820" s="1208"/>
      <c r="D820" s="1208"/>
      <c r="E820" s="256">
        <v>12</v>
      </c>
      <c r="F820" s="187"/>
      <c r="G820" s="187"/>
      <c r="H820" s="120"/>
      <c r="I820" s="121"/>
      <c r="J820" s="122"/>
      <c r="K820" s="121"/>
      <c r="L820" s="122"/>
      <c r="M820" s="123"/>
      <c r="N820" s="124"/>
      <c r="O820" s="125"/>
      <c r="P820" s="123"/>
      <c r="Q820" s="124"/>
      <c r="R820" s="543"/>
      <c r="S820" s="287"/>
      <c r="T820" s="364">
        <f t="shared" si="23"/>
        <v>0</v>
      </c>
      <c r="U820" s="360">
        <f t="shared" si="26"/>
        <v>11</v>
      </c>
    </row>
    <row r="821" spans="1:21" ht="18" hidden="1" customHeight="1" outlineLevel="2" x14ac:dyDescent="0.2">
      <c r="A821" s="1230"/>
      <c r="B821" s="1231"/>
      <c r="C821" s="1208"/>
      <c r="D821" s="1208"/>
      <c r="E821" s="256">
        <v>13</v>
      </c>
      <c r="F821" s="187"/>
      <c r="G821" s="187"/>
      <c r="H821" s="120"/>
      <c r="I821" s="121"/>
      <c r="J821" s="122"/>
      <c r="K821" s="121"/>
      <c r="L821" s="122"/>
      <c r="M821" s="123"/>
      <c r="N821" s="124"/>
      <c r="O821" s="125"/>
      <c r="P821" s="123"/>
      <c r="Q821" s="124"/>
      <c r="R821" s="543"/>
      <c r="S821" s="287"/>
      <c r="T821" s="364">
        <f t="shared" si="23"/>
        <v>0</v>
      </c>
      <c r="U821" s="360">
        <f t="shared" si="26"/>
        <v>11</v>
      </c>
    </row>
    <row r="822" spans="1:21" ht="18" hidden="1" customHeight="1" outlineLevel="2" x14ac:dyDescent="0.2">
      <c r="A822" s="1230"/>
      <c r="B822" s="1231"/>
      <c r="C822" s="1208"/>
      <c r="D822" s="1208"/>
      <c r="E822" s="256">
        <v>14</v>
      </c>
      <c r="F822" s="187"/>
      <c r="G822" s="187"/>
      <c r="H822" s="120"/>
      <c r="I822" s="121"/>
      <c r="J822" s="122"/>
      <c r="K822" s="121"/>
      <c r="L822" s="122"/>
      <c r="M822" s="123"/>
      <c r="N822" s="124"/>
      <c r="O822" s="125"/>
      <c r="P822" s="123"/>
      <c r="Q822" s="124"/>
      <c r="R822" s="543"/>
      <c r="S822" s="287"/>
      <c r="T822" s="364">
        <f t="shared" si="23"/>
        <v>0</v>
      </c>
      <c r="U822" s="360">
        <f t="shared" si="26"/>
        <v>11</v>
      </c>
    </row>
    <row r="823" spans="1:21" ht="18" hidden="1" customHeight="1" outlineLevel="2" x14ac:dyDescent="0.2">
      <c r="A823" s="1230"/>
      <c r="B823" s="1231"/>
      <c r="C823" s="1208"/>
      <c r="D823" s="1208"/>
      <c r="E823" s="256">
        <v>15</v>
      </c>
      <c r="F823" s="187"/>
      <c r="G823" s="187"/>
      <c r="H823" s="120"/>
      <c r="I823" s="121"/>
      <c r="J823" s="122"/>
      <c r="K823" s="121"/>
      <c r="L823" s="122"/>
      <c r="M823" s="123"/>
      <c r="N823" s="124"/>
      <c r="O823" s="125"/>
      <c r="P823" s="123"/>
      <c r="Q823" s="124"/>
      <c r="R823" s="543"/>
      <c r="S823" s="287"/>
      <c r="T823" s="364">
        <f t="shared" si="23"/>
        <v>0</v>
      </c>
      <c r="U823" s="360">
        <f t="shared" si="26"/>
        <v>11</v>
      </c>
    </row>
    <row r="824" spans="1:21" ht="18" hidden="1" customHeight="1" outlineLevel="2" x14ac:dyDescent="0.2">
      <c r="A824" s="1230"/>
      <c r="B824" s="1231"/>
      <c r="C824" s="1208"/>
      <c r="D824" s="1208"/>
      <c r="E824" s="256">
        <v>16</v>
      </c>
      <c r="F824" s="187"/>
      <c r="G824" s="187"/>
      <c r="H824" s="120"/>
      <c r="I824" s="121"/>
      <c r="J824" s="122"/>
      <c r="K824" s="121"/>
      <c r="L824" s="122"/>
      <c r="M824" s="123"/>
      <c r="N824" s="124"/>
      <c r="O824" s="125"/>
      <c r="P824" s="123"/>
      <c r="Q824" s="124"/>
      <c r="R824" s="543"/>
      <c r="S824" s="287"/>
      <c r="T824" s="364">
        <f t="shared" si="23"/>
        <v>0</v>
      </c>
      <c r="U824" s="360">
        <f t="shared" si="26"/>
        <v>11</v>
      </c>
    </row>
    <row r="825" spans="1:21" ht="18" hidden="1" customHeight="1" outlineLevel="2" x14ac:dyDescent="0.2">
      <c r="A825" s="1230"/>
      <c r="B825" s="1231"/>
      <c r="C825" s="1208"/>
      <c r="D825" s="1208"/>
      <c r="E825" s="256">
        <v>17</v>
      </c>
      <c r="F825" s="187"/>
      <c r="G825" s="187"/>
      <c r="H825" s="120"/>
      <c r="I825" s="121"/>
      <c r="J825" s="122"/>
      <c r="K825" s="121"/>
      <c r="L825" s="122"/>
      <c r="M825" s="123"/>
      <c r="N825" s="124"/>
      <c r="O825" s="125"/>
      <c r="P825" s="123"/>
      <c r="Q825" s="124"/>
      <c r="R825" s="543"/>
      <c r="S825" s="287"/>
      <c r="T825" s="364">
        <f t="shared" si="23"/>
        <v>0</v>
      </c>
      <c r="U825" s="360">
        <f t="shared" si="26"/>
        <v>11</v>
      </c>
    </row>
    <row r="826" spans="1:21" ht="18" hidden="1" customHeight="1" outlineLevel="2" x14ac:dyDescent="0.2">
      <c r="A826" s="1230"/>
      <c r="B826" s="1231"/>
      <c r="C826" s="1208"/>
      <c r="D826" s="1208"/>
      <c r="E826" s="256">
        <v>18</v>
      </c>
      <c r="F826" s="187"/>
      <c r="G826" s="187"/>
      <c r="H826" s="120"/>
      <c r="I826" s="121"/>
      <c r="J826" s="122"/>
      <c r="K826" s="121"/>
      <c r="L826" s="122"/>
      <c r="M826" s="123"/>
      <c r="N826" s="124"/>
      <c r="O826" s="125"/>
      <c r="P826" s="123"/>
      <c r="Q826" s="124"/>
      <c r="R826" s="543"/>
      <c r="S826" s="287"/>
      <c r="T826" s="364">
        <f t="shared" si="23"/>
        <v>0</v>
      </c>
      <c r="U826" s="360">
        <f t="shared" si="26"/>
        <v>11</v>
      </c>
    </row>
    <row r="827" spans="1:21" ht="18" hidden="1" customHeight="1" outlineLevel="2" x14ac:dyDescent="0.2">
      <c r="A827" s="1230"/>
      <c r="B827" s="1231"/>
      <c r="C827" s="1208"/>
      <c r="D827" s="1208"/>
      <c r="E827" s="256">
        <v>19</v>
      </c>
      <c r="F827" s="187"/>
      <c r="G827" s="187"/>
      <c r="H827" s="120"/>
      <c r="I827" s="121"/>
      <c r="J827" s="122"/>
      <c r="K827" s="121"/>
      <c r="L827" s="122"/>
      <c r="M827" s="123"/>
      <c r="N827" s="124"/>
      <c r="O827" s="125"/>
      <c r="P827" s="123"/>
      <c r="Q827" s="124"/>
      <c r="R827" s="543"/>
      <c r="S827" s="287"/>
      <c r="T827" s="364">
        <f t="shared" si="23"/>
        <v>0</v>
      </c>
      <c r="U827" s="360">
        <f t="shared" si="26"/>
        <v>11</v>
      </c>
    </row>
    <row r="828" spans="1:21" ht="18" hidden="1" customHeight="1" outlineLevel="2" x14ac:dyDescent="0.2">
      <c r="A828" s="1230"/>
      <c r="B828" s="1231"/>
      <c r="C828" s="1208"/>
      <c r="D828" s="1208"/>
      <c r="E828" s="256">
        <v>20</v>
      </c>
      <c r="F828" s="187"/>
      <c r="G828" s="187"/>
      <c r="H828" s="120"/>
      <c r="I828" s="121"/>
      <c r="J828" s="122"/>
      <c r="K828" s="121"/>
      <c r="L828" s="122"/>
      <c r="M828" s="123"/>
      <c r="N828" s="124"/>
      <c r="O828" s="125"/>
      <c r="P828" s="123"/>
      <c r="Q828" s="124"/>
      <c r="R828" s="543"/>
      <c r="S828" s="287"/>
      <c r="T828" s="364">
        <f t="shared" si="23"/>
        <v>0</v>
      </c>
      <c r="U828" s="360">
        <f t="shared" si="26"/>
        <v>11</v>
      </c>
    </row>
    <row r="829" spans="1:21" ht="18" hidden="1" customHeight="1" outlineLevel="2" x14ac:dyDescent="0.2">
      <c r="A829" s="1230"/>
      <c r="B829" s="1231"/>
      <c r="C829" s="1208"/>
      <c r="D829" s="1208"/>
      <c r="E829" s="256">
        <v>21</v>
      </c>
      <c r="F829" s="187"/>
      <c r="G829" s="187"/>
      <c r="H829" s="120"/>
      <c r="I829" s="121"/>
      <c r="J829" s="122"/>
      <c r="K829" s="121"/>
      <c r="L829" s="122"/>
      <c r="M829" s="123"/>
      <c r="N829" s="124"/>
      <c r="O829" s="125"/>
      <c r="P829" s="123"/>
      <c r="Q829" s="124"/>
      <c r="R829" s="543"/>
      <c r="S829" s="287"/>
      <c r="T829" s="364">
        <f t="shared" si="23"/>
        <v>0</v>
      </c>
      <c r="U829" s="360">
        <f t="shared" si="26"/>
        <v>11</v>
      </c>
    </row>
    <row r="830" spans="1:21" ht="18" hidden="1" customHeight="1" outlineLevel="2" x14ac:dyDescent="0.2">
      <c r="A830" s="1230"/>
      <c r="B830" s="1231"/>
      <c r="C830" s="1208"/>
      <c r="D830" s="1208"/>
      <c r="E830" s="256">
        <v>22</v>
      </c>
      <c r="F830" s="187"/>
      <c r="G830" s="187"/>
      <c r="H830" s="120"/>
      <c r="I830" s="121"/>
      <c r="J830" s="122"/>
      <c r="K830" s="121"/>
      <c r="L830" s="122"/>
      <c r="M830" s="123"/>
      <c r="N830" s="124"/>
      <c r="O830" s="125"/>
      <c r="P830" s="123"/>
      <c r="Q830" s="124"/>
      <c r="R830" s="543"/>
      <c r="S830" s="287"/>
      <c r="T830" s="364">
        <f t="shared" si="23"/>
        <v>0</v>
      </c>
      <c r="U830" s="360">
        <f t="shared" si="26"/>
        <v>11</v>
      </c>
    </row>
    <row r="831" spans="1:21" ht="18" hidden="1" customHeight="1" outlineLevel="2" x14ac:dyDescent="0.2">
      <c r="A831" s="1230"/>
      <c r="B831" s="1231"/>
      <c r="C831" s="1208"/>
      <c r="D831" s="1208"/>
      <c r="E831" s="256">
        <v>23</v>
      </c>
      <c r="F831" s="187"/>
      <c r="G831" s="187"/>
      <c r="H831" s="120"/>
      <c r="I831" s="121"/>
      <c r="J831" s="122"/>
      <c r="K831" s="121"/>
      <c r="L831" s="122"/>
      <c r="M831" s="123"/>
      <c r="N831" s="124"/>
      <c r="O831" s="125"/>
      <c r="P831" s="123"/>
      <c r="Q831" s="124"/>
      <c r="R831" s="543"/>
      <c r="S831" s="287"/>
      <c r="T831" s="364">
        <f t="shared" si="23"/>
        <v>0</v>
      </c>
      <c r="U831" s="360">
        <f t="shared" si="26"/>
        <v>11</v>
      </c>
    </row>
    <row r="832" spans="1:21" ht="18" hidden="1" customHeight="1" outlineLevel="2" x14ac:dyDescent="0.2">
      <c r="A832" s="1230"/>
      <c r="B832" s="1231"/>
      <c r="C832" s="1208"/>
      <c r="D832" s="1208"/>
      <c r="E832" s="256">
        <v>24</v>
      </c>
      <c r="F832" s="187"/>
      <c r="G832" s="187"/>
      <c r="H832" s="120"/>
      <c r="I832" s="121"/>
      <c r="J832" s="122"/>
      <c r="K832" s="121"/>
      <c r="L832" s="122"/>
      <c r="M832" s="123"/>
      <c r="N832" s="124"/>
      <c r="O832" s="125"/>
      <c r="P832" s="123"/>
      <c r="Q832" s="124"/>
      <c r="R832" s="543"/>
      <c r="S832" s="287"/>
      <c r="T832" s="364">
        <f t="shared" si="23"/>
        <v>0</v>
      </c>
      <c r="U832" s="360">
        <f t="shared" si="26"/>
        <v>11</v>
      </c>
    </row>
    <row r="833" spans="1:21" ht="18" hidden="1" customHeight="1" outlineLevel="2" x14ac:dyDescent="0.2">
      <c r="A833" s="1230"/>
      <c r="B833" s="1231"/>
      <c r="C833" s="1208"/>
      <c r="D833" s="1208"/>
      <c r="E833" s="256">
        <v>25</v>
      </c>
      <c r="F833" s="187"/>
      <c r="G833" s="187"/>
      <c r="H833" s="120"/>
      <c r="I833" s="121"/>
      <c r="J833" s="122"/>
      <c r="K833" s="121"/>
      <c r="L833" s="122"/>
      <c r="M833" s="123"/>
      <c r="N833" s="124"/>
      <c r="O833" s="125"/>
      <c r="P833" s="123"/>
      <c r="Q833" s="124"/>
      <c r="R833" s="543"/>
      <c r="S833" s="287"/>
      <c r="T833" s="364">
        <f t="shared" si="23"/>
        <v>0</v>
      </c>
      <c r="U833" s="360">
        <f t="shared" si="26"/>
        <v>11</v>
      </c>
    </row>
    <row r="834" spans="1:21" ht="18" hidden="1" customHeight="1" outlineLevel="2" x14ac:dyDescent="0.2">
      <c r="A834" s="1230"/>
      <c r="B834" s="1231"/>
      <c r="C834" s="1208"/>
      <c r="D834" s="1208"/>
      <c r="E834" s="256">
        <v>26</v>
      </c>
      <c r="F834" s="187"/>
      <c r="G834" s="187"/>
      <c r="H834" s="89"/>
      <c r="I834" s="74"/>
      <c r="J834" s="69"/>
      <c r="K834" s="75"/>
      <c r="L834" s="70"/>
      <c r="M834" s="2"/>
      <c r="N834" s="75"/>
      <c r="O834" s="70"/>
      <c r="P834" s="2"/>
      <c r="Q834" s="75"/>
      <c r="R834" s="540"/>
      <c r="S834" s="285"/>
      <c r="T834" s="316">
        <f t="shared" si="23"/>
        <v>0</v>
      </c>
      <c r="U834" s="360">
        <f t="shared" si="26"/>
        <v>11</v>
      </c>
    </row>
    <row r="835" spans="1:21" ht="18" hidden="1" customHeight="1" outlineLevel="2" x14ac:dyDescent="0.2">
      <c r="A835" s="1230"/>
      <c r="B835" s="1231"/>
      <c r="C835" s="1208"/>
      <c r="D835" s="1208"/>
      <c r="E835" s="256">
        <v>27</v>
      </c>
      <c r="F835" s="187"/>
      <c r="G835" s="187"/>
      <c r="H835" s="89"/>
      <c r="I835" s="74"/>
      <c r="J835" s="69"/>
      <c r="K835" s="75"/>
      <c r="L835" s="70"/>
      <c r="M835" s="2"/>
      <c r="N835" s="75"/>
      <c r="O835" s="70"/>
      <c r="P835" s="2"/>
      <c r="Q835" s="75"/>
      <c r="R835" s="540"/>
      <c r="S835" s="285"/>
      <c r="T835" s="316">
        <f t="shared" si="23"/>
        <v>0</v>
      </c>
      <c r="U835" s="360">
        <f t="shared" si="26"/>
        <v>11</v>
      </c>
    </row>
    <row r="836" spans="1:21" ht="18" hidden="1" customHeight="1" outlineLevel="2" x14ac:dyDescent="0.2">
      <c r="A836" s="1230"/>
      <c r="B836" s="1231"/>
      <c r="C836" s="1208"/>
      <c r="D836" s="1208"/>
      <c r="E836" s="256">
        <v>28</v>
      </c>
      <c r="F836" s="187"/>
      <c r="G836" s="187"/>
      <c r="H836" s="89"/>
      <c r="I836" s="74"/>
      <c r="J836" s="69"/>
      <c r="K836" s="75"/>
      <c r="L836" s="70"/>
      <c r="M836" s="2"/>
      <c r="N836" s="75"/>
      <c r="O836" s="70"/>
      <c r="P836" s="2"/>
      <c r="Q836" s="75"/>
      <c r="R836" s="540"/>
      <c r="S836" s="285"/>
      <c r="T836" s="316">
        <f t="shared" si="23"/>
        <v>0</v>
      </c>
      <c r="U836" s="360">
        <f t="shared" si="26"/>
        <v>11</v>
      </c>
    </row>
    <row r="837" spans="1:21" ht="18" hidden="1" customHeight="1" outlineLevel="2" x14ac:dyDescent="0.2">
      <c r="A837" s="1230"/>
      <c r="B837" s="1231"/>
      <c r="C837" s="1208"/>
      <c r="D837" s="1208"/>
      <c r="E837" s="256">
        <v>29</v>
      </c>
      <c r="F837" s="187"/>
      <c r="G837" s="187"/>
      <c r="H837" s="89"/>
      <c r="I837" s="74"/>
      <c r="J837" s="69"/>
      <c r="K837" s="75"/>
      <c r="L837" s="70"/>
      <c r="M837" s="2"/>
      <c r="N837" s="75"/>
      <c r="O837" s="70"/>
      <c r="P837" s="2"/>
      <c r="Q837" s="75"/>
      <c r="R837" s="540"/>
      <c r="S837" s="285"/>
      <c r="T837" s="316">
        <f t="shared" si="23"/>
        <v>0</v>
      </c>
      <c r="U837" s="360">
        <f t="shared" si="26"/>
        <v>11</v>
      </c>
    </row>
    <row r="838" spans="1:21" ht="18" hidden="1" customHeight="1" outlineLevel="2" x14ac:dyDescent="0.2">
      <c r="A838" s="1230"/>
      <c r="B838" s="1231"/>
      <c r="C838" s="1208"/>
      <c r="D838" s="1208"/>
      <c r="E838" s="256">
        <v>30</v>
      </c>
      <c r="F838" s="187"/>
      <c r="G838" s="187"/>
      <c r="H838" s="89"/>
      <c r="I838" s="74"/>
      <c r="J838" s="69"/>
      <c r="K838" s="74"/>
      <c r="L838" s="69"/>
      <c r="M838" s="2"/>
      <c r="N838" s="74"/>
      <c r="O838" s="70"/>
      <c r="P838" s="15"/>
      <c r="Q838" s="75"/>
      <c r="R838" s="540"/>
      <c r="S838" s="285"/>
      <c r="T838" s="316">
        <f t="shared" si="23"/>
        <v>0</v>
      </c>
      <c r="U838" s="360">
        <f t="shared" si="26"/>
        <v>11</v>
      </c>
    </row>
    <row r="839" spans="1:21" ht="18" hidden="1" customHeight="1" outlineLevel="3" x14ac:dyDescent="0.2">
      <c r="A839" s="1230"/>
      <c r="B839" s="1231"/>
      <c r="C839" s="1208"/>
      <c r="D839" s="1208"/>
      <c r="E839" s="256">
        <v>31</v>
      </c>
      <c r="F839" s="187"/>
      <c r="G839" s="187"/>
      <c r="H839" s="89"/>
      <c r="I839" s="74"/>
      <c r="J839" s="69"/>
      <c r="K839" s="74"/>
      <c r="L839" s="69"/>
      <c r="M839" s="2"/>
      <c r="N839" s="74"/>
      <c r="O839" s="70"/>
      <c r="P839" s="15"/>
      <c r="Q839" s="75"/>
      <c r="R839" s="540"/>
      <c r="S839" s="285"/>
      <c r="T839" s="316">
        <f t="shared" si="23"/>
        <v>0</v>
      </c>
      <c r="U839" s="360">
        <f t="shared" si="26"/>
        <v>11</v>
      </c>
    </row>
    <row r="840" spans="1:21" ht="18" hidden="1" customHeight="1" outlineLevel="3" x14ac:dyDescent="0.2">
      <c r="A840" s="1230"/>
      <c r="B840" s="1231"/>
      <c r="C840" s="1208"/>
      <c r="D840" s="1208"/>
      <c r="E840" s="256">
        <v>32</v>
      </c>
      <c r="F840" s="187"/>
      <c r="G840" s="187"/>
      <c r="H840" s="89"/>
      <c r="I840" s="74"/>
      <c r="J840" s="69"/>
      <c r="K840" s="74"/>
      <c r="L840" s="69"/>
      <c r="M840" s="2"/>
      <c r="N840" s="74"/>
      <c r="O840" s="70"/>
      <c r="P840" s="15"/>
      <c r="Q840" s="75"/>
      <c r="R840" s="540"/>
      <c r="S840" s="285"/>
      <c r="T840" s="316">
        <f t="shared" si="23"/>
        <v>0</v>
      </c>
      <c r="U840" s="360">
        <f t="shared" si="26"/>
        <v>11</v>
      </c>
    </row>
    <row r="841" spans="1:21" ht="18" hidden="1" customHeight="1" outlineLevel="3" x14ac:dyDescent="0.2">
      <c r="A841" s="1230"/>
      <c r="B841" s="1231"/>
      <c r="C841" s="1208"/>
      <c r="D841" s="1208"/>
      <c r="E841" s="256">
        <v>33</v>
      </c>
      <c r="F841" s="187"/>
      <c r="G841" s="187"/>
      <c r="H841" s="89"/>
      <c r="I841" s="74"/>
      <c r="J841" s="69"/>
      <c r="K841" s="74"/>
      <c r="L841" s="69"/>
      <c r="M841" s="2"/>
      <c r="N841" s="75"/>
      <c r="O841" s="70"/>
      <c r="P841" s="2"/>
      <c r="Q841" s="75"/>
      <c r="R841" s="540"/>
      <c r="S841" s="285"/>
      <c r="T841" s="316">
        <f t="shared" si="23"/>
        <v>0</v>
      </c>
      <c r="U841" s="360">
        <f t="shared" si="26"/>
        <v>11</v>
      </c>
    </row>
    <row r="842" spans="1:21" ht="18" hidden="1" customHeight="1" outlineLevel="3" x14ac:dyDescent="0.2">
      <c r="A842" s="1230"/>
      <c r="B842" s="1231"/>
      <c r="C842" s="1208"/>
      <c r="D842" s="1208"/>
      <c r="E842" s="256">
        <v>34</v>
      </c>
      <c r="F842" s="187"/>
      <c r="G842" s="187"/>
      <c r="H842" s="120"/>
      <c r="I842" s="121"/>
      <c r="J842" s="122"/>
      <c r="K842" s="121"/>
      <c r="L842" s="122"/>
      <c r="M842" s="123"/>
      <c r="N842" s="124"/>
      <c r="O842" s="125"/>
      <c r="P842" s="123"/>
      <c r="Q842" s="124"/>
      <c r="R842" s="543"/>
      <c r="S842" s="287"/>
      <c r="T842" s="364">
        <f t="shared" si="23"/>
        <v>0</v>
      </c>
      <c r="U842" s="360">
        <f t="shared" si="26"/>
        <v>11</v>
      </c>
    </row>
    <row r="843" spans="1:21" ht="18" hidden="1" customHeight="1" outlineLevel="3" x14ac:dyDescent="0.2">
      <c r="A843" s="1230"/>
      <c r="B843" s="1231"/>
      <c r="C843" s="1208"/>
      <c r="D843" s="1208"/>
      <c r="E843" s="256">
        <v>35</v>
      </c>
      <c r="F843" s="187"/>
      <c r="G843" s="187"/>
      <c r="H843" s="120"/>
      <c r="I843" s="121"/>
      <c r="J843" s="122"/>
      <c r="K843" s="121"/>
      <c r="L843" s="122"/>
      <c r="M843" s="123"/>
      <c r="N843" s="124"/>
      <c r="O843" s="125"/>
      <c r="P843" s="123"/>
      <c r="Q843" s="124"/>
      <c r="R843" s="543"/>
      <c r="S843" s="287"/>
      <c r="T843" s="364">
        <f t="shared" si="23"/>
        <v>0</v>
      </c>
      <c r="U843" s="360">
        <f t="shared" si="26"/>
        <v>11</v>
      </c>
    </row>
    <row r="844" spans="1:21" ht="18" hidden="1" customHeight="1" outlineLevel="3" x14ac:dyDescent="0.2">
      <c r="A844" s="1230"/>
      <c r="B844" s="1231"/>
      <c r="C844" s="1208"/>
      <c r="D844" s="1208"/>
      <c r="E844" s="256">
        <v>36</v>
      </c>
      <c r="F844" s="187"/>
      <c r="G844" s="187"/>
      <c r="H844" s="120"/>
      <c r="I844" s="121"/>
      <c r="J844" s="122"/>
      <c r="K844" s="121"/>
      <c r="L844" s="122"/>
      <c r="M844" s="123"/>
      <c r="N844" s="124"/>
      <c r="O844" s="125"/>
      <c r="P844" s="123"/>
      <c r="Q844" s="124"/>
      <c r="R844" s="543"/>
      <c r="S844" s="287"/>
      <c r="T844" s="364">
        <f t="shared" si="23"/>
        <v>0</v>
      </c>
      <c r="U844" s="360">
        <f t="shared" si="26"/>
        <v>11</v>
      </c>
    </row>
    <row r="845" spans="1:21" ht="18" hidden="1" customHeight="1" outlineLevel="3" x14ac:dyDescent="0.2">
      <c r="A845" s="1230"/>
      <c r="B845" s="1231"/>
      <c r="C845" s="1208"/>
      <c r="D845" s="1208"/>
      <c r="E845" s="256">
        <v>37</v>
      </c>
      <c r="F845" s="187"/>
      <c r="G845" s="187"/>
      <c r="H845" s="120"/>
      <c r="I845" s="121"/>
      <c r="J845" s="122"/>
      <c r="K845" s="121"/>
      <c r="L845" s="122"/>
      <c r="M845" s="123"/>
      <c r="N845" s="124"/>
      <c r="O845" s="125"/>
      <c r="P845" s="123"/>
      <c r="Q845" s="124"/>
      <c r="R845" s="543"/>
      <c r="S845" s="287"/>
      <c r="T845" s="364">
        <f t="shared" si="23"/>
        <v>0</v>
      </c>
      <c r="U845" s="360">
        <f t="shared" si="26"/>
        <v>11</v>
      </c>
    </row>
    <row r="846" spans="1:21" ht="18" hidden="1" customHeight="1" outlineLevel="3" x14ac:dyDescent="0.2">
      <c r="A846" s="1230"/>
      <c r="B846" s="1231"/>
      <c r="C846" s="1208"/>
      <c r="D846" s="1208"/>
      <c r="E846" s="256">
        <v>38</v>
      </c>
      <c r="F846" s="187"/>
      <c r="G846" s="187"/>
      <c r="H846" s="120"/>
      <c r="I846" s="121"/>
      <c r="J846" s="122"/>
      <c r="K846" s="121"/>
      <c r="L846" s="122"/>
      <c r="M846" s="123"/>
      <c r="N846" s="124"/>
      <c r="O846" s="125"/>
      <c r="P846" s="123"/>
      <c r="Q846" s="124"/>
      <c r="R846" s="543"/>
      <c r="S846" s="287"/>
      <c r="T846" s="364">
        <f t="shared" si="23"/>
        <v>0</v>
      </c>
      <c r="U846" s="360">
        <f t="shared" si="26"/>
        <v>11</v>
      </c>
    </row>
    <row r="847" spans="1:21" ht="18" hidden="1" customHeight="1" outlineLevel="3" x14ac:dyDescent="0.2">
      <c r="A847" s="1230"/>
      <c r="B847" s="1231"/>
      <c r="C847" s="1208"/>
      <c r="D847" s="1208"/>
      <c r="E847" s="256">
        <v>39</v>
      </c>
      <c r="F847" s="187"/>
      <c r="G847" s="187"/>
      <c r="H847" s="120"/>
      <c r="I847" s="121"/>
      <c r="J847" s="122"/>
      <c r="K847" s="121"/>
      <c r="L847" s="122"/>
      <c r="M847" s="123"/>
      <c r="N847" s="124"/>
      <c r="O847" s="125"/>
      <c r="P847" s="123"/>
      <c r="Q847" s="124"/>
      <c r="R847" s="543"/>
      <c r="S847" s="287"/>
      <c r="T847" s="364">
        <f t="shared" si="23"/>
        <v>0</v>
      </c>
      <c r="U847" s="360">
        <f t="shared" si="26"/>
        <v>11</v>
      </c>
    </row>
    <row r="848" spans="1:21" ht="18" hidden="1" customHeight="1" outlineLevel="3" x14ac:dyDescent="0.2">
      <c r="A848" s="1230"/>
      <c r="B848" s="1231"/>
      <c r="C848" s="1208"/>
      <c r="D848" s="1208"/>
      <c r="E848" s="256">
        <v>40</v>
      </c>
      <c r="F848" s="187"/>
      <c r="G848" s="187"/>
      <c r="H848" s="89"/>
      <c r="I848" s="74"/>
      <c r="J848" s="69"/>
      <c r="K848" s="75"/>
      <c r="L848" s="70"/>
      <c r="M848" s="2"/>
      <c r="N848" s="75"/>
      <c r="O848" s="70"/>
      <c r="P848" s="2"/>
      <c r="Q848" s="75"/>
      <c r="R848" s="540"/>
      <c r="S848" s="285"/>
      <c r="T848" s="316">
        <f t="shared" si="23"/>
        <v>0</v>
      </c>
      <c r="U848" s="360">
        <f t="shared" si="26"/>
        <v>11</v>
      </c>
    </row>
    <row r="849" spans="1:21" ht="18" hidden="1" customHeight="1" outlineLevel="3" x14ac:dyDescent="0.2">
      <c r="A849" s="1230"/>
      <c r="B849" s="1231"/>
      <c r="C849" s="1208"/>
      <c r="D849" s="1208"/>
      <c r="E849" s="256">
        <v>41</v>
      </c>
      <c r="F849" s="187"/>
      <c r="G849" s="187"/>
      <c r="H849" s="89"/>
      <c r="I849" s="74"/>
      <c r="J849" s="69"/>
      <c r="K849" s="75"/>
      <c r="L849" s="70"/>
      <c r="M849" s="2"/>
      <c r="N849" s="75"/>
      <c r="O849" s="70"/>
      <c r="P849" s="2"/>
      <c r="Q849" s="75"/>
      <c r="R849" s="540"/>
      <c r="S849" s="285"/>
      <c r="T849" s="316">
        <f t="shared" si="23"/>
        <v>0</v>
      </c>
      <c r="U849" s="360">
        <f t="shared" si="26"/>
        <v>11</v>
      </c>
    </row>
    <row r="850" spans="1:21" ht="18" hidden="1" customHeight="1" outlineLevel="3" x14ac:dyDescent="0.2">
      <c r="A850" s="1230"/>
      <c r="B850" s="1231"/>
      <c r="C850" s="1208"/>
      <c r="D850" s="1208"/>
      <c r="E850" s="256">
        <v>42</v>
      </c>
      <c r="F850" s="187"/>
      <c r="G850" s="187"/>
      <c r="H850" s="89"/>
      <c r="I850" s="74"/>
      <c r="J850" s="69"/>
      <c r="K850" s="75"/>
      <c r="L850" s="70"/>
      <c r="M850" s="2"/>
      <c r="N850" s="75"/>
      <c r="O850" s="70"/>
      <c r="P850" s="2"/>
      <c r="Q850" s="75"/>
      <c r="R850" s="540"/>
      <c r="S850" s="285"/>
      <c r="T850" s="316">
        <f t="shared" si="23"/>
        <v>0</v>
      </c>
      <c r="U850" s="360">
        <f t="shared" si="26"/>
        <v>11</v>
      </c>
    </row>
    <row r="851" spans="1:21" ht="18" hidden="1" customHeight="1" outlineLevel="3" x14ac:dyDescent="0.2">
      <c r="A851" s="1230"/>
      <c r="B851" s="1231"/>
      <c r="C851" s="1208"/>
      <c r="D851" s="1208"/>
      <c r="E851" s="256">
        <v>43</v>
      </c>
      <c r="F851" s="187"/>
      <c r="G851" s="187"/>
      <c r="H851" s="89"/>
      <c r="I851" s="74"/>
      <c r="J851" s="69"/>
      <c r="K851" s="74"/>
      <c r="L851" s="69"/>
      <c r="M851" s="2"/>
      <c r="N851" s="74"/>
      <c r="O851" s="70"/>
      <c r="P851" s="15"/>
      <c r="Q851" s="75"/>
      <c r="R851" s="540"/>
      <c r="S851" s="285"/>
      <c r="T851" s="316">
        <f t="shared" si="23"/>
        <v>0</v>
      </c>
      <c r="U851" s="360">
        <f t="shared" si="26"/>
        <v>11</v>
      </c>
    </row>
    <row r="852" spans="1:21" ht="18" hidden="1" customHeight="1" outlineLevel="3" x14ac:dyDescent="0.2">
      <c r="A852" s="1230"/>
      <c r="B852" s="1231"/>
      <c r="C852" s="1208"/>
      <c r="D852" s="1208"/>
      <c r="E852" s="256">
        <v>44</v>
      </c>
      <c r="F852" s="187"/>
      <c r="G852" s="187"/>
      <c r="H852" s="89"/>
      <c r="I852" s="74"/>
      <c r="J852" s="69"/>
      <c r="K852" s="74"/>
      <c r="L852" s="69"/>
      <c r="M852" s="2"/>
      <c r="N852" s="74"/>
      <c r="O852" s="70"/>
      <c r="P852" s="15"/>
      <c r="Q852" s="75"/>
      <c r="R852" s="540"/>
      <c r="S852" s="285"/>
      <c r="T852" s="316">
        <f t="shared" si="23"/>
        <v>0</v>
      </c>
      <c r="U852" s="360">
        <f t="shared" si="26"/>
        <v>11</v>
      </c>
    </row>
    <row r="853" spans="1:21" ht="18" hidden="1" customHeight="1" outlineLevel="3" x14ac:dyDescent="0.2">
      <c r="A853" s="1230"/>
      <c r="B853" s="1231"/>
      <c r="C853" s="1208"/>
      <c r="D853" s="1208"/>
      <c r="E853" s="256">
        <v>45</v>
      </c>
      <c r="F853" s="187"/>
      <c r="G853" s="187"/>
      <c r="H853" s="89"/>
      <c r="I853" s="74"/>
      <c r="J853" s="69"/>
      <c r="K853" s="74"/>
      <c r="L853" s="69"/>
      <c r="M853" s="2"/>
      <c r="N853" s="74"/>
      <c r="O853" s="70"/>
      <c r="P853" s="15"/>
      <c r="Q853" s="75"/>
      <c r="R853" s="540"/>
      <c r="S853" s="285"/>
      <c r="T853" s="316">
        <f t="shared" si="23"/>
        <v>0</v>
      </c>
      <c r="U853" s="360">
        <f t="shared" si="26"/>
        <v>11</v>
      </c>
    </row>
    <row r="854" spans="1:21" ht="18" hidden="1" customHeight="1" outlineLevel="3" x14ac:dyDescent="0.2">
      <c r="A854" s="1230"/>
      <c r="B854" s="1231"/>
      <c r="C854" s="1208"/>
      <c r="D854" s="1208"/>
      <c r="E854" s="256">
        <v>46</v>
      </c>
      <c r="F854" s="187"/>
      <c r="G854" s="187"/>
      <c r="H854" s="89"/>
      <c r="I854" s="74"/>
      <c r="J854" s="69"/>
      <c r="K854" s="74"/>
      <c r="L854" s="69"/>
      <c r="M854" s="2"/>
      <c r="N854" s="75"/>
      <c r="O854" s="70"/>
      <c r="P854" s="2"/>
      <c r="Q854" s="75"/>
      <c r="R854" s="540"/>
      <c r="S854" s="285"/>
      <c r="T854" s="316">
        <f t="shared" si="23"/>
        <v>0</v>
      </c>
      <c r="U854" s="360">
        <f t="shared" si="26"/>
        <v>11</v>
      </c>
    </row>
    <row r="855" spans="1:21" ht="18" hidden="1" customHeight="1" outlineLevel="3" x14ac:dyDescent="0.2">
      <c r="A855" s="1230"/>
      <c r="B855" s="1231"/>
      <c r="C855" s="1208"/>
      <c r="D855" s="1208"/>
      <c r="E855" s="256">
        <v>47</v>
      </c>
      <c r="F855" s="187"/>
      <c r="G855" s="187"/>
      <c r="H855" s="120"/>
      <c r="I855" s="121"/>
      <c r="J855" s="122"/>
      <c r="K855" s="121"/>
      <c r="L855" s="122"/>
      <c r="M855" s="123"/>
      <c r="N855" s="124"/>
      <c r="O855" s="125"/>
      <c r="P855" s="123"/>
      <c r="Q855" s="124"/>
      <c r="R855" s="543"/>
      <c r="S855" s="287"/>
      <c r="T855" s="364">
        <f t="shared" si="23"/>
        <v>0</v>
      </c>
      <c r="U855" s="360">
        <f t="shared" si="26"/>
        <v>11</v>
      </c>
    </row>
    <row r="856" spans="1:21" ht="18" hidden="1" customHeight="1" outlineLevel="3" x14ac:dyDescent="0.2">
      <c r="A856" s="1230"/>
      <c r="B856" s="1231"/>
      <c r="C856" s="1208"/>
      <c r="D856" s="1208"/>
      <c r="E856" s="256">
        <v>48</v>
      </c>
      <c r="F856" s="187"/>
      <c r="G856" s="187"/>
      <c r="H856" s="120"/>
      <c r="I856" s="121"/>
      <c r="J856" s="122"/>
      <c r="K856" s="121"/>
      <c r="L856" s="122"/>
      <c r="M856" s="123"/>
      <c r="N856" s="124"/>
      <c r="O856" s="125"/>
      <c r="P856" s="123"/>
      <c r="Q856" s="124"/>
      <c r="R856" s="543"/>
      <c r="S856" s="287"/>
      <c r="T856" s="364">
        <f t="shared" si="23"/>
        <v>0</v>
      </c>
      <c r="U856" s="360">
        <f t="shared" si="26"/>
        <v>11</v>
      </c>
    </row>
    <row r="857" spans="1:21" ht="18" hidden="1" customHeight="1" outlineLevel="3" x14ac:dyDescent="0.2">
      <c r="A857" s="1230"/>
      <c r="B857" s="1231"/>
      <c r="C857" s="1208"/>
      <c r="D857" s="1208"/>
      <c r="E857" s="256">
        <v>49</v>
      </c>
      <c r="F857" s="187"/>
      <c r="G857" s="187"/>
      <c r="H857" s="120"/>
      <c r="I857" s="121"/>
      <c r="J857" s="122"/>
      <c r="K857" s="121"/>
      <c r="L857" s="122"/>
      <c r="M857" s="123"/>
      <c r="N857" s="124"/>
      <c r="O857" s="125"/>
      <c r="P857" s="123"/>
      <c r="Q857" s="124"/>
      <c r="R857" s="543"/>
      <c r="S857" s="287"/>
      <c r="T857" s="364">
        <f t="shared" si="23"/>
        <v>0</v>
      </c>
      <c r="U857" s="360">
        <f t="shared" si="26"/>
        <v>11</v>
      </c>
    </row>
    <row r="858" spans="1:21" ht="18" hidden="1" customHeight="1" outlineLevel="3" x14ac:dyDescent="0.2">
      <c r="A858" s="1230"/>
      <c r="B858" s="1231"/>
      <c r="C858" s="1208"/>
      <c r="D858" s="1208"/>
      <c r="E858" s="256">
        <v>50</v>
      </c>
      <c r="F858" s="187"/>
      <c r="G858" s="187"/>
      <c r="H858" s="120"/>
      <c r="I858" s="121"/>
      <c r="J858" s="122"/>
      <c r="K858" s="121"/>
      <c r="L858" s="122"/>
      <c r="M858" s="123"/>
      <c r="N858" s="124"/>
      <c r="O858" s="125"/>
      <c r="P858" s="123"/>
      <c r="Q858" s="124"/>
      <c r="R858" s="543"/>
      <c r="S858" s="287"/>
      <c r="T858" s="364">
        <f t="shared" si="23"/>
        <v>0</v>
      </c>
      <c r="U858" s="360">
        <f t="shared" si="26"/>
        <v>11</v>
      </c>
    </row>
    <row r="859" spans="1:21" ht="18" hidden="1" customHeight="1" outlineLevel="3" x14ac:dyDescent="0.2">
      <c r="A859" s="1230"/>
      <c r="B859" s="1231"/>
      <c r="C859" s="1208"/>
      <c r="D859" s="1208"/>
      <c r="E859" s="256">
        <v>51</v>
      </c>
      <c r="F859" s="187"/>
      <c r="G859" s="187"/>
      <c r="H859" s="120"/>
      <c r="I859" s="121"/>
      <c r="J859" s="122"/>
      <c r="K859" s="121"/>
      <c r="L859" s="122"/>
      <c r="M859" s="123"/>
      <c r="N859" s="124"/>
      <c r="O859" s="125"/>
      <c r="P859" s="123"/>
      <c r="Q859" s="124"/>
      <c r="R859" s="543"/>
      <c r="S859" s="287"/>
      <c r="T859" s="364">
        <f t="shared" si="23"/>
        <v>0</v>
      </c>
      <c r="U859" s="360">
        <f t="shared" si="26"/>
        <v>11</v>
      </c>
    </row>
    <row r="860" spans="1:21" ht="18" hidden="1" customHeight="1" outlineLevel="3" x14ac:dyDescent="0.2">
      <c r="A860" s="1230"/>
      <c r="B860" s="1231"/>
      <c r="C860" s="1208"/>
      <c r="D860" s="1208"/>
      <c r="E860" s="256">
        <v>52</v>
      </c>
      <c r="F860" s="187"/>
      <c r="G860" s="187"/>
      <c r="H860" s="120"/>
      <c r="I860" s="121"/>
      <c r="J860" s="122"/>
      <c r="K860" s="121"/>
      <c r="L860" s="122"/>
      <c r="M860" s="123"/>
      <c r="N860" s="124"/>
      <c r="O860" s="125"/>
      <c r="P860" s="123"/>
      <c r="Q860" s="124"/>
      <c r="R860" s="543"/>
      <c r="S860" s="287"/>
      <c r="T860" s="364">
        <f t="shared" si="23"/>
        <v>0</v>
      </c>
      <c r="U860" s="360">
        <f t="shared" si="26"/>
        <v>11</v>
      </c>
    </row>
    <row r="861" spans="1:21" ht="18" hidden="1" customHeight="1" outlineLevel="3" x14ac:dyDescent="0.2">
      <c r="A861" s="1230"/>
      <c r="B861" s="1231"/>
      <c r="C861" s="1208"/>
      <c r="D861" s="1208"/>
      <c r="E861" s="256">
        <v>53</v>
      </c>
      <c r="F861" s="187"/>
      <c r="G861" s="187"/>
      <c r="H861" s="120"/>
      <c r="I861" s="121"/>
      <c r="J861" s="122"/>
      <c r="K861" s="121"/>
      <c r="L861" s="122"/>
      <c r="M861" s="123"/>
      <c r="N861" s="124"/>
      <c r="O861" s="125"/>
      <c r="P861" s="123"/>
      <c r="Q861" s="124"/>
      <c r="R861" s="543"/>
      <c r="S861" s="287"/>
      <c r="T861" s="364">
        <f t="shared" si="23"/>
        <v>0</v>
      </c>
      <c r="U861" s="360">
        <f t="shared" si="26"/>
        <v>11</v>
      </c>
    </row>
    <row r="862" spans="1:21" ht="18" hidden="1" customHeight="1" outlineLevel="3" x14ac:dyDescent="0.2">
      <c r="A862" s="1230"/>
      <c r="B862" s="1231"/>
      <c r="C862" s="1208"/>
      <c r="D862" s="1208"/>
      <c r="E862" s="256">
        <v>54</v>
      </c>
      <c r="F862" s="187"/>
      <c r="G862" s="187"/>
      <c r="H862" s="120"/>
      <c r="I862" s="121"/>
      <c r="J862" s="122"/>
      <c r="K862" s="121"/>
      <c r="L862" s="122"/>
      <c r="M862" s="123"/>
      <c r="N862" s="124"/>
      <c r="O862" s="125"/>
      <c r="P862" s="123"/>
      <c r="Q862" s="124"/>
      <c r="R862" s="543"/>
      <c r="S862" s="287"/>
      <c r="T862" s="364">
        <f t="shared" si="23"/>
        <v>0</v>
      </c>
      <c r="U862" s="360">
        <f t="shared" si="26"/>
        <v>11</v>
      </c>
    </row>
    <row r="863" spans="1:21" ht="18" hidden="1" customHeight="1" outlineLevel="3" x14ac:dyDescent="0.2">
      <c r="A863" s="1230"/>
      <c r="B863" s="1231"/>
      <c r="C863" s="1208"/>
      <c r="D863" s="1208"/>
      <c r="E863" s="256">
        <v>55</v>
      </c>
      <c r="F863" s="187"/>
      <c r="G863" s="187"/>
      <c r="H863" s="120"/>
      <c r="I863" s="121"/>
      <c r="J863" s="122"/>
      <c r="K863" s="121"/>
      <c r="L863" s="122"/>
      <c r="M863" s="123"/>
      <c r="N863" s="124"/>
      <c r="O863" s="125"/>
      <c r="P863" s="123"/>
      <c r="Q863" s="124"/>
      <c r="R863" s="543"/>
      <c r="S863" s="287"/>
      <c r="T863" s="364">
        <f t="shared" si="23"/>
        <v>0</v>
      </c>
      <c r="U863" s="360">
        <f t="shared" si="26"/>
        <v>11</v>
      </c>
    </row>
    <row r="864" spans="1:21" ht="18" hidden="1" customHeight="1" outlineLevel="3" x14ac:dyDescent="0.2">
      <c r="A864" s="1230"/>
      <c r="B864" s="1231"/>
      <c r="C864" s="1208"/>
      <c r="D864" s="1208"/>
      <c r="E864" s="256">
        <v>56</v>
      </c>
      <c r="F864" s="187"/>
      <c r="G864" s="187"/>
      <c r="H864" s="120"/>
      <c r="I864" s="121"/>
      <c r="J864" s="122"/>
      <c r="K864" s="121"/>
      <c r="L864" s="122"/>
      <c r="M864" s="123"/>
      <c r="N864" s="124"/>
      <c r="O864" s="125"/>
      <c r="P864" s="123"/>
      <c r="Q864" s="124"/>
      <c r="R864" s="543"/>
      <c r="S864" s="287"/>
      <c r="T864" s="364">
        <f t="shared" si="23"/>
        <v>0</v>
      </c>
      <c r="U864" s="360">
        <f t="shared" si="26"/>
        <v>11</v>
      </c>
    </row>
    <row r="865" spans="1:21" ht="18" hidden="1" customHeight="1" outlineLevel="3" x14ac:dyDescent="0.2">
      <c r="A865" s="1230"/>
      <c r="B865" s="1231"/>
      <c r="C865" s="1208"/>
      <c r="D865" s="1208"/>
      <c r="E865" s="256">
        <v>57</v>
      </c>
      <c r="F865" s="187"/>
      <c r="G865" s="187"/>
      <c r="H865" s="120"/>
      <c r="I865" s="121"/>
      <c r="J865" s="122"/>
      <c r="K865" s="121"/>
      <c r="L865" s="122"/>
      <c r="M865" s="123"/>
      <c r="N865" s="124"/>
      <c r="O865" s="125"/>
      <c r="P865" s="123"/>
      <c r="Q865" s="124"/>
      <c r="R865" s="543"/>
      <c r="S865" s="287"/>
      <c r="T865" s="364">
        <f t="shared" si="23"/>
        <v>0</v>
      </c>
      <c r="U865" s="360">
        <f t="shared" si="26"/>
        <v>11</v>
      </c>
    </row>
    <row r="866" spans="1:21" ht="18" hidden="1" customHeight="1" outlineLevel="3" x14ac:dyDescent="0.2">
      <c r="A866" s="1230"/>
      <c r="B866" s="1231"/>
      <c r="C866" s="1208"/>
      <c r="D866" s="1208"/>
      <c r="E866" s="256">
        <v>58</v>
      </c>
      <c r="F866" s="187"/>
      <c r="G866" s="187"/>
      <c r="H866" s="120"/>
      <c r="I866" s="121"/>
      <c r="J866" s="122"/>
      <c r="K866" s="121"/>
      <c r="L866" s="122"/>
      <c r="M866" s="123"/>
      <c r="N866" s="124"/>
      <c r="O866" s="125"/>
      <c r="P866" s="123"/>
      <c r="Q866" s="124"/>
      <c r="R866" s="543"/>
      <c r="S866" s="287"/>
      <c r="T866" s="364">
        <f t="shared" si="23"/>
        <v>0</v>
      </c>
      <c r="U866" s="360">
        <f t="shared" si="26"/>
        <v>11</v>
      </c>
    </row>
    <row r="867" spans="1:21" ht="18" hidden="1" customHeight="1" outlineLevel="3" x14ac:dyDescent="0.2">
      <c r="A867" s="1230"/>
      <c r="B867" s="1231"/>
      <c r="C867" s="1208"/>
      <c r="D867" s="1208"/>
      <c r="E867" s="256">
        <v>59</v>
      </c>
      <c r="F867" s="187"/>
      <c r="G867" s="187"/>
      <c r="H867" s="120"/>
      <c r="I867" s="121"/>
      <c r="J867" s="122"/>
      <c r="K867" s="121"/>
      <c r="L867" s="122"/>
      <c r="M867" s="123"/>
      <c r="N867" s="124"/>
      <c r="O867" s="125"/>
      <c r="P867" s="123"/>
      <c r="Q867" s="124"/>
      <c r="R867" s="543"/>
      <c r="S867" s="287"/>
      <c r="T867" s="364">
        <f t="shared" si="23"/>
        <v>0</v>
      </c>
      <c r="U867" s="360">
        <f t="shared" si="26"/>
        <v>11</v>
      </c>
    </row>
    <row r="868" spans="1:21" ht="18" hidden="1" customHeight="1" outlineLevel="3" x14ac:dyDescent="0.2">
      <c r="A868" s="1230"/>
      <c r="B868" s="1231"/>
      <c r="C868" s="1208"/>
      <c r="D868" s="1208"/>
      <c r="E868" s="256">
        <v>60</v>
      </c>
      <c r="F868" s="187"/>
      <c r="G868" s="187"/>
      <c r="H868" s="120"/>
      <c r="I868" s="121"/>
      <c r="J868" s="122"/>
      <c r="K868" s="121"/>
      <c r="L868" s="122"/>
      <c r="M868" s="123"/>
      <c r="N868" s="124"/>
      <c r="O868" s="125"/>
      <c r="P868" s="123"/>
      <c r="Q868" s="124"/>
      <c r="R868" s="543"/>
      <c r="S868" s="287"/>
      <c r="T868" s="364">
        <f t="shared" si="23"/>
        <v>0</v>
      </c>
      <c r="U868" s="360">
        <f t="shared" si="26"/>
        <v>11</v>
      </c>
    </row>
    <row r="869" spans="1:21" ht="18" hidden="1" customHeight="1" outlineLevel="3" x14ac:dyDescent="0.2">
      <c r="A869" s="1230"/>
      <c r="B869" s="1231"/>
      <c r="C869" s="1208"/>
      <c r="D869" s="1208"/>
      <c r="E869" s="256">
        <v>61</v>
      </c>
      <c r="F869" s="187"/>
      <c r="G869" s="187"/>
      <c r="H869" s="120"/>
      <c r="I869" s="121"/>
      <c r="J869" s="122"/>
      <c r="K869" s="121"/>
      <c r="L869" s="122"/>
      <c r="M869" s="123"/>
      <c r="N869" s="124"/>
      <c r="O869" s="125"/>
      <c r="P869" s="123"/>
      <c r="Q869" s="124"/>
      <c r="R869" s="543"/>
      <c r="S869" s="287"/>
      <c r="T869" s="364">
        <f t="shared" si="23"/>
        <v>0</v>
      </c>
      <c r="U869" s="360">
        <f t="shared" si="26"/>
        <v>11</v>
      </c>
    </row>
    <row r="870" spans="1:21" ht="18" hidden="1" customHeight="1" outlineLevel="3" x14ac:dyDescent="0.2">
      <c r="A870" s="1230"/>
      <c r="B870" s="1231"/>
      <c r="C870" s="1208"/>
      <c r="D870" s="1208"/>
      <c r="E870" s="256">
        <v>62</v>
      </c>
      <c r="F870" s="187"/>
      <c r="G870" s="187"/>
      <c r="H870" s="120"/>
      <c r="I870" s="121"/>
      <c r="J870" s="122"/>
      <c r="K870" s="121"/>
      <c r="L870" s="122"/>
      <c r="M870" s="123"/>
      <c r="N870" s="124"/>
      <c r="O870" s="125"/>
      <c r="P870" s="123"/>
      <c r="Q870" s="124"/>
      <c r="R870" s="543"/>
      <c r="S870" s="287"/>
      <c r="T870" s="364">
        <f t="shared" si="23"/>
        <v>0</v>
      </c>
      <c r="U870" s="360">
        <f t="shared" si="26"/>
        <v>11</v>
      </c>
    </row>
    <row r="871" spans="1:21" ht="18" hidden="1" customHeight="1" outlineLevel="3" x14ac:dyDescent="0.2">
      <c r="A871" s="1230"/>
      <c r="B871" s="1231"/>
      <c r="C871" s="1208"/>
      <c r="D871" s="1208"/>
      <c r="E871" s="256">
        <v>63</v>
      </c>
      <c r="F871" s="187"/>
      <c r="G871" s="187"/>
      <c r="H871" s="120"/>
      <c r="I871" s="121"/>
      <c r="J871" s="122"/>
      <c r="K871" s="121"/>
      <c r="L871" s="122"/>
      <c r="M871" s="123"/>
      <c r="N871" s="124"/>
      <c r="O871" s="125"/>
      <c r="P871" s="123"/>
      <c r="Q871" s="124"/>
      <c r="R871" s="543"/>
      <c r="S871" s="287"/>
      <c r="T871" s="364">
        <f t="shared" si="23"/>
        <v>0</v>
      </c>
      <c r="U871" s="360">
        <f t="shared" si="26"/>
        <v>11</v>
      </c>
    </row>
    <row r="872" spans="1:21" ht="18" hidden="1" customHeight="1" outlineLevel="3" x14ac:dyDescent="0.2">
      <c r="A872" s="1230"/>
      <c r="B872" s="1231"/>
      <c r="C872" s="1208"/>
      <c r="D872" s="1208"/>
      <c r="E872" s="256">
        <v>64</v>
      </c>
      <c r="F872" s="187"/>
      <c r="G872" s="187"/>
      <c r="H872" s="120"/>
      <c r="I872" s="121"/>
      <c r="J872" s="122"/>
      <c r="K872" s="121"/>
      <c r="L872" s="122"/>
      <c r="M872" s="123"/>
      <c r="N872" s="124"/>
      <c r="O872" s="125"/>
      <c r="P872" s="123"/>
      <c r="Q872" s="124"/>
      <c r="R872" s="543"/>
      <c r="S872" s="287"/>
      <c r="T872" s="364">
        <f t="shared" si="23"/>
        <v>0</v>
      </c>
      <c r="U872" s="360">
        <f t="shared" si="26"/>
        <v>11</v>
      </c>
    </row>
    <row r="873" spans="1:21" ht="18" hidden="1" customHeight="1" outlineLevel="3" x14ac:dyDescent="0.2">
      <c r="A873" s="1230"/>
      <c r="B873" s="1231"/>
      <c r="C873" s="1208"/>
      <c r="D873" s="1208"/>
      <c r="E873" s="256">
        <v>65</v>
      </c>
      <c r="F873" s="187"/>
      <c r="G873" s="187"/>
      <c r="H873" s="89"/>
      <c r="I873" s="74"/>
      <c r="J873" s="69"/>
      <c r="K873" s="75"/>
      <c r="L873" s="70"/>
      <c r="M873" s="2"/>
      <c r="N873" s="75"/>
      <c r="O873" s="70"/>
      <c r="P873" s="2"/>
      <c r="Q873" s="75"/>
      <c r="R873" s="540"/>
      <c r="S873" s="285"/>
      <c r="T873" s="316">
        <f t="shared" si="23"/>
        <v>0</v>
      </c>
      <c r="U873" s="360">
        <f t="shared" si="26"/>
        <v>11</v>
      </c>
    </row>
    <row r="874" spans="1:21" ht="18" hidden="1" customHeight="1" outlineLevel="3" x14ac:dyDescent="0.2">
      <c r="A874" s="1230"/>
      <c r="B874" s="1231"/>
      <c r="C874" s="1208"/>
      <c r="D874" s="1208"/>
      <c r="E874" s="256">
        <v>66</v>
      </c>
      <c r="F874" s="187"/>
      <c r="G874" s="187"/>
      <c r="H874" s="89"/>
      <c r="I874" s="74"/>
      <c r="J874" s="69"/>
      <c r="K874" s="75"/>
      <c r="L874" s="70"/>
      <c r="M874" s="2"/>
      <c r="N874" s="75"/>
      <c r="O874" s="70"/>
      <c r="P874" s="2"/>
      <c r="Q874" s="75"/>
      <c r="R874" s="540"/>
      <c r="S874" s="285"/>
      <c r="T874" s="316">
        <f t="shared" si="23"/>
        <v>0</v>
      </c>
      <c r="U874" s="360">
        <f t="shared" ref="U874:U888" si="27">$A$809</f>
        <v>11</v>
      </c>
    </row>
    <row r="875" spans="1:21" ht="18" hidden="1" customHeight="1" outlineLevel="3" x14ac:dyDescent="0.2">
      <c r="A875" s="1230"/>
      <c r="B875" s="1231"/>
      <c r="C875" s="1208"/>
      <c r="D875" s="1208"/>
      <c r="E875" s="256">
        <v>67</v>
      </c>
      <c r="F875" s="187"/>
      <c r="G875" s="187"/>
      <c r="H875" s="89"/>
      <c r="I875" s="74"/>
      <c r="J875" s="69"/>
      <c r="K875" s="75"/>
      <c r="L875" s="70"/>
      <c r="M875" s="2"/>
      <c r="N875" s="75"/>
      <c r="O875" s="70"/>
      <c r="P875" s="2"/>
      <c r="Q875" s="75"/>
      <c r="R875" s="540"/>
      <c r="S875" s="285"/>
      <c r="T875" s="316">
        <f t="shared" si="23"/>
        <v>0</v>
      </c>
      <c r="U875" s="360">
        <f t="shared" si="27"/>
        <v>11</v>
      </c>
    </row>
    <row r="876" spans="1:21" ht="18" hidden="1" customHeight="1" outlineLevel="3" x14ac:dyDescent="0.2">
      <c r="A876" s="1230"/>
      <c r="B876" s="1231"/>
      <c r="C876" s="1208"/>
      <c r="D876" s="1208"/>
      <c r="E876" s="256">
        <v>68</v>
      </c>
      <c r="F876" s="187"/>
      <c r="G876" s="187"/>
      <c r="H876" s="89"/>
      <c r="I876" s="74"/>
      <c r="J876" s="69"/>
      <c r="K876" s="75"/>
      <c r="L876" s="70"/>
      <c r="M876" s="2"/>
      <c r="N876" s="75"/>
      <c r="O876" s="70"/>
      <c r="P876" s="2"/>
      <c r="Q876" s="75"/>
      <c r="R876" s="540"/>
      <c r="S876" s="285"/>
      <c r="T876" s="316">
        <f t="shared" si="23"/>
        <v>0</v>
      </c>
      <c r="U876" s="360">
        <f t="shared" si="27"/>
        <v>11</v>
      </c>
    </row>
    <row r="877" spans="1:21" ht="18" hidden="1" customHeight="1" outlineLevel="3" x14ac:dyDescent="0.2">
      <c r="A877" s="1230"/>
      <c r="B877" s="1231"/>
      <c r="C877" s="1208"/>
      <c r="D877" s="1208"/>
      <c r="E877" s="256">
        <v>69</v>
      </c>
      <c r="F877" s="187"/>
      <c r="G877" s="187"/>
      <c r="H877" s="89"/>
      <c r="I877" s="74"/>
      <c r="J877" s="69"/>
      <c r="K877" s="74"/>
      <c r="L877" s="69"/>
      <c r="M877" s="2"/>
      <c r="N877" s="74"/>
      <c r="O877" s="70"/>
      <c r="P877" s="15"/>
      <c r="Q877" s="75"/>
      <c r="R877" s="540"/>
      <c r="S877" s="285"/>
      <c r="T877" s="316">
        <f t="shared" si="23"/>
        <v>0</v>
      </c>
      <c r="U877" s="360">
        <f t="shared" si="27"/>
        <v>11</v>
      </c>
    </row>
    <row r="878" spans="1:21" ht="18" hidden="1" customHeight="1" outlineLevel="3" x14ac:dyDescent="0.2">
      <c r="A878" s="1230"/>
      <c r="B878" s="1231"/>
      <c r="C878" s="1208"/>
      <c r="D878" s="1208"/>
      <c r="E878" s="256">
        <v>70</v>
      </c>
      <c r="F878" s="187"/>
      <c r="G878" s="187"/>
      <c r="H878" s="89"/>
      <c r="I878" s="74"/>
      <c r="J878" s="69"/>
      <c r="K878" s="74"/>
      <c r="L878" s="69"/>
      <c r="M878" s="2"/>
      <c r="N878" s="74"/>
      <c r="O878" s="70"/>
      <c r="P878" s="15"/>
      <c r="Q878" s="75"/>
      <c r="R878" s="540"/>
      <c r="S878" s="285"/>
      <c r="T878" s="316">
        <f t="shared" si="23"/>
        <v>0</v>
      </c>
      <c r="U878" s="360">
        <f t="shared" si="27"/>
        <v>11</v>
      </c>
    </row>
    <row r="879" spans="1:21" ht="18" hidden="1" customHeight="1" outlineLevel="3" x14ac:dyDescent="0.2">
      <c r="A879" s="1230"/>
      <c r="B879" s="1231"/>
      <c r="C879" s="1208"/>
      <c r="D879" s="1208"/>
      <c r="E879" s="256">
        <v>71</v>
      </c>
      <c r="F879" s="187"/>
      <c r="G879" s="187"/>
      <c r="H879" s="89"/>
      <c r="I879" s="74"/>
      <c r="J879" s="69"/>
      <c r="K879" s="74"/>
      <c r="L879" s="69"/>
      <c r="M879" s="2"/>
      <c r="N879" s="74"/>
      <c r="O879" s="70"/>
      <c r="P879" s="15"/>
      <c r="Q879" s="75"/>
      <c r="R879" s="540"/>
      <c r="S879" s="285"/>
      <c r="T879" s="316">
        <f t="shared" si="23"/>
        <v>0</v>
      </c>
      <c r="U879" s="360">
        <f t="shared" si="27"/>
        <v>11</v>
      </c>
    </row>
    <row r="880" spans="1:21" ht="18" hidden="1" customHeight="1" outlineLevel="3" x14ac:dyDescent="0.2">
      <c r="A880" s="1230"/>
      <c r="B880" s="1231"/>
      <c r="C880" s="1208"/>
      <c r="D880" s="1208"/>
      <c r="E880" s="256">
        <v>72</v>
      </c>
      <c r="F880" s="187"/>
      <c r="G880" s="187"/>
      <c r="H880" s="89"/>
      <c r="I880" s="74"/>
      <c r="J880" s="69"/>
      <c r="K880" s="74"/>
      <c r="L880" s="69"/>
      <c r="M880" s="2"/>
      <c r="N880" s="75"/>
      <c r="O880" s="70"/>
      <c r="P880" s="2"/>
      <c r="Q880" s="75"/>
      <c r="R880" s="540"/>
      <c r="S880" s="285"/>
      <c r="T880" s="316">
        <f t="shared" si="23"/>
        <v>0</v>
      </c>
      <c r="U880" s="360">
        <f t="shared" si="27"/>
        <v>11</v>
      </c>
    </row>
    <row r="881" spans="1:21" ht="18" hidden="1" customHeight="1" outlineLevel="3" x14ac:dyDescent="0.2">
      <c r="A881" s="1230"/>
      <c r="B881" s="1231"/>
      <c r="C881" s="1208"/>
      <c r="D881" s="1208"/>
      <c r="E881" s="256">
        <v>73</v>
      </c>
      <c r="F881" s="187"/>
      <c r="G881" s="187"/>
      <c r="H881" s="120"/>
      <c r="I881" s="121"/>
      <c r="J881" s="122"/>
      <c r="K881" s="121"/>
      <c r="L881" s="122"/>
      <c r="M881" s="123"/>
      <c r="N881" s="124"/>
      <c r="O881" s="125"/>
      <c r="P881" s="123"/>
      <c r="Q881" s="124"/>
      <c r="R881" s="543"/>
      <c r="S881" s="287"/>
      <c r="T881" s="364">
        <f t="shared" si="23"/>
        <v>0</v>
      </c>
      <c r="U881" s="360">
        <f t="shared" si="27"/>
        <v>11</v>
      </c>
    </row>
    <row r="882" spans="1:21" ht="18" hidden="1" customHeight="1" outlineLevel="3" x14ac:dyDescent="0.2">
      <c r="A882" s="1230"/>
      <c r="B882" s="1231"/>
      <c r="C882" s="1208"/>
      <c r="D882" s="1208"/>
      <c r="E882" s="256">
        <v>74</v>
      </c>
      <c r="F882" s="187"/>
      <c r="G882" s="187"/>
      <c r="H882" s="120"/>
      <c r="I882" s="121"/>
      <c r="J882" s="122"/>
      <c r="K882" s="121"/>
      <c r="L882" s="122"/>
      <c r="M882" s="123"/>
      <c r="N882" s="124"/>
      <c r="O882" s="125"/>
      <c r="P882" s="123"/>
      <c r="Q882" s="124"/>
      <c r="R882" s="543"/>
      <c r="S882" s="287"/>
      <c r="T882" s="364">
        <f t="shared" si="23"/>
        <v>0</v>
      </c>
      <c r="U882" s="360">
        <f t="shared" si="27"/>
        <v>11</v>
      </c>
    </row>
    <row r="883" spans="1:21" ht="18" hidden="1" customHeight="1" outlineLevel="3" x14ac:dyDescent="0.2">
      <c r="A883" s="1230"/>
      <c r="B883" s="1231"/>
      <c r="C883" s="1208"/>
      <c r="D883" s="1208"/>
      <c r="E883" s="256">
        <v>75</v>
      </c>
      <c r="F883" s="187"/>
      <c r="G883" s="187"/>
      <c r="H883" s="120"/>
      <c r="I883" s="121"/>
      <c r="J883" s="122"/>
      <c r="K883" s="121"/>
      <c r="L883" s="122"/>
      <c r="M883" s="123"/>
      <c r="N883" s="124"/>
      <c r="O883" s="125"/>
      <c r="P883" s="123"/>
      <c r="Q883" s="124"/>
      <c r="R883" s="543"/>
      <c r="S883" s="287"/>
      <c r="T883" s="364">
        <f t="shared" si="23"/>
        <v>0</v>
      </c>
      <c r="U883" s="360">
        <f t="shared" si="27"/>
        <v>11</v>
      </c>
    </row>
    <row r="884" spans="1:21" ht="18" hidden="1" customHeight="1" outlineLevel="3" x14ac:dyDescent="0.2">
      <c r="A884" s="1230"/>
      <c r="B884" s="1231"/>
      <c r="C884" s="1208"/>
      <c r="D884" s="1208"/>
      <c r="E884" s="256">
        <v>76</v>
      </c>
      <c r="F884" s="187"/>
      <c r="G884" s="187"/>
      <c r="H884" s="120"/>
      <c r="I884" s="121"/>
      <c r="J884" s="122"/>
      <c r="K884" s="121"/>
      <c r="L884" s="122"/>
      <c r="M884" s="123"/>
      <c r="N884" s="124"/>
      <c r="O884" s="125"/>
      <c r="P884" s="123"/>
      <c r="Q884" s="124"/>
      <c r="R884" s="543"/>
      <c r="S884" s="287"/>
      <c r="T884" s="364">
        <f t="shared" si="23"/>
        <v>0</v>
      </c>
      <c r="U884" s="360">
        <f t="shared" si="27"/>
        <v>11</v>
      </c>
    </row>
    <row r="885" spans="1:21" ht="18" hidden="1" customHeight="1" outlineLevel="3" x14ac:dyDescent="0.2">
      <c r="A885" s="1230"/>
      <c r="B885" s="1231"/>
      <c r="C885" s="1208"/>
      <c r="D885" s="1208"/>
      <c r="E885" s="256">
        <v>77</v>
      </c>
      <c r="F885" s="187"/>
      <c r="G885" s="187"/>
      <c r="H885" s="120"/>
      <c r="I885" s="121"/>
      <c r="J885" s="122"/>
      <c r="K885" s="121"/>
      <c r="L885" s="122"/>
      <c r="M885" s="123"/>
      <c r="N885" s="124"/>
      <c r="O885" s="125"/>
      <c r="P885" s="123"/>
      <c r="Q885" s="124"/>
      <c r="R885" s="543"/>
      <c r="S885" s="287"/>
      <c r="T885" s="364">
        <f t="shared" si="23"/>
        <v>0</v>
      </c>
      <c r="U885" s="360">
        <f t="shared" si="27"/>
        <v>11</v>
      </c>
    </row>
    <row r="886" spans="1:21" ht="18" hidden="1" customHeight="1" outlineLevel="3" x14ac:dyDescent="0.2">
      <c r="A886" s="1230"/>
      <c r="B886" s="1231"/>
      <c r="C886" s="1208"/>
      <c r="D886" s="1208"/>
      <c r="E886" s="256">
        <v>78</v>
      </c>
      <c r="F886" s="187"/>
      <c r="G886" s="187"/>
      <c r="H886" s="120"/>
      <c r="I886" s="121"/>
      <c r="J886" s="122"/>
      <c r="K886" s="121"/>
      <c r="L886" s="122"/>
      <c r="M886" s="123"/>
      <c r="N886" s="124"/>
      <c r="O886" s="125"/>
      <c r="P886" s="123"/>
      <c r="Q886" s="124"/>
      <c r="R886" s="543"/>
      <c r="S886" s="287"/>
      <c r="T886" s="364">
        <f t="shared" si="23"/>
        <v>0</v>
      </c>
      <c r="U886" s="360">
        <f t="shared" si="27"/>
        <v>11</v>
      </c>
    </row>
    <row r="887" spans="1:21" ht="18" hidden="1" customHeight="1" outlineLevel="3" x14ac:dyDescent="0.2">
      <c r="A887" s="1230"/>
      <c r="B887" s="1231"/>
      <c r="C887" s="1208"/>
      <c r="D887" s="1208"/>
      <c r="E887" s="256">
        <v>79</v>
      </c>
      <c r="F887" s="187"/>
      <c r="G887" s="187"/>
      <c r="H887" s="120"/>
      <c r="I887" s="121"/>
      <c r="J887" s="122"/>
      <c r="K887" s="121"/>
      <c r="L887" s="122"/>
      <c r="M887" s="123"/>
      <c r="N887" s="124"/>
      <c r="O887" s="125"/>
      <c r="P887" s="123"/>
      <c r="Q887" s="124"/>
      <c r="R887" s="543"/>
      <c r="S887" s="287"/>
      <c r="T887" s="364">
        <f t="shared" si="23"/>
        <v>0</v>
      </c>
      <c r="U887" s="360">
        <f t="shared" si="27"/>
        <v>11</v>
      </c>
    </row>
    <row r="888" spans="1:21" ht="18" hidden="1" customHeight="1" outlineLevel="3" x14ac:dyDescent="0.2">
      <c r="A888" s="1230"/>
      <c r="B888" s="1231"/>
      <c r="C888" s="1208"/>
      <c r="D888" s="1208"/>
      <c r="E888" s="264">
        <v>80</v>
      </c>
      <c r="F888" s="350"/>
      <c r="G888" s="350"/>
      <c r="H888" s="93"/>
      <c r="I888" s="121"/>
      <c r="J888" s="122"/>
      <c r="K888" s="121"/>
      <c r="L888" s="122"/>
      <c r="M888" s="123"/>
      <c r="N888" s="124"/>
      <c r="O888" s="125"/>
      <c r="P888" s="123"/>
      <c r="Q888" s="124"/>
      <c r="R888" s="543"/>
      <c r="S888" s="287"/>
      <c r="T888" s="364">
        <f t="shared" si="23"/>
        <v>0</v>
      </c>
      <c r="U888" s="360">
        <f t="shared" si="27"/>
        <v>11</v>
      </c>
    </row>
    <row r="889" spans="1:21" ht="18" hidden="1" customHeight="1" outlineLevel="2" collapsed="1" x14ac:dyDescent="0.2">
      <c r="A889" s="1228">
        <v>12</v>
      </c>
      <c r="B889" s="1229"/>
      <c r="C889" s="1207" t="str">
        <f>IF(ISERROR(VLOOKUP($A889,'B-1地域番号③'!$BD:$BF,2,FALSE)),"",VLOOKUP($A889,'B-1地域番号③'!$BD:$BF,2,FALSE))</f>
        <v/>
      </c>
      <c r="D889" s="1207" t="str">
        <f>IF(ISERROR(VLOOKUP($A889,'B-1地域番号③'!$BD:$BF,3,FALSE)),"",VLOOKUP($A889,'B-1地域番号③'!$BD:$BF,3,FALSE))</f>
        <v/>
      </c>
      <c r="E889" s="311">
        <v>1</v>
      </c>
      <c r="F889" s="349"/>
      <c r="G889" s="349"/>
      <c r="H889" s="88"/>
      <c r="I889" s="109"/>
      <c r="J889" s="110"/>
      <c r="K889" s="112"/>
      <c r="L889" s="113"/>
      <c r="M889" s="111"/>
      <c r="N889" s="112"/>
      <c r="O889" s="113"/>
      <c r="P889" s="111"/>
      <c r="Q889" s="112"/>
      <c r="R889" s="542"/>
      <c r="S889" s="275"/>
      <c r="T889" s="308">
        <f t="shared" ref="T889:T1048" si="28">IF(J889="",0,INT(SUM(PRODUCT(J889,L889,O889),R889)))</f>
        <v>0</v>
      </c>
      <c r="U889" s="360">
        <f>$A$889</f>
        <v>12</v>
      </c>
    </row>
    <row r="890" spans="1:21" ht="18" hidden="1" customHeight="1" outlineLevel="2" x14ac:dyDescent="0.2">
      <c r="A890" s="1230"/>
      <c r="B890" s="1231"/>
      <c r="C890" s="1208"/>
      <c r="D890" s="1208"/>
      <c r="E890" s="256">
        <v>2</v>
      </c>
      <c r="F890" s="187"/>
      <c r="G890" s="187"/>
      <c r="H890" s="89"/>
      <c r="I890" s="74"/>
      <c r="J890" s="69"/>
      <c r="K890" s="75"/>
      <c r="L890" s="70"/>
      <c r="M890" s="2"/>
      <c r="N890" s="75"/>
      <c r="O890" s="70"/>
      <c r="P890" s="2"/>
      <c r="Q890" s="75"/>
      <c r="R890" s="540"/>
      <c r="S890" s="285"/>
      <c r="T890" s="316">
        <f t="shared" si="28"/>
        <v>0</v>
      </c>
      <c r="U890" s="360">
        <f t="shared" ref="U890:U953" si="29">$A$889</f>
        <v>12</v>
      </c>
    </row>
    <row r="891" spans="1:21" ht="18" hidden="1" customHeight="1" outlineLevel="2" x14ac:dyDescent="0.2">
      <c r="A891" s="1230"/>
      <c r="B891" s="1231"/>
      <c r="C891" s="1208"/>
      <c r="D891" s="1208"/>
      <c r="E891" s="256">
        <v>3</v>
      </c>
      <c r="F891" s="187"/>
      <c r="G891" s="187"/>
      <c r="H891" s="89"/>
      <c r="I891" s="74"/>
      <c r="J891" s="69"/>
      <c r="K891" s="75"/>
      <c r="L891" s="70"/>
      <c r="M891" s="2"/>
      <c r="N891" s="75"/>
      <c r="O891" s="70"/>
      <c r="P891" s="2"/>
      <c r="Q891" s="75"/>
      <c r="R891" s="540"/>
      <c r="S891" s="285"/>
      <c r="T891" s="316">
        <f t="shared" si="28"/>
        <v>0</v>
      </c>
      <c r="U891" s="360">
        <f t="shared" si="29"/>
        <v>12</v>
      </c>
    </row>
    <row r="892" spans="1:21" ht="18" hidden="1" customHeight="1" outlineLevel="2" x14ac:dyDescent="0.2">
      <c r="A892" s="1230"/>
      <c r="B892" s="1231"/>
      <c r="C892" s="1208"/>
      <c r="D892" s="1208"/>
      <c r="E892" s="256">
        <v>4</v>
      </c>
      <c r="F892" s="187"/>
      <c r="G892" s="187"/>
      <c r="H892" s="89"/>
      <c r="I892" s="74"/>
      <c r="J892" s="69"/>
      <c r="K892" s="74"/>
      <c r="L892" s="69"/>
      <c r="M892" s="2"/>
      <c r="N892" s="74"/>
      <c r="O892" s="70"/>
      <c r="P892" s="15"/>
      <c r="Q892" s="75"/>
      <c r="R892" s="540"/>
      <c r="S892" s="285"/>
      <c r="T892" s="316">
        <f t="shared" si="28"/>
        <v>0</v>
      </c>
      <c r="U892" s="360">
        <f t="shared" si="29"/>
        <v>12</v>
      </c>
    </row>
    <row r="893" spans="1:21" ht="18" hidden="1" customHeight="1" outlineLevel="2" x14ac:dyDescent="0.2">
      <c r="A893" s="1230"/>
      <c r="B893" s="1231"/>
      <c r="C893" s="1208"/>
      <c r="D893" s="1208"/>
      <c r="E893" s="256">
        <v>5</v>
      </c>
      <c r="F893" s="187"/>
      <c r="G893" s="187"/>
      <c r="H893" s="89"/>
      <c r="I893" s="74"/>
      <c r="J893" s="69"/>
      <c r="K893" s="74"/>
      <c r="L893" s="69"/>
      <c r="M893" s="2"/>
      <c r="N893" s="74"/>
      <c r="O893" s="70"/>
      <c r="P893" s="15"/>
      <c r="Q893" s="75"/>
      <c r="R893" s="540"/>
      <c r="S893" s="285"/>
      <c r="T893" s="316">
        <f t="shared" si="28"/>
        <v>0</v>
      </c>
      <c r="U893" s="360">
        <f t="shared" si="29"/>
        <v>12</v>
      </c>
    </row>
    <row r="894" spans="1:21" ht="18" hidden="1" customHeight="1" outlineLevel="2" x14ac:dyDescent="0.2">
      <c r="A894" s="1230"/>
      <c r="B894" s="1231"/>
      <c r="C894" s="1208"/>
      <c r="D894" s="1208"/>
      <c r="E894" s="256">
        <v>6</v>
      </c>
      <c r="F894" s="187"/>
      <c r="G894" s="187"/>
      <c r="H894" s="89"/>
      <c r="I894" s="74"/>
      <c r="J894" s="69"/>
      <c r="K894" s="74"/>
      <c r="L894" s="69"/>
      <c r="M894" s="2"/>
      <c r="N894" s="74"/>
      <c r="O894" s="70"/>
      <c r="P894" s="15"/>
      <c r="Q894" s="75"/>
      <c r="R894" s="540"/>
      <c r="S894" s="285"/>
      <c r="T894" s="316">
        <f t="shared" si="28"/>
        <v>0</v>
      </c>
      <c r="U894" s="360">
        <f t="shared" si="29"/>
        <v>12</v>
      </c>
    </row>
    <row r="895" spans="1:21" ht="18" hidden="1" customHeight="1" outlineLevel="2" x14ac:dyDescent="0.2">
      <c r="A895" s="1230"/>
      <c r="B895" s="1231"/>
      <c r="C895" s="1208"/>
      <c r="D895" s="1208"/>
      <c r="E895" s="256">
        <v>7</v>
      </c>
      <c r="F895" s="187"/>
      <c r="G895" s="187"/>
      <c r="H895" s="89"/>
      <c r="I895" s="74"/>
      <c r="J895" s="69"/>
      <c r="K895" s="74"/>
      <c r="L895" s="69"/>
      <c r="M895" s="2"/>
      <c r="N895" s="75"/>
      <c r="O895" s="70"/>
      <c r="P895" s="2"/>
      <c r="Q895" s="75"/>
      <c r="R895" s="540"/>
      <c r="S895" s="285"/>
      <c r="T895" s="316">
        <f t="shared" si="28"/>
        <v>0</v>
      </c>
      <c r="U895" s="360">
        <f t="shared" si="29"/>
        <v>12</v>
      </c>
    </row>
    <row r="896" spans="1:21" ht="18" hidden="1" customHeight="1" outlineLevel="2" x14ac:dyDescent="0.2">
      <c r="A896" s="1230"/>
      <c r="B896" s="1231"/>
      <c r="C896" s="1208"/>
      <c r="D896" s="1208"/>
      <c r="E896" s="256">
        <v>8</v>
      </c>
      <c r="F896" s="187"/>
      <c r="G896" s="187"/>
      <c r="H896" s="120"/>
      <c r="I896" s="121"/>
      <c r="J896" s="122"/>
      <c r="K896" s="121"/>
      <c r="L896" s="122"/>
      <c r="M896" s="123"/>
      <c r="N896" s="124"/>
      <c r="O896" s="125"/>
      <c r="P896" s="123"/>
      <c r="Q896" s="124"/>
      <c r="R896" s="543"/>
      <c r="S896" s="287"/>
      <c r="T896" s="364">
        <f t="shared" si="28"/>
        <v>0</v>
      </c>
      <c r="U896" s="360">
        <f t="shared" si="29"/>
        <v>12</v>
      </c>
    </row>
    <row r="897" spans="1:21" ht="18" hidden="1" customHeight="1" outlineLevel="2" x14ac:dyDescent="0.2">
      <c r="A897" s="1230"/>
      <c r="B897" s="1231"/>
      <c r="C897" s="1208"/>
      <c r="D897" s="1208"/>
      <c r="E897" s="256">
        <v>9</v>
      </c>
      <c r="F897" s="187"/>
      <c r="G897" s="187"/>
      <c r="H897" s="120"/>
      <c r="I897" s="121"/>
      <c r="J897" s="122"/>
      <c r="K897" s="121"/>
      <c r="L897" s="122"/>
      <c r="M897" s="123"/>
      <c r="N897" s="124"/>
      <c r="O897" s="125"/>
      <c r="P897" s="123"/>
      <c r="Q897" s="124"/>
      <c r="R897" s="543"/>
      <c r="S897" s="287"/>
      <c r="T897" s="364">
        <f t="shared" si="28"/>
        <v>0</v>
      </c>
      <c r="U897" s="360">
        <f t="shared" si="29"/>
        <v>12</v>
      </c>
    </row>
    <row r="898" spans="1:21" ht="18" hidden="1" customHeight="1" outlineLevel="2" x14ac:dyDescent="0.2">
      <c r="A898" s="1230"/>
      <c r="B898" s="1231"/>
      <c r="C898" s="1208"/>
      <c r="D898" s="1208"/>
      <c r="E898" s="256">
        <v>10</v>
      </c>
      <c r="F898" s="187"/>
      <c r="G898" s="187"/>
      <c r="H898" s="120"/>
      <c r="I898" s="121"/>
      <c r="J898" s="122"/>
      <c r="K898" s="121"/>
      <c r="L898" s="122"/>
      <c r="M898" s="123"/>
      <c r="N898" s="124"/>
      <c r="O898" s="125"/>
      <c r="P898" s="123"/>
      <c r="Q898" s="124"/>
      <c r="R898" s="543"/>
      <c r="S898" s="287"/>
      <c r="T898" s="364">
        <f t="shared" si="28"/>
        <v>0</v>
      </c>
      <c r="U898" s="360">
        <f t="shared" si="29"/>
        <v>12</v>
      </c>
    </row>
    <row r="899" spans="1:21" ht="18" hidden="1" customHeight="1" outlineLevel="2" x14ac:dyDescent="0.2">
      <c r="A899" s="1230"/>
      <c r="B899" s="1231"/>
      <c r="C899" s="1208"/>
      <c r="D899" s="1208"/>
      <c r="E899" s="256">
        <v>11</v>
      </c>
      <c r="F899" s="187"/>
      <c r="G899" s="187"/>
      <c r="H899" s="120"/>
      <c r="I899" s="121"/>
      <c r="J899" s="122"/>
      <c r="K899" s="121"/>
      <c r="L899" s="122"/>
      <c r="M899" s="123"/>
      <c r="N899" s="124"/>
      <c r="O899" s="125"/>
      <c r="P899" s="123"/>
      <c r="Q899" s="124"/>
      <c r="R899" s="543"/>
      <c r="S899" s="287"/>
      <c r="T899" s="364">
        <f t="shared" si="28"/>
        <v>0</v>
      </c>
      <c r="U899" s="360">
        <f t="shared" si="29"/>
        <v>12</v>
      </c>
    </row>
    <row r="900" spans="1:21" ht="18" hidden="1" customHeight="1" outlineLevel="2" x14ac:dyDescent="0.2">
      <c r="A900" s="1230"/>
      <c r="B900" s="1231"/>
      <c r="C900" s="1208"/>
      <c r="D900" s="1208"/>
      <c r="E900" s="256">
        <v>12</v>
      </c>
      <c r="F900" s="187"/>
      <c r="G900" s="187"/>
      <c r="H900" s="120"/>
      <c r="I900" s="121"/>
      <c r="J900" s="122"/>
      <c r="K900" s="121"/>
      <c r="L900" s="122"/>
      <c r="M900" s="123"/>
      <c r="N900" s="124"/>
      <c r="O900" s="125"/>
      <c r="P900" s="123"/>
      <c r="Q900" s="124"/>
      <c r="R900" s="543"/>
      <c r="S900" s="287"/>
      <c r="T900" s="364">
        <f t="shared" si="28"/>
        <v>0</v>
      </c>
      <c r="U900" s="360">
        <f t="shared" si="29"/>
        <v>12</v>
      </c>
    </row>
    <row r="901" spans="1:21" ht="18" hidden="1" customHeight="1" outlineLevel="2" x14ac:dyDescent="0.2">
      <c r="A901" s="1230"/>
      <c r="B901" s="1231"/>
      <c r="C901" s="1208"/>
      <c r="D901" s="1208"/>
      <c r="E901" s="256">
        <v>13</v>
      </c>
      <c r="F901" s="187"/>
      <c r="G901" s="187"/>
      <c r="H901" s="120"/>
      <c r="I901" s="121"/>
      <c r="J901" s="122"/>
      <c r="K901" s="121"/>
      <c r="L901" s="122"/>
      <c r="M901" s="123"/>
      <c r="N901" s="124"/>
      <c r="O901" s="125"/>
      <c r="P901" s="123"/>
      <c r="Q901" s="124"/>
      <c r="R901" s="543"/>
      <c r="S901" s="287"/>
      <c r="T901" s="364">
        <f t="shared" si="28"/>
        <v>0</v>
      </c>
      <c r="U901" s="360">
        <f t="shared" si="29"/>
        <v>12</v>
      </c>
    </row>
    <row r="902" spans="1:21" ht="18" hidden="1" customHeight="1" outlineLevel="2" x14ac:dyDescent="0.2">
      <c r="A902" s="1230"/>
      <c r="B902" s="1231"/>
      <c r="C902" s="1208"/>
      <c r="D902" s="1208"/>
      <c r="E902" s="256">
        <v>14</v>
      </c>
      <c r="F902" s="187"/>
      <c r="G902" s="187"/>
      <c r="H902" s="120"/>
      <c r="I902" s="121"/>
      <c r="J902" s="122"/>
      <c r="K902" s="121"/>
      <c r="L902" s="122"/>
      <c r="M902" s="123"/>
      <c r="N902" s="124"/>
      <c r="O902" s="125"/>
      <c r="P902" s="123"/>
      <c r="Q902" s="124"/>
      <c r="R902" s="543"/>
      <c r="S902" s="287"/>
      <c r="T902" s="364">
        <f t="shared" si="28"/>
        <v>0</v>
      </c>
      <c r="U902" s="360">
        <f t="shared" si="29"/>
        <v>12</v>
      </c>
    </row>
    <row r="903" spans="1:21" ht="18" hidden="1" customHeight="1" outlineLevel="2" x14ac:dyDescent="0.2">
      <c r="A903" s="1230"/>
      <c r="B903" s="1231"/>
      <c r="C903" s="1208"/>
      <c r="D903" s="1208"/>
      <c r="E903" s="256">
        <v>15</v>
      </c>
      <c r="F903" s="187"/>
      <c r="G903" s="187"/>
      <c r="H903" s="120"/>
      <c r="I903" s="121"/>
      <c r="J903" s="122"/>
      <c r="K903" s="121"/>
      <c r="L903" s="122"/>
      <c r="M903" s="123"/>
      <c r="N903" s="124"/>
      <c r="O903" s="125"/>
      <c r="P903" s="123"/>
      <c r="Q903" s="124"/>
      <c r="R903" s="543"/>
      <c r="S903" s="287"/>
      <c r="T903" s="364">
        <f t="shared" si="28"/>
        <v>0</v>
      </c>
      <c r="U903" s="360">
        <f t="shared" si="29"/>
        <v>12</v>
      </c>
    </row>
    <row r="904" spans="1:21" ht="18" hidden="1" customHeight="1" outlineLevel="2" x14ac:dyDescent="0.2">
      <c r="A904" s="1230"/>
      <c r="B904" s="1231"/>
      <c r="C904" s="1208"/>
      <c r="D904" s="1208"/>
      <c r="E904" s="256">
        <v>16</v>
      </c>
      <c r="F904" s="187"/>
      <c r="G904" s="187"/>
      <c r="H904" s="120"/>
      <c r="I904" s="121"/>
      <c r="J904" s="122"/>
      <c r="K904" s="121"/>
      <c r="L904" s="122"/>
      <c r="M904" s="123"/>
      <c r="N904" s="124"/>
      <c r="O904" s="125"/>
      <c r="P904" s="123"/>
      <c r="Q904" s="124"/>
      <c r="R904" s="543"/>
      <c r="S904" s="287"/>
      <c r="T904" s="364">
        <f t="shared" si="28"/>
        <v>0</v>
      </c>
      <c r="U904" s="360">
        <f t="shared" si="29"/>
        <v>12</v>
      </c>
    </row>
    <row r="905" spans="1:21" ht="18" hidden="1" customHeight="1" outlineLevel="2" x14ac:dyDescent="0.2">
      <c r="A905" s="1230"/>
      <c r="B905" s="1231"/>
      <c r="C905" s="1208"/>
      <c r="D905" s="1208"/>
      <c r="E905" s="256">
        <v>17</v>
      </c>
      <c r="F905" s="187"/>
      <c r="G905" s="187"/>
      <c r="H905" s="120"/>
      <c r="I905" s="121"/>
      <c r="J905" s="122"/>
      <c r="K905" s="121"/>
      <c r="L905" s="122"/>
      <c r="M905" s="123"/>
      <c r="N905" s="124"/>
      <c r="O905" s="125"/>
      <c r="P905" s="123"/>
      <c r="Q905" s="124"/>
      <c r="R905" s="543"/>
      <c r="S905" s="287"/>
      <c r="T905" s="364">
        <f t="shared" si="28"/>
        <v>0</v>
      </c>
      <c r="U905" s="360">
        <f t="shared" si="29"/>
        <v>12</v>
      </c>
    </row>
    <row r="906" spans="1:21" ht="18" hidden="1" customHeight="1" outlineLevel="2" x14ac:dyDescent="0.2">
      <c r="A906" s="1230"/>
      <c r="B906" s="1231"/>
      <c r="C906" s="1208"/>
      <c r="D906" s="1208"/>
      <c r="E906" s="256">
        <v>18</v>
      </c>
      <c r="F906" s="187"/>
      <c r="G906" s="187"/>
      <c r="H906" s="120"/>
      <c r="I906" s="121"/>
      <c r="J906" s="122"/>
      <c r="K906" s="121"/>
      <c r="L906" s="122"/>
      <c r="M906" s="123"/>
      <c r="N906" s="124"/>
      <c r="O906" s="125"/>
      <c r="P906" s="123"/>
      <c r="Q906" s="124"/>
      <c r="R906" s="543"/>
      <c r="S906" s="287"/>
      <c r="T906" s="364">
        <f t="shared" si="28"/>
        <v>0</v>
      </c>
      <c r="U906" s="360">
        <f t="shared" si="29"/>
        <v>12</v>
      </c>
    </row>
    <row r="907" spans="1:21" ht="18" hidden="1" customHeight="1" outlineLevel="2" x14ac:dyDescent="0.2">
      <c r="A907" s="1230"/>
      <c r="B907" s="1231"/>
      <c r="C907" s="1208"/>
      <c r="D907" s="1208"/>
      <c r="E907" s="256">
        <v>19</v>
      </c>
      <c r="F907" s="187"/>
      <c r="G907" s="187"/>
      <c r="H907" s="120"/>
      <c r="I907" s="121"/>
      <c r="J907" s="122"/>
      <c r="K907" s="121"/>
      <c r="L907" s="122"/>
      <c r="M907" s="123"/>
      <c r="N907" s="124"/>
      <c r="O907" s="125"/>
      <c r="P907" s="123"/>
      <c r="Q907" s="124"/>
      <c r="R907" s="543"/>
      <c r="S907" s="287"/>
      <c r="T907" s="364">
        <f t="shared" si="28"/>
        <v>0</v>
      </c>
      <c r="U907" s="360">
        <f t="shared" si="29"/>
        <v>12</v>
      </c>
    </row>
    <row r="908" spans="1:21" ht="18" hidden="1" customHeight="1" outlineLevel="2" x14ac:dyDescent="0.2">
      <c r="A908" s="1230"/>
      <c r="B908" s="1231"/>
      <c r="C908" s="1208"/>
      <c r="D908" s="1208"/>
      <c r="E908" s="256">
        <v>20</v>
      </c>
      <c r="F908" s="187"/>
      <c r="G908" s="187"/>
      <c r="H908" s="120"/>
      <c r="I908" s="121"/>
      <c r="J908" s="122"/>
      <c r="K908" s="121"/>
      <c r="L908" s="122"/>
      <c r="M908" s="123"/>
      <c r="N908" s="124"/>
      <c r="O908" s="125"/>
      <c r="P908" s="123"/>
      <c r="Q908" s="124"/>
      <c r="R908" s="543"/>
      <c r="S908" s="287"/>
      <c r="T908" s="364">
        <f t="shared" si="28"/>
        <v>0</v>
      </c>
      <c r="U908" s="360">
        <f t="shared" si="29"/>
        <v>12</v>
      </c>
    </row>
    <row r="909" spans="1:21" ht="18" hidden="1" customHeight="1" outlineLevel="2" x14ac:dyDescent="0.2">
      <c r="A909" s="1230"/>
      <c r="B909" s="1231"/>
      <c r="C909" s="1208"/>
      <c r="D909" s="1208"/>
      <c r="E909" s="256">
        <v>21</v>
      </c>
      <c r="F909" s="187"/>
      <c r="G909" s="187"/>
      <c r="H909" s="120"/>
      <c r="I909" s="121"/>
      <c r="J909" s="122"/>
      <c r="K909" s="121"/>
      <c r="L909" s="122"/>
      <c r="M909" s="123"/>
      <c r="N909" s="124"/>
      <c r="O909" s="125"/>
      <c r="P909" s="123"/>
      <c r="Q909" s="124"/>
      <c r="R909" s="543"/>
      <c r="S909" s="287"/>
      <c r="T909" s="364">
        <f t="shared" si="28"/>
        <v>0</v>
      </c>
      <c r="U909" s="360">
        <f t="shared" si="29"/>
        <v>12</v>
      </c>
    </row>
    <row r="910" spans="1:21" ht="18" hidden="1" customHeight="1" outlineLevel="2" x14ac:dyDescent="0.2">
      <c r="A910" s="1230"/>
      <c r="B910" s="1231"/>
      <c r="C910" s="1208"/>
      <c r="D910" s="1208"/>
      <c r="E910" s="256">
        <v>22</v>
      </c>
      <c r="F910" s="187"/>
      <c r="G910" s="187"/>
      <c r="H910" s="120"/>
      <c r="I910" s="121"/>
      <c r="J910" s="122"/>
      <c r="K910" s="121"/>
      <c r="L910" s="122"/>
      <c r="M910" s="123"/>
      <c r="N910" s="124"/>
      <c r="O910" s="125"/>
      <c r="P910" s="123"/>
      <c r="Q910" s="124"/>
      <c r="R910" s="543"/>
      <c r="S910" s="287"/>
      <c r="T910" s="364">
        <f t="shared" si="28"/>
        <v>0</v>
      </c>
      <c r="U910" s="360">
        <f t="shared" si="29"/>
        <v>12</v>
      </c>
    </row>
    <row r="911" spans="1:21" ht="18" hidden="1" customHeight="1" outlineLevel="2" x14ac:dyDescent="0.2">
      <c r="A911" s="1230"/>
      <c r="B911" s="1231"/>
      <c r="C911" s="1208"/>
      <c r="D911" s="1208"/>
      <c r="E911" s="256">
        <v>23</v>
      </c>
      <c r="F911" s="187"/>
      <c r="G911" s="187"/>
      <c r="H911" s="120"/>
      <c r="I911" s="121"/>
      <c r="J911" s="122"/>
      <c r="K911" s="121"/>
      <c r="L911" s="122"/>
      <c r="M911" s="123"/>
      <c r="N911" s="124"/>
      <c r="O911" s="125"/>
      <c r="P911" s="123"/>
      <c r="Q911" s="124"/>
      <c r="R911" s="543"/>
      <c r="S911" s="287"/>
      <c r="T911" s="364">
        <f t="shared" si="28"/>
        <v>0</v>
      </c>
      <c r="U911" s="360">
        <f t="shared" si="29"/>
        <v>12</v>
      </c>
    </row>
    <row r="912" spans="1:21" ht="18" hidden="1" customHeight="1" outlineLevel="2" x14ac:dyDescent="0.2">
      <c r="A912" s="1230"/>
      <c r="B912" s="1231"/>
      <c r="C912" s="1208"/>
      <c r="D912" s="1208"/>
      <c r="E912" s="256">
        <v>24</v>
      </c>
      <c r="F912" s="187"/>
      <c r="G912" s="187"/>
      <c r="H912" s="120"/>
      <c r="I912" s="121"/>
      <c r="J912" s="122"/>
      <c r="K912" s="121"/>
      <c r="L912" s="122"/>
      <c r="M912" s="123"/>
      <c r="N912" s="124"/>
      <c r="O912" s="125"/>
      <c r="P912" s="123"/>
      <c r="Q912" s="124"/>
      <c r="R912" s="543"/>
      <c r="S912" s="287"/>
      <c r="T912" s="364">
        <f t="shared" si="28"/>
        <v>0</v>
      </c>
      <c r="U912" s="360">
        <f t="shared" si="29"/>
        <v>12</v>
      </c>
    </row>
    <row r="913" spans="1:21" ht="18" hidden="1" customHeight="1" outlineLevel="2" x14ac:dyDescent="0.2">
      <c r="A913" s="1230"/>
      <c r="B913" s="1231"/>
      <c r="C913" s="1208"/>
      <c r="D913" s="1208"/>
      <c r="E913" s="256">
        <v>25</v>
      </c>
      <c r="F913" s="187"/>
      <c r="G913" s="187"/>
      <c r="H913" s="120"/>
      <c r="I913" s="121"/>
      <c r="J913" s="122"/>
      <c r="K913" s="121"/>
      <c r="L913" s="122"/>
      <c r="M913" s="123"/>
      <c r="N913" s="124"/>
      <c r="O913" s="125"/>
      <c r="P913" s="123"/>
      <c r="Q913" s="124"/>
      <c r="R913" s="543"/>
      <c r="S913" s="287"/>
      <c r="T913" s="364">
        <f t="shared" si="28"/>
        <v>0</v>
      </c>
      <c r="U913" s="360">
        <f t="shared" si="29"/>
        <v>12</v>
      </c>
    </row>
    <row r="914" spans="1:21" ht="18" hidden="1" customHeight="1" outlineLevel="2" x14ac:dyDescent="0.2">
      <c r="A914" s="1230"/>
      <c r="B914" s="1231"/>
      <c r="C914" s="1208"/>
      <c r="D914" s="1208"/>
      <c r="E914" s="256">
        <v>26</v>
      </c>
      <c r="F914" s="187"/>
      <c r="G914" s="187"/>
      <c r="H914" s="120"/>
      <c r="I914" s="121"/>
      <c r="J914" s="122"/>
      <c r="K914" s="121"/>
      <c r="L914" s="122"/>
      <c r="M914" s="123"/>
      <c r="N914" s="124"/>
      <c r="O914" s="125"/>
      <c r="P914" s="123"/>
      <c r="Q914" s="124"/>
      <c r="R914" s="543"/>
      <c r="S914" s="287"/>
      <c r="T914" s="364">
        <f t="shared" si="28"/>
        <v>0</v>
      </c>
      <c r="U914" s="360">
        <f t="shared" si="29"/>
        <v>12</v>
      </c>
    </row>
    <row r="915" spans="1:21" ht="18" hidden="1" customHeight="1" outlineLevel="2" x14ac:dyDescent="0.2">
      <c r="A915" s="1230"/>
      <c r="B915" s="1231"/>
      <c r="C915" s="1208"/>
      <c r="D915" s="1208"/>
      <c r="E915" s="256">
        <v>27</v>
      </c>
      <c r="F915" s="187"/>
      <c r="G915" s="187"/>
      <c r="H915" s="89"/>
      <c r="I915" s="74"/>
      <c r="J915" s="69"/>
      <c r="K915" s="75"/>
      <c r="L915" s="70"/>
      <c r="M915" s="2"/>
      <c r="N915" s="75"/>
      <c r="O915" s="70"/>
      <c r="P915" s="2"/>
      <c r="Q915" s="75"/>
      <c r="R915" s="540"/>
      <c r="S915" s="285"/>
      <c r="T915" s="316">
        <f t="shared" si="28"/>
        <v>0</v>
      </c>
      <c r="U915" s="360">
        <f t="shared" si="29"/>
        <v>12</v>
      </c>
    </row>
    <row r="916" spans="1:21" ht="18" hidden="1" customHeight="1" outlineLevel="2" x14ac:dyDescent="0.2">
      <c r="A916" s="1230"/>
      <c r="B916" s="1231"/>
      <c r="C916" s="1208"/>
      <c r="D916" s="1208"/>
      <c r="E916" s="256">
        <v>28</v>
      </c>
      <c r="F916" s="187"/>
      <c r="G916" s="187"/>
      <c r="H916" s="89"/>
      <c r="I916" s="74"/>
      <c r="J916" s="69"/>
      <c r="K916" s="75"/>
      <c r="L916" s="70"/>
      <c r="M916" s="2"/>
      <c r="N916" s="75"/>
      <c r="O916" s="70"/>
      <c r="P916" s="2"/>
      <c r="Q916" s="75"/>
      <c r="R916" s="540"/>
      <c r="S916" s="285"/>
      <c r="T916" s="316">
        <f t="shared" si="28"/>
        <v>0</v>
      </c>
      <c r="U916" s="360">
        <f t="shared" si="29"/>
        <v>12</v>
      </c>
    </row>
    <row r="917" spans="1:21" ht="18" hidden="1" customHeight="1" outlineLevel="2" x14ac:dyDescent="0.2">
      <c r="A917" s="1230"/>
      <c r="B917" s="1231"/>
      <c r="C917" s="1208"/>
      <c r="D917" s="1208"/>
      <c r="E917" s="256">
        <v>29</v>
      </c>
      <c r="F917" s="187"/>
      <c r="G917" s="187"/>
      <c r="H917" s="89"/>
      <c r="I917" s="74"/>
      <c r="J917" s="69"/>
      <c r="K917" s="75"/>
      <c r="L917" s="70"/>
      <c r="M917" s="2"/>
      <c r="N917" s="75"/>
      <c r="O917" s="70"/>
      <c r="P917" s="2"/>
      <c r="Q917" s="75"/>
      <c r="R917" s="540"/>
      <c r="S917" s="285"/>
      <c r="T917" s="316">
        <f t="shared" si="28"/>
        <v>0</v>
      </c>
      <c r="U917" s="360">
        <f t="shared" si="29"/>
        <v>12</v>
      </c>
    </row>
    <row r="918" spans="1:21" ht="18" hidden="1" customHeight="1" outlineLevel="2" x14ac:dyDescent="0.2">
      <c r="A918" s="1230"/>
      <c r="B918" s="1231"/>
      <c r="C918" s="1208"/>
      <c r="D918" s="1208"/>
      <c r="E918" s="256">
        <v>30</v>
      </c>
      <c r="F918" s="187"/>
      <c r="G918" s="187"/>
      <c r="H918" s="89"/>
      <c r="I918" s="74"/>
      <c r="J918" s="69"/>
      <c r="K918" s="75"/>
      <c r="L918" s="70"/>
      <c r="M918" s="2"/>
      <c r="N918" s="75"/>
      <c r="O918" s="70"/>
      <c r="P918" s="2"/>
      <c r="Q918" s="75"/>
      <c r="R918" s="540"/>
      <c r="S918" s="285"/>
      <c r="T918" s="316">
        <f t="shared" si="28"/>
        <v>0</v>
      </c>
      <c r="U918" s="360">
        <f t="shared" si="29"/>
        <v>12</v>
      </c>
    </row>
    <row r="919" spans="1:21" ht="18" hidden="1" customHeight="1" outlineLevel="3" x14ac:dyDescent="0.2">
      <c r="A919" s="1230"/>
      <c r="B919" s="1231"/>
      <c r="C919" s="1208"/>
      <c r="D919" s="1208"/>
      <c r="E919" s="256">
        <v>31</v>
      </c>
      <c r="F919" s="187"/>
      <c r="G919" s="187"/>
      <c r="H919" s="89"/>
      <c r="I919" s="74"/>
      <c r="J919" s="69"/>
      <c r="K919" s="74"/>
      <c r="L919" s="69"/>
      <c r="M919" s="2"/>
      <c r="N919" s="74"/>
      <c r="O919" s="70"/>
      <c r="P919" s="15"/>
      <c r="Q919" s="75"/>
      <c r="R919" s="540"/>
      <c r="S919" s="285"/>
      <c r="T919" s="316">
        <f t="shared" si="28"/>
        <v>0</v>
      </c>
      <c r="U919" s="360">
        <f t="shared" si="29"/>
        <v>12</v>
      </c>
    </row>
    <row r="920" spans="1:21" ht="18" hidden="1" customHeight="1" outlineLevel="3" x14ac:dyDescent="0.2">
      <c r="A920" s="1230"/>
      <c r="B920" s="1231"/>
      <c r="C920" s="1208"/>
      <c r="D920" s="1208"/>
      <c r="E920" s="256">
        <v>32</v>
      </c>
      <c r="F920" s="187"/>
      <c r="G920" s="187"/>
      <c r="H920" s="89"/>
      <c r="I920" s="74"/>
      <c r="J920" s="69"/>
      <c r="K920" s="74"/>
      <c r="L920" s="69"/>
      <c r="M920" s="2"/>
      <c r="N920" s="74"/>
      <c r="O920" s="70"/>
      <c r="P920" s="15"/>
      <c r="Q920" s="75"/>
      <c r="R920" s="540"/>
      <c r="S920" s="285"/>
      <c r="T920" s="316">
        <f t="shared" si="28"/>
        <v>0</v>
      </c>
      <c r="U920" s="360">
        <f t="shared" si="29"/>
        <v>12</v>
      </c>
    </row>
    <row r="921" spans="1:21" ht="18" hidden="1" customHeight="1" outlineLevel="3" x14ac:dyDescent="0.2">
      <c r="A921" s="1230"/>
      <c r="B921" s="1231"/>
      <c r="C921" s="1208"/>
      <c r="D921" s="1208"/>
      <c r="E921" s="256">
        <v>33</v>
      </c>
      <c r="F921" s="187"/>
      <c r="G921" s="187"/>
      <c r="H921" s="89"/>
      <c r="I921" s="74"/>
      <c r="J921" s="69"/>
      <c r="K921" s="74"/>
      <c r="L921" s="69"/>
      <c r="M921" s="2"/>
      <c r="N921" s="74"/>
      <c r="O921" s="70"/>
      <c r="P921" s="15"/>
      <c r="Q921" s="75"/>
      <c r="R921" s="540"/>
      <c r="S921" s="285"/>
      <c r="T921" s="316">
        <f t="shared" si="28"/>
        <v>0</v>
      </c>
      <c r="U921" s="360">
        <f t="shared" si="29"/>
        <v>12</v>
      </c>
    </row>
    <row r="922" spans="1:21" ht="18" hidden="1" customHeight="1" outlineLevel="3" x14ac:dyDescent="0.2">
      <c r="A922" s="1230"/>
      <c r="B922" s="1231"/>
      <c r="C922" s="1208"/>
      <c r="D922" s="1208"/>
      <c r="E922" s="256">
        <v>34</v>
      </c>
      <c r="F922" s="187"/>
      <c r="G922" s="187"/>
      <c r="H922" s="89"/>
      <c r="I922" s="74"/>
      <c r="J922" s="69"/>
      <c r="K922" s="74"/>
      <c r="L922" s="69"/>
      <c r="M922" s="2"/>
      <c r="N922" s="75"/>
      <c r="O922" s="70"/>
      <c r="P922" s="2"/>
      <c r="Q922" s="75"/>
      <c r="R922" s="540"/>
      <c r="S922" s="285"/>
      <c r="T922" s="316">
        <f t="shared" si="28"/>
        <v>0</v>
      </c>
      <c r="U922" s="360">
        <f t="shared" si="29"/>
        <v>12</v>
      </c>
    </row>
    <row r="923" spans="1:21" ht="18" hidden="1" customHeight="1" outlineLevel="3" x14ac:dyDescent="0.2">
      <c r="A923" s="1230"/>
      <c r="B923" s="1231"/>
      <c r="C923" s="1208"/>
      <c r="D923" s="1208"/>
      <c r="E923" s="256">
        <v>35</v>
      </c>
      <c r="F923" s="187"/>
      <c r="G923" s="187"/>
      <c r="H923" s="120"/>
      <c r="I923" s="121"/>
      <c r="J923" s="122"/>
      <c r="K923" s="121"/>
      <c r="L923" s="122"/>
      <c r="M923" s="123"/>
      <c r="N923" s="124"/>
      <c r="O923" s="125"/>
      <c r="P923" s="123"/>
      <c r="Q923" s="124"/>
      <c r="R923" s="543"/>
      <c r="S923" s="287"/>
      <c r="T923" s="364">
        <f t="shared" si="28"/>
        <v>0</v>
      </c>
      <c r="U923" s="360">
        <f t="shared" si="29"/>
        <v>12</v>
      </c>
    </row>
    <row r="924" spans="1:21" ht="18" hidden="1" customHeight="1" outlineLevel="3" x14ac:dyDescent="0.2">
      <c r="A924" s="1230"/>
      <c r="B924" s="1231"/>
      <c r="C924" s="1208"/>
      <c r="D924" s="1208"/>
      <c r="E924" s="256">
        <v>36</v>
      </c>
      <c r="F924" s="187"/>
      <c r="G924" s="187"/>
      <c r="H924" s="89"/>
      <c r="I924" s="74"/>
      <c r="J924" s="69"/>
      <c r="K924" s="75"/>
      <c r="L924" s="70"/>
      <c r="M924" s="2"/>
      <c r="N924" s="75"/>
      <c r="O924" s="70"/>
      <c r="P924" s="2"/>
      <c r="Q924" s="75"/>
      <c r="R924" s="540"/>
      <c r="S924" s="285"/>
      <c r="T924" s="316">
        <f t="shared" si="28"/>
        <v>0</v>
      </c>
      <c r="U924" s="360">
        <f t="shared" si="29"/>
        <v>12</v>
      </c>
    </row>
    <row r="925" spans="1:21" ht="18" hidden="1" customHeight="1" outlineLevel="3" x14ac:dyDescent="0.2">
      <c r="A925" s="1230"/>
      <c r="B925" s="1231"/>
      <c r="C925" s="1208"/>
      <c r="D925" s="1208"/>
      <c r="E925" s="256">
        <v>37</v>
      </c>
      <c r="F925" s="187"/>
      <c r="G925" s="187"/>
      <c r="H925" s="89"/>
      <c r="I925" s="74"/>
      <c r="J925" s="69"/>
      <c r="K925" s="75"/>
      <c r="L925" s="70"/>
      <c r="M925" s="2"/>
      <c r="N925" s="75"/>
      <c r="O925" s="70"/>
      <c r="P925" s="2"/>
      <c r="Q925" s="75"/>
      <c r="R925" s="540"/>
      <c r="S925" s="285"/>
      <c r="T925" s="316">
        <f t="shared" si="28"/>
        <v>0</v>
      </c>
      <c r="U925" s="360">
        <f t="shared" si="29"/>
        <v>12</v>
      </c>
    </row>
    <row r="926" spans="1:21" ht="18" hidden="1" customHeight="1" outlineLevel="3" x14ac:dyDescent="0.2">
      <c r="A926" s="1230"/>
      <c r="B926" s="1231"/>
      <c r="C926" s="1208"/>
      <c r="D926" s="1208"/>
      <c r="E926" s="256">
        <v>38</v>
      </c>
      <c r="F926" s="187"/>
      <c r="G926" s="187"/>
      <c r="H926" s="89"/>
      <c r="I926" s="74"/>
      <c r="J926" s="69"/>
      <c r="K926" s="75"/>
      <c r="L926" s="70"/>
      <c r="M926" s="2"/>
      <c r="N926" s="75"/>
      <c r="O926" s="70"/>
      <c r="P926" s="2"/>
      <c r="Q926" s="75"/>
      <c r="R926" s="540"/>
      <c r="S926" s="285"/>
      <c r="T926" s="316">
        <f t="shared" si="28"/>
        <v>0</v>
      </c>
      <c r="U926" s="360">
        <f t="shared" si="29"/>
        <v>12</v>
      </c>
    </row>
    <row r="927" spans="1:21" ht="18" hidden="1" customHeight="1" outlineLevel="3" x14ac:dyDescent="0.2">
      <c r="A927" s="1230"/>
      <c r="B927" s="1231"/>
      <c r="C927" s="1208"/>
      <c r="D927" s="1208"/>
      <c r="E927" s="256">
        <v>39</v>
      </c>
      <c r="F927" s="187"/>
      <c r="G927" s="187"/>
      <c r="H927" s="89"/>
      <c r="I927" s="74"/>
      <c r="J927" s="69"/>
      <c r="K927" s="74"/>
      <c r="L927" s="69"/>
      <c r="M927" s="2"/>
      <c r="N927" s="74"/>
      <c r="O927" s="70"/>
      <c r="P927" s="15"/>
      <c r="Q927" s="75"/>
      <c r="R927" s="540"/>
      <c r="S927" s="285"/>
      <c r="T927" s="316">
        <f t="shared" si="28"/>
        <v>0</v>
      </c>
      <c r="U927" s="360">
        <f t="shared" si="29"/>
        <v>12</v>
      </c>
    </row>
    <row r="928" spans="1:21" ht="18" hidden="1" customHeight="1" outlineLevel="3" x14ac:dyDescent="0.2">
      <c r="A928" s="1230"/>
      <c r="B928" s="1231"/>
      <c r="C928" s="1208"/>
      <c r="D928" s="1208"/>
      <c r="E928" s="256">
        <v>40</v>
      </c>
      <c r="F928" s="187"/>
      <c r="G928" s="187"/>
      <c r="H928" s="89"/>
      <c r="I928" s="74"/>
      <c r="J928" s="69"/>
      <c r="K928" s="74"/>
      <c r="L928" s="69"/>
      <c r="M928" s="2"/>
      <c r="N928" s="74"/>
      <c r="O928" s="70"/>
      <c r="P928" s="15"/>
      <c r="Q928" s="75"/>
      <c r="R928" s="540"/>
      <c r="S928" s="285"/>
      <c r="T928" s="316">
        <f t="shared" si="28"/>
        <v>0</v>
      </c>
      <c r="U928" s="360">
        <f t="shared" si="29"/>
        <v>12</v>
      </c>
    </row>
    <row r="929" spans="1:21" ht="18" hidden="1" customHeight="1" outlineLevel="3" x14ac:dyDescent="0.2">
      <c r="A929" s="1230"/>
      <c r="B929" s="1231"/>
      <c r="C929" s="1208"/>
      <c r="D929" s="1208"/>
      <c r="E929" s="256">
        <v>41</v>
      </c>
      <c r="F929" s="187"/>
      <c r="G929" s="187"/>
      <c r="H929" s="89"/>
      <c r="I929" s="74"/>
      <c r="J929" s="69"/>
      <c r="K929" s="74"/>
      <c r="L929" s="69"/>
      <c r="M929" s="2"/>
      <c r="N929" s="74"/>
      <c r="O929" s="70"/>
      <c r="P929" s="15"/>
      <c r="Q929" s="75"/>
      <c r="R929" s="540"/>
      <c r="S929" s="285"/>
      <c r="T929" s="316">
        <f t="shared" si="28"/>
        <v>0</v>
      </c>
      <c r="U929" s="360">
        <f t="shared" si="29"/>
        <v>12</v>
      </c>
    </row>
    <row r="930" spans="1:21" ht="18" hidden="1" customHeight="1" outlineLevel="3" x14ac:dyDescent="0.2">
      <c r="A930" s="1230"/>
      <c r="B930" s="1231"/>
      <c r="C930" s="1208"/>
      <c r="D930" s="1208"/>
      <c r="E930" s="256">
        <v>42</v>
      </c>
      <c r="F930" s="187"/>
      <c r="G930" s="187"/>
      <c r="H930" s="89"/>
      <c r="I930" s="74"/>
      <c r="J930" s="69"/>
      <c r="K930" s="74"/>
      <c r="L930" s="69"/>
      <c r="M930" s="2"/>
      <c r="N930" s="75"/>
      <c r="O930" s="70"/>
      <c r="P930" s="2"/>
      <c r="Q930" s="75"/>
      <c r="R930" s="540"/>
      <c r="S930" s="285"/>
      <c r="T930" s="316">
        <f t="shared" si="28"/>
        <v>0</v>
      </c>
      <c r="U930" s="360">
        <f t="shared" si="29"/>
        <v>12</v>
      </c>
    </row>
    <row r="931" spans="1:21" ht="18" hidden="1" customHeight="1" outlineLevel="3" x14ac:dyDescent="0.2">
      <c r="A931" s="1230"/>
      <c r="B931" s="1231"/>
      <c r="C931" s="1208"/>
      <c r="D931" s="1208"/>
      <c r="E931" s="256">
        <v>43</v>
      </c>
      <c r="F931" s="187"/>
      <c r="G931" s="187"/>
      <c r="H931" s="120"/>
      <c r="I931" s="121"/>
      <c r="J931" s="122"/>
      <c r="K931" s="121"/>
      <c r="L931" s="122"/>
      <c r="M931" s="123"/>
      <c r="N931" s="124"/>
      <c r="O931" s="125"/>
      <c r="P931" s="123"/>
      <c r="Q931" s="124"/>
      <c r="R931" s="543"/>
      <c r="S931" s="287"/>
      <c r="T931" s="364">
        <f t="shared" si="28"/>
        <v>0</v>
      </c>
      <c r="U931" s="360">
        <f t="shared" si="29"/>
        <v>12</v>
      </c>
    </row>
    <row r="932" spans="1:21" ht="18" hidden="1" customHeight="1" outlineLevel="3" x14ac:dyDescent="0.2">
      <c r="A932" s="1230"/>
      <c r="B932" s="1231"/>
      <c r="C932" s="1208"/>
      <c r="D932" s="1208"/>
      <c r="E932" s="256">
        <v>44</v>
      </c>
      <c r="F932" s="187"/>
      <c r="G932" s="187"/>
      <c r="H932" s="120"/>
      <c r="I932" s="121"/>
      <c r="J932" s="122"/>
      <c r="K932" s="121"/>
      <c r="L932" s="122"/>
      <c r="M932" s="123"/>
      <c r="N932" s="124"/>
      <c r="O932" s="125"/>
      <c r="P932" s="123"/>
      <c r="Q932" s="124"/>
      <c r="R932" s="543"/>
      <c r="S932" s="287"/>
      <c r="T932" s="364">
        <f t="shared" si="28"/>
        <v>0</v>
      </c>
      <c r="U932" s="360">
        <f t="shared" si="29"/>
        <v>12</v>
      </c>
    </row>
    <row r="933" spans="1:21" ht="18" hidden="1" customHeight="1" outlineLevel="3" x14ac:dyDescent="0.2">
      <c r="A933" s="1230"/>
      <c r="B933" s="1231"/>
      <c r="C933" s="1208"/>
      <c r="D933" s="1208"/>
      <c r="E933" s="256">
        <v>45</v>
      </c>
      <c r="F933" s="187"/>
      <c r="G933" s="187"/>
      <c r="H933" s="120"/>
      <c r="I933" s="121"/>
      <c r="J933" s="122"/>
      <c r="K933" s="121"/>
      <c r="L933" s="122"/>
      <c r="M933" s="123"/>
      <c r="N933" s="124"/>
      <c r="O933" s="125"/>
      <c r="P933" s="123"/>
      <c r="Q933" s="124"/>
      <c r="R933" s="543"/>
      <c r="S933" s="287"/>
      <c r="T933" s="364">
        <f t="shared" si="28"/>
        <v>0</v>
      </c>
      <c r="U933" s="360">
        <f t="shared" si="29"/>
        <v>12</v>
      </c>
    </row>
    <row r="934" spans="1:21" ht="18" hidden="1" customHeight="1" outlineLevel="3" x14ac:dyDescent="0.2">
      <c r="A934" s="1230"/>
      <c r="B934" s="1231"/>
      <c r="C934" s="1208"/>
      <c r="D934" s="1208"/>
      <c r="E934" s="256">
        <v>46</v>
      </c>
      <c r="F934" s="187"/>
      <c r="G934" s="187"/>
      <c r="H934" s="120"/>
      <c r="I934" s="121"/>
      <c r="J934" s="122"/>
      <c r="K934" s="121"/>
      <c r="L934" s="122"/>
      <c r="M934" s="123"/>
      <c r="N934" s="124"/>
      <c r="O934" s="125"/>
      <c r="P934" s="123"/>
      <c r="Q934" s="124"/>
      <c r="R934" s="543"/>
      <c r="S934" s="287"/>
      <c r="T934" s="364">
        <f t="shared" si="28"/>
        <v>0</v>
      </c>
      <c r="U934" s="360">
        <f t="shared" si="29"/>
        <v>12</v>
      </c>
    </row>
    <row r="935" spans="1:21" ht="18" hidden="1" customHeight="1" outlineLevel="3" x14ac:dyDescent="0.2">
      <c r="A935" s="1230"/>
      <c r="B935" s="1231"/>
      <c r="C935" s="1208"/>
      <c r="D935" s="1208"/>
      <c r="E935" s="256">
        <v>47</v>
      </c>
      <c r="F935" s="187"/>
      <c r="G935" s="187"/>
      <c r="H935" s="120"/>
      <c r="I935" s="121"/>
      <c r="J935" s="122"/>
      <c r="K935" s="121"/>
      <c r="L935" s="122"/>
      <c r="M935" s="123"/>
      <c r="N935" s="124"/>
      <c r="O935" s="125"/>
      <c r="P935" s="123"/>
      <c r="Q935" s="124"/>
      <c r="R935" s="543"/>
      <c r="S935" s="287"/>
      <c r="T935" s="364">
        <f t="shared" si="28"/>
        <v>0</v>
      </c>
      <c r="U935" s="360">
        <f t="shared" si="29"/>
        <v>12</v>
      </c>
    </row>
    <row r="936" spans="1:21" ht="18" hidden="1" customHeight="1" outlineLevel="3" x14ac:dyDescent="0.2">
      <c r="A936" s="1230"/>
      <c r="B936" s="1231"/>
      <c r="C936" s="1208"/>
      <c r="D936" s="1208"/>
      <c r="E936" s="256">
        <v>48</v>
      </c>
      <c r="F936" s="187"/>
      <c r="G936" s="187"/>
      <c r="H936" s="120"/>
      <c r="I936" s="121"/>
      <c r="J936" s="122"/>
      <c r="K936" s="121"/>
      <c r="L936" s="122"/>
      <c r="M936" s="123"/>
      <c r="N936" s="124"/>
      <c r="O936" s="125"/>
      <c r="P936" s="123"/>
      <c r="Q936" s="124"/>
      <c r="R936" s="543"/>
      <c r="S936" s="287"/>
      <c r="T936" s="364">
        <f t="shared" si="28"/>
        <v>0</v>
      </c>
      <c r="U936" s="360">
        <f t="shared" si="29"/>
        <v>12</v>
      </c>
    </row>
    <row r="937" spans="1:21" ht="18" hidden="1" customHeight="1" outlineLevel="3" x14ac:dyDescent="0.2">
      <c r="A937" s="1230"/>
      <c r="B937" s="1231"/>
      <c r="C937" s="1208"/>
      <c r="D937" s="1208"/>
      <c r="E937" s="256">
        <v>49</v>
      </c>
      <c r="F937" s="187"/>
      <c r="G937" s="187"/>
      <c r="H937" s="120"/>
      <c r="I937" s="121"/>
      <c r="J937" s="122"/>
      <c r="K937" s="121"/>
      <c r="L937" s="122"/>
      <c r="M937" s="123"/>
      <c r="N937" s="124"/>
      <c r="O937" s="125"/>
      <c r="P937" s="123"/>
      <c r="Q937" s="124"/>
      <c r="R937" s="543"/>
      <c r="S937" s="287"/>
      <c r="T937" s="364">
        <f t="shared" si="28"/>
        <v>0</v>
      </c>
      <c r="U937" s="360">
        <f t="shared" si="29"/>
        <v>12</v>
      </c>
    </row>
    <row r="938" spans="1:21" ht="18" hidden="1" customHeight="1" outlineLevel="3" x14ac:dyDescent="0.2">
      <c r="A938" s="1230"/>
      <c r="B938" s="1231"/>
      <c r="C938" s="1208"/>
      <c r="D938" s="1208"/>
      <c r="E938" s="256">
        <v>50</v>
      </c>
      <c r="F938" s="187"/>
      <c r="G938" s="187"/>
      <c r="H938" s="120"/>
      <c r="I938" s="121"/>
      <c r="J938" s="122"/>
      <c r="K938" s="121"/>
      <c r="L938" s="122"/>
      <c r="M938" s="123"/>
      <c r="N938" s="124"/>
      <c r="O938" s="125"/>
      <c r="P938" s="123"/>
      <c r="Q938" s="124"/>
      <c r="R938" s="543"/>
      <c r="S938" s="287"/>
      <c r="T938" s="364">
        <f t="shared" si="28"/>
        <v>0</v>
      </c>
      <c r="U938" s="360">
        <f t="shared" si="29"/>
        <v>12</v>
      </c>
    </row>
    <row r="939" spans="1:21" ht="18" hidden="1" customHeight="1" outlineLevel="3" x14ac:dyDescent="0.2">
      <c r="A939" s="1230"/>
      <c r="B939" s="1231"/>
      <c r="C939" s="1208"/>
      <c r="D939" s="1208"/>
      <c r="E939" s="256">
        <v>51</v>
      </c>
      <c r="F939" s="187"/>
      <c r="G939" s="187"/>
      <c r="H939" s="120"/>
      <c r="I939" s="121"/>
      <c r="J939" s="122"/>
      <c r="K939" s="121"/>
      <c r="L939" s="122"/>
      <c r="M939" s="123"/>
      <c r="N939" s="124"/>
      <c r="O939" s="125"/>
      <c r="P939" s="123"/>
      <c r="Q939" s="124"/>
      <c r="R939" s="543"/>
      <c r="S939" s="287"/>
      <c r="T939" s="364">
        <f t="shared" si="28"/>
        <v>0</v>
      </c>
      <c r="U939" s="360">
        <f t="shared" si="29"/>
        <v>12</v>
      </c>
    </row>
    <row r="940" spans="1:21" ht="18" hidden="1" customHeight="1" outlineLevel="3" x14ac:dyDescent="0.2">
      <c r="A940" s="1230"/>
      <c r="B940" s="1231"/>
      <c r="C940" s="1208"/>
      <c r="D940" s="1208"/>
      <c r="E940" s="256">
        <v>52</v>
      </c>
      <c r="F940" s="187"/>
      <c r="G940" s="187"/>
      <c r="H940" s="120"/>
      <c r="I940" s="121"/>
      <c r="J940" s="122"/>
      <c r="K940" s="121"/>
      <c r="L940" s="122"/>
      <c r="M940" s="123"/>
      <c r="N940" s="124"/>
      <c r="O940" s="125"/>
      <c r="P940" s="123"/>
      <c r="Q940" s="124"/>
      <c r="R940" s="543"/>
      <c r="S940" s="287"/>
      <c r="T940" s="364">
        <f t="shared" si="28"/>
        <v>0</v>
      </c>
      <c r="U940" s="360">
        <f t="shared" si="29"/>
        <v>12</v>
      </c>
    </row>
    <row r="941" spans="1:21" ht="18" hidden="1" customHeight="1" outlineLevel="3" x14ac:dyDescent="0.2">
      <c r="A941" s="1230"/>
      <c r="B941" s="1231"/>
      <c r="C941" s="1208"/>
      <c r="D941" s="1208"/>
      <c r="E941" s="256">
        <v>53</v>
      </c>
      <c r="F941" s="187"/>
      <c r="G941" s="187"/>
      <c r="H941" s="120"/>
      <c r="I941" s="121"/>
      <c r="J941" s="122"/>
      <c r="K941" s="121"/>
      <c r="L941" s="122"/>
      <c r="M941" s="123"/>
      <c r="N941" s="124"/>
      <c r="O941" s="125"/>
      <c r="P941" s="123"/>
      <c r="Q941" s="124"/>
      <c r="R941" s="543"/>
      <c r="S941" s="287"/>
      <c r="T941" s="364">
        <f t="shared" si="28"/>
        <v>0</v>
      </c>
      <c r="U941" s="360">
        <f t="shared" si="29"/>
        <v>12</v>
      </c>
    </row>
    <row r="942" spans="1:21" ht="18" hidden="1" customHeight="1" outlineLevel="3" x14ac:dyDescent="0.2">
      <c r="A942" s="1230"/>
      <c r="B942" s="1231"/>
      <c r="C942" s="1208"/>
      <c r="D942" s="1208"/>
      <c r="E942" s="256">
        <v>54</v>
      </c>
      <c r="F942" s="187"/>
      <c r="G942" s="187"/>
      <c r="H942" s="120"/>
      <c r="I942" s="121"/>
      <c r="J942" s="122"/>
      <c r="K942" s="121"/>
      <c r="L942" s="122"/>
      <c r="M942" s="123"/>
      <c r="N942" s="124"/>
      <c r="O942" s="125"/>
      <c r="P942" s="123"/>
      <c r="Q942" s="124"/>
      <c r="R942" s="543"/>
      <c r="S942" s="287"/>
      <c r="T942" s="364">
        <f t="shared" si="28"/>
        <v>0</v>
      </c>
      <c r="U942" s="360">
        <f t="shared" si="29"/>
        <v>12</v>
      </c>
    </row>
    <row r="943" spans="1:21" ht="18" hidden="1" customHeight="1" outlineLevel="3" x14ac:dyDescent="0.2">
      <c r="A943" s="1230"/>
      <c r="B943" s="1231"/>
      <c r="C943" s="1208"/>
      <c r="D943" s="1208"/>
      <c r="E943" s="256">
        <v>55</v>
      </c>
      <c r="F943" s="187"/>
      <c r="G943" s="187"/>
      <c r="H943" s="120"/>
      <c r="I943" s="121"/>
      <c r="J943" s="122"/>
      <c r="K943" s="121"/>
      <c r="L943" s="122"/>
      <c r="M943" s="123"/>
      <c r="N943" s="124"/>
      <c r="O943" s="125"/>
      <c r="P943" s="123"/>
      <c r="Q943" s="124"/>
      <c r="R943" s="543"/>
      <c r="S943" s="287"/>
      <c r="T943" s="364">
        <f t="shared" si="28"/>
        <v>0</v>
      </c>
      <c r="U943" s="360">
        <f t="shared" si="29"/>
        <v>12</v>
      </c>
    </row>
    <row r="944" spans="1:21" ht="18" hidden="1" customHeight="1" outlineLevel="3" x14ac:dyDescent="0.2">
      <c r="A944" s="1230"/>
      <c r="B944" s="1231"/>
      <c r="C944" s="1208"/>
      <c r="D944" s="1208"/>
      <c r="E944" s="256">
        <v>56</v>
      </c>
      <c r="F944" s="187"/>
      <c r="G944" s="187"/>
      <c r="H944" s="120"/>
      <c r="I944" s="121"/>
      <c r="J944" s="122"/>
      <c r="K944" s="121"/>
      <c r="L944" s="122"/>
      <c r="M944" s="123"/>
      <c r="N944" s="124"/>
      <c r="O944" s="125"/>
      <c r="P944" s="123"/>
      <c r="Q944" s="124"/>
      <c r="R944" s="543"/>
      <c r="S944" s="287"/>
      <c r="T944" s="364">
        <f t="shared" si="28"/>
        <v>0</v>
      </c>
      <c r="U944" s="360">
        <f t="shared" si="29"/>
        <v>12</v>
      </c>
    </row>
    <row r="945" spans="1:21" ht="18" hidden="1" customHeight="1" outlineLevel="3" x14ac:dyDescent="0.2">
      <c r="A945" s="1230"/>
      <c r="B945" s="1231"/>
      <c r="C945" s="1208"/>
      <c r="D945" s="1208"/>
      <c r="E945" s="256">
        <v>57</v>
      </c>
      <c r="F945" s="187"/>
      <c r="G945" s="187"/>
      <c r="H945" s="120"/>
      <c r="I945" s="121"/>
      <c r="J945" s="122"/>
      <c r="K945" s="121"/>
      <c r="L945" s="122"/>
      <c r="M945" s="123"/>
      <c r="N945" s="124"/>
      <c r="O945" s="125"/>
      <c r="P945" s="123"/>
      <c r="Q945" s="124"/>
      <c r="R945" s="543"/>
      <c r="S945" s="287"/>
      <c r="T945" s="364">
        <f t="shared" si="28"/>
        <v>0</v>
      </c>
      <c r="U945" s="360">
        <f t="shared" si="29"/>
        <v>12</v>
      </c>
    </row>
    <row r="946" spans="1:21" ht="18" hidden="1" customHeight="1" outlineLevel="3" x14ac:dyDescent="0.2">
      <c r="A946" s="1230"/>
      <c r="B946" s="1231"/>
      <c r="C946" s="1208"/>
      <c r="D946" s="1208"/>
      <c r="E946" s="256">
        <v>58</v>
      </c>
      <c r="F946" s="187"/>
      <c r="G946" s="187"/>
      <c r="H946" s="120"/>
      <c r="I946" s="121"/>
      <c r="J946" s="122"/>
      <c r="K946" s="121"/>
      <c r="L946" s="122"/>
      <c r="M946" s="123"/>
      <c r="N946" s="124"/>
      <c r="O946" s="125"/>
      <c r="P946" s="123"/>
      <c r="Q946" s="124"/>
      <c r="R946" s="543"/>
      <c r="S946" s="287"/>
      <c r="T946" s="364">
        <f t="shared" si="28"/>
        <v>0</v>
      </c>
      <c r="U946" s="360">
        <f t="shared" si="29"/>
        <v>12</v>
      </c>
    </row>
    <row r="947" spans="1:21" ht="18" hidden="1" customHeight="1" outlineLevel="3" x14ac:dyDescent="0.2">
      <c r="A947" s="1230"/>
      <c r="B947" s="1231"/>
      <c r="C947" s="1208"/>
      <c r="D947" s="1208"/>
      <c r="E947" s="256">
        <v>59</v>
      </c>
      <c r="F947" s="187"/>
      <c r="G947" s="187"/>
      <c r="H947" s="120"/>
      <c r="I947" s="121"/>
      <c r="J947" s="122"/>
      <c r="K947" s="121"/>
      <c r="L947" s="122"/>
      <c r="M947" s="123"/>
      <c r="N947" s="124"/>
      <c r="O947" s="125"/>
      <c r="P947" s="123"/>
      <c r="Q947" s="124"/>
      <c r="R947" s="543"/>
      <c r="S947" s="287"/>
      <c r="T947" s="364">
        <f t="shared" si="28"/>
        <v>0</v>
      </c>
      <c r="U947" s="360">
        <f t="shared" si="29"/>
        <v>12</v>
      </c>
    </row>
    <row r="948" spans="1:21" ht="18" hidden="1" customHeight="1" outlineLevel="3" x14ac:dyDescent="0.2">
      <c r="A948" s="1230"/>
      <c r="B948" s="1231"/>
      <c r="C948" s="1208"/>
      <c r="D948" s="1208"/>
      <c r="E948" s="256">
        <v>60</v>
      </c>
      <c r="F948" s="187"/>
      <c r="G948" s="187"/>
      <c r="H948" s="120"/>
      <c r="I948" s="121"/>
      <c r="J948" s="122"/>
      <c r="K948" s="121"/>
      <c r="L948" s="122"/>
      <c r="M948" s="123"/>
      <c r="N948" s="124"/>
      <c r="O948" s="125"/>
      <c r="P948" s="123"/>
      <c r="Q948" s="124"/>
      <c r="R948" s="543"/>
      <c r="S948" s="287"/>
      <c r="T948" s="364">
        <f t="shared" si="28"/>
        <v>0</v>
      </c>
      <c r="U948" s="360">
        <f t="shared" si="29"/>
        <v>12</v>
      </c>
    </row>
    <row r="949" spans="1:21" ht="18" hidden="1" customHeight="1" outlineLevel="3" x14ac:dyDescent="0.2">
      <c r="A949" s="1230"/>
      <c r="B949" s="1231"/>
      <c r="C949" s="1208"/>
      <c r="D949" s="1208"/>
      <c r="E949" s="256">
        <v>61</v>
      </c>
      <c r="F949" s="187"/>
      <c r="G949" s="187"/>
      <c r="H949" s="120"/>
      <c r="I949" s="121"/>
      <c r="J949" s="122"/>
      <c r="K949" s="121"/>
      <c r="L949" s="122"/>
      <c r="M949" s="123"/>
      <c r="N949" s="124"/>
      <c r="O949" s="125"/>
      <c r="P949" s="123"/>
      <c r="Q949" s="124"/>
      <c r="R949" s="543"/>
      <c r="S949" s="287"/>
      <c r="T949" s="364">
        <f t="shared" si="28"/>
        <v>0</v>
      </c>
      <c r="U949" s="360">
        <f t="shared" si="29"/>
        <v>12</v>
      </c>
    </row>
    <row r="950" spans="1:21" ht="18" hidden="1" customHeight="1" outlineLevel="3" x14ac:dyDescent="0.2">
      <c r="A950" s="1230"/>
      <c r="B950" s="1231"/>
      <c r="C950" s="1208"/>
      <c r="D950" s="1208"/>
      <c r="E950" s="256">
        <v>62</v>
      </c>
      <c r="F950" s="187"/>
      <c r="G950" s="187"/>
      <c r="H950" s="89"/>
      <c r="I950" s="74"/>
      <c r="J950" s="69"/>
      <c r="K950" s="75"/>
      <c r="L950" s="70"/>
      <c r="M950" s="2"/>
      <c r="N950" s="75"/>
      <c r="O950" s="70"/>
      <c r="P950" s="2"/>
      <c r="Q950" s="75"/>
      <c r="R950" s="540"/>
      <c r="S950" s="285"/>
      <c r="T950" s="316">
        <f t="shared" si="28"/>
        <v>0</v>
      </c>
      <c r="U950" s="360">
        <f t="shared" si="29"/>
        <v>12</v>
      </c>
    </row>
    <row r="951" spans="1:21" ht="18" hidden="1" customHeight="1" outlineLevel="3" x14ac:dyDescent="0.2">
      <c r="A951" s="1230"/>
      <c r="B951" s="1231"/>
      <c r="C951" s="1208"/>
      <c r="D951" s="1208"/>
      <c r="E951" s="256">
        <v>63</v>
      </c>
      <c r="F951" s="187"/>
      <c r="G951" s="187"/>
      <c r="H951" s="89"/>
      <c r="I951" s="74"/>
      <c r="J951" s="69"/>
      <c r="K951" s="75"/>
      <c r="L951" s="70"/>
      <c r="M951" s="2"/>
      <c r="N951" s="75"/>
      <c r="O951" s="70"/>
      <c r="P951" s="2"/>
      <c r="Q951" s="75"/>
      <c r="R951" s="540"/>
      <c r="S951" s="285"/>
      <c r="T951" s="316">
        <f t="shared" si="28"/>
        <v>0</v>
      </c>
      <c r="U951" s="360">
        <f t="shared" si="29"/>
        <v>12</v>
      </c>
    </row>
    <row r="952" spans="1:21" ht="18" hidden="1" customHeight="1" outlineLevel="3" x14ac:dyDescent="0.2">
      <c r="A952" s="1230"/>
      <c r="B952" s="1231"/>
      <c r="C952" s="1208"/>
      <c r="D952" s="1208"/>
      <c r="E952" s="256">
        <v>64</v>
      </c>
      <c r="F952" s="187"/>
      <c r="G952" s="187"/>
      <c r="H952" s="89"/>
      <c r="I952" s="74"/>
      <c r="J952" s="69"/>
      <c r="K952" s="75"/>
      <c r="L952" s="70"/>
      <c r="M952" s="2"/>
      <c r="N952" s="75"/>
      <c r="O952" s="70"/>
      <c r="P952" s="2"/>
      <c r="Q952" s="75"/>
      <c r="R952" s="540"/>
      <c r="S952" s="285"/>
      <c r="T952" s="316">
        <f t="shared" si="28"/>
        <v>0</v>
      </c>
      <c r="U952" s="360">
        <f t="shared" si="29"/>
        <v>12</v>
      </c>
    </row>
    <row r="953" spans="1:21" ht="18" hidden="1" customHeight="1" outlineLevel="3" x14ac:dyDescent="0.2">
      <c r="A953" s="1230"/>
      <c r="B953" s="1231"/>
      <c r="C953" s="1208"/>
      <c r="D953" s="1208"/>
      <c r="E953" s="256">
        <v>65</v>
      </c>
      <c r="F953" s="187"/>
      <c r="G953" s="187"/>
      <c r="H953" s="89"/>
      <c r="I953" s="74"/>
      <c r="J953" s="69"/>
      <c r="K953" s="75"/>
      <c r="L953" s="70"/>
      <c r="M953" s="2"/>
      <c r="N953" s="75"/>
      <c r="O953" s="70"/>
      <c r="P953" s="2"/>
      <c r="Q953" s="75"/>
      <c r="R953" s="540"/>
      <c r="S953" s="285"/>
      <c r="T953" s="316">
        <f t="shared" si="28"/>
        <v>0</v>
      </c>
      <c r="U953" s="360">
        <f t="shared" si="29"/>
        <v>12</v>
      </c>
    </row>
    <row r="954" spans="1:21" ht="18" hidden="1" customHeight="1" outlineLevel="3" x14ac:dyDescent="0.2">
      <c r="A954" s="1230"/>
      <c r="B954" s="1231"/>
      <c r="C954" s="1208"/>
      <c r="D954" s="1208"/>
      <c r="E954" s="256">
        <v>66</v>
      </c>
      <c r="F954" s="187"/>
      <c r="G954" s="187"/>
      <c r="H954" s="89"/>
      <c r="I954" s="74"/>
      <c r="J954" s="69"/>
      <c r="K954" s="74"/>
      <c r="L954" s="69"/>
      <c r="M954" s="2"/>
      <c r="N954" s="74"/>
      <c r="O954" s="70"/>
      <c r="P954" s="15"/>
      <c r="Q954" s="75"/>
      <c r="R954" s="540"/>
      <c r="S954" s="285"/>
      <c r="T954" s="316">
        <f t="shared" si="28"/>
        <v>0</v>
      </c>
      <c r="U954" s="360">
        <f t="shared" ref="U954:U968" si="30">$A$889</f>
        <v>12</v>
      </c>
    </row>
    <row r="955" spans="1:21" ht="18" hidden="1" customHeight="1" outlineLevel="3" x14ac:dyDescent="0.2">
      <c r="A955" s="1230"/>
      <c r="B955" s="1231"/>
      <c r="C955" s="1208"/>
      <c r="D955" s="1208"/>
      <c r="E955" s="256">
        <v>67</v>
      </c>
      <c r="F955" s="187"/>
      <c r="G955" s="187"/>
      <c r="H955" s="89"/>
      <c r="I955" s="74"/>
      <c r="J955" s="69"/>
      <c r="K955" s="74"/>
      <c r="L955" s="69"/>
      <c r="M955" s="2"/>
      <c r="N955" s="74"/>
      <c r="O955" s="70"/>
      <c r="P955" s="15"/>
      <c r="Q955" s="75"/>
      <c r="R955" s="540"/>
      <c r="S955" s="285"/>
      <c r="T955" s="316">
        <f t="shared" si="28"/>
        <v>0</v>
      </c>
      <c r="U955" s="360">
        <f t="shared" si="30"/>
        <v>12</v>
      </c>
    </row>
    <row r="956" spans="1:21" ht="18" hidden="1" customHeight="1" outlineLevel="3" x14ac:dyDescent="0.2">
      <c r="A956" s="1230"/>
      <c r="B956" s="1231"/>
      <c r="C956" s="1208"/>
      <c r="D956" s="1208"/>
      <c r="E956" s="256">
        <v>68</v>
      </c>
      <c r="F956" s="187"/>
      <c r="G956" s="187"/>
      <c r="H956" s="89"/>
      <c r="I956" s="74"/>
      <c r="J956" s="69"/>
      <c r="K956" s="74"/>
      <c r="L956" s="69"/>
      <c r="M956" s="2"/>
      <c r="N956" s="74"/>
      <c r="O956" s="70"/>
      <c r="P956" s="15"/>
      <c r="Q956" s="75"/>
      <c r="R956" s="540"/>
      <c r="S956" s="285"/>
      <c r="T956" s="316">
        <f t="shared" si="28"/>
        <v>0</v>
      </c>
      <c r="U956" s="360">
        <f t="shared" si="30"/>
        <v>12</v>
      </c>
    </row>
    <row r="957" spans="1:21" ht="18" hidden="1" customHeight="1" outlineLevel="3" x14ac:dyDescent="0.2">
      <c r="A957" s="1230"/>
      <c r="B957" s="1231"/>
      <c r="C957" s="1208"/>
      <c r="D957" s="1208"/>
      <c r="E957" s="256">
        <v>69</v>
      </c>
      <c r="F957" s="187"/>
      <c r="G957" s="187"/>
      <c r="H957" s="89"/>
      <c r="I957" s="74"/>
      <c r="J957" s="69"/>
      <c r="K957" s="74"/>
      <c r="L957" s="69"/>
      <c r="M957" s="2"/>
      <c r="N957" s="75"/>
      <c r="O957" s="70"/>
      <c r="P957" s="2"/>
      <c r="Q957" s="75"/>
      <c r="R957" s="540"/>
      <c r="S957" s="285"/>
      <c r="T957" s="316">
        <f t="shared" si="28"/>
        <v>0</v>
      </c>
      <c r="U957" s="360">
        <f t="shared" si="30"/>
        <v>12</v>
      </c>
    </row>
    <row r="958" spans="1:21" ht="18" hidden="1" customHeight="1" outlineLevel="3" x14ac:dyDescent="0.2">
      <c r="A958" s="1230"/>
      <c r="B958" s="1231"/>
      <c r="C958" s="1208"/>
      <c r="D958" s="1208"/>
      <c r="E958" s="256">
        <v>70</v>
      </c>
      <c r="F958" s="187"/>
      <c r="G958" s="187"/>
      <c r="H958" s="120"/>
      <c r="I958" s="121"/>
      <c r="J958" s="122"/>
      <c r="K958" s="121"/>
      <c r="L958" s="122"/>
      <c r="M958" s="123"/>
      <c r="N958" s="124"/>
      <c r="O958" s="125"/>
      <c r="P958" s="123"/>
      <c r="Q958" s="124"/>
      <c r="R958" s="543"/>
      <c r="S958" s="287"/>
      <c r="T958" s="364">
        <f t="shared" si="28"/>
        <v>0</v>
      </c>
      <c r="U958" s="360">
        <f t="shared" si="30"/>
        <v>12</v>
      </c>
    </row>
    <row r="959" spans="1:21" ht="18" hidden="1" customHeight="1" outlineLevel="3" x14ac:dyDescent="0.2">
      <c r="A959" s="1230"/>
      <c r="B959" s="1231"/>
      <c r="C959" s="1208"/>
      <c r="D959" s="1208"/>
      <c r="E959" s="256">
        <v>71</v>
      </c>
      <c r="F959" s="187"/>
      <c r="G959" s="187"/>
      <c r="H959" s="120"/>
      <c r="I959" s="121"/>
      <c r="J959" s="122"/>
      <c r="K959" s="121"/>
      <c r="L959" s="122"/>
      <c r="M959" s="123"/>
      <c r="N959" s="124"/>
      <c r="O959" s="125"/>
      <c r="P959" s="123"/>
      <c r="Q959" s="124"/>
      <c r="R959" s="543"/>
      <c r="S959" s="287"/>
      <c r="T959" s="364">
        <f t="shared" si="28"/>
        <v>0</v>
      </c>
      <c r="U959" s="360">
        <f t="shared" si="30"/>
        <v>12</v>
      </c>
    </row>
    <row r="960" spans="1:21" ht="18" hidden="1" customHeight="1" outlineLevel="3" x14ac:dyDescent="0.2">
      <c r="A960" s="1230"/>
      <c r="B960" s="1231"/>
      <c r="C960" s="1208"/>
      <c r="D960" s="1208"/>
      <c r="E960" s="256">
        <v>72</v>
      </c>
      <c r="F960" s="187"/>
      <c r="G960" s="187"/>
      <c r="H960" s="120"/>
      <c r="I960" s="121"/>
      <c r="J960" s="122"/>
      <c r="K960" s="121"/>
      <c r="L960" s="122"/>
      <c r="M960" s="123"/>
      <c r="N960" s="124"/>
      <c r="O960" s="125"/>
      <c r="P960" s="123"/>
      <c r="Q960" s="124"/>
      <c r="R960" s="543"/>
      <c r="S960" s="287"/>
      <c r="T960" s="364">
        <f t="shared" si="28"/>
        <v>0</v>
      </c>
      <c r="U960" s="360">
        <f t="shared" si="30"/>
        <v>12</v>
      </c>
    </row>
    <row r="961" spans="1:21" ht="18" hidden="1" customHeight="1" outlineLevel="3" x14ac:dyDescent="0.2">
      <c r="A961" s="1230"/>
      <c r="B961" s="1231"/>
      <c r="C961" s="1208"/>
      <c r="D961" s="1208"/>
      <c r="E961" s="256">
        <v>73</v>
      </c>
      <c r="F961" s="187"/>
      <c r="G961" s="187"/>
      <c r="H961" s="120"/>
      <c r="I961" s="121"/>
      <c r="J961" s="122"/>
      <c r="K961" s="121"/>
      <c r="L961" s="122"/>
      <c r="M961" s="123"/>
      <c r="N961" s="124"/>
      <c r="O961" s="125"/>
      <c r="P961" s="123"/>
      <c r="Q961" s="124"/>
      <c r="R961" s="543"/>
      <c r="S961" s="287"/>
      <c r="T961" s="364">
        <f t="shared" si="28"/>
        <v>0</v>
      </c>
      <c r="U961" s="360">
        <f t="shared" si="30"/>
        <v>12</v>
      </c>
    </row>
    <row r="962" spans="1:21" ht="18" hidden="1" customHeight="1" outlineLevel="3" x14ac:dyDescent="0.2">
      <c r="A962" s="1230"/>
      <c r="B962" s="1231"/>
      <c r="C962" s="1208"/>
      <c r="D962" s="1208"/>
      <c r="E962" s="256">
        <v>74</v>
      </c>
      <c r="F962" s="187"/>
      <c r="G962" s="187"/>
      <c r="H962" s="120"/>
      <c r="I962" s="121"/>
      <c r="J962" s="122"/>
      <c r="K962" s="121"/>
      <c r="L962" s="122"/>
      <c r="M962" s="123"/>
      <c r="N962" s="124"/>
      <c r="O962" s="125"/>
      <c r="P962" s="123"/>
      <c r="Q962" s="124"/>
      <c r="R962" s="543"/>
      <c r="S962" s="287"/>
      <c r="T962" s="364">
        <f t="shared" si="28"/>
        <v>0</v>
      </c>
      <c r="U962" s="360">
        <f t="shared" si="30"/>
        <v>12</v>
      </c>
    </row>
    <row r="963" spans="1:21" ht="18" hidden="1" customHeight="1" outlineLevel="3" x14ac:dyDescent="0.2">
      <c r="A963" s="1230"/>
      <c r="B963" s="1231"/>
      <c r="C963" s="1208"/>
      <c r="D963" s="1208"/>
      <c r="E963" s="256">
        <v>75</v>
      </c>
      <c r="F963" s="187"/>
      <c r="G963" s="187"/>
      <c r="H963" s="120"/>
      <c r="I963" s="121"/>
      <c r="J963" s="122"/>
      <c r="K963" s="121"/>
      <c r="L963" s="122"/>
      <c r="M963" s="123"/>
      <c r="N963" s="124"/>
      <c r="O963" s="125"/>
      <c r="P963" s="123"/>
      <c r="Q963" s="124"/>
      <c r="R963" s="543"/>
      <c r="S963" s="287"/>
      <c r="T963" s="364">
        <f t="shared" si="28"/>
        <v>0</v>
      </c>
      <c r="U963" s="360">
        <f t="shared" si="30"/>
        <v>12</v>
      </c>
    </row>
    <row r="964" spans="1:21" ht="18" hidden="1" customHeight="1" outlineLevel="3" x14ac:dyDescent="0.2">
      <c r="A964" s="1230"/>
      <c r="B964" s="1231"/>
      <c r="C964" s="1208"/>
      <c r="D964" s="1208"/>
      <c r="E964" s="256">
        <v>76</v>
      </c>
      <c r="F964" s="187"/>
      <c r="G964" s="187"/>
      <c r="H964" s="120"/>
      <c r="I964" s="121"/>
      <c r="J964" s="122"/>
      <c r="K964" s="121"/>
      <c r="L964" s="122"/>
      <c r="M964" s="123"/>
      <c r="N964" s="124"/>
      <c r="O964" s="125"/>
      <c r="P964" s="123"/>
      <c r="Q964" s="124"/>
      <c r="R964" s="543"/>
      <c r="S964" s="287"/>
      <c r="T964" s="364">
        <f t="shared" si="28"/>
        <v>0</v>
      </c>
      <c r="U964" s="360">
        <f t="shared" si="30"/>
        <v>12</v>
      </c>
    </row>
    <row r="965" spans="1:21" ht="18" hidden="1" customHeight="1" outlineLevel="3" x14ac:dyDescent="0.2">
      <c r="A965" s="1230"/>
      <c r="B965" s="1231"/>
      <c r="C965" s="1208"/>
      <c r="D965" s="1208"/>
      <c r="E965" s="256">
        <v>77</v>
      </c>
      <c r="F965" s="187"/>
      <c r="G965" s="187"/>
      <c r="H965" s="120"/>
      <c r="I965" s="121"/>
      <c r="J965" s="122"/>
      <c r="K965" s="121"/>
      <c r="L965" s="122"/>
      <c r="M965" s="123"/>
      <c r="N965" s="124"/>
      <c r="O965" s="125"/>
      <c r="P965" s="123"/>
      <c r="Q965" s="124"/>
      <c r="R965" s="543"/>
      <c r="S965" s="287"/>
      <c r="T965" s="364">
        <f t="shared" si="28"/>
        <v>0</v>
      </c>
      <c r="U965" s="360">
        <f t="shared" si="30"/>
        <v>12</v>
      </c>
    </row>
    <row r="966" spans="1:21" ht="18" hidden="1" customHeight="1" outlineLevel="3" x14ac:dyDescent="0.2">
      <c r="A966" s="1230"/>
      <c r="B966" s="1231"/>
      <c r="C966" s="1208"/>
      <c r="D966" s="1208"/>
      <c r="E966" s="256">
        <v>78</v>
      </c>
      <c r="F966" s="187"/>
      <c r="G966" s="187"/>
      <c r="H966" s="120"/>
      <c r="I966" s="121"/>
      <c r="J966" s="122"/>
      <c r="K966" s="121"/>
      <c r="L966" s="122"/>
      <c r="M966" s="123"/>
      <c r="N966" s="124"/>
      <c r="O966" s="125"/>
      <c r="P966" s="123"/>
      <c r="Q966" s="124"/>
      <c r="R966" s="543"/>
      <c r="S966" s="287"/>
      <c r="T966" s="364">
        <f t="shared" si="28"/>
        <v>0</v>
      </c>
      <c r="U966" s="360">
        <f t="shared" si="30"/>
        <v>12</v>
      </c>
    </row>
    <row r="967" spans="1:21" ht="18" hidden="1" customHeight="1" outlineLevel="3" x14ac:dyDescent="0.2">
      <c r="A967" s="1230"/>
      <c r="B967" s="1231"/>
      <c r="C967" s="1208"/>
      <c r="D967" s="1208"/>
      <c r="E967" s="256">
        <v>79</v>
      </c>
      <c r="F967" s="187"/>
      <c r="G967" s="187"/>
      <c r="H967" s="120"/>
      <c r="I967" s="121"/>
      <c r="J967" s="122"/>
      <c r="K967" s="121"/>
      <c r="L967" s="122"/>
      <c r="M967" s="123"/>
      <c r="N967" s="124"/>
      <c r="O967" s="125"/>
      <c r="P967" s="123"/>
      <c r="Q967" s="124"/>
      <c r="R967" s="543"/>
      <c r="S967" s="287"/>
      <c r="T967" s="364">
        <f t="shared" si="28"/>
        <v>0</v>
      </c>
      <c r="U967" s="360">
        <f t="shared" si="30"/>
        <v>12</v>
      </c>
    </row>
    <row r="968" spans="1:21" ht="18" hidden="1" customHeight="1" outlineLevel="3" x14ac:dyDescent="0.2">
      <c r="A968" s="1230"/>
      <c r="B968" s="1231"/>
      <c r="C968" s="1208"/>
      <c r="D968" s="1236"/>
      <c r="E968" s="352">
        <v>80</v>
      </c>
      <c r="F968" s="342"/>
      <c r="G968" s="342"/>
      <c r="H968" s="120"/>
      <c r="I968" s="121"/>
      <c r="J968" s="122"/>
      <c r="K968" s="121"/>
      <c r="L968" s="122"/>
      <c r="M968" s="123"/>
      <c r="N968" s="124"/>
      <c r="O968" s="125"/>
      <c r="P968" s="123"/>
      <c r="Q968" s="124"/>
      <c r="R968" s="543"/>
      <c r="S968" s="287"/>
      <c r="T968" s="364">
        <f t="shared" si="28"/>
        <v>0</v>
      </c>
      <c r="U968" s="360">
        <f t="shared" si="30"/>
        <v>12</v>
      </c>
    </row>
    <row r="969" spans="1:21" ht="18" hidden="1" customHeight="1" outlineLevel="2" collapsed="1" x14ac:dyDescent="0.2">
      <c r="A969" s="1228">
        <v>13</v>
      </c>
      <c r="B969" s="1229"/>
      <c r="C969" s="1207" t="str">
        <f>IF(ISERROR(VLOOKUP($A969,'B-1地域番号③'!$BD:$BF,2,FALSE)),"",VLOOKUP($A969,'B-1地域番号③'!$BD:$BF,2,FALSE))</f>
        <v/>
      </c>
      <c r="D969" s="1208" t="str">
        <f>IF(ISERROR(VLOOKUP($A969,'B-1地域番号③'!$BD:$BF,3,FALSE)),"",VLOOKUP($A969,'B-1地域番号③'!$BD:$BF,3,FALSE))</f>
        <v/>
      </c>
      <c r="E969" s="256">
        <v>1</v>
      </c>
      <c r="F969" s="187"/>
      <c r="G969" s="187"/>
      <c r="H969" s="108"/>
      <c r="I969" s="109"/>
      <c r="J969" s="110"/>
      <c r="K969" s="112"/>
      <c r="L969" s="113"/>
      <c r="M969" s="111"/>
      <c r="N969" s="112"/>
      <c r="O969" s="113"/>
      <c r="P969" s="111"/>
      <c r="Q969" s="112"/>
      <c r="R969" s="542"/>
      <c r="S969" s="275"/>
      <c r="T969" s="308">
        <f t="shared" si="28"/>
        <v>0</v>
      </c>
      <c r="U969" s="360">
        <f>$A$969</f>
        <v>13</v>
      </c>
    </row>
    <row r="970" spans="1:21" ht="18" hidden="1" customHeight="1" outlineLevel="2" x14ac:dyDescent="0.2">
      <c r="A970" s="1230"/>
      <c r="B970" s="1231"/>
      <c r="C970" s="1208"/>
      <c r="D970" s="1208"/>
      <c r="E970" s="256">
        <v>2</v>
      </c>
      <c r="F970" s="187"/>
      <c r="G970" s="187"/>
      <c r="H970" s="89"/>
      <c r="I970" s="74"/>
      <c r="J970" s="69"/>
      <c r="K970" s="75"/>
      <c r="L970" s="70"/>
      <c r="M970" s="2"/>
      <c r="N970" s="75"/>
      <c r="O970" s="70"/>
      <c r="P970" s="2"/>
      <c r="Q970" s="75"/>
      <c r="R970" s="540"/>
      <c r="S970" s="285"/>
      <c r="T970" s="316">
        <f t="shared" si="28"/>
        <v>0</v>
      </c>
      <c r="U970" s="360">
        <f t="shared" ref="U970:U1033" si="31">$A$969</f>
        <v>13</v>
      </c>
    </row>
    <row r="971" spans="1:21" ht="18" hidden="1" customHeight="1" outlineLevel="2" x14ac:dyDescent="0.2">
      <c r="A971" s="1230"/>
      <c r="B971" s="1231"/>
      <c r="C971" s="1208"/>
      <c r="D971" s="1208"/>
      <c r="E971" s="256">
        <v>3</v>
      </c>
      <c r="F971" s="187"/>
      <c r="G971" s="187"/>
      <c r="H971" s="89"/>
      <c r="I971" s="74"/>
      <c r="J971" s="69"/>
      <c r="K971" s="75"/>
      <c r="L971" s="70"/>
      <c r="M971" s="2"/>
      <c r="N971" s="75"/>
      <c r="O971" s="70"/>
      <c r="P971" s="2"/>
      <c r="Q971" s="75"/>
      <c r="R971" s="540"/>
      <c r="S971" s="285"/>
      <c r="T971" s="316">
        <f t="shared" si="28"/>
        <v>0</v>
      </c>
      <c r="U971" s="360">
        <f t="shared" si="31"/>
        <v>13</v>
      </c>
    </row>
    <row r="972" spans="1:21" ht="18" hidden="1" customHeight="1" outlineLevel="2" x14ac:dyDescent="0.2">
      <c r="A972" s="1230"/>
      <c r="B972" s="1231"/>
      <c r="C972" s="1208"/>
      <c r="D972" s="1208"/>
      <c r="E972" s="256">
        <v>4</v>
      </c>
      <c r="F972" s="187"/>
      <c r="G972" s="187"/>
      <c r="H972" s="89"/>
      <c r="I972" s="74"/>
      <c r="J972" s="69"/>
      <c r="K972" s="74"/>
      <c r="L972" s="69"/>
      <c r="M972" s="2"/>
      <c r="N972" s="74"/>
      <c r="O972" s="70"/>
      <c r="P972" s="15"/>
      <c r="Q972" s="75"/>
      <c r="R972" s="540"/>
      <c r="S972" s="285"/>
      <c r="T972" s="316">
        <f t="shared" si="28"/>
        <v>0</v>
      </c>
      <c r="U972" s="360">
        <f t="shared" si="31"/>
        <v>13</v>
      </c>
    </row>
    <row r="973" spans="1:21" ht="18" hidden="1" customHeight="1" outlineLevel="2" x14ac:dyDescent="0.2">
      <c r="A973" s="1230"/>
      <c r="B973" s="1231"/>
      <c r="C973" s="1208"/>
      <c r="D973" s="1208"/>
      <c r="E973" s="256">
        <v>5</v>
      </c>
      <c r="F973" s="187"/>
      <c r="G973" s="187"/>
      <c r="H973" s="89"/>
      <c r="I973" s="74"/>
      <c r="J973" s="69"/>
      <c r="K973" s="74"/>
      <c r="L973" s="69"/>
      <c r="M973" s="2"/>
      <c r="N973" s="74"/>
      <c r="O973" s="70"/>
      <c r="P973" s="15"/>
      <c r="Q973" s="75"/>
      <c r="R973" s="540"/>
      <c r="S973" s="285"/>
      <c r="T973" s="316">
        <f t="shared" si="28"/>
        <v>0</v>
      </c>
      <c r="U973" s="360">
        <f t="shared" si="31"/>
        <v>13</v>
      </c>
    </row>
    <row r="974" spans="1:21" ht="18" hidden="1" customHeight="1" outlineLevel="2" x14ac:dyDescent="0.2">
      <c r="A974" s="1230"/>
      <c r="B974" s="1231"/>
      <c r="C974" s="1208"/>
      <c r="D974" s="1208"/>
      <c r="E974" s="256">
        <v>6</v>
      </c>
      <c r="F974" s="187"/>
      <c r="G974" s="187"/>
      <c r="H974" s="89"/>
      <c r="I974" s="74"/>
      <c r="J974" s="69"/>
      <c r="K974" s="74"/>
      <c r="L974" s="69"/>
      <c r="M974" s="2"/>
      <c r="N974" s="74"/>
      <c r="O974" s="70"/>
      <c r="P974" s="15"/>
      <c r="Q974" s="75"/>
      <c r="R974" s="540"/>
      <c r="S974" s="285"/>
      <c r="T974" s="316">
        <f t="shared" si="28"/>
        <v>0</v>
      </c>
      <c r="U974" s="360">
        <f t="shared" si="31"/>
        <v>13</v>
      </c>
    </row>
    <row r="975" spans="1:21" ht="18" hidden="1" customHeight="1" outlineLevel="2" x14ac:dyDescent="0.2">
      <c r="A975" s="1230"/>
      <c r="B975" s="1231"/>
      <c r="C975" s="1208"/>
      <c r="D975" s="1208"/>
      <c r="E975" s="256">
        <v>7</v>
      </c>
      <c r="F975" s="187"/>
      <c r="G975" s="187"/>
      <c r="H975" s="89"/>
      <c r="I975" s="74"/>
      <c r="J975" s="69"/>
      <c r="K975" s="74"/>
      <c r="L975" s="69"/>
      <c r="M975" s="2"/>
      <c r="N975" s="75"/>
      <c r="O975" s="70"/>
      <c r="P975" s="2"/>
      <c r="Q975" s="75"/>
      <c r="R975" s="540"/>
      <c r="S975" s="285"/>
      <c r="T975" s="316">
        <f t="shared" si="28"/>
        <v>0</v>
      </c>
      <c r="U975" s="360">
        <f t="shared" si="31"/>
        <v>13</v>
      </c>
    </row>
    <row r="976" spans="1:21" ht="18" hidden="1" customHeight="1" outlineLevel="2" x14ac:dyDescent="0.2">
      <c r="A976" s="1230"/>
      <c r="B976" s="1231"/>
      <c r="C976" s="1208"/>
      <c r="D976" s="1208"/>
      <c r="E976" s="256">
        <v>8</v>
      </c>
      <c r="F976" s="187"/>
      <c r="G976" s="187"/>
      <c r="H976" s="120"/>
      <c r="I976" s="121"/>
      <c r="J976" s="122"/>
      <c r="K976" s="121"/>
      <c r="L976" s="122"/>
      <c r="M976" s="123"/>
      <c r="N976" s="124"/>
      <c r="O976" s="125"/>
      <c r="P976" s="123"/>
      <c r="Q976" s="124"/>
      <c r="R976" s="543"/>
      <c r="S976" s="287"/>
      <c r="T976" s="364">
        <f t="shared" si="28"/>
        <v>0</v>
      </c>
      <c r="U976" s="360">
        <f t="shared" si="31"/>
        <v>13</v>
      </c>
    </row>
    <row r="977" spans="1:21" ht="18" hidden="1" customHeight="1" outlineLevel="2" x14ac:dyDescent="0.2">
      <c r="A977" s="1230"/>
      <c r="B977" s="1231"/>
      <c r="C977" s="1208"/>
      <c r="D977" s="1208"/>
      <c r="E977" s="256">
        <v>9</v>
      </c>
      <c r="F977" s="187"/>
      <c r="G977" s="187"/>
      <c r="H977" s="120"/>
      <c r="I977" s="121"/>
      <c r="J977" s="122"/>
      <c r="K977" s="121"/>
      <c r="L977" s="122"/>
      <c r="M977" s="123"/>
      <c r="N977" s="124"/>
      <c r="O977" s="125"/>
      <c r="P977" s="123"/>
      <c r="Q977" s="124"/>
      <c r="R977" s="543"/>
      <c r="S977" s="287"/>
      <c r="T977" s="364">
        <f t="shared" si="28"/>
        <v>0</v>
      </c>
      <c r="U977" s="360">
        <f t="shared" si="31"/>
        <v>13</v>
      </c>
    </row>
    <row r="978" spans="1:21" ht="18" hidden="1" customHeight="1" outlineLevel="2" x14ac:dyDescent="0.2">
      <c r="A978" s="1230"/>
      <c r="B978" s="1231"/>
      <c r="C978" s="1208"/>
      <c r="D978" s="1208"/>
      <c r="E978" s="256">
        <v>10</v>
      </c>
      <c r="F978" s="187"/>
      <c r="G978" s="187"/>
      <c r="H978" s="120"/>
      <c r="I978" s="121"/>
      <c r="J978" s="122"/>
      <c r="K978" s="121"/>
      <c r="L978" s="122"/>
      <c r="M978" s="123"/>
      <c r="N978" s="124"/>
      <c r="O978" s="125"/>
      <c r="P978" s="123"/>
      <c r="Q978" s="124"/>
      <c r="R978" s="543"/>
      <c r="S978" s="287"/>
      <c r="T978" s="364">
        <f t="shared" si="28"/>
        <v>0</v>
      </c>
      <c r="U978" s="360">
        <f t="shared" si="31"/>
        <v>13</v>
      </c>
    </row>
    <row r="979" spans="1:21" ht="18" hidden="1" customHeight="1" outlineLevel="2" x14ac:dyDescent="0.2">
      <c r="A979" s="1230"/>
      <c r="B979" s="1231"/>
      <c r="C979" s="1208"/>
      <c r="D979" s="1208"/>
      <c r="E979" s="256">
        <v>11</v>
      </c>
      <c r="F979" s="187"/>
      <c r="G979" s="187"/>
      <c r="H979" s="120"/>
      <c r="I979" s="121"/>
      <c r="J979" s="122"/>
      <c r="K979" s="121"/>
      <c r="L979" s="122"/>
      <c r="M979" s="123"/>
      <c r="N979" s="124"/>
      <c r="O979" s="125"/>
      <c r="P979" s="123"/>
      <c r="Q979" s="124"/>
      <c r="R979" s="543"/>
      <c r="S979" s="287"/>
      <c r="T979" s="364">
        <f t="shared" si="28"/>
        <v>0</v>
      </c>
      <c r="U979" s="360">
        <f t="shared" si="31"/>
        <v>13</v>
      </c>
    </row>
    <row r="980" spans="1:21" ht="18" hidden="1" customHeight="1" outlineLevel="2" x14ac:dyDescent="0.2">
      <c r="A980" s="1230"/>
      <c r="B980" s="1231"/>
      <c r="C980" s="1208"/>
      <c r="D980" s="1208"/>
      <c r="E980" s="256">
        <v>12</v>
      </c>
      <c r="F980" s="187"/>
      <c r="G980" s="187"/>
      <c r="H980" s="120"/>
      <c r="I980" s="121"/>
      <c r="J980" s="122"/>
      <c r="K980" s="121"/>
      <c r="L980" s="122"/>
      <c r="M980" s="123"/>
      <c r="N980" s="124"/>
      <c r="O980" s="125"/>
      <c r="P980" s="123"/>
      <c r="Q980" s="124"/>
      <c r="R980" s="543"/>
      <c r="S980" s="287"/>
      <c r="T980" s="364">
        <f t="shared" si="28"/>
        <v>0</v>
      </c>
      <c r="U980" s="360">
        <f t="shared" si="31"/>
        <v>13</v>
      </c>
    </row>
    <row r="981" spans="1:21" ht="18" hidden="1" customHeight="1" outlineLevel="2" x14ac:dyDescent="0.2">
      <c r="A981" s="1230"/>
      <c r="B981" s="1231"/>
      <c r="C981" s="1208"/>
      <c r="D981" s="1208"/>
      <c r="E981" s="256">
        <v>13</v>
      </c>
      <c r="F981" s="187"/>
      <c r="G981" s="187"/>
      <c r="H981" s="120"/>
      <c r="I981" s="121"/>
      <c r="J981" s="122"/>
      <c r="K981" s="121"/>
      <c r="L981" s="122"/>
      <c r="M981" s="123"/>
      <c r="N981" s="124"/>
      <c r="O981" s="125"/>
      <c r="P981" s="123"/>
      <c r="Q981" s="124"/>
      <c r="R981" s="543"/>
      <c r="S981" s="287"/>
      <c r="T981" s="364">
        <f t="shared" si="28"/>
        <v>0</v>
      </c>
      <c r="U981" s="360">
        <f t="shared" si="31"/>
        <v>13</v>
      </c>
    </row>
    <row r="982" spans="1:21" ht="18" hidden="1" customHeight="1" outlineLevel="2" x14ac:dyDescent="0.2">
      <c r="A982" s="1230"/>
      <c r="B982" s="1231"/>
      <c r="C982" s="1208"/>
      <c r="D982" s="1208"/>
      <c r="E982" s="256">
        <v>14</v>
      </c>
      <c r="F982" s="187"/>
      <c r="G982" s="187"/>
      <c r="H982" s="120"/>
      <c r="I982" s="121"/>
      <c r="J982" s="122"/>
      <c r="K982" s="121"/>
      <c r="L982" s="122"/>
      <c r="M982" s="123"/>
      <c r="N982" s="124"/>
      <c r="O982" s="125"/>
      <c r="P982" s="123"/>
      <c r="Q982" s="124"/>
      <c r="R982" s="543"/>
      <c r="S982" s="287"/>
      <c r="T982" s="364">
        <f t="shared" si="28"/>
        <v>0</v>
      </c>
      <c r="U982" s="360">
        <f t="shared" si="31"/>
        <v>13</v>
      </c>
    </row>
    <row r="983" spans="1:21" ht="18" hidden="1" customHeight="1" outlineLevel="2" x14ac:dyDescent="0.2">
      <c r="A983" s="1230"/>
      <c r="B983" s="1231"/>
      <c r="C983" s="1208"/>
      <c r="D983" s="1208"/>
      <c r="E983" s="256">
        <v>15</v>
      </c>
      <c r="F983" s="187"/>
      <c r="G983" s="187"/>
      <c r="H983" s="120"/>
      <c r="I983" s="121"/>
      <c r="J983" s="122"/>
      <c r="K983" s="121"/>
      <c r="L983" s="122"/>
      <c r="M983" s="123"/>
      <c r="N983" s="124"/>
      <c r="O983" s="125"/>
      <c r="P983" s="123"/>
      <c r="Q983" s="124"/>
      <c r="R983" s="543"/>
      <c r="S983" s="287"/>
      <c r="T983" s="364">
        <f t="shared" si="28"/>
        <v>0</v>
      </c>
      <c r="U983" s="360">
        <f t="shared" si="31"/>
        <v>13</v>
      </c>
    </row>
    <row r="984" spans="1:21" ht="18" hidden="1" customHeight="1" outlineLevel="2" x14ac:dyDescent="0.2">
      <c r="A984" s="1230"/>
      <c r="B984" s="1231"/>
      <c r="C984" s="1208"/>
      <c r="D984" s="1208"/>
      <c r="E984" s="256">
        <v>16</v>
      </c>
      <c r="F984" s="187"/>
      <c r="G984" s="187"/>
      <c r="H984" s="120"/>
      <c r="I984" s="121"/>
      <c r="J984" s="122"/>
      <c r="K984" s="121"/>
      <c r="L984" s="122"/>
      <c r="M984" s="123"/>
      <c r="N984" s="124"/>
      <c r="O984" s="125"/>
      <c r="P984" s="123"/>
      <c r="Q984" s="124"/>
      <c r="R984" s="543"/>
      <c r="S984" s="287"/>
      <c r="T984" s="364">
        <f t="shared" si="28"/>
        <v>0</v>
      </c>
      <c r="U984" s="360">
        <f t="shared" si="31"/>
        <v>13</v>
      </c>
    </row>
    <row r="985" spans="1:21" ht="18" hidden="1" customHeight="1" outlineLevel="2" x14ac:dyDescent="0.2">
      <c r="A985" s="1230"/>
      <c r="B985" s="1231"/>
      <c r="C985" s="1208"/>
      <c r="D985" s="1208"/>
      <c r="E985" s="256">
        <v>17</v>
      </c>
      <c r="F985" s="187"/>
      <c r="G985" s="187"/>
      <c r="H985" s="120"/>
      <c r="I985" s="121"/>
      <c r="J985" s="122"/>
      <c r="K985" s="121"/>
      <c r="L985" s="122"/>
      <c r="M985" s="123"/>
      <c r="N985" s="124"/>
      <c r="O985" s="125"/>
      <c r="P985" s="123"/>
      <c r="Q985" s="124"/>
      <c r="R985" s="543"/>
      <c r="S985" s="287"/>
      <c r="T985" s="364">
        <f t="shared" si="28"/>
        <v>0</v>
      </c>
      <c r="U985" s="360">
        <f t="shared" si="31"/>
        <v>13</v>
      </c>
    </row>
    <row r="986" spans="1:21" ht="18" hidden="1" customHeight="1" outlineLevel="2" x14ac:dyDescent="0.2">
      <c r="A986" s="1230"/>
      <c r="B986" s="1231"/>
      <c r="C986" s="1208"/>
      <c r="D986" s="1208"/>
      <c r="E986" s="256">
        <v>18</v>
      </c>
      <c r="F986" s="187"/>
      <c r="G986" s="187"/>
      <c r="H986" s="120"/>
      <c r="I986" s="121"/>
      <c r="J986" s="122"/>
      <c r="K986" s="121"/>
      <c r="L986" s="122"/>
      <c r="M986" s="123"/>
      <c r="N986" s="124"/>
      <c r="O986" s="125"/>
      <c r="P986" s="123"/>
      <c r="Q986" s="124"/>
      <c r="R986" s="543"/>
      <c r="S986" s="287"/>
      <c r="T986" s="364">
        <f t="shared" si="28"/>
        <v>0</v>
      </c>
      <c r="U986" s="360">
        <f t="shared" si="31"/>
        <v>13</v>
      </c>
    </row>
    <row r="987" spans="1:21" ht="18" hidden="1" customHeight="1" outlineLevel="2" x14ac:dyDescent="0.2">
      <c r="A987" s="1230"/>
      <c r="B987" s="1231"/>
      <c r="C987" s="1208"/>
      <c r="D987" s="1208"/>
      <c r="E987" s="256">
        <v>19</v>
      </c>
      <c r="F987" s="187"/>
      <c r="G987" s="187"/>
      <c r="H987" s="120"/>
      <c r="I987" s="121"/>
      <c r="J987" s="122"/>
      <c r="K987" s="121"/>
      <c r="L987" s="122"/>
      <c r="M987" s="123"/>
      <c r="N987" s="124"/>
      <c r="O987" s="125"/>
      <c r="P987" s="123"/>
      <c r="Q987" s="124"/>
      <c r="R987" s="543"/>
      <c r="S987" s="287"/>
      <c r="T987" s="364">
        <f t="shared" si="28"/>
        <v>0</v>
      </c>
      <c r="U987" s="360">
        <f t="shared" si="31"/>
        <v>13</v>
      </c>
    </row>
    <row r="988" spans="1:21" ht="18" hidden="1" customHeight="1" outlineLevel="2" x14ac:dyDescent="0.2">
      <c r="A988" s="1230"/>
      <c r="B988" s="1231"/>
      <c r="C988" s="1208"/>
      <c r="D988" s="1208"/>
      <c r="E988" s="256">
        <v>20</v>
      </c>
      <c r="F988" s="187"/>
      <c r="G988" s="187"/>
      <c r="H988" s="120"/>
      <c r="I988" s="121"/>
      <c r="J988" s="122"/>
      <c r="K988" s="121"/>
      <c r="L988" s="122"/>
      <c r="M988" s="123"/>
      <c r="N988" s="124"/>
      <c r="O988" s="125"/>
      <c r="P988" s="123"/>
      <c r="Q988" s="124"/>
      <c r="R988" s="543"/>
      <c r="S988" s="287"/>
      <c r="T988" s="364">
        <f t="shared" si="28"/>
        <v>0</v>
      </c>
      <c r="U988" s="360">
        <f t="shared" si="31"/>
        <v>13</v>
      </c>
    </row>
    <row r="989" spans="1:21" ht="18" hidden="1" customHeight="1" outlineLevel="2" x14ac:dyDescent="0.2">
      <c r="A989" s="1230"/>
      <c r="B989" s="1231"/>
      <c r="C989" s="1208"/>
      <c r="D989" s="1208"/>
      <c r="E989" s="256">
        <v>21</v>
      </c>
      <c r="F989" s="187"/>
      <c r="G989" s="187"/>
      <c r="H989" s="120"/>
      <c r="I989" s="121"/>
      <c r="J989" s="122"/>
      <c r="K989" s="121"/>
      <c r="L989" s="122"/>
      <c r="M989" s="123"/>
      <c r="N989" s="124"/>
      <c r="O989" s="125"/>
      <c r="P989" s="123"/>
      <c r="Q989" s="124"/>
      <c r="R989" s="543"/>
      <c r="S989" s="287"/>
      <c r="T989" s="364">
        <f t="shared" si="28"/>
        <v>0</v>
      </c>
      <c r="U989" s="360">
        <f t="shared" si="31"/>
        <v>13</v>
      </c>
    </row>
    <row r="990" spans="1:21" ht="18" hidden="1" customHeight="1" outlineLevel="2" x14ac:dyDescent="0.2">
      <c r="A990" s="1230"/>
      <c r="B990" s="1231"/>
      <c r="C990" s="1208"/>
      <c r="D990" s="1208"/>
      <c r="E990" s="256">
        <v>22</v>
      </c>
      <c r="F990" s="187"/>
      <c r="G990" s="187"/>
      <c r="H990" s="120"/>
      <c r="I990" s="121"/>
      <c r="J990" s="122"/>
      <c r="K990" s="121"/>
      <c r="L990" s="122"/>
      <c r="M990" s="123"/>
      <c r="N990" s="124"/>
      <c r="O990" s="125"/>
      <c r="P990" s="123"/>
      <c r="Q990" s="124"/>
      <c r="R990" s="543"/>
      <c r="S990" s="287"/>
      <c r="T990" s="364">
        <f t="shared" si="28"/>
        <v>0</v>
      </c>
      <c r="U990" s="360">
        <f t="shared" si="31"/>
        <v>13</v>
      </c>
    </row>
    <row r="991" spans="1:21" ht="18" hidden="1" customHeight="1" outlineLevel="2" x14ac:dyDescent="0.2">
      <c r="A991" s="1230"/>
      <c r="B991" s="1231"/>
      <c r="C991" s="1208"/>
      <c r="D991" s="1208"/>
      <c r="E991" s="256">
        <v>23</v>
      </c>
      <c r="F991" s="187"/>
      <c r="G991" s="187"/>
      <c r="H991" s="120"/>
      <c r="I991" s="121"/>
      <c r="J991" s="122"/>
      <c r="K991" s="121"/>
      <c r="L991" s="122"/>
      <c r="M991" s="123"/>
      <c r="N991" s="124"/>
      <c r="O991" s="125"/>
      <c r="P991" s="123"/>
      <c r="Q991" s="124"/>
      <c r="R991" s="543"/>
      <c r="S991" s="287"/>
      <c r="T991" s="364">
        <f t="shared" si="28"/>
        <v>0</v>
      </c>
      <c r="U991" s="360">
        <f t="shared" si="31"/>
        <v>13</v>
      </c>
    </row>
    <row r="992" spans="1:21" ht="18" hidden="1" customHeight="1" outlineLevel="2" x14ac:dyDescent="0.2">
      <c r="A992" s="1230"/>
      <c r="B992" s="1231"/>
      <c r="C992" s="1208"/>
      <c r="D992" s="1208"/>
      <c r="E992" s="256">
        <v>24</v>
      </c>
      <c r="F992" s="187"/>
      <c r="G992" s="187"/>
      <c r="H992" s="120"/>
      <c r="I992" s="121"/>
      <c r="J992" s="122"/>
      <c r="K992" s="121"/>
      <c r="L992" s="122"/>
      <c r="M992" s="123"/>
      <c r="N992" s="124"/>
      <c r="O992" s="125"/>
      <c r="P992" s="123"/>
      <c r="Q992" s="124"/>
      <c r="R992" s="543"/>
      <c r="S992" s="287"/>
      <c r="T992" s="364">
        <f t="shared" si="28"/>
        <v>0</v>
      </c>
      <c r="U992" s="360">
        <f t="shared" si="31"/>
        <v>13</v>
      </c>
    </row>
    <row r="993" spans="1:21" ht="18" hidden="1" customHeight="1" outlineLevel="2" x14ac:dyDescent="0.2">
      <c r="A993" s="1230"/>
      <c r="B993" s="1231"/>
      <c r="C993" s="1208"/>
      <c r="D993" s="1208"/>
      <c r="E993" s="256">
        <v>25</v>
      </c>
      <c r="F993" s="187"/>
      <c r="G993" s="187"/>
      <c r="H993" s="120"/>
      <c r="I993" s="121"/>
      <c r="J993" s="122"/>
      <c r="K993" s="121"/>
      <c r="L993" s="122"/>
      <c r="M993" s="123"/>
      <c r="N993" s="124"/>
      <c r="O993" s="125"/>
      <c r="P993" s="123"/>
      <c r="Q993" s="124"/>
      <c r="R993" s="543"/>
      <c r="S993" s="287"/>
      <c r="T993" s="364">
        <f t="shared" si="28"/>
        <v>0</v>
      </c>
      <c r="U993" s="360">
        <f t="shared" si="31"/>
        <v>13</v>
      </c>
    </row>
    <row r="994" spans="1:21" ht="18" hidden="1" customHeight="1" outlineLevel="2" x14ac:dyDescent="0.2">
      <c r="A994" s="1230"/>
      <c r="B994" s="1231"/>
      <c r="C994" s="1208"/>
      <c r="D994" s="1208"/>
      <c r="E994" s="256">
        <v>26</v>
      </c>
      <c r="F994" s="187"/>
      <c r="G994" s="187"/>
      <c r="H994" s="120"/>
      <c r="I994" s="121"/>
      <c r="J994" s="122"/>
      <c r="K994" s="121"/>
      <c r="L994" s="122"/>
      <c r="M994" s="123"/>
      <c r="N994" s="124"/>
      <c r="O994" s="125"/>
      <c r="P994" s="123"/>
      <c r="Q994" s="124"/>
      <c r="R994" s="543"/>
      <c r="S994" s="287"/>
      <c r="T994" s="364">
        <f t="shared" si="28"/>
        <v>0</v>
      </c>
      <c r="U994" s="360">
        <f t="shared" si="31"/>
        <v>13</v>
      </c>
    </row>
    <row r="995" spans="1:21" ht="18" hidden="1" customHeight="1" outlineLevel="2" x14ac:dyDescent="0.2">
      <c r="A995" s="1230"/>
      <c r="B995" s="1231"/>
      <c r="C995" s="1208"/>
      <c r="D995" s="1208"/>
      <c r="E995" s="256">
        <v>27</v>
      </c>
      <c r="F995" s="187"/>
      <c r="G995" s="187"/>
      <c r="H995" s="89"/>
      <c r="I995" s="74"/>
      <c r="J995" s="69"/>
      <c r="K995" s="75"/>
      <c r="L995" s="70"/>
      <c r="M995" s="2"/>
      <c r="N995" s="75"/>
      <c r="O995" s="70"/>
      <c r="P995" s="2"/>
      <c r="Q995" s="75"/>
      <c r="R995" s="540"/>
      <c r="S995" s="285"/>
      <c r="T995" s="316">
        <f t="shared" si="28"/>
        <v>0</v>
      </c>
      <c r="U995" s="360">
        <f t="shared" si="31"/>
        <v>13</v>
      </c>
    </row>
    <row r="996" spans="1:21" ht="18" hidden="1" customHeight="1" outlineLevel="2" x14ac:dyDescent="0.2">
      <c r="A996" s="1230"/>
      <c r="B996" s="1231"/>
      <c r="C996" s="1208"/>
      <c r="D996" s="1208"/>
      <c r="E996" s="256">
        <v>28</v>
      </c>
      <c r="F996" s="187"/>
      <c r="G996" s="187"/>
      <c r="H996" s="89"/>
      <c r="I996" s="74"/>
      <c r="J996" s="69"/>
      <c r="K996" s="75"/>
      <c r="L996" s="70"/>
      <c r="M996" s="2"/>
      <c r="N996" s="75"/>
      <c r="O996" s="70"/>
      <c r="P996" s="2"/>
      <c r="Q996" s="75"/>
      <c r="R996" s="540"/>
      <c r="S996" s="285"/>
      <c r="T996" s="316">
        <f t="shared" si="28"/>
        <v>0</v>
      </c>
      <c r="U996" s="360">
        <f t="shared" si="31"/>
        <v>13</v>
      </c>
    </row>
    <row r="997" spans="1:21" ht="18" hidden="1" customHeight="1" outlineLevel="2" x14ac:dyDescent="0.2">
      <c r="A997" s="1230"/>
      <c r="B997" s="1231"/>
      <c r="C997" s="1208"/>
      <c r="D997" s="1208"/>
      <c r="E997" s="256">
        <v>29</v>
      </c>
      <c r="F997" s="187"/>
      <c r="G997" s="187"/>
      <c r="H997" s="89"/>
      <c r="I997" s="74"/>
      <c r="J997" s="69"/>
      <c r="K997" s="75"/>
      <c r="L997" s="70"/>
      <c r="M997" s="2"/>
      <c r="N997" s="75"/>
      <c r="O997" s="70"/>
      <c r="P997" s="2"/>
      <c r="Q997" s="75"/>
      <c r="R997" s="540"/>
      <c r="S997" s="285"/>
      <c r="T997" s="316">
        <f t="shared" si="28"/>
        <v>0</v>
      </c>
      <c r="U997" s="360">
        <f t="shared" si="31"/>
        <v>13</v>
      </c>
    </row>
    <row r="998" spans="1:21" ht="18" hidden="1" customHeight="1" outlineLevel="2" x14ac:dyDescent="0.2">
      <c r="A998" s="1230"/>
      <c r="B998" s="1231"/>
      <c r="C998" s="1208"/>
      <c r="D998" s="1208"/>
      <c r="E998" s="256">
        <v>30</v>
      </c>
      <c r="F998" s="187"/>
      <c r="G998" s="187"/>
      <c r="H998" s="89"/>
      <c r="I998" s="74"/>
      <c r="J998" s="69"/>
      <c r="K998" s="75"/>
      <c r="L998" s="70"/>
      <c r="M998" s="2"/>
      <c r="N998" s="75"/>
      <c r="O998" s="70"/>
      <c r="P998" s="2"/>
      <c r="Q998" s="75"/>
      <c r="R998" s="540"/>
      <c r="S998" s="285"/>
      <c r="T998" s="316">
        <f t="shared" si="28"/>
        <v>0</v>
      </c>
      <c r="U998" s="360">
        <f t="shared" si="31"/>
        <v>13</v>
      </c>
    </row>
    <row r="999" spans="1:21" ht="18" hidden="1" customHeight="1" outlineLevel="3" x14ac:dyDescent="0.2">
      <c r="A999" s="1230"/>
      <c r="B999" s="1231"/>
      <c r="C999" s="1208"/>
      <c r="D999" s="1208"/>
      <c r="E999" s="256">
        <v>31</v>
      </c>
      <c r="F999" s="187"/>
      <c r="G999" s="187"/>
      <c r="H999" s="89"/>
      <c r="I999" s="74"/>
      <c r="J999" s="69"/>
      <c r="K999" s="74"/>
      <c r="L999" s="69"/>
      <c r="M999" s="2"/>
      <c r="N999" s="74"/>
      <c r="O999" s="70"/>
      <c r="P999" s="15"/>
      <c r="Q999" s="75"/>
      <c r="R999" s="540"/>
      <c r="S999" s="285"/>
      <c r="T999" s="316">
        <f t="shared" si="28"/>
        <v>0</v>
      </c>
      <c r="U999" s="360">
        <f t="shared" si="31"/>
        <v>13</v>
      </c>
    </row>
    <row r="1000" spans="1:21" ht="18" hidden="1" customHeight="1" outlineLevel="3" x14ac:dyDescent="0.2">
      <c r="A1000" s="1230"/>
      <c r="B1000" s="1231"/>
      <c r="C1000" s="1208"/>
      <c r="D1000" s="1208"/>
      <c r="E1000" s="256">
        <v>32</v>
      </c>
      <c r="F1000" s="187"/>
      <c r="G1000" s="187"/>
      <c r="H1000" s="89"/>
      <c r="I1000" s="74"/>
      <c r="J1000" s="69"/>
      <c r="K1000" s="74"/>
      <c r="L1000" s="69"/>
      <c r="M1000" s="2"/>
      <c r="N1000" s="74"/>
      <c r="O1000" s="70"/>
      <c r="P1000" s="15"/>
      <c r="Q1000" s="75"/>
      <c r="R1000" s="540"/>
      <c r="S1000" s="285"/>
      <c r="T1000" s="316">
        <f t="shared" si="28"/>
        <v>0</v>
      </c>
      <c r="U1000" s="360">
        <f t="shared" si="31"/>
        <v>13</v>
      </c>
    </row>
    <row r="1001" spans="1:21" ht="18" hidden="1" customHeight="1" outlineLevel="3" x14ac:dyDescent="0.2">
      <c r="A1001" s="1230"/>
      <c r="B1001" s="1231"/>
      <c r="C1001" s="1208"/>
      <c r="D1001" s="1208"/>
      <c r="E1001" s="256">
        <v>33</v>
      </c>
      <c r="F1001" s="187"/>
      <c r="G1001" s="187"/>
      <c r="H1001" s="89"/>
      <c r="I1001" s="74"/>
      <c r="J1001" s="69"/>
      <c r="K1001" s="74"/>
      <c r="L1001" s="69"/>
      <c r="M1001" s="2"/>
      <c r="N1001" s="74"/>
      <c r="O1001" s="70"/>
      <c r="P1001" s="15"/>
      <c r="Q1001" s="75"/>
      <c r="R1001" s="540"/>
      <c r="S1001" s="285"/>
      <c r="T1001" s="316">
        <f t="shared" si="28"/>
        <v>0</v>
      </c>
      <c r="U1001" s="360">
        <f t="shared" si="31"/>
        <v>13</v>
      </c>
    </row>
    <row r="1002" spans="1:21" ht="18" hidden="1" customHeight="1" outlineLevel="3" x14ac:dyDescent="0.2">
      <c r="A1002" s="1230"/>
      <c r="B1002" s="1231"/>
      <c r="C1002" s="1208"/>
      <c r="D1002" s="1208"/>
      <c r="E1002" s="256">
        <v>34</v>
      </c>
      <c r="F1002" s="187"/>
      <c r="G1002" s="187"/>
      <c r="H1002" s="89"/>
      <c r="I1002" s="74"/>
      <c r="J1002" s="69"/>
      <c r="K1002" s="74"/>
      <c r="L1002" s="69"/>
      <c r="M1002" s="2"/>
      <c r="N1002" s="75"/>
      <c r="O1002" s="70"/>
      <c r="P1002" s="2"/>
      <c r="Q1002" s="75"/>
      <c r="R1002" s="540"/>
      <c r="S1002" s="285"/>
      <c r="T1002" s="316">
        <f t="shared" si="28"/>
        <v>0</v>
      </c>
      <c r="U1002" s="360">
        <f t="shared" si="31"/>
        <v>13</v>
      </c>
    </row>
    <row r="1003" spans="1:21" ht="18" hidden="1" customHeight="1" outlineLevel="3" x14ac:dyDescent="0.2">
      <c r="A1003" s="1230"/>
      <c r="B1003" s="1231"/>
      <c r="C1003" s="1208"/>
      <c r="D1003" s="1208"/>
      <c r="E1003" s="256">
        <v>35</v>
      </c>
      <c r="F1003" s="187"/>
      <c r="G1003" s="187"/>
      <c r="H1003" s="89"/>
      <c r="I1003" s="74"/>
      <c r="J1003" s="69"/>
      <c r="K1003" s="75"/>
      <c r="L1003" s="70"/>
      <c r="M1003" s="2"/>
      <c r="N1003" s="75"/>
      <c r="O1003" s="70"/>
      <c r="P1003" s="2"/>
      <c r="Q1003" s="75"/>
      <c r="R1003" s="540"/>
      <c r="S1003" s="285"/>
      <c r="T1003" s="316">
        <f t="shared" si="28"/>
        <v>0</v>
      </c>
      <c r="U1003" s="360">
        <f t="shared" si="31"/>
        <v>13</v>
      </c>
    </row>
    <row r="1004" spans="1:21" ht="18" hidden="1" customHeight="1" outlineLevel="3" x14ac:dyDescent="0.2">
      <c r="A1004" s="1230"/>
      <c r="B1004" s="1231"/>
      <c r="C1004" s="1208"/>
      <c r="D1004" s="1208"/>
      <c r="E1004" s="256">
        <v>36</v>
      </c>
      <c r="F1004" s="187"/>
      <c r="G1004" s="187"/>
      <c r="H1004" s="89"/>
      <c r="I1004" s="74"/>
      <c r="J1004" s="69"/>
      <c r="K1004" s="75"/>
      <c r="L1004" s="70"/>
      <c r="M1004" s="2"/>
      <c r="N1004" s="75"/>
      <c r="O1004" s="70"/>
      <c r="P1004" s="2"/>
      <c r="Q1004" s="75"/>
      <c r="R1004" s="540"/>
      <c r="S1004" s="285"/>
      <c r="T1004" s="316">
        <f t="shared" si="28"/>
        <v>0</v>
      </c>
      <c r="U1004" s="360">
        <f t="shared" si="31"/>
        <v>13</v>
      </c>
    </row>
    <row r="1005" spans="1:21" ht="18" hidden="1" customHeight="1" outlineLevel="3" x14ac:dyDescent="0.2">
      <c r="A1005" s="1230"/>
      <c r="B1005" s="1231"/>
      <c r="C1005" s="1208"/>
      <c r="D1005" s="1208"/>
      <c r="E1005" s="256">
        <v>37</v>
      </c>
      <c r="F1005" s="187"/>
      <c r="G1005" s="187"/>
      <c r="H1005" s="89"/>
      <c r="I1005" s="74"/>
      <c r="J1005" s="69"/>
      <c r="K1005" s="75"/>
      <c r="L1005" s="70"/>
      <c r="M1005" s="2"/>
      <c r="N1005" s="75"/>
      <c r="O1005" s="70"/>
      <c r="P1005" s="2"/>
      <c r="Q1005" s="75"/>
      <c r="R1005" s="540"/>
      <c r="S1005" s="285"/>
      <c r="T1005" s="316">
        <f t="shared" si="28"/>
        <v>0</v>
      </c>
      <c r="U1005" s="360">
        <f t="shared" si="31"/>
        <v>13</v>
      </c>
    </row>
    <row r="1006" spans="1:21" ht="18" hidden="1" customHeight="1" outlineLevel="3" x14ac:dyDescent="0.2">
      <c r="A1006" s="1230"/>
      <c r="B1006" s="1231"/>
      <c r="C1006" s="1208"/>
      <c r="D1006" s="1208"/>
      <c r="E1006" s="256">
        <v>38</v>
      </c>
      <c r="F1006" s="187"/>
      <c r="G1006" s="187"/>
      <c r="H1006" s="89"/>
      <c r="I1006" s="74"/>
      <c r="J1006" s="69"/>
      <c r="K1006" s="74"/>
      <c r="L1006" s="69"/>
      <c r="M1006" s="2"/>
      <c r="N1006" s="74"/>
      <c r="O1006" s="70"/>
      <c r="P1006" s="15"/>
      <c r="Q1006" s="75"/>
      <c r="R1006" s="540"/>
      <c r="S1006" s="285"/>
      <c r="T1006" s="316">
        <f t="shared" si="28"/>
        <v>0</v>
      </c>
      <c r="U1006" s="360">
        <f t="shared" si="31"/>
        <v>13</v>
      </c>
    </row>
    <row r="1007" spans="1:21" ht="18" hidden="1" customHeight="1" outlineLevel="3" x14ac:dyDescent="0.2">
      <c r="A1007" s="1230"/>
      <c r="B1007" s="1231"/>
      <c r="C1007" s="1208"/>
      <c r="D1007" s="1208"/>
      <c r="E1007" s="256">
        <v>39</v>
      </c>
      <c r="F1007" s="187"/>
      <c r="G1007" s="187"/>
      <c r="H1007" s="89"/>
      <c r="I1007" s="74"/>
      <c r="J1007" s="69"/>
      <c r="K1007" s="74"/>
      <c r="L1007" s="69"/>
      <c r="M1007" s="2"/>
      <c r="N1007" s="74"/>
      <c r="O1007" s="70"/>
      <c r="P1007" s="15"/>
      <c r="Q1007" s="75"/>
      <c r="R1007" s="540"/>
      <c r="S1007" s="285"/>
      <c r="T1007" s="316">
        <f t="shared" si="28"/>
        <v>0</v>
      </c>
      <c r="U1007" s="360">
        <f t="shared" si="31"/>
        <v>13</v>
      </c>
    </row>
    <row r="1008" spans="1:21" ht="18" hidden="1" customHeight="1" outlineLevel="3" x14ac:dyDescent="0.2">
      <c r="A1008" s="1230"/>
      <c r="B1008" s="1231"/>
      <c r="C1008" s="1208"/>
      <c r="D1008" s="1208"/>
      <c r="E1008" s="256">
        <v>40</v>
      </c>
      <c r="F1008" s="187"/>
      <c r="G1008" s="187"/>
      <c r="H1008" s="89"/>
      <c r="I1008" s="74"/>
      <c r="J1008" s="69"/>
      <c r="K1008" s="74"/>
      <c r="L1008" s="69"/>
      <c r="M1008" s="2"/>
      <c r="N1008" s="74"/>
      <c r="O1008" s="70"/>
      <c r="P1008" s="15"/>
      <c r="Q1008" s="75"/>
      <c r="R1008" s="540"/>
      <c r="S1008" s="285"/>
      <c r="T1008" s="316">
        <f t="shared" si="28"/>
        <v>0</v>
      </c>
      <c r="U1008" s="360">
        <f t="shared" si="31"/>
        <v>13</v>
      </c>
    </row>
    <row r="1009" spans="1:21" ht="18" hidden="1" customHeight="1" outlineLevel="3" x14ac:dyDescent="0.2">
      <c r="A1009" s="1230"/>
      <c r="B1009" s="1231"/>
      <c r="C1009" s="1208"/>
      <c r="D1009" s="1208"/>
      <c r="E1009" s="256">
        <v>41</v>
      </c>
      <c r="F1009" s="187"/>
      <c r="G1009" s="187"/>
      <c r="H1009" s="89"/>
      <c r="I1009" s="74"/>
      <c r="J1009" s="69"/>
      <c r="K1009" s="74"/>
      <c r="L1009" s="69"/>
      <c r="M1009" s="2"/>
      <c r="N1009" s="75"/>
      <c r="O1009" s="70"/>
      <c r="P1009" s="2"/>
      <c r="Q1009" s="75"/>
      <c r="R1009" s="540"/>
      <c r="S1009" s="285"/>
      <c r="T1009" s="316">
        <f t="shared" si="28"/>
        <v>0</v>
      </c>
      <c r="U1009" s="360">
        <f t="shared" si="31"/>
        <v>13</v>
      </c>
    </row>
    <row r="1010" spans="1:21" ht="18" hidden="1" customHeight="1" outlineLevel="3" x14ac:dyDescent="0.2">
      <c r="A1010" s="1230"/>
      <c r="B1010" s="1231"/>
      <c r="C1010" s="1208"/>
      <c r="D1010" s="1208"/>
      <c r="E1010" s="256">
        <v>42</v>
      </c>
      <c r="F1010" s="187"/>
      <c r="G1010" s="187"/>
      <c r="H1010" s="120"/>
      <c r="I1010" s="121"/>
      <c r="J1010" s="122"/>
      <c r="K1010" s="121"/>
      <c r="L1010" s="122"/>
      <c r="M1010" s="123"/>
      <c r="N1010" s="124"/>
      <c r="O1010" s="125"/>
      <c r="P1010" s="123"/>
      <c r="Q1010" s="124"/>
      <c r="R1010" s="543"/>
      <c r="S1010" s="287"/>
      <c r="T1010" s="364">
        <f t="shared" si="28"/>
        <v>0</v>
      </c>
      <c r="U1010" s="360">
        <f t="shared" si="31"/>
        <v>13</v>
      </c>
    </row>
    <row r="1011" spans="1:21" ht="18" hidden="1" customHeight="1" outlineLevel="3" x14ac:dyDescent="0.2">
      <c r="A1011" s="1230"/>
      <c r="B1011" s="1231"/>
      <c r="C1011" s="1208"/>
      <c r="D1011" s="1208"/>
      <c r="E1011" s="256">
        <v>43</v>
      </c>
      <c r="F1011" s="187"/>
      <c r="G1011" s="187"/>
      <c r="H1011" s="120"/>
      <c r="I1011" s="121"/>
      <c r="J1011" s="122"/>
      <c r="K1011" s="121"/>
      <c r="L1011" s="122"/>
      <c r="M1011" s="123"/>
      <c r="N1011" s="124"/>
      <c r="O1011" s="125"/>
      <c r="P1011" s="123"/>
      <c r="Q1011" s="124"/>
      <c r="R1011" s="543"/>
      <c r="S1011" s="287"/>
      <c r="T1011" s="364">
        <f t="shared" si="28"/>
        <v>0</v>
      </c>
      <c r="U1011" s="360">
        <f t="shared" si="31"/>
        <v>13</v>
      </c>
    </row>
    <row r="1012" spans="1:21" ht="18" hidden="1" customHeight="1" outlineLevel="3" x14ac:dyDescent="0.2">
      <c r="A1012" s="1230"/>
      <c r="B1012" s="1231"/>
      <c r="C1012" s="1208"/>
      <c r="D1012" s="1208"/>
      <c r="E1012" s="256">
        <v>44</v>
      </c>
      <c r="F1012" s="187"/>
      <c r="G1012" s="187"/>
      <c r="H1012" s="120"/>
      <c r="I1012" s="121"/>
      <c r="J1012" s="122"/>
      <c r="K1012" s="121"/>
      <c r="L1012" s="122"/>
      <c r="M1012" s="123"/>
      <c r="N1012" s="124"/>
      <c r="O1012" s="125"/>
      <c r="P1012" s="123"/>
      <c r="Q1012" s="124"/>
      <c r="R1012" s="543"/>
      <c r="S1012" s="287"/>
      <c r="T1012" s="364">
        <f t="shared" si="28"/>
        <v>0</v>
      </c>
      <c r="U1012" s="360">
        <f t="shared" si="31"/>
        <v>13</v>
      </c>
    </row>
    <row r="1013" spans="1:21" ht="18" hidden="1" customHeight="1" outlineLevel="3" x14ac:dyDescent="0.2">
      <c r="A1013" s="1230"/>
      <c r="B1013" s="1231"/>
      <c r="C1013" s="1208"/>
      <c r="D1013" s="1208"/>
      <c r="E1013" s="256">
        <v>45</v>
      </c>
      <c r="F1013" s="187"/>
      <c r="G1013" s="187"/>
      <c r="H1013" s="120"/>
      <c r="I1013" s="121"/>
      <c r="J1013" s="122"/>
      <c r="K1013" s="121"/>
      <c r="L1013" s="122"/>
      <c r="M1013" s="123"/>
      <c r="N1013" s="124"/>
      <c r="O1013" s="125"/>
      <c r="P1013" s="123"/>
      <c r="Q1013" s="124"/>
      <c r="R1013" s="543"/>
      <c r="S1013" s="287"/>
      <c r="T1013" s="364">
        <f t="shared" si="28"/>
        <v>0</v>
      </c>
      <c r="U1013" s="360">
        <f t="shared" si="31"/>
        <v>13</v>
      </c>
    </row>
    <row r="1014" spans="1:21" ht="18" hidden="1" customHeight="1" outlineLevel="3" x14ac:dyDescent="0.2">
      <c r="A1014" s="1230"/>
      <c r="B1014" s="1231"/>
      <c r="C1014" s="1208"/>
      <c r="D1014" s="1208"/>
      <c r="E1014" s="256">
        <v>46</v>
      </c>
      <c r="F1014" s="187"/>
      <c r="G1014" s="187"/>
      <c r="H1014" s="120"/>
      <c r="I1014" s="121"/>
      <c r="J1014" s="122"/>
      <c r="K1014" s="121"/>
      <c r="L1014" s="122"/>
      <c r="M1014" s="123"/>
      <c r="N1014" s="124"/>
      <c r="O1014" s="125"/>
      <c r="P1014" s="123"/>
      <c r="Q1014" s="124"/>
      <c r="R1014" s="543"/>
      <c r="S1014" s="287"/>
      <c r="T1014" s="364">
        <f t="shared" si="28"/>
        <v>0</v>
      </c>
      <c r="U1014" s="360">
        <f t="shared" si="31"/>
        <v>13</v>
      </c>
    </row>
    <row r="1015" spans="1:21" ht="18" hidden="1" customHeight="1" outlineLevel="3" x14ac:dyDescent="0.2">
      <c r="A1015" s="1230"/>
      <c r="B1015" s="1231"/>
      <c r="C1015" s="1208"/>
      <c r="D1015" s="1208"/>
      <c r="E1015" s="256">
        <v>47</v>
      </c>
      <c r="F1015" s="187"/>
      <c r="G1015" s="187"/>
      <c r="H1015" s="120"/>
      <c r="I1015" s="121"/>
      <c r="J1015" s="122"/>
      <c r="K1015" s="121"/>
      <c r="L1015" s="122"/>
      <c r="M1015" s="123"/>
      <c r="N1015" s="124"/>
      <c r="O1015" s="125"/>
      <c r="P1015" s="123"/>
      <c r="Q1015" s="124"/>
      <c r="R1015" s="543"/>
      <c r="S1015" s="287"/>
      <c r="T1015" s="364">
        <f t="shared" si="28"/>
        <v>0</v>
      </c>
      <c r="U1015" s="360">
        <f t="shared" si="31"/>
        <v>13</v>
      </c>
    </row>
    <row r="1016" spans="1:21" ht="18" hidden="1" customHeight="1" outlineLevel="3" x14ac:dyDescent="0.2">
      <c r="A1016" s="1230"/>
      <c r="B1016" s="1231"/>
      <c r="C1016" s="1208"/>
      <c r="D1016" s="1208"/>
      <c r="E1016" s="256">
        <v>48</v>
      </c>
      <c r="F1016" s="187"/>
      <c r="G1016" s="187"/>
      <c r="H1016" s="120"/>
      <c r="I1016" s="121"/>
      <c r="J1016" s="122"/>
      <c r="K1016" s="121"/>
      <c r="L1016" s="122"/>
      <c r="M1016" s="123"/>
      <c r="N1016" s="124"/>
      <c r="O1016" s="125"/>
      <c r="P1016" s="123"/>
      <c r="Q1016" s="124"/>
      <c r="R1016" s="543"/>
      <c r="S1016" s="287"/>
      <c r="T1016" s="364">
        <f t="shared" si="28"/>
        <v>0</v>
      </c>
      <c r="U1016" s="360">
        <f t="shared" si="31"/>
        <v>13</v>
      </c>
    </row>
    <row r="1017" spans="1:21" ht="18" hidden="1" customHeight="1" outlineLevel="3" x14ac:dyDescent="0.2">
      <c r="A1017" s="1230"/>
      <c r="B1017" s="1231"/>
      <c r="C1017" s="1208"/>
      <c r="D1017" s="1208"/>
      <c r="E1017" s="256">
        <v>49</v>
      </c>
      <c r="F1017" s="187"/>
      <c r="G1017" s="187"/>
      <c r="H1017" s="120"/>
      <c r="I1017" s="121"/>
      <c r="J1017" s="122"/>
      <c r="K1017" s="121"/>
      <c r="L1017" s="122"/>
      <c r="M1017" s="123"/>
      <c r="N1017" s="124"/>
      <c r="O1017" s="125"/>
      <c r="P1017" s="123"/>
      <c r="Q1017" s="124"/>
      <c r="R1017" s="543"/>
      <c r="S1017" s="287"/>
      <c r="T1017" s="364">
        <f t="shared" si="28"/>
        <v>0</v>
      </c>
      <c r="U1017" s="360">
        <f t="shared" si="31"/>
        <v>13</v>
      </c>
    </row>
    <row r="1018" spans="1:21" ht="18" hidden="1" customHeight="1" outlineLevel="3" x14ac:dyDescent="0.2">
      <c r="A1018" s="1230"/>
      <c r="B1018" s="1231"/>
      <c r="C1018" s="1208"/>
      <c r="D1018" s="1208"/>
      <c r="E1018" s="256">
        <v>50</v>
      </c>
      <c r="F1018" s="187"/>
      <c r="G1018" s="187"/>
      <c r="H1018" s="120"/>
      <c r="I1018" s="121"/>
      <c r="J1018" s="122"/>
      <c r="K1018" s="121"/>
      <c r="L1018" s="122"/>
      <c r="M1018" s="123"/>
      <c r="N1018" s="124"/>
      <c r="O1018" s="125"/>
      <c r="P1018" s="123"/>
      <c r="Q1018" s="124"/>
      <c r="R1018" s="543"/>
      <c r="S1018" s="287"/>
      <c r="T1018" s="364">
        <f t="shared" si="28"/>
        <v>0</v>
      </c>
      <c r="U1018" s="360">
        <f t="shared" si="31"/>
        <v>13</v>
      </c>
    </row>
    <row r="1019" spans="1:21" ht="18" hidden="1" customHeight="1" outlineLevel="3" x14ac:dyDescent="0.2">
      <c r="A1019" s="1230"/>
      <c r="B1019" s="1231"/>
      <c r="C1019" s="1208"/>
      <c r="D1019" s="1208"/>
      <c r="E1019" s="256">
        <v>51</v>
      </c>
      <c r="F1019" s="187"/>
      <c r="G1019" s="187"/>
      <c r="H1019" s="120"/>
      <c r="I1019" s="121"/>
      <c r="J1019" s="122"/>
      <c r="K1019" s="121"/>
      <c r="L1019" s="122"/>
      <c r="M1019" s="123"/>
      <c r="N1019" s="124"/>
      <c r="O1019" s="125"/>
      <c r="P1019" s="123"/>
      <c r="Q1019" s="124"/>
      <c r="R1019" s="543"/>
      <c r="S1019" s="287"/>
      <c r="T1019" s="364">
        <f t="shared" si="28"/>
        <v>0</v>
      </c>
      <c r="U1019" s="360">
        <f t="shared" si="31"/>
        <v>13</v>
      </c>
    </row>
    <row r="1020" spans="1:21" ht="18" hidden="1" customHeight="1" outlineLevel="3" x14ac:dyDescent="0.2">
      <c r="A1020" s="1230"/>
      <c r="B1020" s="1231"/>
      <c r="C1020" s="1208"/>
      <c r="D1020" s="1208"/>
      <c r="E1020" s="256">
        <v>52</v>
      </c>
      <c r="F1020" s="187"/>
      <c r="G1020" s="187"/>
      <c r="H1020" s="120"/>
      <c r="I1020" s="121"/>
      <c r="J1020" s="122"/>
      <c r="K1020" s="121"/>
      <c r="L1020" s="122"/>
      <c r="M1020" s="123"/>
      <c r="N1020" s="124"/>
      <c r="O1020" s="125"/>
      <c r="P1020" s="123"/>
      <c r="Q1020" s="124"/>
      <c r="R1020" s="543"/>
      <c r="S1020" s="287"/>
      <c r="T1020" s="364">
        <f t="shared" si="28"/>
        <v>0</v>
      </c>
      <c r="U1020" s="360">
        <f t="shared" si="31"/>
        <v>13</v>
      </c>
    </row>
    <row r="1021" spans="1:21" ht="18" hidden="1" customHeight="1" outlineLevel="3" x14ac:dyDescent="0.2">
      <c r="A1021" s="1230"/>
      <c r="B1021" s="1231"/>
      <c r="C1021" s="1208"/>
      <c r="D1021" s="1208"/>
      <c r="E1021" s="256">
        <v>53</v>
      </c>
      <c r="F1021" s="187"/>
      <c r="G1021" s="187"/>
      <c r="H1021" s="120"/>
      <c r="I1021" s="121"/>
      <c r="J1021" s="122"/>
      <c r="K1021" s="121"/>
      <c r="L1021" s="122"/>
      <c r="M1021" s="123"/>
      <c r="N1021" s="124"/>
      <c r="O1021" s="125"/>
      <c r="P1021" s="123"/>
      <c r="Q1021" s="124"/>
      <c r="R1021" s="543"/>
      <c r="S1021" s="287"/>
      <c r="T1021" s="364">
        <f t="shared" si="28"/>
        <v>0</v>
      </c>
      <c r="U1021" s="360">
        <f t="shared" si="31"/>
        <v>13</v>
      </c>
    </row>
    <row r="1022" spans="1:21" ht="18" hidden="1" customHeight="1" outlineLevel="3" x14ac:dyDescent="0.2">
      <c r="A1022" s="1230"/>
      <c r="B1022" s="1231"/>
      <c r="C1022" s="1208"/>
      <c r="D1022" s="1208"/>
      <c r="E1022" s="256">
        <v>54</v>
      </c>
      <c r="F1022" s="187"/>
      <c r="G1022" s="187"/>
      <c r="H1022" s="120"/>
      <c r="I1022" s="121"/>
      <c r="J1022" s="122"/>
      <c r="K1022" s="121"/>
      <c r="L1022" s="122"/>
      <c r="M1022" s="123"/>
      <c r="N1022" s="124"/>
      <c r="O1022" s="125"/>
      <c r="P1022" s="123"/>
      <c r="Q1022" s="124"/>
      <c r="R1022" s="543"/>
      <c r="S1022" s="287"/>
      <c r="T1022" s="364">
        <f t="shared" si="28"/>
        <v>0</v>
      </c>
      <c r="U1022" s="360">
        <f t="shared" si="31"/>
        <v>13</v>
      </c>
    </row>
    <row r="1023" spans="1:21" ht="18" hidden="1" customHeight="1" outlineLevel="3" x14ac:dyDescent="0.2">
      <c r="A1023" s="1230"/>
      <c r="B1023" s="1231"/>
      <c r="C1023" s="1208"/>
      <c r="D1023" s="1208"/>
      <c r="E1023" s="256">
        <v>55</v>
      </c>
      <c r="F1023" s="187"/>
      <c r="G1023" s="187"/>
      <c r="H1023" s="120"/>
      <c r="I1023" s="121"/>
      <c r="J1023" s="122"/>
      <c r="K1023" s="121"/>
      <c r="L1023" s="122"/>
      <c r="M1023" s="123"/>
      <c r="N1023" s="124"/>
      <c r="O1023" s="125"/>
      <c r="P1023" s="123"/>
      <c r="Q1023" s="124"/>
      <c r="R1023" s="543"/>
      <c r="S1023" s="287"/>
      <c r="T1023" s="364">
        <f t="shared" si="28"/>
        <v>0</v>
      </c>
      <c r="U1023" s="360">
        <f t="shared" si="31"/>
        <v>13</v>
      </c>
    </row>
    <row r="1024" spans="1:21" ht="18" hidden="1" customHeight="1" outlineLevel="3" x14ac:dyDescent="0.2">
      <c r="A1024" s="1230"/>
      <c r="B1024" s="1231"/>
      <c r="C1024" s="1208"/>
      <c r="D1024" s="1208"/>
      <c r="E1024" s="256">
        <v>56</v>
      </c>
      <c r="F1024" s="187"/>
      <c r="G1024" s="187"/>
      <c r="H1024" s="120"/>
      <c r="I1024" s="121"/>
      <c r="J1024" s="122"/>
      <c r="K1024" s="121"/>
      <c r="L1024" s="122"/>
      <c r="M1024" s="123"/>
      <c r="N1024" s="124"/>
      <c r="O1024" s="125"/>
      <c r="P1024" s="123"/>
      <c r="Q1024" s="124"/>
      <c r="R1024" s="543"/>
      <c r="S1024" s="287"/>
      <c r="T1024" s="364">
        <f t="shared" si="28"/>
        <v>0</v>
      </c>
      <c r="U1024" s="360">
        <f t="shared" si="31"/>
        <v>13</v>
      </c>
    </row>
    <row r="1025" spans="1:21" ht="18" hidden="1" customHeight="1" outlineLevel="3" x14ac:dyDescent="0.2">
      <c r="A1025" s="1230"/>
      <c r="B1025" s="1231"/>
      <c r="C1025" s="1208"/>
      <c r="D1025" s="1208"/>
      <c r="E1025" s="256">
        <v>57</v>
      </c>
      <c r="F1025" s="187"/>
      <c r="G1025" s="187"/>
      <c r="H1025" s="120"/>
      <c r="I1025" s="121"/>
      <c r="J1025" s="122"/>
      <c r="K1025" s="121"/>
      <c r="L1025" s="122"/>
      <c r="M1025" s="123"/>
      <c r="N1025" s="124"/>
      <c r="O1025" s="125"/>
      <c r="P1025" s="123"/>
      <c r="Q1025" s="124"/>
      <c r="R1025" s="543"/>
      <c r="S1025" s="287"/>
      <c r="T1025" s="364">
        <f t="shared" si="28"/>
        <v>0</v>
      </c>
      <c r="U1025" s="360">
        <f t="shared" si="31"/>
        <v>13</v>
      </c>
    </row>
    <row r="1026" spans="1:21" ht="18" hidden="1" customHeight="1" outlineLevel="3" x14ac:dyDescent="0.2">
      <c r="A1026" s="1230"/>
      <c r="B1026" s="1231"/>
      <c r="C1026" s="1208"/>
      <c r="D1026" s="1208"/>
      <c r="E1026" s="256">
        <v>58</v>
      </c>
      <c r="F1026" s="187"/>
      <c r="G1026" s="187"/>
      <c r="H1026" s="120"/>
      <c r="I1026" s="121"/>
      <c r="J1026" s="122"/>
      <c r="K1026" s="121"/>
      <c r="L1026" s="122"/>
      <c r="M1026" s="123"/>
      <c r="N1026" s="124"/>
      <c r="O1026" s="125"/>
      <c r="P1026" s="123"/>
      <c r="Q1026" s="124"/>
      <c r="R1026" s="543"/>
      <c r="S1026" s="287"/>
      <c r="T1026" s="364">
        <f t="shared" si="28"/>
        <v>0</v>
      </c>
      <c r="U1026" s="360">
        <f t="shared" si="31"/>
        <v>13</v>
      </c>
    </row>
    <row r="1027" spans="1:21" ht="18" hidden="1" customHeight="1" outlineLevel="3" x14ac:dyDescent="0.2">
      <c r="A1027" s="1230"/>
      <c r="B1027" s="1231"/>
      <c r="C1027" s="1208"/>
      <c r="D1027" s="1208"/>
      <c r="E1027" s="256">
        <v>59</v>
      </c>
      <c r="F1027" s="187"/>
      <c r="G1027" s="187"/>
      <c r="H1027" s="120"/>
      <c r="I1027" s="121"/>
      <c r="J1027" s="122"/>
      <c r="K1027" s="121"/>
      <c r="L1027" s="122"/>
      <c r="M1027" s="123"/>
      <c r="N1027" s="124"/>
      <c r="O1027" s="125"/>
      <c r="P1027" s="123"/>
      <c r="Q1027" s="124"/>
      <c r="R1027" s="543"/>
      <c r="S1027" s="287"/>
      <c r="T1027" s="364">
        <f t="shared" si="28"/>
        <v>0</v>
      </c>
      <c r="U1027" s="360">
        <f t="shared" si="31"/>
        <v>13</v>
      </c>
    </row>
    <row r="1028" spans="1:21" ht="18" hidden="1" customHeight="1" outlineLevel="3" x14ac:dyDescent="0.2">
      <c r="A1028" s="1230"/>
      <c r="B1028" s="1231"/>
      <c r="C1028" s="1208"/>
      <c r="D1028" s="1208"/>
      <c r="E1028" s="256">
        <v>60</v>
      </c>
      <c r="F1028" s="187"/>
      <c r="G1028" s="187"/>
      <c r="H1028" s="120"/>
      <c r="I1028" s="121"/>
      <c r="J1028" s="122"/>
      <c r="K1028" s="121"/>
      <c r="L1028" s="122"/>
      <c r="M1028" s="123"/>
      <c r="N1028" s="124"/>
      <c r="O1028" s="125"/>
      <c r="P1028" s="123"/>
      <c r="Q1028" s="124"/>
      <c r="R1028" s="543"/>
      <c r="S1028" s="287"/>
      <c r="T1028" s="364">
        <f t="shared" si="28"/>
        <v>0</v>
      </c>
      <c r="U1028" s="360">
        <f t="shared" si="31"/>
        <v>13</v>
      </c>
    </row>
    <row r="1029" spans="1:21" ht="18" hidden="1" customHeight="1" outlineLevel="3" x14ac:dyDescent="0.2">
      <c r="A1029" s="1230"/>
      <c r="B1029" s="1231"/>
      <c r="C1029" s="1208"/>
      <c r="D1029" s="1208"/>
      <c r="E1029" s="256">
        <v>61</v>
      </c>
      <c r="F1029" s="187"/>
      <c r="G1029" s="187"/>
      <c r="H1029" s="89"/>
      <c r="I1029" s="74"/>
      <c r="J1029" s="69"/>
      <c r="K1029" s="75"/>
      <c r="L1029" s="70"/>
      <c r="M1029" s="2"/>
      <c r="N1029" s="75"/>
      <c r="O1029" s="70"/>
      <c r="P1029" s="2"/>
      <c r="Q1029" s="75"/>
      <c r="R1029" s="540"/>
      <c r="S1029" s="285"/>
      <c r="T1029" s="316">
        <f t="shared" si="28"/>
        <v>0</v>
      </c>
      <c r="U1029" s="360">
        <f t="shared" si="31"/>
        <v>13</v>
      </c>
    </row>
    <row r="1030" spans="1:21" ht="18" hidden="1" customHeight="1" outlineLevel="3" x14ac:dyDescent="0.2">
      <c r="A1030" s="1230"/>
      <c r="B1030" s="1231"/>
      <c r="C1030" s="1208"/>
      <c r="D1030" s="1208"/>
      <c r="E1030" s="256">
        <v>62</v>
      </c>
      <c r="F1030" s="187"/>
      <c r="G1030" s="187"/>
      <c r="H1030" s="89"/>
      <c r="I1030" s="74"/>
      <c r="J1030" s="69"/>
      <c r="K1030" s="75"/>
      <c r="L1030" s="70"/>
      <c r="M1030" s="2"/>
      <c r="N1030" s="75"/>
      <c r="O1030" s="70"/>
      <c r="P1030" s="2"/>
      <c r="Q1030" s="75"/>
      <c r="R1030" s="540"/>
      <c r="S1030" s="285"/>
      <c r="T1030" s="316">
        <f t="shared" si="28"/>
        <v>0</v>
      </c>
      <c r="U1030" s="360">
        <f t="shared" si="31"/>
        <v>13</v>
      </c>
    </row>
    <row r="1031" spans="1:21" ht="18" hidden="1" customHeight="1" outlineLevel="3" x14ac:dyDescent="0.2">
      <c r="A1031" s="1230"/>
      <c r="B1031" s="1231"/>
      <c r="C1031" s="1208"/>
      <c r="D1031" s="1208"/>
      <c r="E1031" s="256">
        <v>63</v>
      </c>
      <c r="F1031" s="187"/>
      <c r="G1031" s="187"/>
      <c r="H1031" s="89"/>
      <c r="I1031" s="74"/>
      <c r="J1031" s="69"/>
      <c r="K1031" s="75"/>
      <c r="L1031" s="70"/>
      <c r="M1031" s="2"/>
      <c r="N1031" s="75"/>
      <c r="O1031" s="70"/>
      <c r="P1031" s="2"/>
      <c r="Q1031" s="75"/>
      <c r="R1031" s="540"/>
      <c r="S1031" s="285"/>
      <c r="T1031" s="316">
        <f t="shared" si="28"/>
        <v>0</v>
      </c>
      <c r="U1031" s="360">
        <f t="shared" si="31"/>
        <v>13</v>
      </c>
    </row>
    <row r="1032" spans="1:21" ht="18" hidden="1" customHeight="1" outlineLevel="3" x14ac:dyDescent="0.2">
      <c r="A1032" s="1230"/>
      <c r="B1032" s="1231"/>
      <c r="C1032" s="1208"/>
      <c r="D1032" s="1208"/>
      <c r="E1032" s="256">
        <v>64</v>
      </c>
      <c r="F1032" s="187"/>
      <c r="G1032" s="187"/>
      <c r="H1032" s="89"/>
      <c r="I1032" s="74"/>
      <c r="J1032" s="69"/>
      <c r="K1032" s="75"/>
      <c r="L1032" s="70"/>
      <c r="M1032" s="2"/>
      <c r="N1032" s="75"/>
      <c r="O1032" s="70"/>
      <c r="P1032" s="2"/>
      <c r="Q1032" s="75"/>
      <c r="R1032" s="540"/>
      <c r="S1032" s="285"/>
      <c r="T1032" s="316">
        <f t="shared" si="28"/>
        <v>0</v>
      </c>
      <c r="U1032" s="360">
        <f t="shared" si="31"/>
        <v>13</v>
      </c>
    </row>
    <row r="1033" spans="1:21" ht="18" hidden="1" customHeight="1" outlineLevel="3" x14ac:dyDescent="0.2">
      <c r="A1033" s="1230"/>
      <c r="B1033" s="1231"/>
      <c r="C1033" s="1208"/>
      <c r="D1033" s="1208"/>
      <c r="E1033" s="256">
        <v>65</v>
      </c>
      <c r="F1033" s="187"/>
      <c r="G1033" s="187"/>
      <c r="H1033" s="89"/>
      <c r="I1033" s="74"/>
      <c r="J1033" s="69"/>
      <c r="K1033" s="74"/>
      <c r="L1033" s="69"/>
      <c r="M1033" s="2"/>
      <c r="N1033" s="74"/>
      <c r="O1033" s="70"/>
      <c r="P1033" s="15"/>
      <c r="Q1033" s="75"/>
      <c r="R1033" s="540"/>
      <c r="S1033" s="285"/>
      <c r="T1033" s="316">
        <f t="shared" si="28"/>
        <v>0</v>
      </c>
      <c r="U1033" s="360">
        <f t="shared" si="31"/>
        <v>13</v>
      </c>
    </row>
    <row r="1034" spans="1:21" ht="18" hidden="1" customHeight="1" outlineLevel="3" x14ac:dyDescent="0.2">
      <c r="A1034" s="1230"/>
      <c r="B1034" s="1231"/>
      <c r="C1034" s="1208"/>
      <c r="D1034" s="1208"/>
      <c r="E1034" s="256">
        <v>66</v>
      </c>
      <c r="F1034" s="187"/>
      <c r="G1034" s="187"/>
      <c r="H1034" s="89"/>
      <c r="I1034" s="74"/>
      <c r="J1034" s="69"/>
      <c r="K1034" s="74"/>
      <c r="L1034" s="69"/>
      <c r="M1034" s="2"/>
      <c r="N1034" s="74"/>
      <c r="O1034" s="70"/>
      <c r="P1034" s="15"/>
      <c r="Q1034" s="75"/>
      <c r="R1034" s="540"/>
      <c r="S1034" s="285"/>
      <c r="T1034" s="316">
        <f t="shared" si="28"/>
        <v>0</v>
      </c>
      <c r="U1034" s="360">
        <f t="shared" ref="U1034:U1048" si="32">$A$969</f>
        <v>13</v>
      </c>
    </row>
    <row r="1035" spans="1:21" ht="18" hidden="1" customHeight="1" outlineLevel="3" x14ac:dyDescent="0.2">
      <c r="A1035" s="1230"/>
      <c r="B1035" s="1231"/>
      <c r="C1035" s="1208"/>
      <c r="D1035" s="1208"/>
      <c r="E1035" s="256">
        <v>67</v>
      </c>
      <c r="F1035" s="187"/>
      <c r="G1035" s="187"/>
      <c r="H1035" s="89"/>
      <c r="I1035" s="74"/>
      <c r="J1035" s="69"/>
      <c r="K1035" s="74"/>
      <c r="L1035" s="69"/>
      <c r="M1035" s="2"/>
      <c r="N1035" s="74"/>
      <c r="O1035" s="70"/>
      <c r="P1035" s="15"/>
      <c r="Q1035" s="75"/>
      <c r="R1035" s="540"/>
      <c r="S1035" s="285"/>
      <c r="T1035" s="316">
        <f t="shared" si="28"/>
        <v>0</v>
      </c>
      <c r="U1035" s="360">
        <f t="shared" si="32"/>
        <v>13</v>
      </c>
    </row>
    <row r="1036" spans="1:21" ht="18" hidden="1" customHeight="1" outlineLevel="3" x14ac:dyDescent="0.2">
      <c r="A1036" s="1230"/>
      <c r="B1036" s="1231"/>
      <c r="C1036" s="1208"/>
      <c r="D1036" s="1208"/>
      <c r="E1036" s="256">
        <v>68</v>
      </c>
      <c r="F1036" s="187"/>
      <c r="G1036" s="187"/>
      <c r="H1036" s="89"/>
      <c r="I1036" s="74"/>
      <c r="J1036" s="69"/>
      <c r="K1036" s="74"/>
      <c r="L1036" s="69"/>
      <c r="M1036" s="2"/>
      <c r="N1036" s="75"/>
      <c r="O1036" s="70"/>
      <c r="P1036" s="2"/>
      <c r="Q1036" s="75"/>
      <c r="R1036" s="540"/>
      <c r="S1036" s="285"/>
      <c r="T1036" s="316">
        <f t="shared" si="28"/>
        <v>0</v>
      </c>
      <c r="U1036" s="360">
        <f t="shared" si="32"/>
        <v>13</v>
      </c>
    </row>
    <row r="1037" spans="1:21" ht="18" hidden="1" customHeight="1" outlineLevel="3" x14ac:dyDescent="0.2">
      <c r="A1037" s="1230"/>
      <c r="B1037" s="1231"/>
      <c r="C1037" s="1208"/>
      <c r="D1037" s="1208"/>
      <c r="E1037" s="256">
        <v>69</v>
      </c>
      <c r="F1037" s="187"/>
      <c r="G1037" s="187"/>
      <c r="H1037" s="120"/>
      <c r="I1037" s="121"/>
      <c r="J1037" s="122"/>
      <c r="K1037" s="121"/>
      <c r="L1037" s="122"/>
      <c r="M1037" s="123"/>
      <c r="N1037" s="124"/>
      <c r="O1037" s="125"/>
      <c r="P1037" s="123"/>
      <c r="Q1037" s="124"/>
      <c r="R1037" s="543"/>
      <c r="S1037" s="287"/>
      <c r="T1037" s="364">
        <f t="shared" si="28"/>
        <v>0</v>
      </c>
      <c r="U1037" s="360">
        <f t="shared" si="32"/>
        <v>13</v>
      </c>
    </row>
    <row r="1038" spans="1:21" ht="18" hidden="1" customHeight="1" outlineLevel="3" x14ac:dyDescent="0.2">
      <c r="A1038" s="1230"/>
      <c r="B1038" s="1231"/>
      <c r="C1038" s="1208"/>
      <c r="D1038" s="1208"/>
      <c r="E1038" s="256">
        <v>70</v>
      </c>
      <c r="F1038" s="187"/>
      <c r="G1038" s="187"/>
      <c r="H1038" s="120"/>
      <c r="I1038" s="121"/>
      <c r="J1038" s="122"/>
      <c r="K1038" s="121"/>
      <c r="L1038" s="122"/>
      <c r="M1038" s="123"/>
      <c r="N1038" s="124"/>
      <c r="O1038" s="125"/>
      <c r="P1038" s="123"/>
      <c r="Q1038" s="124"/>
      <c r="R1038" s="543"/>
      <c r="S1038" s="287"/>
      <c r="T1038" s="364">
        <f t="shared" si="28"/>
        <v>0</v>
      </c>
      <c r="U1038" s="360">
        <f t="shared" si="32"/>
        <v>13</v>
      </c>
    </row>
    <row r="1039" spans="1:21" ht="18" hidden="1" customHeight="1" outlineLevel="3" x14ac:dyDescent="0.2">
      <c r="A1039" s="1230"/>
      <c r="B1039" s="1231"/>
      <c r="C1039" s="1208"/>
      <c r="D1039" s="1208"/>
      <c r="E1039" s="256">
        <v>71</v>
      </c>
      <c r="F1039" s="187"/>
      <c r="G1039" s="187"/>
      <c r="H1039" s="120"/>
      <c r="I1039" s="121"/>
      <c r="J1039" s="122"/>
      <c r="K1039" s="121"/>
      <c r="L1039" s="122"/>
      <c r="M1039" s="123"/>
      <c r="N1039" s="124"/>
      <c r="O1039" s="125"/>
      <c r="P1039" s="123"/>
      <c r="Q1039" s="124"/>
      <c r="R1039" s="543"/>
      <c r="S1039" s="287"/>
      <c r="T1039" s="364">
        <f t="shared" si="28"/>
        <v>0</v>
      </c>
      <c r="U1039" s="360">
        <f t="shared" si="32"/>
        <v>13</v>
      </c>
    </row>
    <row r="1040" spans="1:21" ht="18" hidden="1" customHeight="1" outlineLevel="3" x14ac:dyDescent="0.2">
      <c r="A1040" s="1230"/>
      <c r="B1040" s="1231"/>
      <c r="C1040" s="1208"/>
      <c r="D1040" s="1208"/>
      <c r="E1040" s="256">
        <v>72</v>
      </c>
      <c r="F1040" s="187"/>
      <c r="G1040" s="187"/>
      <c r="H1040" s="120"/>
      <c r="I1040" s="121"/>
      <c r="J1040" s="122"/>
      <c r="K1040" s="121"/>
      <c r="L1040" s="122"/>
      <c r="M1040" s="123"/>
      <c r="N1040" s="124"/>
      <c r="O1040" s="125"/>
      <c r="P1040" s="123"/>
      <c r="Q1040" s="124"/>
      <c r="R1040" s="543"/>
      <c r="S1040" s="287"/>
      <c r="T1040" s="364">
        <f t="shared" si="28"/>
        <v>0</v>
      </c>
      <c r="U1040" s="360">
        <f t="shared" si="32"/>
        <v>13</v>
      </c>
    </row>
    <row r="1041" spans="1:21" ht="18" hidden="1" customHeight="1" outlineLevel="3" x14ac:dyDescent="0.2">
      <c r="A1041" s="1230"/>
      <c r="B1041" s="1231"/>
      <c r="C1041" s="1208"/>
      <c r="D1041" s="1208"/>
      <c r="E1041" s="256">
        <v>73</v>
      </c>
      <c r="F1041" s="187"/>
      <c r="G1041" s="187"/>
      <c r="H1041" s="120"/>
      <c r="I1041" s="121"/>
      <c r="J1041" s="122"/>
      <c r="K1041" s="121"/>
      <c r="L1041" s="122"/>
      <c r="M1041" s="123"/>
      <c r="N1041" s="124"/>
      <c r="O1041" s="125"/>
      <c r="P1041" s="123"/>
      <c r="Q1041" s="124"/>
      <c r="R1041" s="543"/>
      <c r="S1041" s="287"/>
      <c r="T1041" s="364">
        <f t="shared" si="28"/>
        <v>0</v>
      </c>
      <c r="U1041" s="360">
        <f t="shared" si="32"/>
        <v>13</v>
      </c>
    </row>
    <row r="1042" spans="1:21" ht="18" hidden="1" customHeight="1" outlineLevel="3" x14ac:dyDescent="0.2">
      <c r="A1042" s="1230"/>
      <c r="B1042" s="1231"/>
      <c r="C1042" s="1208"/>
      <c r="D1042" s="1208"/>
      <c r="E1042" s="256">
        <v>74</v>
      </c>
      <c r="F1042" s="187"/>
      <c r="G1042" s="187"/>
      <c r="H1042" s="120"/>
      <c r="I1042" s="121"/>
      <c r="J1042" s="122"/>
      <c r="K1042" s="121"/>
      <c r="L1042" s="122"/>
      <c r="M1042" s="123"/>
      <c r="N1042" s="124"/>
      <c r="O1042" s="125"/>
      <c r="P1042" s="123"/>
      <c r="Q1042" s="124"/>
      <c r="R1042" s="543"/>
      <c r="S1042" s="287"/>
      <c r="T1042" s="364">
        <f t="shared" si="28"/>
        <v>0</v>
      </c>
      <c r="U1042" s="360">
        <f t="shared" si="32"/>
        <v>13</v>
      </c>
    </row>
    <row r="1043" spans="1:21" ht="18" hidden="1" customHeight="1" outlineLevel="3" x14ac:dyDescent="0.2">
      <c r="A1043" s="1230"/>
      <c r="B1043" s="1231"/>
      <c r="C1043" s="1208"/>
      <c r="D1043" s="1208"/>
      <c r="E1043" s="256">
        <v>75</v>
      </c>
      <c r="F1043" s="187"/>
      <c r="G1043" s="187"/>
      <c r="H1043" s="120"/>
      <c r="I1043" s="121"/>
      <c r="J1043" s="122"/>
      <c r="K1043" s="121"/>
      <c r="L1043" s="122"/>
      <c r="M1043" s="123"/>
      <c r="N1043" s="124"/>
      <c r="O1043" s="125"/>
      <c r="P1043" s="123"/>
      <c r="Q1043" s="124"/>
      <c r="R1043" s="543"/>
      <c r="S1043" s="287"/>
      <c r="T1043" s="364">
        <f t="shared" si="28"/>
        <v>0</v>
      </c>
      <c r="U1043" s="360">
        <f t="shared" si="32"/>
        <v>13</v>
      </c>
    </row>
    <row r="1044" spans="1:21" ht="18" hidden="1" customHeight="1" outlineLevel="3" x14ac:dyDescent="0.2">
      <c r="A1044" s="1230"/>
      <c r="B1044" s="1231"/>
      <c r="C1044" s="1208"/>
      <c r="D1044" s="1208"/>
      <c r="E1044" s="256">
        <v>76</v>
      </c>
      <c r="F1044" s="187"/>
      <c r="G1044" s="187"/>
      <c r="H1044" s="120"/>
      <c r="I1044" s="121"/>
      <c r="J1044" s="122"/>
      <c r="K1044" s="121"/>
      <c r="L1044" s="122"/>
      <c r="M1044" s="123"/>
      <c r="N1044" s="124"/>
      <c r="O1044" s="125"/>
      <c r="P1044" s="123"/>
      <c r="Q1044" s="124"/>
      <c r="R1044" s="543"/>
      <c r="S1044" s="287"/>
      <c r="T1044" s="364">
        <f t="shared" si="28"/>
        <v>0</v>
      </c>
      <c r="U1044" s="360">
        <f t="shared" si="32"/>
        <v>13</v>
      </c>
    </row>
    <row r="1045" spans="1:21" ht="18" hidden="1" customHeight="1" outlineLevel="3" x14ac:dyDescent="0.2">
      <c r="A1045" s="1230"/>
      <c r="B1045" s="1231"/>
      <c r="C1045" s="1208"/>
      <c r="D1045" s="1208"/>
      <c r="E1045" s="256">
        <v>77</v>
      </c>
      <c r="F1045" s="187"/>
      <c r="G1045" s="187"/>
      <c r="H1045" s="120"/>
      <c r="I1045" s="121"/>
      <c r="J1045" s="122"/>
      <c r="K1045" s="121"/>
      <c r="L1045" s="122"/>
      <c r="M1045" s="123"/>
      <c r="N1045" s="124"/>
      <c r="O1045" s="125"/>
      <c r="P1045" s="123"/>
      <c r="Q1045" s="124"/>
      <c r="R1045" s="543"/>
      <c r="S1045" s="287"/>
      <c r="T1045" s="364">
        <f t="shared" si="28"/>
        <v>0</v>
      </c>
      <c r="U1045" s="360">
        <f t="shared" si="32"/>
        <v>13</v>
      </c>
    </row>
    <row r="1046" spans="1:21" ht="18" hidden="1" customHeight="1" outlineLevel="3" x14ac:dyDescent="0.2">
      <c r="A1046" s="1230"/>
      <c r="B1046" s="1231"/>
      <c r="C1046" s="1208"/>
      <c r="D1046" s="1208"/>
      <c r="E1046" s="256">
        <v>78</v>
      </c>
      <c r="F1046" s="187"/>
      <c r="G1046" s="187"/>
      <c r="H1046" s="120"/>
      <c r="I1046" s="121"/>
      <c r="J1046" s="122"/>
      <c r="K1046" s="121"/>
      <c r="L1046" s="122"/>
      <c r="M1046" s="123"/>
      <c r="N1046" s="124"/>
      <c r="O1046" s="125"/>
      <c r="P1046" s="123"/>
      <c r="Q1046" s="124"/>
      <c r="R1046" s="543"/>
      <c r="S1046" s="287"/>
      <c r="T1046" s="364">
        <f t="shared" si="28"/>
        <v>0</v>
      </c>
      <c r="U1046" s="360">
        <f t="shared" si="32"/>
        <v>13</v>
      </c>
    </row>
    <row r="1047" spans="1:21" ht="18" hidden="1" customHeight="1" outlineLevel="3" x14ac:dyDescent="0.2">
      <c r="A1047" s="1230"/>
      <c r="B1047" s="1231"/>
      <c r="C1047" s="1208"/>
      <c r="D1047" s="1208"/>
      <c r="E1047" s="276">
        <v>79</v>
      </c>
      <c r="F1047" s="358"/>
      <c r="G1047" s="358"/>
      <c r="H1047" s="120"/>
      <c r="I1047" s="121"/>
      <c r="J1047" s="122"/>
      <c r="K1047" s="121"/>
      <c r="L1047" s="122"/>
      <c r="M1047" s="123"/>
      <c r="N1047" s="124"/>
      <c r="O1047" s="125"/>
      <c r="P1047" s="123"/>
      <c r="Q1047" s="124"/>
      <c r="R1047" s="543"/>
      <c r="S1047" s="287"/>
      <c r="T1047" s="364">
        <f t="shared" si="28"/>
        <v>0</v>
      </c>
      <c r="U1047" s="360">
        <f t="shared" si="32"/>
        <v>13</v>
      </c>
    </row>
    <row r="1048" spans="1:21" ht="18" hidden="1" customHeight="1" outlineLevel="3" x14ac:dyDescent="0.2">
      <c r="A1048" s="1230"/>
      <c r="B1048" s="1231"/>
      <c r="C1048" s="1208"/>
      <c r="D1048" s="1208"/>
      <c r="E1048" s="353">
        <v>80</v>
      </c>
      <c r="F1048" s="342"/>
      <c r="G1048" s="342"/>
      <c r="H1048" s="120"/>
      <c r="I1048" s="121"/>
      <c r="J1048" s="122"/>
      <c r="K1048" s="121"/>
      <c r="L1048" s="122"/>
      <c r="M1048" s="123"/>
      <c r="N1048" s="124"/>
      <c r="O1048" s="125"/>
      <c r="P1048" s="123"/>
      <c r="Q1048" s="124"/>
      <c r="R1048" s="543"/>
      <c r="S1048" s="287"/>
      <c r="T1048" s="364">
        <f t="shared" si="28"/>
        <v>0</v>
      </c>
      <c r="U1048" s="360">
        <f t="shared" si="32"/>
        <v>13</v>
      </c>
    </row>
    <row r="1049" spans="1:21" ht="18" hidden="1" customHeight="1" outlineLevel="2" collapsed="1" x14ac:dyDescent="0.2">
      <c r="A1049" s="1228">
        <v>14</v>
      </c>
      <c r="B1049" s="1229"/>
      <c r="C1049" s="1207" t="str">
        <f>IF(ISERROR(VLOOKUP($A1049,'B-1地域番号③'!$BD:$BF,2,FALSE)),"",VLOOKUP($A1049,'B-1地域番号③'!$BD:$BF,2,FALSE))</f>
        <v/>
      </c>
      <c r="D1049" s="1207" t="str">
        <f>IF(ISERROR(VLOOKUP($A1049,'B-1地域番号③'!$BD:$BF,3,FALSE)),"",VLOOKUP($A1049,'B-1地域番号③'!$BD:$BF,3,FALSE))</f>
        <v/>
      </c>
      <c r="E1049" s="256">
        <v>1</v>
      </c>
      <c r="F1049" s="187"/>
      <c r="G1049" s="187"/>
      <c r="H1049" s="108"/>
      <c r="I1049" s="109"/>
      <c r="J1049" s="110"/>
      <c r="K1049" s="112"/>
      <c r="L1049" s="113"/>
      <c r="M1049" s="111"/>
      <c r="N1049" s="112"/>
      <c r="O1049" s="113"/>
      <c r="P1049" s="111"/>
      <c r="Q1049" s="112"/>
      <c r="R1049" s="542"/>
      <c r="S1049" s="275"/>
      <c r="T1049" s="308">
        <f t="shared" ref="T1049:T1208" si="33">IF(J1049="",0,INT(SUM(PRODUCT(J1049,L1049,O1049),R1049)))</f>
        <v>0</v>
      </c>
      <c r="U1049" s="360">
        <f>$A$1049</f>
        <v>14</v>
      </c>
    </row>
    <row r="1050" spans="1:21" ht="18" hidden="1" customHeight="1" outlineLevel="2" x14ac:dyDescent="0.2">
      <c r="A1050" s="1230"/>
      <c r="B1050" s="1231"/>
      <c r="C1050" s="1208"/>
      <c r="D1050" s="1208"/>
      <c r="E1050" s="256">
        <v>2</v>
      </c>
      <c r="F1050" s="187"/>
      <c r="G1050" s="187"/>
      <c r="H1050" s="89"/>
      <c r="I1050" s="74"/>
      <c r="J1050" s="69"/>
      <c r="K1050" s="75"/>
      <c r="L1050" s="70"/>
      <c r="M1050" s="2"/>
      <c r="N1050" s="75"/>
      <c r="O1050" s="70"/>
      <c r="P1050" s="2"/>
      <c r="Q1050" s="75"/>
      <c r="R1050" s="540"/>
      <c r="S1050" s="285"/>
      <c r="T1050" s="316">
        <f t="shared" si="33"/>
        <v>0</v>
      </c>
      <c r="U1050" s="360">
        <f t="shared" ref="U1050:U1113" si="34">$A$1049</f>
        <v>14</v>
      </c>
    </row>
    <row r="1051" spans="1:21" ht="18" hidden="1" customHeight="1" outlineLevel="2" x14ac:dyDescent="0.2">
      <c r="A1051" s="1230"/>
      <c r="B1051" s="1231"/>
      <c r="C1051" s="1208"/>
      <c r="D1051" s="1208"/>
      <c r="E1051" s="256">
        <v>3</v>
      </c>
      <c r="F1051" s="187"/>
      <c r="G1051" s="187"/>
      <c r="H1051" s="89"/>
      <c r="I1051" s="74"/>
      <c r="J1051" s="69"/>
      <c r="K1051" s="75"/>
      <c r="L1051" s="70"/>
      <c r="M1051" s="2"/>
      <c r="N1051" s="75"/>
      <c r="O1051" s="70"/>
      <c r="P1051" s="2"/>
      <c r="Q1051" s="75"/>
      <c r="R1051" s="540"/>
      <c r="S1051" s="285"/>
      <c r="T1051" s="316">
        <f t="shared" si="33"/>
        <v>0</v>
      </c>
      <c r="U1051" s="360">
        <f t="shared" si="34"/>
        <v>14</v>
      </c>
    </row>
    <row r="1052" spans="1:21" ht="18" hidden="1" customHeight="1" outlineLevel="2" x14ac:dyDescent="0.2">
      <c r="A1052" s="1230"/>
      <c r="B1052" s="1231"/>
      <c r="C1052" s="1208"/>
      <c r="D1052" s="1208"/>
      <c r="E1052" s="256">
        <v>4</v>
      </c>
      <c r="F1052" s="187"/>
      <c r="G1052" s="187"/>
      <c r="H1052" s="89"/>
      <c r="I1052" s="74"/>
      <c r="J1052" s="69"/>
      <c r="K1052" s="74"/>
      <c r="L1052" s="69"/>
      <c r="M1052" s="2"/>
      <c r="N1052" s="74"/>
      <c r="O1052" s="70"/>
      <c r="P1052" s="15"/>
      <c r="Q1052" s="75"/>
      <c r="R1052" s="540"/>
      <c r="S1052" s="285"/>
      <c r="T1052" s="316">
        <f t="shared" si="33"/>
        <v>0</v>
      </c>
      <c r="U1052" s="360">
        <f t="shared" si="34"/>
        <v>14</v>
      </c>
    </row>
    <row r="1053" spans="1:21" ht="18" hidden="1" customHeight="1" outlineLevel="2" x14ac:dyDescent="0.2">
      <c r="A1053" s="1230"/>
      <c r="B1053" s="1231"/>
      <c r="C1053" s="1208"/>
      <c r="D1053" s="1208"/>
      <c r="E1053" s="256">
        <v>5</v>
      </c>
      <c r="F1053" s="187"/>
      <c r="G1053" s="187"/>
      <c r="H1053" s="89"/>
      <c r="I1053" s="74"/>
      <c r="J1053" s="69"/>
      <c r="K1053" s="74"/>
      <c r="L1053" s="69"/>
      <c r="M1053" s="2"/>
      <c r="N1053" s="74"/>
      <c r="O1053" s="70"/>
      <c r="P1053" s="15"/>
      <c r="Q1053" s="75"/>
      <c r="R1053" s="540"/>
      <c r="S1053" s="285"/>
      <c r="T1053" s="316">
        <f t="shared" si="33"/>
        <v>0</v>
      </c>
      <c r="U1053" s="360">
        <f t="shared" si="34"/>
        <v>14</v>
      </c>
    </row>
    <row r="1054" spans="1:21" ht="18" hidden="1" customHeight="1" outlineLevel="2" x14ac:dyDescent="0.2">
      <c r="A1054" s="1230"/>
      <c r="B1054" s="1231"/>
      <c r="C1054" s="1208"/>
      <c r="D1054" s="1208"/>
      <c r="E1054" s="256">
        <v>6</v>
      </c>
      <c r="F1054" s="187"/>
      <c r="G1054" s="187"/>
      <c r="H1054" s="89"/>
      <c r="I1054" s="74"/>
      <c r="J1054" s="69"/>
      <c r="K1054" s="74"/>
      <c r="L1054" s="69"/>
      <c r="M1054" s="2"/>
      <c r="N1054" s="74"/>
      <c r="O1054" s="70"/>
      <c r="P1054" s="15"/>
      <c r="Q1054" s="75"/>
      <c r="R1054" s="540"/>
      <c r="S1054" s="285"/>
      <c r="T1054" s="316">
        <f t="shared" si="33"/>
        <v>0</v>
      </c>
      <c r="U1054" s="360">
        <f t="shared" si="34"/>
        <v>14</v>
      </c>
    </row>
    <row r="1055" spans="1:21" ht="18" hidden="1" customHeight="1" outlineLevel="2" x14ac:dyDescent="0.2">
      <c r="A1055" s="1230"/>
      <c r="B1055" s="1231"/>
      <c r="C1055" s="1208"/>
      <c r="D1055" s="1208"/>
      <c r="E1055" s="256">
        <v>7</v>
      </c>
      <c r="F1055" s="187"/>
      <c r="G1055" s="187"/>
      <c r="H1055" s="89"/>
      <c r="I1055" s="74"/>
      <c r="J1055" s="69"/>
      <c r="K1055" s="74"/>
      <c r="L1055" s="69"/>
      <c r="M1055" s="2"/>
      <c r="N1055" s="75"/>
      <c r="O1055" s="70"/>
      <c r="P1055" s="2"/>
      <c r="Q1055" s="75"/>
      <c r="R1055" s="540"/>
      <c r="S1055" s="285"/>
      <c r="T1055" s="316">
        <f t="shared" si="33"/>
        <v>0</v>
      </c>
      <c r="U1055" s="360">
        <f t="shared" si="34"/>
        <v>14</v>
      </c>
    </row>
    <row r="1056" spans="1:21" ht="18" hidden="1" customHeight="1" outlineLevel="2" x14ac:dyDescent="0.2">
      <c r="A1056" s="1230"/>
      <c r="B1056" s="1231"/>
      <c r="C1056" s="1208"/>
      <c r="D1056" s="1208"/>
      <c r="E1056" s="256">
        <v>8</v>
      </c>
      <c r="F1056" s="187"/>
      <c r="G1056" s="187"/>
      <c r="H1056" s="120"/>
      <c r="I1056" s="121"/>
      <c r="J1056" s="122"/>
      <c r="K1056" s="121"/>
      <c r="L1056" s="122"/>
      <c r="M1056" s="123"/>
      <c r="N1056" s="124"/>
      <c r="O1056" s="125"/>
      <c r="P1056" s="123"/>
      <c r="Q1056" s="124"/>
      <c r="R1056" s="543"/>
      <c r="S1056" s="287"/>
      <c r="T1056" s="364">
        <f t="shared" si="33"/>
        <v>0</v>
      </c>
      <c r="U1056" s="360">
        <f t="shared" si="34"/>
        <v>14</v>
      </c>
    </row>
    <row r="1057" spans="1:21" ht="18" hidden="1" customHeight="1" outlineLevel="2" x14ac:dyDescent="0.2">
      <c r="A1057" s="1230"/>
      <c r="B1057" s="1231"/>
      <c r="C1057" s="1208"/>
      <c r="D1057" s="1208"/>
      <c r="E1057" s="256">
        <v>9</v>
      </c>
      <c r="F1057" s="187"/>
      <c r="G1057" s="187"/>
      <c r="H1057" s="120"/>
      <c r="I1057" s="121"/>
      <c r="J1057" s="122"/>
      <c r="K1057" s="121"/>
      <c r="L1057" s="122"/>
      <c r="M1057" s="123"/>
      <c r="N1057" s="124"/>
      <c r="O1057" s="125"/>
      <c r="P1057" s="123"/>
      <c r="Q1057" s="124"/>
      <c r="R1057" s="543"/>
      <c r="S1057" s="287"/>
      <c r="T1057" s="364">
        <f t="shared" si="33"/>
        <v>0</v>
      </c>
      <c r="U1057" s="360">
        <f t="shared" si="34"/>
        <v>14</v>
      </c>
    </row>
    <row r="1058" spans="1:21" ht="18" hidden="1" customHeight="1" outlineLevel="2" x14ac:dyDescent="0.2">
      <c r="A1058" s="1230"/>
      <c r="B1058" s="1231"/>
      <c r="C1058" s="1208"/>
      <c r="D1058" s="1208"/>
      <c r="E1058" s="256">
        <v>10</v>
      </c>
      <c r="F1058" s="187"/>
      <c r="G1058" s="187"/>
      <c r="H1058" s="120"/>
      <c r="I1058" s="121"/>
      <c r="J1058" s="122"/>
      <c r="K1058" s="121"/>
      <c r="L1058" s="122"/>
      <c r="M1058" s="123"/>
      <c r="N1058" s="124"/>
      <c r="O1058" s="125"/>
      <c r="P1058" s="123"/>
      <c r="Q1058" s="124"/>
      <c r="R1058" s="543"/>
      <c r="S1058" s="287"/>
      <c r="T1058" s="364">
        <f t="shared" si="33"/>
        <v>0</v>
      </c>
      <c r="U1058" s="360">
        <f t="shared" si="34"/>
        <v>14</v>
      </c>
    </row>
    <row r="1059" spans="1:21" ht="18" hidden="1" customHeight="1" outlineLevel="2" x14ac:dyDescent="0.2">
      <c r="A1059" s="1230"/>
      <c r="B1059" s="1231"/>
      <c r="C1059" s="1208"/>
      <c r="D1059" s="1208"/>
      <c r="E1059" s="256">
        <v>11</v>
      </c>
      <c r="F1059" s="187"/>
      <c r="G1059" s="187"/>
      <c r="H1059" s="120"/>
      <c r="I1059" s="121"/>
      <c r="J1059" s="122"/>
      <c r="K1059" s="121"/>
      <c r="L1059" s="122"/>
      <c r="M1059" s="123"/>
      <c r="N1059" s="124"/>
      <c r="O1059" s="125"/>
      <c r="P1059" s="123"/>
      <c r="Q1059" s="124"/>
      <c r="R1059" s="543"/>
      <c r="S1059" s="287"/>
      <c r="T1059" s="364">
        <f t="shared" si="33"/>
        <v>0</v>
      </c>
      <c r="U1059" s="360">
        <f t="shared" si="34"/>
        <v>14</v>
      </c>
    </row>
    <row r="1060" spans="1:21" ht="18" hidden="1" customHeight="1" outlineLevel="2" x14ac:dyDescent="0.2">
      <c r="A1060" s="1230"/>
      <c r="B1060" s="1231"/>
      <c r="C1060" s="1208"/>
      <c r="D1060" s="1208"/>
      <c r="E1060" s="256">
        <v>12</v>
      </c>
      <c r="F1060" s="187"/>
      <c r="G1060" s="187"/>
      <c r="H1060" s="120"/>
      <c r="I1060" s="121"/>
      <c r="J1060" s="122"/>
      <c r="K1060" s="121"/>
      <c r="L1060" s="122"/>
      <c r="M1060" s="123"/>
      <c r="N1060" s="124"/>
      <c r="O1060" s="125"/>
      <c r="P1060" s="123"/>
      <c r="Q1060" s="124"/>
      <c r="R1060" s="543"/>
      <c r="S1060" s="287"/>
      <c r="T1060" s="364">
        <f t="shared" si="33"/>
        <v>0</v>
      </c>
      <c r="U1060" s="360">
        <f t="shared" si="34"/>
        <v>14</v>
      </c>
    </row>
    <row r="1061" spans="1:21" ht="18" hidden="1" customHeight="1" outlineLevel="2" x14ac:dyDescent="0.2">
      <c r="A1061" s="1230"/>
      <c r="B1061" s="1231"/>
      <c r="C1061" s="1208"/>
      <c r="D1061" s="1208"/>
      <c r="E1061" s="256">
        <v>13</v>
      </c>
      <c r="F1061" s="187"/>
      <c r="G1061" s="187"/>
      <c r="H1061" s="120"/>
      <c r="I1061" s="121"/>
      <c r="J1061" s="122"/>
      <c r="K1061" s="121"/>
      <c r="L1061" s="122"/>
      <c r="M1061" s="123"/>
      <c r="N1061" s="124"/>
      <c r="O1061" s="125"/>
      <c r="P1061" s="123"/>
      <c r="Q1061" s="124"/>
      <c r="R1061" s="543"/>
      <c r="S1061" s="287"/>
      <c r="T1061" s="364">
        <f t="shared" si="33"/>
        <v>0</v>
      </c>
      <c r="U1061" s="360">
        <f t="shared" si="34"/>
        <v>14</v>
      </c>
    </row>
    <row r="1062" spans="1:21" ht="18" hidden="1" customHeight="1" outlineLevel="2" x14ac:dyDescent="0.2">
      <c r="A1062" s="1230"/>
      <c r="B1062" s="1231"/>
      <c r="C1062" s="1208"/>
      <c r="D1062" s="1208"/>
      <c r="E1062" s="256">
        <v>14</v>
      </c>
      <c r="F1062" s="187"/>
      <c r="G1062" s="187"/>
      <c r="H1062" s="120"/>
      <c r="I1062" s="121"/>
      <c r="J1062" s="122"/>
      <c r="K1062" s="121"/>
      <c r="L1062" s="122"/>
      <c r="M1062" s="123"/>
      <c r="N1062" s="124"/>
      <c r="O1062" s="125"/>
      <c r="P1062" s="123"/>
      <c r="Q1062" s="124"/>
      <c r="R1062" s="543"/>
      <c r="S1062" s="287"/>
      <c r="T1062" s="364">
        <f t="shared" si="33"/>
        <v>0</v>
      </c>
      <c r="U1062" s="360">
        <f t="shared" si="34"/>
        <v>14</v>
      </c>
    </row>
    <row r="1063" spans="1:21" ht="18" hidden="1" customHeight="1" outlineLevel="2" x14ac:dyDescent="0.2">
      <c r="A1063" s="1230"/>
      <c r="B1063" s="1231"/>
      <c r="C1063" s="1208"/>
      <c r="D1063" s="1208"/>
      <c r="E1063" s="256">
        <v>15</v>
      </c>
      <c r="F1063" s="187"/>
      <c r="G1063" s="187"/>
      <c r="H1063" s="120"/>
      <c r="I1063" s="121"/>
      <c r="J1063" s="122"/>
      <c r="K1063" s="121"/>
      <c r="L1063" s="122"/>
      <c r="M1063" s="123"/>
      <c r="N1063" s="124"/>
      <c r="O1063" s="125"/>
      <c r="P1063" s="123"/>
      <c r="Q1063" s="124"/>
      <c r="R1063" s="543"/>
      <c r="S1063" s="287"/>
      <c r="T1063" s="364">
        <f t="shared" si="33"/>
        <v>0</v>
      </c>
      <c r="U1063" s="360">
        <f t="shared" si="34"/>
        <v>14</v>
      </c>
    </row>
    <row r="1064" spans="1:21" ht="18" hidden="1" customHeight="1" outlineLevel="2" x14ac:dyDescent="0.2">
      <c r="A1064" s="1230"/>
      <c r="B1064" s="1231"/>
      <c r="C1064" s="1208"/>
      <c r="D1064" s="1208"/>
      <c r="E1064" s="256">
        <v>16</v>
      </c>
      <c r="F1064" s="187"/>
      <c r="G1064" s="187"/>
      <c r="H1064" s="120"/>
      <c r="I1064" s="121"/>
      <c r="J1064" s="122"/>
      <c r="K1064" s="121"/>
      <c r="L1064" s="122"/>
      <c r="M1064" s="123"/>
      <c r="N1064" s="124"/>
      <c r="O1064" s="125"/>
      <c r="P1064" s="123"/>
      <c r="Q1064" s="124"/>
      <c r="R1064" s="543"/>
      <c r="S1064" s="287"/>
      <c r="T1064" s="364">
        <f t="shared" si="33"/>
        <v>0</v>
      </c>
      <c r="U1064" s="360">
        <f t="shared" si="34"/>
        <v>14</v>
      </c>
    </row>
    <row r="1065" spans="1:21" ht="18" hidden="1" customHeight="1" outlineLevel="2" x14ac:dyDescent="0.2">
      <c r="A1065" s="1230"/>
      <c r="B1065" s="1231"/>
      <c r="C1065" s="1208"/>
      <c r="D1065" s="1208"/>
      <c r="E1065" s="256">
        <v>17</v>
      </c>
      <c r="F1065" s="187"/>
      <c r="G1065" s="187"/>
      <c r="H1065" s="120"/>
      <c r="I1065" s="121"/>
      <c r="J1065" s="122"/>
      <c r="K1065" s="121"/>
      <c r="L1065" s="122"/>
      <c r="M1065" s="123"/>
      <c r="N1065" s="124"/>
      <c r="O1065" s="125"/>
      <c r="P1065" s="123"/>
      <c r="Q1065" s="124"/>
      <c r="R1065" s="543"/>
      <c r="S1065" s="287"/>
      <c r="T1065" s="364">
        <f t="shared" si="33"/>
        <v>0</v>
      </c>
      <c r="U1065" s="360">
        <f t="shared" si="34"/>
        <v>14</v>
      </c>
    </row>
    <row r="1066" spans="1:21" ht="18" hidden="1" customHeight="1" outlineLevel="2" x14ac:dyDescent="0.2">
      <c r="A1066" s="1230"/>
      <c r="B1066" s="1231"/>
      <c r="C1066" s="1208"/>
      <c r="D1066" s="1208"/>
      <c r="E1066" s="256">
        <v>18</v>
      </c>
      <c r="F1066" s="187"/>
      <c r="G1066" s="187"/>
      <c r="H1066" s="120"/>
      <c r="I1066" s="121"/>
      <c r="J1066" s="122"/>
      <c r="K1066" s="121"/>
      <c r="L1066" s="122"/>
      <c r="M1066" s="123"/>
      <c r="N1066" s="124"/>
      <c r="O1066" s="125"/>
      <c r="P1066" s="123"/>
      <c r="Q1066" s="124"/>
      <c r="R1066" s="543"/>
      <c r="S1066" s="287"/>
      <c r="T1066" s="364">
        <f t="shared" si="33"/>
        <v>0</v>
      </c>
      <c r="U1066" s="360">
        <f t="shared" si="34"/>
        <v>14</v>
      </c>
    </row>
    <row r="1067" spans="1:21" ht="18" hidden="1" customHeight="1" outlineLevel="2" x14ac:dyDescent="0.2">
      <c r="A1067" s="1230"/>
      <c r="B1067" s="1231"/>
      <c r="C1067" s="1208"/>
      <c r="D1067" s="1208"/>
      <c r="E1067" s="256">
        <v>19</v>
      </c>
      <c r="F1067" s="187"/>
      <c r="G1067" s="187"/>
      <c r="H1067" s="120"/>
      <c r="I1067" s="121"/>
      <c r="J1067" s="122"/>
      <c r="K1067" s="121"/>
      <c r="L1067" s="122"/>
      <c r="M1067" s="123"/>
      <c r="N1067" s="124"/>
      <c r="O1067" s="125"/>
      <c r="P1067" s="123"/>
      <c r="Q1067" s="124"/>
      <c r="R1067" s="543"/>
      <c r="S1067" s="287"/>
      <c r="T1067" s="364">
        <f t="shared" si="33"/>
        <v>0</v>
      </c>
      <c r="U1067" s="360">
        <f t="shared" si="34"/>
        <v>14</v>
      </c>
    </row>
    <row r="1068" spans="1:21" ht="18" hidden="1" customHeight="1" outlineLevel="2" x14ac:dyDescent="0.2">
      <c r="A1068" s="1230"/>
      <c r="B1068" s="1231"/>
      <c r="C1068" s="1208"/>
      <c r="D1068" s="1208"/>
      <c r="E1068" s="256">
        <v>20</v>
      </c>
      <c r="F1068" s="187"/>
      <c r="G1068" s="187"/>
      <c r="H1068" s="120"/>
      <c r="I1068" s="121"/>
      <c r="J1068" s="122"/>
      <c r="K1068" s="121"/>
      <c r="L1068" s="122"/>
      <c r="M1068" s="123"/>
      <c r="N1068" s="124"/>
      <c r="O1068" s="125"/>
      <c r="P1068" s="123"/>
      <c r="Q1068" s="124"/>
      <c r="R1068" s="543"/>
      <c r="S1068" s="287"/>
      <c r="T1068" s="364">
        <f t="shared" si="33"/>
        <v>0</v>
      </c>
      <c r="U1068" s="360">
        <f t="shared" si="34"/>
        <v>14</v>
      </c>
    </row>
    <row r="1069" spans="1:21" ht="18" hidden="1" customHeight="1" outlineLevel="2" x14ac:dyDescent="0.2">
      <c r="A1069" s="1230"/>
      <c r="B1069" s="1231"/>
      <c r="C1069" s="1208"/>
      <c r="D1069" s="1208"/>
      <c r="E1069" s="256">
        <v>21</v>
      </c>
      <c r="F1069" s="187"/>
      <c r="G1069" s="187"/>
      <c r="H1069" s="120"/>
      <c r="I1069" s="121"/>
      <c r="J1069" s="122"/>
      <c r="K1069" s="121"/>
      <c r="L1069" s="122"/>
      <c r="M1069" s="123"/>
      <c r="N1069" s="124"/>
      <c r="O1069" s="125"/>
      <c r="P1069" s="123"/>
      <c r="Q1069" s="124"/>
      <c r="R1069" s="543"/>
      <c r="S1069" s="287"/>
      <c r="T1069" s="364">
        <f t="shared" si="33"/>
        <v>0</v>
      </c>
      <c r="U1069" s="360">
        <f t="shared" si="34"/>
        <v>14</v>
      </c>
    </row>
    <row r="1070" spans="1:21" ht="18" hidden="1" customHeight="1" outlineLevel="2" x14ac:dyDescent="0.2">
      <c r="A1070" s="1230"/>
      <c r="B1070" s="1231"/>
      <c r="C1070" s="1208"/>
      <c r="D1070" s="1208"/>
      <c r="E1070" s="256">
        <v>22</v>
      </c>
      <c r="F1070" s="187"/>
      <c r="G1070" s="187"/>
      <c r="H1070" s="120"/>
      <c r="I1070" s="121"/>
      <c r="J1070" s="122"/>
      <c r="K1070" s="121"/>
      <c r="L1070" s="122"/>
      <c r="M1070" s="123"/>
      <c r="N1070" s="124"/>
      <c r="O1070" s="125"/>
      <c r="P1070" s="123"/>
      <c r="Q1070" s="124"/>
      <c r="R1070" s="543"/>
      <c r="S1070" s="287"/>
      <c r="T1070" s="364">
        <f t="shared" si="33"/>
        <v>0</v>
      </c>
      <c r="U1070" s="360">
        <f t="shared" si="34"/>
        <v>14</v>
      </c>
    </row>
    <row r="1071" spans="1:21" ht="18" hidden="1" customHeight="1" outlineLevel="2" x14ac:dyDescent="0.2">
      <c r="A1071" s="1230"/>
      <c r="B1071" s="1231"/>
      <c r="C1071" s="1208"/>
      <c r="D1071" s="1208"/>
      <c r="E1071" s="256">
        <v>23</v>
      </c>
      <c r="F1071" s="187"/>
      <c r="G1071" s="187"/>
      <c r="H1071" s="120"/>
      <c r="I1071" s="121"/>
      <c r="J1071" s="122"/>
      <c r="K1071" s="121"/>
      <c r="L1071" s="122"/>
      <c r="M1071" s="123"/>
      <c r="N1071" s="124"/>
      <c r="O1071" s="125"/>
      <c r="P1071" s="123"/>
      <c r="Q1071" s="124"/>
      <c r="R1071" s="543"/>
      <c r="S1071" s="287"/>
      <c r="T1071" s="364">
        <f t="shared" si="33"/>
        <v>0</v>
      </c>
      <c r="U1071" s="360">
        <f t="shared" si="34"/>
        <v>14</v>
      </c>
    </row>
    <row r="1072" spans="1:21" ht="18" hidden="1" customHeight="1" outlineLevel="2" x14ac:dyDescent="0.2">
      <c r="A1072" s="1230"/>
      <c r="B1072" s="1231"/>
      <c r="C1072" s="1208"/>
      <c r="D1072" s="1208"/>
      <c r="E1072" s="256">
        <v>24</v>
      </c>
      <c r="F1072" s="187"/>
      <c r="G1072" s="187"/>
      <c r="H1072" s="120"/>
      <c r="I1072" s="121"/>
      <c r="J1072" s="122"/>
      <c r="K1072" s="121"/>
      <c r="L1072" s="122"/>
      <c r="M1072" s="123"/>
      <c r="N1072" s="124"/>
      <c r="O1072" s="125"/>
      <c r="P1072" s="123"/>
      <c r="Q1072" s="124"/>
      <c r="R1072" s="543"/>
      <c r="S1072" s="287"/>
      <c r="T1072" s="364">
        <f t="shared" si="33"/>
        <v>0</v>
      </c>
      <c r="U1072" s="360">
        <f t="shared" si="34"/>
        <v>14</v>
      </c>
    </row>
    <row r="1073" spans="1:21" ht="18" hidden="1" customHeight="1" outlineLevel="2" x14ac:dyDescent="0.2">
      <c r="A1073" s="1230"/>
      <c r="B1073" s="1231"/>
      <c r="C1073" s="1208"/>
      <c r="D1073" s="1208"/>
      <c r="E1073" s="256">
        <v>25</v>
      </c>
      <c r="F1073" s="187"/>
      <c r="G1073" s="187"/>
      <c r="H1073" s="120"/>
      <c r="I1073" s="121"/>
      <c r="J1073" s="122"/>
      <c r="K1073" s="121"/>
      <c r="L1073" s="122"/>
      <c r="M1073" s="123"/>
      <c r="N1073" s="124"/>
      <c r="O1073" s="125"/>
      <c r="P1073" s="123"/>
      <c r="Q1073" s="124"/>
      <c r="R1073" s="543"/>
      <c r="S1073" s="287"/>
      <c r="T1073" s="364">
        <f t="shared" si="33"/>
        <v>0</v>
      </c>
      <c r="U1073" s="360">
        <f t="shared" si="34"/>
        <v>14</v>
      </c>
    </row>
    <row r="1074" spans="1:21" ht="18" hidden="1" customHeight="1" outlineLevel="2" x14ac:dyDescent="0.2">
      <c r="A1074" s="1230"/>
      <c r="B1074" s="1231"/>
      <c r="C1074" s="1208"/>
      <c r="D1074" s="1208"/>
      <c r="E1074" s="256">
        <v>26</v>
      </c>
      <c r="F1074" s="187"/>
      <c r="G1074" s="187"/>
      <c r="H1074" s="120"/>
      <c r="I1074" s="121"/>
      <c r="J1074" s="122"/>
      <c r="K1074" s="121"/>
      <c r="L1074" s="122"/>
      <c r="M1074" s="123"/>
      <c r="N1074" s="124"/>
      <c r="O1074" s="125"/>
      <c r="P1074" s="123"/>
      <c r="Q1074" s="124"/>
      <c r="R1074" s="543"/>
      <c r="S1074" s="287"/>
      <c r="T1074" s="364">
        <f t="shared" si="33"/>
        <v>0</v>
      </c>
      <c r="U1074" s="360">
        <f t="shared" si="34"/>
        <v>14</v>
      </c>
    </row>
    <row r="1075" spans="1:21" ht="18" hidden="1" customHeight="1" outlineLevel="2" x14ac:dyDescent="0.2">
      <c r="A1075" s="1230"/>
      <c r="B1075" s="1231"/>
      <c r="C1075" s="1208"/>
      <c r="D1075" s="1208"/>
      <c r="E1075" s="256">
        <v>27</v>
      </c>
      <c r="F1075" s="187"/>
      <c r="G1075" s="187"/>
      <c r="H1075" s="89"/>
      <c r="I1075" s="74"/>
      <c r="J1075" s="69"/>
      <c r="K1075" s="75"/>
      <c r="L1075" s="70"/>
      <c r="M1075" s="2"/>
      <c r="N1075" s="75"/>
      <c r="O1075" s="70"/>
      <c r="P1075" s="2"/>
      <c r="Q1075" s="75"/>
      <c r="R1075" s="540"/>
      <c r="S1075" s="285"/>
      <c r="T1075" s="316">
        <f t="shared" si="33"/>
        <v>0</v>
      </c>
      <c r="U1075" s="360">
        <f t="shared" si="34"/>
        <v>14</v>
      </c>
    </row>
    <row r="1076" spans="1:21" ht="18" hidden="1" customHeight="1" outlineLevel="2" x14ac:dyDescent="0.2">
      <c r="A1076" s="1230"/>
      <c r="B1076" s="1231"/>
      <c r="C1076" s="1208"/>
      <c r="D1076" s="1208"/>
      <c r="E1076" s="256">
        <v>28</v>
      </c>
      <c r="F1076" s="187"/>
      <c r="G1076" s="187"/>
      <c r="H1076" s="89"/>
      <c r="I1076" s="74"/>
      <c r="J1076" s="69"/>
      <c r="K1076" s="75"/>
      <c r="L1076" s="70"/>
      <c r="M1076" s="2"/>
      <c r="N1076" s="75"/>
      <c r="O1076" s="70"/>
      <c r="P1076" s="2"/>
      <c r="Q1076" s="75"/>
      <c r="R1076" s="540"/>
      <c r="S1076" s="285"/>
      <c r="T1076" s="316">
        <f t="shared" si="33"/>
        <v>0</v>
      </c>
      <c r="U1076" s="360">
        <f t="shared" si="34"/>
        <v>14</v>
      </c>
    </row>
    <row r="1077" spans="1:21" ht="18" hidden="1" customHeight="1" outlineLevel="2" x14ac:dyDescent="0.2">
      <c r="A1077" s="1230"/>
      <c r="B1077" s="1231"/>
      <c r="C1077" s="1208"/>
      <c r="D1077" s="1208"/>
      <c r="E1077" s="256">
        <v>29</v>
      </c>
      <c r="F1077" s="187"/>
      <c r="G1077" s="187"/>
      <c r="H1077" s="89"/>
      <c r="I1077" s="74"/>
      <c r="J1077" s="69"/>
      <c r="K1077" s="75"/>
      <c r="L1077" s="70"/>
      <c r="M1077" s="2"/>
      <c r="N1077" s="75"/>
      <c r="O1077" s="70"/>
      <c r="P1077" s="2"/>
      <c r="Q1077" s="75"/>
      <c r="R1077" s="540"/>
      <c r="S1077" s="285"/>
      <c r="T1077" s="316">
        <f t="shared" si="33"/>
        <v>0</v>
      </c>
      <c r="U1077" s="360">
        <f t="shared" si="34"/>
        <v>14</v>
      </c>
    </row>
    <row r="1078" spans="1:21" ht="18" hidden="1" customHeight="1" outlineLevel="2" x14ac:dyDescent="0.2">
      <c r="A1078" s="1230"/>
      <c r="B1078" s="1231"/>
      <c r="C1078" s="1208"/>
      <c r="D1078" s="1208"/>
      <c r="E1078" s="256">
        <v>30</v>
      </c>
      <c r="F1078" s="187"/>
      <c r="G1078" s="187"/>
      <c r="H1078" s="89"/>
      <c r="I1078" s="74"/>
      <c r="J1078" s="69"/>
      <c r="K1078" s="74"/>
      <c r="L1078" s="69"/>
      <c r="M1078" s="2"/>
      <c r="N1078" s="74"/>
      <c r="O1078" s="70"/>
      <c r="P1078" s="15"/>
      <c r="Q1078" s="75"/>
      <c r="R1078" s="540"/>
      <c r="S1078" s="285"/>
      <c r="T1078" s="316">
        <f t="shared" si="33"/>
        <v>0</v>
      </c>
      <c r="U1078" s="360">
        <f t="shared" si="34"/>
        <v>14</v>
      </c>
    </row>
    <row r="1079" spans="1:21" ht="18" hidden="1" customHeight="1" outlineLevel="3" x14ac:dyDescent="0.2">
      <c r="A1079" s="1230"/>
      <c r="B1079" s="1231"/>
      <c r="C1079" s="1208"/>
      <c r="D1079" s="1208"/>
      <c r="E1079" s="256">
        <v>31</v>
      </c>
      <c r="F1079" s="187"/>
      <c r="G1079" s="187"/>
      <c r="H1079" s="89"/>
      <c r="I1079" s="74"/>
      <c r="J1079" s="69"/>
      <c r="K1079" s="74"/>
      <c r="L1079" s="69"/>
      <c r="M1079" s="2"/>
      <c r="N1079" s="74"/>
      <c r="O1079" s="70"/>
      <c r="P1079" s="15"/>
      <c r="Q1079" s="75"/>
      <c r="R1079" s="540"/>
      <c r="S1079" s="285"/>
      <c r="T1079" s="316">
        <f t="shared" si="33"/>
        <v>0</v>
      </c>
      <c r="U1079" s="360">
        <f t="shared" si="34"/>
        <v>14</v>
      </c>
    </row>
    <row r="1080" spans="1:21" ht="18" hidden="1" customHeight="1" outlineLevel="3" x14ac:dyDescent="0.2">
      <c r="A1080" s="1230"/>
      <c r="B1080" s="1231"/>
      <c r="C1080" s="1208"/>
      <c r="D1080" s="1208"/>
      <c r="E1080" s="256">
        <v>32</v>
      </c>
      <c r="F1080" s="187"/>
      <c r="G1080" s="187"/>
      <c r="H1080" s="89"/>
      <c r="I1080" s="74"/>
      <c r="J1080" s="69"/>
      <c r="K1080" s="74"/>
      <c r="L1080" s="69"/>
      <c r="M1080" s="2"/>
      <c r="N1080" s="74"/>
      <c r="O1080" s="70"/>
      <c r="P1080" s="15"/>
      <c r="Q1080" s="75"/>
      <c r="R1080" s="540"/>
      <c r="S1080" s="285"/>
      <c r="T1080" s="316">
        <f t="shared" si="33"/>
        <v>0</v>
      </c>
      <c r="U1080" s="360">
        <f t="shared" si="34"/>
        <v>14</v>
      </c>
    </row>
    <row r="1081" spans="1:21" ht="18" hidden="1" customHeight="1" outlineLevel="3" x14ac:dyDescent="0.2">
      <c r="A1081" s="1230"/>
      <c r="B1081" s="1231"/>
      <c r="C1081" s="1208"/>
      <c r="D1081" s="1208"/>
      <c r="E1081" s="256">
        <v>33</v>
      </c>
      <c r="F1081" s="187"/>
      <c r="G1081" s="187"/>
      <c r="H1081" s="89"/>
      <c r="I1081" s="74"/>
      <c r="J1081" s="69"/>
      <c r="K1081" s="74"/>
      <c r="L1081" s="69"/>
      <c r="M1081" s="2"/>
      <c r="N1081" s="75"/>
      <c r="O1081" s="70"/>
      <c r="P1081" s="2"/>
      <c r="Q1081" s="75"/>
      <c r="R1081" s="540"/>
      <c r="S1081" s="285"/>
      <c r="T1081" s="316">
        <f t="shared" si="33"/>
        <v>0</v>
      </c>
      <c r="U1081" s="360">
        <f t="shared" si="34"/>
        <v>14</v>
      </c>
    </row>
    <row r="1082" spans="1:21" ht="18" hidden="1" customHeight="1" outlineLevel="3" x14ac:dyDescent="0.2">
      <c r="A1082" s="1230"/>
      <c r="B1082" s="1231"/>
      <c r="C1082" s="1208"/>
      <c r="D1082" s="1208"/>
      <c r="E1082" s="256">
        <v>34</v>
      </c>
      <c r="F1082" s="187"/>
      <c r="G1082" s="187"/>
      <c r="H1082" s="120"/>
      <c r="I1082" s="121"/>
      <c r="J1082" s="122"/>
      <c r="K1082" s="121"/>
      <c r="L1082" s="122"/>
      <c r="M1082" s="123"/>
      <c r="N1082" s="124"/>
      <c r="O1082" s="125"/>
      <c r="P1082" s="123"/>
      <c r="Q1082" s="124"/>
      <c r="R1082" s="543"/>
      <c r="S1082" s="287"/>
      <c r="T1082" s="364">
        <f t="shared" si="33"/>
        <v>0</v>
      </c>
      <c r="U1082" s="360">
        <f t="shared" si="34"/>
        <v>14</v>
      </c>
    </row>
    <row r="1083" spans="1:21" ht="18" hidden="1" customHeight="1" outlineLevel="3" x14ac:dyDescent="0.2">
      <c r="A1083" s="1230"/>
      <c r="B1083" s="1231"/>
      <c r="C1083" s="1208"/>
      <c r="D1083" s="1208"/>
      <c r="E1083" s="256">
        <v>35</v>
      </c>
      <c r="F1083" s="187"/>
      <c r="G1083" s="187"/>
      <c r="H1083" s="120"/>
      <c r="I1083" s="121"/>
      <c r="J1083" s="122"/>
      <c r="K1083" s="121"/>
      <c r="L1083" s="122"/>
      <c r="M1083" s="123"/>
      <c r="N1083" s="124"/>
      <c r="O1083" s="125"/>
      <c r="P1083" s="123"/>
      <c r="Q1083" s="124"/>
      <c r="R1083" s="543"/>
      <c r="S1083" s="287"/>
      <c r="T1083" s="364">
        <f t="shared" si="33"/>
        <v>0</v>
      </c>
      <c r="U1083" s="360">
        <f t="shared" si="34"/>
        <v>14</v>
      </c>
    </row>
    <row r="1084" spans="1:21" ht="18" hidden="1" customHeight="1" outlineLevel="3" x14ac:dyDescent="0.2">
      <c r="A1084" s="1230"/>
      <c r="B1084" s="1231"/>
      <c r="C1084" s="1208"/>
      <c r="D1084" s="1208"/>
      <c r="E1084" s="256">
        <v>36</v>
      </c>
      <c r="F1084" s="187"/>
      <c r="G1084" s="187"/>
      <c r="H1084" s="120"/>
      <c r="I1084" s="121"/>
      <c r="J1084" s="122"/>
      <c r="K1084" s="121"/>
      <c r="L1084" s="122"/>
      <c r="M1084" s="123"/>
      <c r="N1084" s="124"/>
      <c r="O1084" s="125"/>
      <c r="P1084" s="123"/>
      <c r="Q1084" s="124"/>
      <c r="R1084" s="543"/>
      <c r="S1084" s="287"/>
      <c r="T1084" s="364">
        <f t="shared" si="33"/>
        <v>0</v>
      </c>
      <c r="U1084" s="360">
        <f t="shared" si="34"/>
        <v>14</v>
      </c>
    </row>
    <row r="1085" spans="1:21" ht="18" hidden="1" customHeight="1" outlineLevel="3" x14ac:dyDescent="0.2">
      <c r="A1085" s="1230"/>
      <c r="B1085" s="1231"/>
      <c r="C1085" s="1208"/>
      <c r="D1085" s="1208"/>
      <c r="E1085" s="256">
        <v>37</v>
      </c>
      <c r="F1085" s="187"/>
      <c r="G1085" s="187"/>
      <c r="H1085" s="120"/>
      <c r="I1085" s="121"/>
      <c r="J1085" s="122"/>
      <c r="K1085" s="121"/>
      <c r="L1085" s="122"/>
      <c r="M1085" s="123"/>
      <c r="N1085" s="124"/>
      <c r="O1085" s="125"/>
      <c r="P1085" s="123"/>
      <c r="Q1085" s="124"/>
      <c r="R1085" s="543"/>
      <c r="S1085" s="287"/>
      <c r="T1085" s="364">
        <f t="shared" si="33"/>
        <v>0</v>
      </c>
      <c r="U1085" s="360">
        <f t="shared" si="34"/>
        <v>14</v>
      </c>
    </row>
    <row r="1086" spans="1:21" ht="18" hidden="1" customHeight="1" outlineLevel="3" x14ac:dyDescent="0.2">
      <c r="A1086" s="1230"/>
      <c r="B1086" s="1231"/>
      <c r="C1086" s="1208"/>
      <c r="D1086" s="1208"/>
      <c r="E1086" s="256">
        <v>38</v>
      </c>
      <c r="F1086" s="187"/>
      <c r="G1086" s="187"/>
      <c r="H1086" s="120"/>
      <c r="I1086" s="121"/>
      <c r="J1086" s="122"/>
      <c r="K1086" s="121"/>
      <c r="L1086" s="122"/>
      <c r="M1086" s="123"/>
      <c r="N1086" s="124"/>
      <c r="O1086" s="125"/>
      <c r="P1086" s="123"/>
      <c r="Q1086" s="124"/>
      <c r="R1086" s="543"/>
      <c r="S1086" s="287"/>
      <c r="T1086" s="364">
        <f t="shared" si="33"/>
        <v>0</v>
      </c>
      <c r="U1086" s="360">
        <f t="shared" si="34"/>
        <v>14</v>
      </c>
    </row>
    <row r="1087" spans="1:21" ht="18" hidden="1" customHeight="1" outlineLevel="3" x14ac:dyDescent="0.2">
      <c r="A1087" s="1230"/>
      <c r="B1087" s="1231"/>
      <c r="C1087" s="1208"/>
      <c r="D1087" s="1208"/>
      <c r="E1087" s="256">
        <v>39</v>
      </c>
      <c r="F1087" s="187"/>
      <c r="G1087" s="187"/>
      <c r="H1087" s="120"/>
      <c r="I1087" s="121"/>
      <c r="J1087" s="122"/>
      <c r="K1087" s="121"/>
      <c r="L1087" s="122"/>
      <c r="M1087" s="123"/>
      <c r="N1087" s="124"/>
      <c r="O1087" s="125"/>
      <c r="P1087" s="123"/>
      <c r="Q1087" s="124"/>
      <c r="R1087" s="543"/>
      <c r="S1087" s="287"/>
      <c r="T1087" s="364">
        <f t="shared" si="33"/>
        <v>0</v>
      </c>
      <c r="U1087" s="360">
        <f t="shared" si="34"/>
        <v>14</v>
      </c>
    </row>
    <row r="1088" spans="1:21" ht="18" hidden="1" customHeight="1" outlineLevel="3" x14ac:dyDescent="0.2">
      <c r="A1088" s="1230"/>
      <c r="B1088" s="1231"/>
      <c r="C1088" s="1208"/>
      <c r="D1088" s="1208"/>
      <c r="E1088" s="256">
        <v>40</v>
      </c>
      <c r="F1088" s="187"/>
      <c r="G1088" s="187"/>
      <c r="H1088" s="120"/>
      <c r="I1088" s="121"/>
      <c r="J1088" s="122"/>
      <c r="K1088" s="121"/>
      <c r="L1088" s="122"/>
      <c r="M1088" s="123"/>
      <c r="N1088" s="124"/>
      <c r="O1088" s="125"/>
      <c r="P1088" s="123"/>
      <c r="Q1088" s="124"/>
      <c r="R1088" s="543"/>
      <c r="S1088" s="287"/>
      <c r="T1088" s="364">
        <f t="shared" si="33"/>
        <v>0</v>
      </c>
      <c r="U1088" s="360">
        <f t="shared" si="34"/>
        <v>14</v>
      </c>
    </row>
    <row r="1089" spans="1:21" ht="18" hidden="1" customHeight="1" outlineLevel="3" x14ac:dyDescent="0.2">
      <c r="A1089" s="1230"/>
      <c r="B1089" s="1231"/>
      <c r="C1089" s="1208"/>
      <c r="D1089" s="1208"/>
      <c r="E1089" s="256">
        <v>41</v>
      </c>
      <c r="F1089" s="187"/>
      <c r="G1089" s="187"/>
      <c r="H1089" s="120"/>
      <c r="I1089" s="121"/>
      <c r="J1089" s="122"/>
      <c r="K1089" s="121"/>
      <c r="L1089" s="122"/>
      <c r="M1089" s="123"/>
      <c r="N1089" s="124"/>
      <c r="O1089" s="125"/>
      <c r="P1089" s="123"/>
      <c r="Q1089" s="124"/>
      <c r="R1089" s="543"/>
      <c r="S1089" s="287"/>
      <c r="T1089" s="364">
        <f t="shared" si="33"/>
        <v>0</v>
      </c>
      <c r="U1089" s="360">
        <f t="shared" si="34"/>
        <v>14</v>
      </c>
    </row>
    <row r="1090" spans="1:21" ht="18" hidden="1" customHeight="1" outlineLevel="3" x14ac:dyDescent="0.2">
      <c r="A1090" s="1230"/>
      <c r="B1090" s="1231"/>
      <c r="C1090" s="1208"/>
      <c r="D1090" s="1208"/>
      <c r="E1090" s="256">
        <v>42</v>
      </c>
      <c r="F1090" s="187"/>
      <c r="G1090" s="187"/>
      <c r="H1090" s="120"/>
      <c r="I1090" s="121"/>
      <c r="J1090" s="122"/>
      <c r="K1090" s="121"/>
      <c r="L1090" s="122"/>
      <c r="M1090" s="123"/>
      <c r="N1090" s="124"/>
      <c r="O1090" s="125"/>
      <c r="P1090" s="123"/>
      <c r="Q1090" s="124"/>
      <c r="R1090" s="543"/>
      <c r="S1090" s="287"/>
      <c r="T1090" s="364">
        <f t="shared" si="33"/>
        <v>0</v>
      </c>
      <c r="U1090" s="360">
        <f t="shared" si="34"/>
        <v>14</v>
      </c>
    </row>
    <row r="1091" spans="1:21" ht="18" hidden="1" customHeight="1" outlineLevel="3" x14ac:dyDescent="0.2">
      <c r="A1091" s="1230"/>
      <c r="B1091" s="1231"/>
      <c r="C1091" s="1208"/>
      <c r="D1091" s="1208"/>
      <c r="E1091" s="256">
        <v>43</v>
      </c>
      <c r="F1091" s="187"/>
      <c r="G1091" s="187"/>
      <c r="H1091" s="120"/>
      <c r="I1091" s="121"/>
      <c r="J1091" s="122"/>
      <c r="K1091" s="121"/>
      <c r="L1091" s="122"/>
      <c r="M1091" s="123"/>
      <c r="N1091" s="124"/>
      <c r="O1091" s="125"/>
      <c r="P1091" s="123"/>
      <c r="Q1091" s="124"/>
      <c r="R1091" s="543"/>
      <c r="S1091" s="287"/>
      <c r="T1091" s="364">
        <f t="shared" si="33"/>
        <v>0</v>
      </c>
      <c r="U1091" s="360">
        <f t="shared" si="34"/>
        <v>14</v>
      </c>
    </row>
    <row r="1092" spans="1:21" ht="18" hidden="1" customHeight="1" outlineLevel="3" x14ac:dyDescent="0.2">
      <c r="A1092" s="1230"/>
      <c r="B1092" s="1231"/>
      <c r="C1092" s="1208"/>
      <c r="D1092" s="1208"/>
      <c r="E1092" s="256">
        <v>44</v>
      </c>
      <c r="F1092" s="187"/>
      <c r="G1092" s="187"/>
      <c r="H1092" s="120"/>
      <c r="I1092" s="121"/>
      <c r="J1092" s="122"/>
      <c r="K1092" s="121"/>
      <c r="L1092" s="122"/>
      <c r="M1092" s="123"/>
      <c r="N1092" s="124"/>
      <c r="O1092" s="125"/>
      <c r="P1092" s="123"/>
      <c r="Q1092" s="124"/>
      <c r="R1092" s="543"/>
      <c r="S1092" s="287"/>
      <c r="T1092" s="364">
        <f t="shared" si="33"/>
        <v>0</v>
      </c>
      <c r="U1092" s="360">
        <f t="shared" si="34"/>
        <v>14</v>
      </c>
    </row>
    <row r="1093" spans="1:21" ht="18" hidden="1" customHeight="1" outlineLevel="3" x14ac:dyDescent="0.2">
      <c r="A1093" s="1230"/>
      <c r="B1093" s="1231"/>
      <c r="C1093" s="1208"/>
      <c r="D1093" s="1208"/>
      <c r="E1093" s="256">
        <v>45</v>
      </c>
      <c r="F1093" s="187"/>
      <c r="G1093" s="187"/>
      <c r="H1093" s="120"/>
      <c r="I1093" s="121"/>
      <c r="J1093" s="122"/>
      <c r="K1093" s="121"/>
      <c r="L1093" s="122"/>
      <c r="M1093" s="123"/>
      <c r="N1093" s="124"/>
      <c r="O1093" s="125"/>
      <c r="P1093" s="123"/>
      <c r="Q1093" s="124"/>
      <c r="R1093" s="543"/>
      <c r="S1093" s="287"/>
      <c r="T1093" s="364">
        <f t="shared" si="33"/>
        <v>0</v>
      </c>
      <c r="U1093" s="360">
        <f t="shared" si="34"/>
        <v>14</v>
      </c>
    </row>
    <row r="1094" spans="1:21" ht="18" hidden="1" customHeight="1" outlineLevel="3" x14ac:dyDescent="0.2">
      <c r="A1094" s="1230"/>
      <c r="B1094" s="1231"/>
      <c r="C1094" s="1208"/>
      <c r="D1094" s="1208"/>
      <c r="E1094" s="256">
        <v>46</v>
      </c>
      <c r="F1094" s="187"/>
      <c r="G1094" s="187"/>
      <c r="H1094" s="89"/>
      <c r="I1094" s="74"/>
      <c r="J1094" s="69"/>
      <c r="K1094" s="75"/>
      <c r="L1094" s="70"/>
      <c r="M1094" s="2"/>
      <c r="N1094" s="75"/>
      <c r="O1094" s="70"/>
      <c r="P1094" s="2"/>
      <c r="Q1094" s="75"/>
      <c r="R1094" s="540"/>
      <c r="S1094" s="285"/>
      <c r="T1094" s="316">
        <f t="shared" si="33"/>
        <v>0</v>
      </c>
      <c r="U1094" s="360">
        <f t="shared" si="34"/>
        <v>14</v>
      </c>
    </row>
    <row r="1095" spans="1:21" ht="18" hidden="1" customHeight="1" outlineLevel="3" x14ac:dyDescent="0.2">
      <c r="A1095" s="1230"/>
      <c r="B1095" s="1231"/>
      <c r="C1095" s="1208"/>
      <c r="D1095" s="1208"/>
      <c r="E1095" s="256">
        <v>47</v>
      </c>
      <c r="F1095" s="187"/>
      <c r="G1095" s="187"/>
      <c r="H1095" s="89"/>
      <c r="I1095" s="74"/>
      <c r="J1095" s="69"/>
      <c r="K1095" s="75"/>
      <c r="L1095" s="70"/>
      <c r="M1095" s="2"/>
      <c r="N1095" s="75"/>
      <c r="O1095" s="70"/>
      <c r="P1095" s="2"/>
      <c r="Q1095" s="75"/>
      <c r="R1095" s="540"/>
      <c r="S1095" s="285"/>
      <c r="T1095" s="316">
        <f t="shared" si="33"/>
        <v>0</v>
      </c>
      <c r="U1095" s="360">
        <f t="shared" si="34"/>
        <v>14</v>
      </c>
    </row>
    <row r="1096" spans="1:21" ht="18" hidden="1" customHeight="1" outlineLevel="3" x14ac:dyDescent="0.2">
      <c r="A1096" s="1230"/>
      <c r="B1096" s="1231"/>
      <c r="C1096" s="1208"/>
      <c r="D1096" s="1208"/>
      <c r="E1096" s="256">
        <v>48</v>
      </c>
      <c r="F1096" s="187"/>
      <c r="G1096" s="187"/>
      <c r="H1096" s="89"/>
      <c r="I1096" s="74"/>
      <c r="J1096" s="69"/>
      <c r="K1096" s="75"/>
      <c r="L1096" s="70"/>
      <c r="M1096" s="2"/>
      <c r="N1096" s="75"/>
      <c r="O1096" s="70"/>
      <c r="P1096" s="2"/>
      <c r="Q1096" s="75"/>
      <c r="R1096" s="540"/>
      <c r="S1096" s="285"/>
      <c r="T1096" s="316">
        <f t="shared" si="33"/>
        <v>0</v>
      </c>
      <c r="U1096" s="360">
        <f t="shared" si="34"/>
        <v>14</v>
      </c>
    </row>
    <row r="1097" spans="1:21" ht="18" hidden="1" customHeight="1" outlineLevel="3" x14ac:dyDescent="0.2">
      <c r="A1097" s="1230"/>
      <c r="B1097" s="1231"/>
      <c r="C1097" s="1208"/>
      <c r="D1097" s="1208"/>
      <c r="E1097" s="256">
        <v>49</v>
      </c>
      <c r="F1097" s="187"/>
      <c r="G1097" s="187"/>
      <c r="H1097" s="89"/>
      <c r="I1097" s="74"/>
      <c r="J1097" s="69"/>
      <c r="K1097" s="74"/>
      <c r="L1097" s="69"/>
      <c r="M1097" s="2"/>
      <c r="N1097" s="74"/>
      <c r="O1097" s="70"/>
      <c r="P1097" s="15"/>
      <c r="Q1097" s="75"/>
      <c r="R1097" s="540"/>
      <c r="S1097" s="285"/>
      <c r="T1097" s="316">
        <f t="shared" si="33"/>
        <v>0</v>
      </c>
      <c r="U1097" s="360">
        <f t="shared" si="34"/>
        <v>14</v>
      </c>
    </row>
    <row r="1098" spans="1:21" ht="18" hidden="1" customHeight="1" outlineLevel="3" x14ac:dyDescent="0.2">
      <c r="A1098" s="1230"/>
      <c r="B1098" s="1231"/>
      <c r="C1098" s="1208"/>
      <c r="D1098" s="1208"/>
      <c r="E1098" s="256">
        <v>50</v>
      </c>
      <c r="F1098" s="187"/>
      <c r="G1098" s="187"/>
      <c r="H1098" s="89"/>
      <c r="I1098" s="74"/>
      <c r="J1098" s="69"/>
      <c r="K1098" s="74"/>
      <c r="L1098" s="69"/>
      <c r="M1098" s="2"/>
      <c r="N1098" s="74"/>
      <c r="O1098" s="70"/>
      <c r="P1098" s="15"/>
      <c r="Q1098" s="75"/>
      <c r="R1098" s="540"/>
      <c r="S1098" s="285"/>
      <c r="T1098" s="316">
        <f t="shared" si="33"/>
        <v>0</v>
      </c>
      <c r="U1098" s="360">
        <f t="shared" si="34"/>
        <v>14</v>
      </c>
    </row>
    <row r="1099" spans="1:21" ht="18" hidden="1" customHeight="1" outlineLevel="3" x14ac:dyDescent="0.2">
      <c r="A1099" s="1230"/>
      <c r="B1099" s="1231"/>
      <c r="C1099" s="1208"/>
      <c r="D1099" s="1208"/>
      <c r="E1099" s="256">
        <v>51</v>
      </c>
      <c r="F1099" s="187"/>
      <c r="G1099" s="187"/>
      <c r="H1099" s="89"/>
      <c r="I1099" s="74"/>
      <c r="J1099" s="69"/>
      <c r="K1099" s="74"/>
      <c r="L1099" s="69"/>
      <c r="M1099" s="2"/>
      <c r="N1099" s="74"/>
      <c r="O1099" s="70"/>
      <c r="P1099" s="15"/>
      <c r="Q1099" s="75"/>
      <c r="R1099" s="540"/>
      <c r="S1099" s="285"/>
      <c r="T1099" s="316">
        <f t="shared" si="33"/>
        <v>0</v>
      </c>
      <c r="U1099" s="360">
        <f t="shared" si="34"/>
        <v>14</v>
      </c>
    </row>
    <row r="1100" spans="1:21" ht="18" hidden="1" customHeight="1" outlineLevel="3" x14ac:dyDescent="0.2">
      <c r="A1100" s="1230"/>
      <c r="B1100" s="1231"/>
      <c r="C1100" s="1208"/>
      <c r="D1100" s="1208"/>
      <c r="E1100" s="256">
        <v>52</v>
      </c>
      <c r="F1100" s="187"/>
      <c r="G1100" s="187"/>
      <c r="H1100" s="89"/>
      <c r="I1100" s="74"/>
      <c r="J1100" s="69"/>
      <c r="K1100" s="74"/>
      <c r="L1100" s="69"/>
      <c r="M1100" s="2"/>
      <c r="N1100" s="75"/>
      <c r="O1100" s="70"/>
      <c r="P1100" s="2"/>
      <c r="Q1100" s="75"/>
      <c r="R1100" s="540"/>
      <c r="S1100" s="285"/>
      <c r="T1100" s="316">
        <f t="shared" si="33"/>
        <v>0</v>
      </c>
      <c r="U1100" s="360">
        <f t="shared" si="34"/>
        <v>14</v>
      </c>
    </row>
    <row r="1101" spans="1:21" ht="18" hidden="1" customHeight="1" outlineLevel="3" x14ac:dyDescent="0.2">
      <c r="A1101" s="1230"/>
      <c r="B1101" s="1231"/>
      <c r="C1101" s="1208"/>
      <c r="D1101" s="1208"/>
      <c r="E1101" s="256">
        <v>53</v>
      </c>
      <c r="F1101" s="187"/>
      <c r="G1101" s="187"/>
      <c r="H1101" s="120"/>
      <c r="I1101" s="121"/>
      <c r="J1101" s="122"/>
      <c r="K1101" s="121"/>
      <c r="L1101" s="122"/>
      <c r="M1101" s="123"/>
      <c r="N1101" s="124"/>
      <c r="O1101" s="125"/>
      <c r="P1101" s="123"/>
      <c r="Q1101" s="124"/>
      <c r="R1101" s="543"/>
      <c r="S1101" s="287"/>
      <c r="T1101" s="364">
        <f t="shared" si="33"/>
        <v>0</v>
      </c>
      <c r="U1101" s="360">
        <f t="shared" si="34"/>
        <v>14</v>
      </c>
    </row>
    <row r="1102" spans="1:21" ht="18" hidden="1" customHeight="1" outlineLevel="3" x14ac:dyDescent="0.2">
      <c r="A1102" s="1230"/>
      <c r="B1102" s="1231"/>
      <c r="C1102" s="1208"/>
      <c r="D1102" s="1208"/>
      <c r="E1102" s="256">
        <v>54</v>
      </c>
      <c r="F1102" s="187"/>
      <c r="G1102" s="187"/>
      <c r="H1102" s="120"/>
      <c r="I1102" s="121"/>
      <c r="J1102" s="122"/>
      <c r="K1102" s="121"/>
      <c r="L1102" s="122"/>
      <c r="M1102" s="123"/>
      <c r="N1102" s="124"/>
      <c r="O1102" s="125"/>
      <c r="P1102" s="123"/>
      <c r="Q1102" s="124"/>
      <c r="R1102" s="543"/>
      <c r="S1102" s="287"/>
      <c r="T1102" s="364">
        <f t="shared" si="33"/>
        <v>0</v>
      </c>
      <c r="U1102" s="360">
        <f t="shared" si="34"/>
        <v>14</v>
      </c>
    </row>
    <row r="1103" spans="1:21" ht="18" hidden="1" customHeight="1" outlineLevel="3" x14ac:dyDescent="0.2">
      <c r="A1103" s="1230"/>
      <c r="B1103" s="1231"/>
      <c r="C1103" s="1208"/>
      <c r="D1103" s="1208"/>
      <c r="E1103" s="256">
        <v>55</v>
      </c>
      <c r="F1103" s="187"/>
      <c r="G1103" s="187"/>
      <c r="H1103" s="120"/>
      <c r="I1103" s="121"/>
      <c r="J1103" s="122"/>
      <c r="K1103" s="121"/>
      <c r="L1103" s="122"/>
      <c r="M1103" s="123"/>
      <c r="N1103" s="124"/>
      <c r="O1103" s="125"/>
      <c r="P1103" s="123"/>
      <c r="Q1103" s="124"/>
      <c r="R1103" s="543"/>
      <c r="S1103" s="287"/>
      <c r="T1103" s="364">
        <f t="shared" si="33"/>
        <v>0</v>
      </c>
      <c r="U1103" s="360">
        <f t="shared" si="34"/>
        <v>14</v>
      </c>
    </row>
    <row r="1104" spans="1:21" ht="18" hidden="1" customHeight="1" outlineLevel="3" x14ac:dyDescent="0.2">
      <c r="A1104" s="1230"/>
      <c r="B1104" s="1231"/>
      <c r="C1104" s="1208"/>
      <c r="D1104" s="1208"/>
      <c r="E1104" s="256">
        <v>56</v>
      </c>
      <c r="F1104" s="187"/>
      <c r="G1104" s="187"/>
      <c r="H1104" s="120"/>
      <c r="I1104" s="121"/>
      <c r="J1104" s="122"/>
      <c r="K1104" s="121"/>
      <c r="L1104" s="122"/>
      <c r="M1104" s="123"/>
      <c r="N1104" s="124"/>
      <c r="O1104" s="125"/>
      <c r="P1104" s="123"/>
      <c r="Q1104" s="124"/>
      <c r="R1104" s="543"/>
      <c r="S1104" s="287"/>
      <c r="T1104" s="364">
        <f t="shared" si="33"/>
        <v>0</v>
      </c>
      <c r="U1104" s="360">
        <f t="shared" si="34"/>
        <v>14</v>
      </c>
    </row>
    <row r="1105" spans="1:21" ht="18" hidden="1" customHeight="1" outlineLevel="3" x14ac:dyDescent="0.2">
      <c r="A1105" s="1230"/>
      <c r="B1105" s="1231"/>
      <c r="C1105" s="1208"/>
      <c r="D1105" s="1208"/>
      <c r="E1105" s="256">
        <v>57</v>
      </c>
      <c r="F1105" s="187"/>
      <c r="G1105" s="187"/>
      <c r="H1105" s="120"/>
      <c r="I1105" s="121"/>
      <c r="J1105" s="122"/>
      <c r="K1105" s="121"/>
      <c r="L1105" s="122"/>
      <c r="M1105" s="123"/>
      <c r="N1105" s="124"/>
      <c r="O1105" s="125"/>
      <c r="P1105" s="123"/>
      <c r="Q1105" s="124"/>
      <c r="R1105" s="543"/>
      <c r="S1105" s="287"/>
      <c r="T1105" s="364">
        <f t="shared" si="33"/>
        <v>0</v>
      </c>
      <c r="U1105" s="360">
        <f t="shared" si="34"/>
        <v>14</v>
      </c>
    </row>
    <row r="1106" spans="1:21" ht="18" hidden="1" customHeight="1" outlineLevel="3" x14ac:dyDescent="0.2">
      <c r="A1106" s="1230"/>
      <c r="B1106" s="1231"/>
      <c r="C1106" s="1208"/>
      <c r="D1106" s="1208"/>
      <c r="E1106" s="256">
        <v>58</v>
      </c>
      <c r="F1106" s="187"/>
      <c r="G1106" s="187"/>
      <c r="H1106" s="120"/>
      <c r="I1106" s="121"/>
      <c r="J1106" s="122"/>
      <c r="K1106" s="121"/>
      <c r="L1106" s="122"/>
      <c r="M1106" s="123"/>
      <c r="N1106" s="124"/>
      <c r="O1106" s="125"/>
      <c r="P1106" s="123"/>
      <c r="Q1106" s="124"/>
      <c r="R1106" s="543"/>
      <c r="S1106" s="287"/>
      <c r="T1106" s="364">
        <f t="shared" si="33"/>
        <v>0</v>
      </c>
      <c r="U1106" s="360">
        <f t="shared" si="34"/>
        <v>14</v>
      </c>
    </row>
    <row r="1107" spans="1:21" ht="18" hidden="1" customHeight="1" outlineLevel="3" x14ac:dyDescent="0.2">
      <c r="A1107" s="1230"/>
      <c r="B1107" s="1231"/>
      <c r="C1107" s="1208"/>
      <c r="D1107" s="1208"/>
      <c r="E1107" s="256">
        <v>59</v>
      </c>
      <c r="F1107" s="187"/>
      <c r="G1107" s="187"/>
      <c r="H1107" s="120"/>
      <c r="I1107" s="121"/>
      <c r="J1107" s="122"/>
      <c r="K1107" s="121"/>
      <c r="L1107" s="122"/>
      <c r="M1107" s="123"/>
      <c r="N1107" s="124"/>
      <c r="O1107" s="125"/>
      <c r="P1107" s="123"/>
      <c r="Q1107" s="124"/>
      <c r="R1107" s="543"/>
      <c r="S1107" s="287"/>
      <c r="T1107" s="364">
        <f t="shared" si="33"/>
        <v>0</v>
      </c>
      <c r="U1107" s="360">
        <f t="shared" si="34"/>
        <v>14</v>
      </c>
    </row>
    <row r="1108" spans="1:21" ht="18" hidden="1" customHeight="1" outlineLevel="3" x14ac:dyDescent="0.2">
      <c r="A1108" s="1230"/>
      <c r="B1108" s="1231"/>
      <c r="C1108" s="1208"/>
      <c r="D1108" s="1208"/>
      <c r="E1108" s="256">
        <v>60</v>
      </c>
      <c r="F1108" s="187"/>
      <c r="G1108" s="187"/>
      <c r="H1108" s="120"/>
      <c r="I1108" s="121"/>
      <c r="J1108" s="122"/>
      <c r="K1108" s="121"/>
      <c r="L1108" s="122"/>
      <c r="M1108" s="123"/>
      <c r="N1108" s="124"/>
      <c r="O1108" s="125"/>
      <c r="P1108" s="123"/>
      <c r="Q1108" s="124"/>
      <c r="R1108" s="543"/>
      <c r="S1108" s="287"/>
      <c r="T1108" s="364">
        <f t="shared" si="33"/>
        <v>0</v>
      </c>
      <c r="U1108" s="360">
        <f t="shared" si="34"/>
        <v>14</v>
      </c>
    </row>
    <row r="1109" spans="1:21" ht="18" hidden="1" customHeight="1" outlineLevel="3" x14ac:dyDescent="0.2">
      <c r="A1109" s="1230"/>
      <c r="B1109" s="1231"/>
      <c r="C1109" s="1208"/>
      <c r="D1109" s="1208"/>
      <c r="E1109" s="256">
        <v>61</v>
      </c>
      <c r="F1109" s="187"/>
      <c r="G1109" s="187"/>
      <c r="H1109" s="120"/>
      <c r="I1109" s="121"/>
      <c r="J1109" s="122"/>
      <c r="K1109" s="121"/>
      <c r="L1109" s="122"/>
      <c r="M1109" s="123"/>
      <c r="N1109" s="124"/>
      <c r="O1109" s="125"/>
      <c r="P1109" s="123"/>
      <c r="Q1109" s="124"/>
      <c r="R1109" s="543"/>
      <c r="S1109" s="287"/>
      <c r="T1109" s="364">
        <f t="shared" si="33"/>
        <v>0</v>
      </c>
      <c r="U1109" s="360">
        <f t="shared" si="34"/>
        <v>14</v>
      </c>
    </row>
    <row r="1110" spans="1:21" ht="18" hidden="1" customHeight="1" outlineLevel="3" x14ac:dyDescent="0.2">
      <c r="A1110" s="1230"/>
      <c r="B1110" s="1231"/>
      <c r="C1110" s="1208"/>
      <c r="D1110" s="1208"/>
      <c r="E1110" s="256">
        <v>62</v>
      </c>
      <c r="F1110" s="187"/>
      <c r="G1110" s="187"/>
      <c r="H1110" s="120"/>
      <c r="I1110" s="121"/>
      <c r="J1110" s="122"/>
      <c r="K1110" s="121"/>
      <c r="L1110" s="122"/>
      <c r="M1110" s="123"/>
      <c r="N1110" s="124"/>
      <c r="O1110" s="125"/>
      <c r="P1110" s="123"/>
      <c r="Q1110" s="124"/>
      <c r="R1110" s="543"/>
      <c r="S1110" s="287"/>
      <c r="T1110" s="364">
        <f t="shared" si="33"/>
        <v>0</v>
      </c>
      <c r="U1110" s="360">
        <f t="shared" si="34"/>
        <v>14</v>
      </c>
    </row>
    <row r="1111" spans="1:21" ht="18" hidden="1" customHeight="1" outlineLevel="3" x14ac:dyDescent="0.2">
      <c r="A1111" s="1230"/>
      <c r="B1111" s="1231"/>
      <c r="C1111" s="1208"/>
      <c r="D1111" s="1208"/>
      <c r="E1111" s="256">
        <v>63</v>
      </c>
      <c r="F1111" s="187"/>
      <c r="G1111" s="187"/>
      <c r="H1111" s="120"/>
      <c r="I1111" s="121"/>
      <c r="J1111" s="122"/>
      <c r="K1111" s="121"/>
      <c r="L1111" s="122"/>
      <c r="M1111" s="123"/>
      <c r="N1111" s="124"/>
      <c r="O1111" s="125"/>
      <c r="P1111" s="123"/>
      <c r="Q1111" s="124"/>
      <c r="R1111" s="543"/>
      <c r="S1111" s="287"/>
      <c r="T1111" s="364">
        <f t="shared" si="33"/>
        <v>0</v>
      </c>
      <c r="U1111" s="360">
        <f t="shared" si="34"/>
        <v>14</v>
      </c>
    </row>
    <row r="1112" spans="1:21" ht="18" hidden="1" customHeight="1" outlineLevel="3" x14ac:dyDescent="0.2">
      <c r="A1112" s="1230"/>
      <c r="B1112" s="1231"/>
      <c r="C1112" s="1208"/>
      <c r="D1112" s="1208"/>
      <c r="E1112" s="256">
        <v>64</v>
      </c>
      <c r="F1112" s="187"/>
      <c r="G1112" s="187"/>
      <c r="H1112" s="120"/>
      <c r="I1112" s="121"/>
      <c r="J1112" s="122"/>
      <c r="K1112" s="121"/>
      <c r="L1112" s="122"/>
      <c r="M1112" s="123"/>
      <c r="N1112" s="124"/>
      <c r="O1112" s="125"/>
      <c r="P1112" s="123"/>
      <c r="Q1112" s="124"/>
      <c r="R1112" s="543"/>
      <c r="S1112" s="287"/>
      <c r="T1112" s="364">
        <f t="shared" si="33"/>
        <v>0</v>
      </c>
      <c r="U1112" s="360">
        <f t="shared" si="34"/>
        <v>14</v>
      </c>
    </row>
    <row r="1113" spans="1:21" ht="18" hidden="1" customHeight="1" outlineLevel="3" x14ac:dyDescent="0.2">
      <c r="A1113" s="1230"/>
      <c r="B1113" s="1231"/>
      <c r="C1113" s="1208"/>
      <c r="D1113" s="1208"/>
      <c r="E1113" s="256">
        <v>65</v>
      </c>
      <c r="F1113" s="187"/>
      <c r="G1113" s="187"/>
      <c r="H1113" s="120"/>
      <c r="I1113" s="121"/>
      <c r="J1113" s="122"/>
      <c r="K1113" s="121"/>
      <c r="L1113" s="122"/>
      <c r="M1113" s="123"/>
      <c r="N1113" s="124"/>
      <c r="O1113" s="125"/>
      <c r="P1113" s="123"/>
      <c r="Q1113" s="124"/>
      <c r="R1113" s="543"/>
      <c r="S1113" s="287"/>
      <c r="T1113" s="364">
        <f t="shared" si="33"/>
        <v>0</v>
      </c>
      <c r="U1113" s="360">
        <f t="shared" si="34"/>
        <v>14</v>
      </c>
    </row>
    <row r="1114" spans="1:21" ht="18" hidden="1" customHeight="1" outlineLevel="3" x14ac:dyDescent="0.2">
      <c r="A1114" s="1230"/>
      <c r="B1114" s="1231"/>
      <c r="C1114" s="1208"/>
      <c r="D1114" s="1208"/>
      <c r="E1114" s="256">
        <v>66</v>
      </c>
      <c r="F1114" s="187"/>
      <c r="G1114" s="187"/>
      <c r="H1114" s="120"/>
      <c r="I1114" s="121"/>
      <c r="J1114" s="122"/>
      <c r="K1114" s="121"/>
      <c r="L1114" s="122"/>
      <c r="M1114" s="123"/>
      <c r="N1114" s="124"/>
      <c r="O1114" s="125"/>
      <c r="P1114" s="123"/>
      <c r="Q1114" s="124"/>
      <c r="R1114" s="543"/>
      <c r="S1114" s="287"/>
      <c r="T1114" s="364">
        <f t="shared" si="33"/>
        <v>0</v>
      </c>
      <c r="U1114" s="360">
        <f t="shared" ref="U1114:U1128" si="35">$A$1049</f>
        <v>14</v>
      </c>
    </row>
    <row r="1115" spans="1:21" ht="18" hidden="1" customHeight="1" outlineLevel="3" x14ac:dyDescent="0.2">
      <c r="A1115" s="1230"/>
      <c r="B1115" s="1231"/>
      <c r="C1115" s="1208"/>
      <c r="D1115" s="1208"/>
      <c r="E1115" s="256">
        <v>67</v>
      </c>
      <c r="F1115" s="187"/>
      <c r="G1115" s="187"/>
      <c r="H1115" s="120"/>
      <c r="I1115" s="121"/>
      <c r="J1115" s="122"/>
      <c r="K1115" s="121"/>
      <c r="L1115" s="122"/>
      <c r="M1115" s="123"/>
      <c r="N1115" s="124"/>
      <c r="O1115" s="125"/>
      <c r="P1115" s="123"/>
      <c r="Q1115" s="124"/>
      <c r="R1115" s="543"/>
      <c r="S1115" s="287"/>
      <c r="T1115" s="364">
        <f t="shared" si="33"/>
        <v>0</v>
      </c>
      <c r="U1115" s="360">
        <f t="shared" si="35"/>
        <v>14</v>
      </c>
    </row>
    <row r="1116" spans="1:21" ht="18" hidden="1" customHeight="1" outlineLevel="3" x14ac:dyDescent="0.2">
      <c r="A1116" s="1230"/>
      <c r="B1116" s="1231"/>
      <c r="C1116" s="1208"/>
      <c r="D1116" s="1208"/>
      <c r="E1116" s="256">
        <v>68</v>
      </c>
      <c r="F1116" s="187"/>
      <c r="G1116" s="187"/>
      <c r="H1116" s="120"/>
      <c r="I1116" s="121"/>
      <c r="J1116" s="122"/>
      <c r="K1116" s="121"/>
      <c r="L1116" s="122"/>
      <c r="M1116" s="123"/>
      <c r="N1116" s="124"/>
      <c r="O1116" s="125"/>
      <c r="P1116" s="123"/>
      <c r="Q1116" s="124"/>
      <c r="R1116" s="543"/>
      <c r="S1116" s="287"/>
      <c r="T1116" s="364">
        <f t="shared" si="33"/>
        <v>0</v>
      </c>
      <c r="U1116" s="360">
        <f t="shared" si="35"/>
        <v>14</v>
      </c>
    </row>
    <row r="1117" spans="1:21" ht="18" hidden="1" customHeight="1" outlineLevel="3" x14ac:dyDescent="0.2">
      <c r="A1117" s="1230"/>
      <c r="B1117" s="1231"/>
      <c r="C1117" s="1208"/>
      <c r="D1117" s="1208"/>
      <c r="E1117" s="256">
        <v>69</v>
      </c>
      <c r="F1117" s="187"/>
      <c r="G1117" s="187"/>
      <c r="H1117" s="120"/>
      <c r="I1117" s="121"/>
      <c r="J1117" s="122"/>
      <c r="K1117" s="121"/>
      <c r="L1117" s="122"/>
      <c r="M1117" s="123"/>
      <c r="N1117" s="124"/>
      <c r="O1117" s="125"/>
      <c r="P1117" s="123"/>
      <c r="Q1117" s="124"/>
      <c r="R1117" s="543"/>
      <c r="S1117" s="287"/>
      <c r="T1117" s="364">
        <f t="shared" si="33"/>
        <v>0</v>
      </c>
      <c r="U1117" s="360">
        <f t="shared" si="35"/>
        <v>14</v>
      </c>
    </row>
    <row r="1118" spans="1:21" ht="18" hidden="1" customHeight="1" outlineLevel="3" x14ac:dyDescent="0.2">
      <c r="A1118" s="1230"/>
      <c r="B1118" s="1231"/>
      <c r="C1118" s="1208"/>
      <c r="D1118" s="1208"/>
      <c r="E1118" s="256">
        <v>70</v>
      </c>
      <c r="F1118" s="187"/>
      <c r="G1118" s="187"/>
      <c r="H1118" s="120"/>
      <c r="I1118" s="121"/>
      <c r="J1118" s="122"/>
      <c r="K1118" s="121"/>
      <c r="L1118" s="122"/>
      <c r="M1118" s="123"/>
      <c r="N1118" s="124"/>
      <c r="O1118" s="125"/>
      <c r="P1118" s="123"/>
      <c r="Q1118" s="124"/>
      <c r="R1118" s="543"/>
      <c r="S1118" s="287"/>
      <c r="T1118" s="364">
        <f t="shared" si="33"/>
        <v>0</v>
      </c>
      <c r="U1118" s="360">
        <f t="shared" si="35"/>
        <v>14</v>
      </c>
    </row>
    <row r="1119" spans="1:21" ht="18" hidden="1" customHeight="1" outlineLevel="3" x14ac:dyDescent="0.2">
      <c r="A1119" s="1230"/>
      <c r="B1119" s="1231"/>
      <c r="C1119" s="1208"/>
      <c r="D1119" s="1208"/>
      <c r="E1119" s="256">
        <v>71</v>
      </c>
      <c r="F1119" s="187"/>
      <c r="G1119" s="187"/>
      <c r="H1119" s="120"/>
      <c r="I1119" s="121"/>
      <c r="J1119" s="122"/>
      <c r="K1119" s="121"/>
      <c r="L1119" s="122"/>
      <c r="M1119" s="123"/>
      <c r="N1119" s="124"/>
      <c r="O1119" s="125"/>
      <c r="P1119" s="123"/>
      <c r="Q1119" s="124"/>
      <c r="R1119" s="543"/>
      <c r="S1119" s="287"/>
      <c r="T1119" s="364">
        <f t="shared" si="33"/>
        <v>0</v>
      </c>
      <c r="U1119" s="360">
        <f t="shared" si="35"/>
        <v>14</v>
      </c>
    </row>
    <row r="1120" spans="1:21" ht="18" hidden="1" customHeight="1" outlineLevel="3" x14ac:dyDescent="0.2">
      <c r="A1120" s="1230"/>
      <c r="B1120" s="1231"/>
      <c r="C1120" s="1208"/>
      <c r="D1120" s="1208"/>
      <c r="E1120" s="256">
        <v>72</v>
      </c>
      <c r="F1120" s="187"/>
      <c r="G1120" s="187"/>
      <c r="H1120" s="89"/>
      <c r="I1120" s="74"/>
      <c r="J1120" s="69"/>
      <c r="K1120" s="75"/>
      <c r="L1120" s="70"/>
      <c r="M1120" s="2"/>
      <c r="N1120" s="75"/>
      <c r="O1120" s="70"/>
      <c r="P1120" s="2"/>
      <c r="Q1120" s="75"/>
      <c r="R1120" s="540"/>
      <c r="S1120" s="285"/>
      <c r="T1120" s="316">
        <f t="shared" si="33"/>
        <v>0</v>
      </c>
      <c r="U1120" s="360">
        <f t="shared" si="35"/>
        <v>14</v>
      </c>
    </row>
    <row r="1121" spans="1:21" ht="18" hidden="1" customHeight="1" outlineLevel="3" x14ac:dyDescent="0.2">
      <c r="A1121" s="1230"/>
      <c r="B1121" s="1231"/>
      <c r="C1121" s="1208"/>
      <c r="D1121" s="1208"/>
      <c r="E1121" s="256">
        <v>73</v>
      </c>
      <c r="F1121" s="187"/>
      <c r="G1121" s="187"/>
      <c r="H1121" s="89"/>
      <c r="I1121" s="74"/>
      <c r="J1121" s="69"/>
      <c r="K1121" s="75"/>
      <c r="L1121" s="70"/>
      <c r="M1121" s="2"/>
      <c r="N1121" s="75"/>
      <c r="O1121" s="70"/>
      <c r="P1121" s="2"/>
      <c r="Q1121" s="75"/>
      <c r="R1121" s="540"/>
      <c r="S1121" s="285"/>
      <c r="T1121" s="316">
        <f t="shared" si="33"/>
        <v>0</v>
      </c>
      <c r="U1121" s="360">
        <f t="shared" si="35"/>
        <v>14</v>
      </c>
    </row>
    <row r="1122" spans="1:21" ht="18" hidden="1" customHeight="1" outlineLevel="3" x14ac:dyDescent="0.2">
      <c r="A1122" s="1230"/>
      <c r="B1122" s="1231"/>
      <c r="C1122" s="1208"/>
      <c r="D1122" s="1208"/>
      <c r="E1122" s="256">
        <v>74</v>
      </c>
      <c r="F1122" s="187"/>
      <c r="G1122" s="187"/>
      <c r="H1122" s="89"/>
      <c r="I1122" s="74"/>
      <c r="J1122" s="69"/>
      <c r="K1122" s="75"/>
      <c r="L1122" s="70"/>
      <c r="M1122" s="2"/>
      <c r="N1122" s="75"/>
      <c r="O1122" s="70"/>
      <c r="P1122" s="2"/>
      <c r="Q1122" s="75"/>
      <c r="R1122" s="540"/>
      <c r="S1122" s="285"/>
      <c r="T1122" s="316">
        <f t="shared" si="33"/>
        <v>0</v>
      </c>
      <c r="U1122" s="360">
        <f t="shared" si="35"/>
        <v>14</v>
      </c>
    </row>
    <row r="1123" spans="1:21" ht="18" hidden="1" customHeight="1" outlineLevel="3" x14ac:dyDescent="0.2">
      <c r="A1123" s="1230"/>
      <c r="B1123" s="1231"/>
      <c r="C1123" s="1208"/>
      <c r="D1123" s="1208"/>
      <c r="E1123" s="256">
        <v>75</v>
      </c>
      <c r="F1123" s="187"/>
      <c r="G1123" s="187"/>
      <c r="H1123" s="89"/>
      <c r="I1123" s="74"/>
      <c r="J1123" s="69"/>
      <c r="K1123" s="74"/>
      <c r="L1123" s="69"/>
      <c r="M1123" s="2"/>
      <c r="N1123" s="74"/>
      <c r="O1123" s="70"/>
      <c r="P1123" s="15"/>
      <c r="Q1123" s="75"/>
      <c r="R1123" s="540"/>
      <c r="S1123" s="285"/>
      <c r="T1123" s="316">
        <f t="shared" si="33"/>
        <v>0</v>
      </c>
      <c r="U1123" s="360">
        <f t="shared" si="35"/>
        <v>14</v>
      </c>
    </row>
    <row r="1124" spans="1:21" ht="18" hidden="1" customHeight="1" outlineLevel="3" x14ac:dyDescent="0.2">
      <c r="A1124" s="1230"/>
      <c r="B1124" s="1231"/>
      <c r="C1124" s="1208"/>
      <c r="D1124" s="1208"/>
      <c r="E1124" s="256">
        <v>76</v>
      </c>
      <c r="F1124" s="187"/>
      <c r="G1124" s="187"/>
      <c r="H1124" s="89"/>
      <c r="I1124" s="74"/>
      <c r="J1124" s="69"/>
      <c r="K1124" s="74"/>
      <c r="L1124" s="69"/>
      <c r="M1124" s="2"/>
      <c r="N1124" s="74"/>
      <c r="O1124" s="70"/>
      <c r="P1124" s="15"/>
      <c r="Q1124" s="75"/>
      <c r="R1124" s="540"/>
      <c r="S1124" s="285"/>
      <c r="T1124" s="316">
        <f t="shared" si="33"/>
        <v>0</v>
      </c>
      <c r="U1124" s="360">
        <f t="shared" si="35"/>
        <v>14</v>
      </c>
    </row>
    <row r="1125" spans="1:21" ht="18" hidden="1" customHeight="1" outlineLevel="3" x14ac:dyDescent="0.2">
      <c r="A1125" s="1230"/>
      <c r="B1125" s="1231"/>
      <c r="C1125" s="1208"/>
      <c r="D1125" s="1208"/>
      <c r="E1125" s="256">
        <v>77</v>
      </c>
      <c r="F1125" s="187"/>
      <c r="G1125" s="187"/>
      <c r="H1125" s="89"/>
      <c r="I1125" s="74"/>
      <c r="J1125" s="69"/>
      <c r="K1125" s="74"/>
      <c r="L1125" s="69"/>
      <c r="M1125" s="2"/>
      <c r="N1125" s="74"/>
      <c r="O1125" s="70"/>
      <c r="P1125" s="15"/>
      <c r="Q1125" s="75"/>
      <c r="R1125" s="540"/>
      <c r="S1125" s="285"/>
      <c r="T1125" s="316">
        <f t="shared" si="33"/>
        <v>0</v>
      </c>
      <c r="U1125" s="360">
        <f t="shared" si="35"/>
        <v>14</v>
      </c>
    </row>
    <row r="1126" spans="1:21" ht="18" hidden="1" customHeight="1" outlineLevel="3" x14ac:dyDescent="0.2">
      <c r="A1126" s="1230"/>
      <c r="B1126" s="1231"/>
      <c r="C1126" s="1208"/>
      <c r="D1126" s="1208"/>
      <c r="E1126" s="256">
        <v>78</v>
      </c>
      <c r="F1126" s="187"/>
      <c r="G1126" s="187"/>
      <c r="H1126" s="89"/>
      <c r="I1126" s="74"/>
      <c r="J1126" s="69"/>
      <c r="K1126" s="74"/>
      <c r="L1126" s="69"/>
      <c r="M1126" s="2"/>
      <c r="N1126" s="75"/>
      <c r="O1126" s="70"/>
      <c r="P1126" s="2"/>
      <c r="Q1126" s="75"/>
      <c r="R1126" s="540"/>
      <c r="S1126" s="285"/>
      <c r="T1126" s="316">
        <f t="shared" si="33"/>
        <v>0</v>
      </c>
      <c r="U1126" s="360">
        <f t="shared" si="35"/>
        <v>14</v>
      </c>
    </row>
    <row r="1127" spans="1:21" ht="18" hidden="1" customHeight="1" outlineLevel="3" x14ac:dyDescent="0.2">
      <c r="A1127" s="1230"/>
      <c r="B1127" s="1231"/>
      <c r="C1127" s="1208"/>
      <c r="D1127" s="1208"/>
      <c r="E1127" s="276">
        <v>79</v>
      </c>
      <c r="F1127" s="358"/>
      <c r="G1127" s="358"/>
      <c r="H1127" s="120"/>
      <c r="I1127" s="121"/>
      <c r="J1127" s="122"/>
      <c r="K1127" s="121"/>
      <c r="L1127" s="122"/>
      <c r="M1127" s="123"/>
      <c r="N1127" s="124"/>
      <c r="O1127" s="125"/>
      <c r="P1127" s="123"/>
      <c r="Q1127" s="124"/>
      <c r="R1127" s="543"/>
      <c r="S1127" s="287"/>
      <c r="T1127" s="364">
        <f t="shared" si="33"/>
        <v>0</v>
      </c>
      <c r="U1127" s="360">
        <f t="shared" si="35"/>
        <v>14</v>
      </c>
    </row>
    <row r="1128" spans="1:21" ht="18" hidden="1" customHeight="1" outlineLevel="3" x14ac:dyDescent="0.2">
      <c r="A1128" s="1230"/>
      <c r="B1128" s="1231"/>
      <c r="C1128" s="1208"/>
      <c r="D1128" s="1208"/>
      <c r="E1128" s="353">
        <v>80</v>
      </c>
      <c r="F1128" s="342"/>
      <c r="G1128" s="342"/>
      <c r="H1128" s="120"/>
      <c r="I1128" s="121"/>
      <c r="J1128" s="122"/>
      <c r="K1128" s="121"/>
      <c r="L1128" s="122"/>
      <c r="M1128" s="123"/>
      <c r="N1128" s="124"/>
      <c r="O1128" s="125"/>
      <c r="P1128" s="123"/>
      <c r="Q1128" s="124"/>
      <c r="R1128" s="543"/>
      <c r="S1128" s="287"/>
      <c r="T1128" s="364">
        <f t="shared" si="33"/>
        <v>0</v>
      </c>
      <c r="U1128" s="360">
        <f t="shared" si="35"/>
        <v>14</v>
      </c>
    </row>
    <row r="1129" spans="1:21" ht="18" hidden="1" customHeight="1" outlineLevel="2" collapsed="1" x14ac:dyDescent="0.2">
      <c r="A1129" s="1228">
        <v>15</v>
      </c>
      <c r="B1129" s="1229"/>
      <c r="C1129" s="1207" t="str">
        <f>IF(ISERROR(VLOOKUP($A1129,'B-1地域番号③'!$BD:$BF,2,FALSE)),"",VLOOKUP($A1129,'B-1地域番号③'!$BD:$BF,2,FALSE))</f>
        <v/>
      </c>
      <c r="D1129" s="1207" t="str">
        <f>IF(ISERROR(VLOOKUP($A1129,'B-1地域番号③'!$BD:$BF,3,FALSE)),"",VLOOKUP($A1129,'B-1地域番号③'!$BD:$BF,3,FALSE))</f>
        <v/>
      </c>
      <c r="E1129" s="256">
        <v>1</v>
      </c>
      <c r="F1129" s="187"/>
      <c r="G1129" s="187"/>
      <c r="H1129" s="108"/>
      <c r="I1129" s="109"/>
      <c r="J1129" s="110"/>
      <c r="K1129" s="112"/>
      <c r="L1129" s="113"/>
      <c r="M1129" s="111"/>
      <c r="N1129" s="112"/>
      <c r="O1129" s="113"/>
      <c r="P1129" s="111"/>
      <c r="Q1129" s="112"/>
      <c r="R1129" s="542"/>
      <c r="S1129" s="275"/>
      <c r="T1129" s="308">
        <f t="shared" si="33"/>
        <v>0</v>
      </c>
      <c r="U1129" s="360">
        <f>$A$1129</f>
        <v>15</v>
      </c>
    </row>
    <row r="1130" spans="1:21" ht="18" hidden="1" customHeight="1" outlineLevel="2" x14ac:dyDescent="0.2">
      <c r="A1130" s="1230"/>
      <c r="B1130" s="1231"/>
      <c r="C1130" s="1208"/>
      <c r="D1130" s="1208"/>
      <c r="E1130" s="256">
        <v>2</v>
      </c>
      <c r="F1130" s="187"/>
      <c r="G1130" s="187"/>
      <c r="H1130" s="89"/>
      <c r="I1130" s="74"/>
      <c r="J1130" s="69"/>
      <c r="K1130" s="75"/>
      <c r="L1130" s="70"/>
      <c r="M1130" s="2"/>
      <c r="N1130" s="75"/>
      <c r="O1130" s="70"/>
      <c r="P1130" s="2"/>
      <c r="Q1130" s="75"/>
      <c r="R1130" s="540"/>
      <c r="S1130" s="285"/>
      <c r="T1130" s="316">
        <f t="shared" si="33"/>
        <v>0</v>
      </c>
      <c r="U1130" s="360">
        <f t="shared" ref="U1130:U1193" si="36">$A$1129</f>
        <v>15</v>
      </c>
    </row>
    <row r="1131" spans="1:21" ht="18" hidden="1" customHeight="1" outlineLevel="2" x14ac:dyDescent="0.2">
      <c r="A1131" s="1230"/>
      <c r="B1131" s="1231"/>
      <c r="C1131" s="1208"/>
      <c r="D1131" s="1208"/>
      <c r="E1131" s="256">
        <v>3</v>
      </c>
      <c r="F1131" s="187"/>
      <c r="G1131" s="187"/>
      <c r="H1131" s="89"/>
      <c r="I1131" s="74"/>
      <c r="J1131" s="69"/>
      <c r="K1131" s="75"/>
      <c r="L1131" s="70"/>
      <c r="M1131" s="2"/>
      <c r="N1131" s="75"/>
      <c r="O1131" s="70"/>
      <c r="P1131" s="2"/>
      <c r="Q1131" s="75"/>
      <c r="R1131" s="540"/>
      <c r="S1131" s="285"/>
      <c r="T1131" s="316">
        <f t="shared" si="33"/>
        <v>0</v>
      </c>
      <c r="U1131" s="360">
        <f t="shared" si="36"/>
        <v>15</v>
      </c>
    </row>
    <row r="1132" spans="1:21" ht="18" hidden="1" customHeight="1" outlineLevel="2" x14ac:dyDescent="0.2">
      <c r="A1132" s="1230"/>
      <c r="B1132" s="1231"/>
      <c r="C1132" s="1208"/>
      <c r="D1132" s="1208"/>
      <c r="E1132" s="256">
        <v>4</v>
      </c>
      <c r="F1132" s="187"/>
      <c r="G1132" s="187"/>
      <c r="H1132" s="89"/>
      <c r="I1132" s="74"/>
      <c r="J1132" s="69"/>
      <c r="K1132" s="74"/>
      <c r="L1132" s="69"/>
      <c r="M1132" s="2"/>
      <c r="N1132" s="74"/>
      <c r="O1132" s="70"/>
      <c r="P1132" s="15"/>
      <c r="Q1132" s="75"/>
      <c r="R1132" s="540"/>
      <c r="S1132" s="285"/>
      <c r="T1132" s="316">
        <f t="shared" si="33"/>
        <v>0</v>
      </c>
      <c r="U1132" s="360">
        <f t="shared" si="36"/>
        <v>15</v>
      </c>
    </row>
    <row r="1133" spans="1:21" ht="18" hidden="1" customHeight="1" outlineLevel="2" x14ac:dyDescent="0.2">
      <c r="A1133" s="1230"/>
      <c r="B1133" s="1231"/>
      <c r="C1133" s="1208"/>
      <c r="D1133" s="1208"/>
      <c r="E1133" s="256">
        <v>5</v>
      </c>
      <c r="F1133" s="187"/>
      <c r="G1133" s="187"/>
      <c r="H1133" s="89"/>
      <c r="I1133" s="74"/>
      <c r="J1133" s="69"/>
      <c r="K1133" s="74"/>
      <c r="L1133" s="69"/>
      <c r="M1133" s="2"/>
      <c r="N1133" s="74"/>
      <c r="O1133" s="70"/>
      <c r="P1133" s="15"/>
      <c r="Q1133" s="75"/>
      <c r="R1133" s="540"/>
      <c r="S1133" s="285"/>
      <c r="T1133" s="316">
        <f t="shared" si="33"/>
        <v>0</v>
      </c>
      <c r="U1133" s="360">
        <f t="shared" si="36"/>
        <v>15</v>
      </c>
    </row>
    <row r="1134" spans="1:21" ht="18" hidden="1" customHeight="1" outlineLevel="2" x14ac:dyDescent="0.2">
      <c r="A1134" s="1230"/>
      <c r="B1134" s="1231"/>
      <c r="C1134" s="1208"/>
      <c r="D1134" s="1208"/>
      <c r="E1134" s="256">
        <v>6</v>
      </c>
      <c r="F1134" s="187"/>
      <c r="G1134" s="187"/>
      <c r="H1134" s="89"/>
      <c r="I1134" s="74"/>
      <c r="J1134" s="69"/>
      <c r="K1134" s="74"/>
      <c r="L1134" s="69"/>
      <c r="M1134" s="2"/>
      <c r="N1134" s="74"/>
      <c r="O1134" s="70"/>
      <c r="P1134" s="15"/>
      <c r="Q1134" s="75"/>
      <c r="R1134" s="540"/>
      <c r="S1134" s="285"/>
      <c r="T1134" s="316">
        <f t="shared" si="33"/>
        <v>0</v>
      </c>
      <c r="U1134" s="360">
        <f t="shared" si="36"/>
        <v>15</v>
      </c>
    </row>
    <row r="1135" spans="1:21" ht="18" hidden="1" customHeight="1" outlineLevel="2" x14ac:dyDescent="0.2">
      <c r="A1135" s="1230"/>
      <c r="B1135" s="1231"/>
      <c r="C1135" s="1208"/>
      <c r="D1135" s="1208"/>
      <c r="E1135" s="256">
        <v>7</v>
      </c>
      <c r="F1135" s="187"/>
      <c r="G1135" s="187"/>
      <c r="H1135" s="89"/>
      <c r="I1135" s="74"/>
      <c r="J1135" s="69"/>
      <c r="K1135" s="74"/>
      <c r="L1135" s="69"/>
      <c r="M1135" s="2"/>
      <c r="N1135" s="75"/>
      <c r="O1135" s="70"/>
      <c r="P1135" s="2"/>
      <c r="Q1135" s="75"/>
      <c r="R1135" s="540"/>
      <c r="S1135" s="285"/>
      <c r="T1135" s="316">
        <f t="shared" si="33"/>
        <v>0</v>
      </c>
      <c r="U1135" s="360">
        <f t="shared" si="36"/>
        <v>15</v>
      </c>
    </row>
    <row r="1136" spans="1:21" ht="18" hidden="1" customHeight="1" outlineLevel="2" x14ac:dyDescent="0.2">
      <c r="A1136" s="1230"/>
      <c r="B1136" s="1231"/>
      <c r="C1136" s="1208"/>
      <c r="D1136" s="1208"/>
      <c r="E1136" s="256">
        <v>8</v>
      </c>
      <c r="F1136" s="187"/>
      <c r="G1136" s="187"/>
      <c r="H1136" s="120"/>
      <c r="I1136" s="121"/>
      <c r="J1136" s="122"/>
      <c r="K1136" s="121"/>
      <c r="L1136" s="122"/>
      <c r="M1136" s="123"/>
      <c r="N1136" s="124"/>
      <c r="O1136" s="125"/>
      <c r="P1136" s="123"/>
      <c r="Q1136" s="124"/>
      <c r="R1136" s="543"/>
      <c r="S1136" s="287"/>
      <c r="T1136" s="364">
        <f t="shared" si="33"/>
        <v>0</v>
      </c>
      <c r="U1136" s="360">
        <f t="shared" si="36"/>
        <v>15</v>
      </c>
    </row>
    <row r="1137" spans="1:21" ht="18" hidden="1" customHeight="1" outlineLevel="2" x14ac:dyDescent="0.2">
      <c r="A1137" s="1230"/>
      <c r="B1137" s="1231"/>
      <c r="C1137" s="1208"/>
      <c r="D1137" s="1208"/>
      <c r="E1137" s="256">
        <v>9</v>
      </c>
      <c r="F1137" s="187"/>
      <c r="G1137" s="187"/>
      <c r="H1137" s="120"/>
      <c r="I1137" s="121"/>
      <c r="J1137" s="122"/>
      <c r="K1137" s="121"/>
      <c r="L1137" s="122"/>
      <c r="M1137" s="123"/>
      <c r="N1137" s="124"/>
      <c r="O1137" s="125"/>
      <c r="P1137" s="123"/>
      <c r="Q1137" s="124"/>
      <c r="R1137" s="543"/>
      <c r="S1137" s="287"/>
      <c r="T1137" s="364">
        <f t="shared" si="33"/>
        <v>0</v>
      </c>
      <c r="U1137" s="360">
        <f t="shared" si="36"/>
        <v>15</v>
      </c>
    </row>
    <row r="1138" spans="1:21" ht="18" hidden="1" customHeight="1" outlineLevel="2" x14ac:dyDescent="0.2">
      <c r="A1138" s="1230"/>
      <c r="B1138" s="1231"/>
      <c r="C1138" s="1208"/>
      <c r="D1138" s="1208"/>
      <c r="E1138" s="256">
        <v>10</v>
      </c>
      <c r="F1138" s="187"/>
      <c r="G1138" s="187"/>
      <c r="H1138" s="120"/>
      <c r="I1138" s="121"/>
      <c r="J1138" s="122"/>
      <c r="K1138" s="121"/>
      <c r="L1138" s="122"/>
      <c r="M1138" s="123"/>
      <c r="N1138" s="124"/>
      <c r="O1138" s="125"/>
      <c r="P1138" s="123"/>
      <c r="Q1138" s="124"/>
      <c r="R1138" s="543"/>
      <c r="S1138" s="287"/>
      <c r="T1138" s="364">
        <f t="shared" si="33"/>
        <v>0</v>
      </c>
      <c r="U1138" s="360">
        <f t="shared" si="36"/>
        <v>15</v>
      </c>
    </row>
    <row r="1139" spans="1:21" ht="18" hidden="1" customHeight="1" outlineLevel="2" x14ac:dyDescent="0.2">
      <c r="A1139" s="1230"/>
      <c r="B1139" s="1231"/>
      <c r="C1139" s="1208"/>
      <c r="D1139" s="1208"/>
      <c r="E1139" s="256">
        <v>11</v>
      </c>
      <c r="F1139" s="187"/>
      <c r="G1139" s="187"/>
      <c r="H1139" s="120"/>
      <c r="I1139" s="121"/>
      <c r="J1139" s="122"/>
      <c r="K1139" s="121"/>
      <c r="L1139" s="122"/>
      <c r="M1139" s="123"/>
      <c r="N1139" s="124"/>
      <c r="O1139" s="125"/>
      <c r="P1139" s="123"/>
      <c r="Q1139" s="124"/>
      <c r="R1139" s="543"/>
      <c r="S1139" s="287"/>
      <c r="T1139" s="364">
        <f t="shared" si="33"/>
        <v>0</v>
      </c>
      <c r="U1139" s="360">
        <f t="shared" si="36"/>
        <v>15</v>
      </c>
    </row>
    <row r="1140" spans="1:21" ht="18" hidden="1" customHeight="1" outlineLevel="2" x14ac:dyDescent="0.2">
      <c r="A1140" s="1230"/>
      <c r="B1140" s="1231"/>
      <c r="C1140" s="1208"/>
      <c r="D1140" s="1208"/>
      <c r="E1140" s="256">
        <v>12</v>
      </c>
      <c r="F1140" s="187"/>
      <c r="G1140" s="187"/>
      <c r="H1140" s="120"/>
      <c r="I1140" s="121"/>
      <c r="J1140" s="122"/>
      <c r="K1140" s="121"/>
      <c r="L1140" s="122"/>
      <c r="M1140" s="123"/>
      <c r="N1140" s="124"/>
      <c r="O1140" s="125"/>
      <c r="P1140" s="123"/>
      <c r="Q1140" s="124"/>
      <c r="R1140" s="543"/>
      <c r="S1140" s="287"/>
      <c r="T1140" s="364">
        <f t="shared" si="33"/>
        <v>0</v>
      </c>
      <c r="U1140" s="360">
        <f t="shared" si="36"/>
        <v>15</v>
      </c>
    </row>
    <row r="1141" spans="1:21" ht="18" hidden="1" customHeight="1" outlineLevel="2" x14ac:dyDescent="0.2">
      <c r="A1141" s="1230"/>
      <c r="B1141" s="1231"/>
      <c r="C1141" s="1208"/>
      <c r="D1141" s="1208"/>
      <c r="E1141" s="256">
        <v>13</v>
      </c>
      <c r="F1141" s="187"/>
      <c r="G1141" s="187"/>
      <c r="H1141" s="120"/>
      <c r="I1141" s="121"/>
      <c r="J1141" s="122"/>
      <c r="K1141" s="121"/>
      <c r="L1141" s="122"/>
      <c r="M1141" s="123"/>
      <c r="N1141" s="124"/>
      <c r="O1141" s="125"/>
      <c r="P1141" s="123"/>
      <c r="Q1141" s="124"/>
      <c r="R1141" s="543"/>
      <c r="S1141" s="287"/>
      <c r="T1141" s="364">
        <f t="shared" si="33"/>
        <v>0</v>
      </c>
      <c r="U1141" s="360">
        <f t="shared" si="36"/>
        <v>15</v>
      </c>
    </row>
    <row r="1142" spans="1:21" ht="18" hidden="1" customHeight="1" outlineLevel="2" x14ac:dyDescent="0.2">
      <c r="A1142" s="1230"/>
      <c r="B1142" s="1231"/>
      <c r="C1142" s="1208"/>
      <c r="D1142" s="1208"/>
      <c r="E1142" s="256">
        <v>14</v>
      </c>
      <c r="F1142" s="187"/>
      <c r="G1142" s="187"/>
      <c r="H1142" s="120"/>
      <c r="I1142" s="121"/>
      <c r="J1142" s="122"/>
      <c r="K1142" s="121"/>
      <c r="L1142" s="122"/>
      <c r="M1142" s="123"/>
      <c r="N1142" s="124"/>
      <c r="O1142" s="125"/>
      <c r="P1142" s="123"/>
      <c r="Q1142" s="124"/>
      <c r="R1142" s="543"/>
      <c r="S1142" s="287"/>
      <c r="T1142" s="364">
        <f t="shared" si="33"/>
        <v>0</v>
      </c>
      <c r="U1142" s="360">
        <f t="shared" si="36"/>
        <v>15</v>
      </c>
    </row>
    <row r="1143" spans="1:21" ht="18" hidden="1" customHeight="1" outlineLevel="2" x14ac:dyDescent="0.2">
      <c r="A1143" s="1230"/>
      <c r="B1143" s="1231"/>
      <c r="C1143" s="1208"/>
      <c r="D1143" s="1208"/>
      <c r="E1143" s="256">
        <v>15</v>
      </c>
      <c r="F1143" s="187"/>
      <c r="G1143" s="187"/>
      <c r="H1143" s="120"/>
      <c r="I1143" s="121"/>
      <c r="J1143" s="122"/>
      <c r="K1143" s="121"/>
      <c r="L1143" s="122"/>
      <c r="M1143" s="123"/>
      <c r="N1143" s="124"/>
      <c r="O1143" s="125"/>
      <c r="P1143" s="123"/>
      <c r="Q1143" s="124"/>
      <c r="R1143" s="543"/>
      <c r="S1143" s="287"/>
      <c r="T1143" s="364">
        <f t="shared" si="33"/>
        <v>0</v>
      </c>
      <c r="U1143" s="360">
        <f t="shared" si="36"/>
        <v>15</v>
      </c>
    </row>
    <row r="1144" spans="1:21" ht="18" hidden="1" customHeight="1" outlineLevel="2" x14ac:dyDescent="0.2">
      <c r="A1144" s="1230"/>
      <c r="B1144" s="1231"/>
      <c r="C1144" s="1208"/>
      <c r="D1144" s="1208"/>
      <c r="E1144" s="256">
        <v>16</v>
      </c>
      <c r="F1144" s="187"/>
      <c r="G1144" s="187"/>
      <c r="H1144" s="120"/>
      <c r="I1144" s="121"/>
      <c r="J1144" s="122"/>
      <c r="K1144" s="121"/>
      <c r="L1144" s="122"/>
      <c r="M1144" s="123"/>
      <c r="N1144" s="124"/>
      <c r="O1144" s="125"/>
      <c r="P1144" s="123"/>
      <c r="Q1144" s="124"/>
      <c r="R1144" s="543"/>
      <c r="S1144" s="287"/>
      <c r="T1144" s="364">
        <f t="shared" si="33"/>
        <v>0</v>
      </c>
      <c r="U1144" s="360">
        <f t="shared" si="36"/>
        <v>15</v>
      </c>
    </row>
    <row r="1145" spans="1:21" ht="18" hidden="1" customHeight="1" outlineLevel="2" x14ac:dyDescent="0.2">
      <c r="A1145" s="1230"/>
      <c r="B1145" s="1231"/>
      <c r="C1145" s="1208"/>
      <c r="D1145" s="1208"/>
      <c r="E1145" s="256">
        <v>17</v>
      </c>
      <c r="F1145" s="187"/>
      <c r="G1145" s="187"/>
      <c r="H1145" s="120"/>
      <c r="I1145" s="121"/>
      <c r="J1145" s="122"/>
      <c r="K1145" s="121"/>
      <c r="L1145" s="122"/>
      <c r="M1145" s="123"/>
      <c r="N1145" s="124"/>
      <c r="O1145" s="125"/>
      <c r="P1145" s="123"/>
      <c r="Q1145" s="124"/>
      <c r="R1145" s="543"/>
      <c r="S1145" s="287"/>
      <c r="T1145" s="364">
        <f t="shared" si="33"/>
        <v>0</v>
      </c>
      <c r="U1145" s="360">
        <f t="shared" si="36"/>
        <v>15</v>
      </c>
    </row>
    <row r="1146" spans="1:21" ht="18" hidden="1" customHeight="1" outlineLevel="2" x14ac:dyDescent="0.2">
      <c r="A1146" s="1230"/>
      <c r="B1146" s="1231"/>
      <c r="C1146" s="1208"/>
      <c r="D1146" s="1208"/>
      <c r="E1146" s="256">
        <v>18</v>
      </c>
      <c r="F1146" s="187"/>
      <c r="G1146" s="187"/>
      <c r="H1146" s="120"/>
      <c r="I1146" s="121"/>
      <c r="J1146" s="122"/>
      <c r="K1146" s="121"/>
      <c r="L1146" s="122"/>
      <c r="M1146" s="123"/>
      <c r="N1146" s="124"/>
      <c r="O1146" s="125"/>
      <c r="P1146" s="123"/>
      <c r="Q1146" s="124"/>
      <c r="R1146" s="543"/>
      <c r="S1146" s="287"/>
      <c r="T1146" s="364">
        <f t="shared" si="33"/>
        <v>0</v>
      </c>
      <c r="U1146" s="360">
        <f t="shared" si="36"/>
        <v>15</v>
      </c>
    </row>
    <row r="1147" spans="1:21" ht="18" hidden="1" customHeight="1" outlineLevel="2" x14ac:dyDescent="0.2">
      <c r="A1147" s="1230"/>
      <c r="B1147" s="1231"/>
      <c r="C1147" s="1208"/>
      <c r="D1147" s="1208"/>
      <c r="E1147" s="256">
        <v>19</v>
      </c>
      <c r="F1147" s="187"/>
      <c r="G1147" s="187"/>
      <c r="H1147" s="120"/>
      <c r="I1147" s="121"/>
      <c r="J1147" s="122"/>
      <c r="K1147" s="121"/>
      <c r="L1147" s="122"/>
      <c r="M1147" s="123"/>
      <c r="N1147" s="124"/>
      <c r="O1147" s="125"/>
      <c r="P1147" s="123"/>
      <c r="Q1147" s="124"/>
      <c r="R1147" s="543"/>
      <c r="S1147" s="287"/>
      <c r="T1147" s="364">
        <f t="shared" si="33"/>
        <v>0</v>
      </c>
      <c r="U1147" s="360">
        <f t="shared" si="36"/>
        <v>15</v>
      </c>
    </row>
    <row r="1148" spans="1:21" ht="18" hidden="1" customHeight="1" outlineLevel="2" x14ac:dyDescent="0.2">
      <c r="A1148" s="1230"/>
      <c r="B1148" s="1231"/>
      <c r="C1148" s="1208"/>
      <c r="D1148" s="1208"/>
      <c r="E1148" s="256">
        <v>20</v>
      </c>
      <c r="F1148" s="187"/>
      <c r="G1148" s="187"/>
      <c r="H1148" s="120"/>
      <c r="I1148" s="121"/>
      <c r="J1148" s="122"/>
      <c r="K1148" s="121"/>
      <c r="L1148" s="122"/>
      <c r="M1148" s="123"/>
      <c r="N1148" s="124"/>
      <c r="O1148" s="125"/>
      <c r="P1148" s="123"/>
      <c r="Q1148" s="124"/>
      <c r="R1148" s="543"/>
      <c r="S1148" s="287"/>
      <c r="T1148" s="364">
        <f t="shared" si="33"/>
        <v>0</v>
      </c>
      <c r="U1148" s="360">
        <f t="shared" si="36"/>
        <v>15</v>
      </c>
    </row>
    <row r="1149" spans="1:21" ht="18" hidden="1" customHeight="1" outlineLevel="2" x14ac:dyDescent="0.2">
      <c r="A1149" s="1230"/>
      <c r="B1149" s="1231"/>
      <c r="C1149" s="1208"/>
      <c r="D1149" s="1208"/>
      <c r="E1149" s="256">
        <v>21</v>
      </c>
      <c r="F1149" s="187"/>
      <c r="G1149" s="187"/>
      <c r="H1149" s="120"/>
      <c r="I1149" s="121"/>
      <c r="J1149" s="122"/>
      <c r="K1149" s="121"/>
      <c r="L1149" s="122"/>
      <c r="M1149" s="123"/>
      <c r="N1149" s="124"/>
      <c r="O1149" s="125"/>
      <c r="P1149" s="123"/>
      <c r="Q1149" s="124"/>
      <c r="R1149" s="543"/>
      <c r="S1149" s="287"/>
      <c r="T1149" s="364">
        <f t="shared" si="33"/>
        <v>0</v>
      </c>
      <c r="U1149" s="360">
        <f t="shared" si="36"/>
        <v>15</v>
      </c>
    </row>
    <row r="1150" spans="1:21" ht="18" hidden="1" customHeight="1" outlineLevel="2" x14ac:dyDescent="0.2">
      <c r="A1150" s="1230"/>
      <c r="B1150" s="1231"/>
      <c r="C1150" s="1208"/>
      <c r="D1150" s="1208"/>
      <c r="E1150" s="256">
        <v>22</v>
      </c>
      <c r="F1150" s="187"/>
      <c r="G1150" s="187"/>
      <c r="H1150" s="120"/>
      <c r="I1150" s="121"/>
      <c r="J1150" s="122"/>
      <c r="K1150" s="121"/>
      <c r="L1150" s="122"/>
      <c r="M1150" s="123"/>
      <c r="N1150" s="124"/>
      <c r="O1150" s="125"/>
      <c r="P1150" s="123"/>
      <c r="Q1150" s="124"/>
      <c r="R1150" s="543"/>
      <c r="S1150" s="287"/>
      <c r="T1150" s="364">
        <f t="shared" si="33"/>
        <v>0</v>
      </c>
      <c r="U1150" s="360">
        <f t="shared" si="36"/>
        <v>15</v>
      </c>
    </row>
    <row r="1151" spans="1:21" ht="18" hidden="1" customHeight="1" outlineLevel="2" x14ac:dyDescent="0.2">
      <c r="A1151" s="1230"/>
      <c r="B1151" s="1231"/>
      <c r="C1151" s="1208"/>
      <c r="D1151" s="1208"/>
      <c r="E1151" s="256">
        <v>23</v>
      </c>
      <c r="F1151" s="187"/>
      <c r="G1151" s="187"/>
      <c r="H1151" s="120"/>
      <c r="I1151" s="121"/>
      <c r="J1151" s="122"/>
      <c r="K1151" s="121"/>
      <c r="L1151" s="122"/>
      <c r="M1151" s="123"/>
      <c r="N1151" s="124"/>
      <c r="O1151" s="125"/>
      <c r="P1151" s="123"/>
      <c r="Q1151" s="124"/>
      <c r="R1151" s="543"/>
      <c r="S1151" s="287"/>
      <c r="T1151" s="364">
        <f t="shared" si="33"/>
        <v>0</v>
      </c>
      <c r="U1151" s="360">
        <f t="shared" si="36"/>
        <v>15</v>
      </c>
    </row>
    <row r="1152" spans="1:21" ht="18" hidden="1" customHeight="1" outlineLevel="2" x14ac:dyDescent="0.2">
      <c r="A1152" s="1230"/>
      <c r="B1152" s="1231"/>
      <c r="C1152" s="1208"/>
      <c r="D1152" s="1208"/>
      <c r="E1152" s="256">
        <v>24</v>
      </c>
      <c r="F1152" s="187"/>
      <c r="G1152" s="187"/>
      <c r="H1152" s="120"/>
      <c r="I1152" s="121"/>
      <c r="J1152" s="122"/>
      <c r="K1152" s="121"/>
      <c r="L1152" s="122"/>
      <c r="M1152" s="123"/>
      <c r="N1152" s="124"/>
      <c r="O1152" s="125"/>
      <c r="P1152" s="123"/>
      <c r="Q1152" s="124"/>
      <c r="R1152" s="543"/>
      <c r="S1152" s="287"/>
      <c r="T1152" s="364">
        <f t="shared" si="33"/>
        <v>0</v>
      </c>
      <c r="U1152" s="360">
        <f t="shared" si="36"/>
        <v>15</v>
      </c>
    </row>
    <row r="1153" spans="1:21" ht="18" hidden="1" customHeight="1" outlineLevel="2" x14ac:dyDescent="0.2">
      <c r="A1153" s="1230"/>
      <c r="B1153" s="1231"/>
      <c r="C1153" s="1208"/>
      <c r="D1153" s="1208"/>
      <c r="E1153" s="256">
        <v>25</v>
      </c>
      <c r="F1153" s="187"/>
      <c r="G1153" s="187"/>
      <c r="H1153" s="120"/>
      <c r="I1153" s="121"/>
      <c r="J1153" s="122"/>
      <c r="K1153" s="121"/>
      <c r="L1153" s="122"/>
      <c r="M1153" s="123"/>
      <c r="N1153" s="124"/>
      <c r="O1153" s="125"/>
      <c r="P1153" s="123"/>
      <c r="Q1153" s="124"/>
      <c r="R1153" s="543"/>
      <c r="S1153" s="287"/>
      <c r="T1153" s="364">
        <f t="shared" si="33"/>
        <v>0</v>
      </c>
      <c r="U1153" s="360">
        <f t="shared" si="36"/>
        <v>15</v>
      </c>
    </row>
    <row r="1154" spans="1:21" ht="18" hidden="1" customHeight="1" outlineLevel="2" x14ac:dyDescent="0.2">
      <c r="A1154" s="1230"/>
      <c r="B1154" s="1231"/>
      <c r="C1154" s="1208"/>
      <c r="D1154" s="1208"/>
      <c r="E1154" s="256">
        <v>26</v>
      </c>
      <c r="F1154" s="187"/>
      <c r="G1154" s="187"/>
      <c r="H1154" s="120"/>
      <c r="I1154" s="121"/>
      <c r="J1154" s="122"/>
      <c r="K1154" s="121"/>
      <c r="L1154" s="122"/>
      <c r="M1154" s="123"/>
      <c r="N1154" s="124"/>
      <c r="O1154" s="125"/>
      <c r="P1154" s="123"/>
      <c r="Q1154" s="124"/>
      <c r="R1154" s="543"/>
      <c r="S1154" s="287"/>
      <c r="T1154" s="364">
        <f t="shared" si="33"/>
        <v>0</v>
      </c>
      <c r="U1154" s="360">
        <f t="shared" si="36"/>
        <v>15</v>
      </c>
    </row>
    <row r="1155" spans="1:21" ht="18" hidden="1" customHeight="1" outlineLevel="2" x14ac:dyDescent="0.2">
      <c r="A1155" s="1230"/>
      <c r="B1155" s="1231"/>
      <c r="C1155" s="1208"/>
      <c r="D1155" s="1208"/>
      <c r="E1155" s="256">
        <v>27</v>
      </c>
      <c r="F1155" s="187"/>
      <c r="G1155" s="187"/>
      <c r="H1155" s="89"/>
      <c r="I1155" s="74"/>
      <c r="J1155" s="69"/>
      <c r="K1155" s="75"/>
      <c r="L1155" s="70"/>
      <c r="M1155" s="2"/>
      <c r="N1155" s="75"/>
      <c r="O1155" s="70"/>
      <c r="P1155" s="2"/>
      <c r="Q1155" s="75"/>
      <c r="R1155" s="540"/>
      <c r="S1155" s="285"/>
      <c r="T1155" s="316">
        <f t="shared" si="33"/>
        <v>0</v>
      </c>
      <c r="U1155" s="360">
        <f t="shared" si="36"/>
        <v>15</v>
      </c>
    </row>
    <row r="1156" spans="1:21" ht="18" hidden="1" customHeight="1" outlineLevel="2" x14ac:dyDescent="0.2">
      <c r="A1156" s="1230"/>
      <c r="B1156" s="1231"/>
      <c r="C1156" s="1208"/>
      <c r="D1156" s="1208"/>
      <c r="E1156" s="256">
        <v>28</v>
      </c>
      <c r="F1156" s="187"/>
      <c r="G1156" s="187"/>
      <c r="H1156" s="89"/>
      <c r="I1156" s="74"/>
      <c r="J1156" s="69"/>
      <c r="K1156" s="75"/>
      <c r="L1156" s="70"/>
      <c r="M1156" s="2"/>
      <c r="N1156" s="75"/>
      <c r="O1156" s="70"/>
      <c r="P1156" s="2"/>
      <c r="Q1156" s="75"/>
      <c r="R1156" s="540"/>
      <c r="S1156" s="285"/>
      <c r="T1156" s="316">
        <f t="shared" si="33"/>
        <v>0</v>
      </c>
      <c r="U1156" s="360">
        <f t="shared" si="36"/>
        <v>15</v>
      </c>
    </row>
    <row r="1157" spans="1:21" ht="18" hidden="1" customHeight="1" outlineLevel="2" x14ac:dyDescent="0.2">
      <c r="A1157" s="1230"/>
      <c r="B1157" s="1231"/>
      <c r="C1157" s="1208"/>
      <c r="D1157" s="1208"/>
      <c r="E1157" s="256">
        <v>29</v>
      </c>
      <c r="F1157" s="187"/>
      <c r="G1157" s="187"/>
      <c r="H1157" s="89"/>
      <c r="I1157" s="74"/>
      <c r="J1157" s="69"/>
      <c r="K1157" s="75"/>
      <c r="L1157" s="70"/>
      <c r="M1157" s="2"/>
      <c r="N1157" s="75"/>
      <c r="O1157" s="70"/>
      <c r="P1157" s="2"/>
      <c r="Q1157" s="75"/>
      <c r="R1157" s="540"/>
      <c r="S1157" s="285"/>
      <c r="T1157" s="316">
        <f t="shared" si="33"/>
        <v>0</v>
      </c>
      <c r="U1157" s="360">
        <f t="shared" si="36"/>
        <v>15</v>
      </c>
    </row>
    <row r="1158" spans="1:21" ht="18" hidden="1" customHeight="1" outlineLevel="2" x14ac:dyDescent="0.2">
      <c r="A1158" s="1230"/>
      <c r="B1158" s="1231"/>
      <c r="C1158" s="1208"/>
      <c r="D1158" s="1208"/>
      <c r="E1158" s="256">
        <v>30</v>
      </c>
      <c r="F1158" s="187"/>
      <c r="G1158" s="187"/>
      <c r="H1158" s="89"/>
      <c r="I1158" s="74"/>
      <c r="J1158" s="69"/>
      <c r="K1158" s="75"/>
      <c r="L1158" s="70"/>
      <c r="M1158" s="2"/>
      <c r="N1158" s="75"/>
      <c r="O1158" s="70"/>
      <c r="P1158" s="2"/>
      <c r="Q1158" s="75"/>
      <c r="R1158" s="540"/>
      <c r="S1158" s="285"/>
      <c r="T1158" s="316">
        <f t="shared" si="33"/>
        <v>0</v>
      </c>
      <c r="U1158" s="360">
        <f t="shared" si="36"/>
        <v>15</v>
      </c>
    </row>
    <row r="1159" spans="1:21" ht="18" hidden="1" customHeight="1" outlineLevel="3" x14ac:dyDescent="0.2">
      <c r="A1159" s="1230"/>
      <c r="B1159" s="1231"/>
      <c r="C1159" s="1208"/>
      <c r="D1159" s="1208"/>
      <c r="E1159" s="256">
        <v>31</v>
      </c>
      <c r="F1159" s="187"/>
      <c r="G1159" s="187"/>
      <c r="H1159" s="89"/>
      <c r="I1159" s="74"/>
      <c r="J1159" s="69"/>
      <c r="K1159" s="74"/>
      <c r="L1159" s="69"/>
      <c r="M1159" s="2"/>
      <c r="N1159" s="74"/>
      <c r="O1159" s="70"/>
      <c r="P1159" s="15"/>
      <c r="Q1159" s="75"/>
      <c r="R1159" s="540"/>
      <c r="S1159" s="285"/>
      <c r="T1159" s="316">
        <f t="shared" si="33"/>
        <v>0</v>
      </c>
      <c r="U1159" s="360">
        <f t="shared" si="36"/>
        <v>15</v>
      </c>
    </row>
    <row r="1160" spans="1:21" ht="18" hidden="1" customHeight="1" outlineLevel="3" x14ac:dyDescent="0.2">
      <c r="A1160" s="1230"/>
      <c r="B1160" s="1231"/>
      <c r="C1160" s="1208"/>
      <c r="D1160" s="1208"/>
      <c r="E1160" s="256">
        <v>32</v>
      </c>
      <c r="F1160" s="187"/>
      <c r="G1160" s="187"/>
      <c r="H1160" s="89"/>
      <c r="I1160" s="74"/>
      <c r="J1160" s="69"/>
      <c r="K1160" s="74"/>
      <c r="L1160" s="69"/>
      <c r="M1160" s="2"/>
      <c r="N1160" s="74"/>
      <c r="O1160" s="70"/>
      <c r="P1160" s="15"/>
      <c r="Q1160" s="75"/>
      <c r="R1160" s="540"/>
      <c r="S1160" s="285"/>
      <c r="T1160" s="316">
        <f t="shared" si="33"/>
        <v>0</v>
      </c>
      <c r="U1160" s="360">
        <f t="shared" si="36"/>
        <v>15</v>
      </c>
    </row>
    <row r="1161" spans="1:21" ht="18" hidden="1" customHeight="1" outlineLevel="3" x14ac:dyDescent="0.2">
      <c r="A1161" s="1230"/>
      <c r="B1161" s="1231"/>
      <c r="C1161" s="1208"/>
      <c r="D1161" s="1208"/>
      <c r="E1161" s="256">
        <v>33</v>
      </c>
      <c r="F1161" s="187"/>
      <c r="G1161" s="187"/>
      <c r="H1161" s="89"/>
      <c r="I1161" s="74"/>
      <c r="J1161" s="69"/>
      <c r="K1161" s="74"/>
      <c r="L1161" s="69"/>
      <c r="M1161" s="2"/>
      <c r="N1161" s="74"/>
      <c r="O1161" s="70"/>
      <c r="P1161" s="15"/>
      <c r="Q1161" s="75"/>
      <c r="R1161" s="540"/>
      <c r="S1161" s="285"/>
      <c r="T1161" s="316">
        <f t="shared" si="33"/>
        <v>0</v>
      </c>
      <c r="U1161" s="360">
        <f t="shared" si="36"/>
        <v>15</v>
      </c>
    </row>
    <row r="1162" spans="1:21" ht="18" hidden="1" customHeight="1" outlineLevel="3" x14ac:dyDescent="0.2">
      <c r="A1162" s="1230"/>
      <c r="B1162" s="1231"/>
      <c r="C1162" s="1208"/>
      <c r="D1162" s="1208"/>
      <c r="E1162" s="256">
        <v>34</v>
      </c>
      <c r="F1162" s="187"/>
      <c r="G1162" s="187"/>
      <c r="H1162" s="89"/>
      <c r="I1162" s="74"/>
      <c r="J1162" s="69"/>
      <c r="K1162" s="74"/>
      <c r="L1162" s="69"/>
      <c r="M1162" s="2"/>
      <c r="N1162" s="75"/>
      <c r="O1162" s="70"/>
      <c r="P1162" s="2"/>
      <c r="Q1162" s="75"/>
      <c r="R1162" s="540"/>
      <c r="S1162" s="285"/>
      <c r="T1162" s="316">
        <f t="shared" si="33"/>
        <v>0</v>
      </c>
      <c r="U1162" s="360">
        <f t="shared" si="36"/>
        <v>15</v>
      </c>
    </row>
    <row r="1163" spans="1:21" ht="18" hidden="1" customHeight="1" outlineLevel="3" x14ac:dyDescent="0.2">
      <c r="A1163" s="1230"/>
      <c r="B1163" s="1231"/>
      <c r="C1163" s="1208"/>
      <c r="D1163" s="1208"/>
      <c r="E1163" s="256">
        <v>35</v>
      </c>
      <c r="F1163" s="187"/>
      <c r="G1163" s="187"/>
      <c r="H1163" s="120"/>
      <c r="I1163" s="121"/>
      <c r="J1163" s="122"/>
      <c r="K1163" s="121"/>
      <c r="L1163" s="122"/>
      <c r="M1163" s="123"/>
      <c r="N1163" s="124"/>
      <c r="O1163" s="125"/>
      <c r="P1163" s="123"/>
      <c r="Q1163" s="124"/>
      <c r="R1163" s="543"/>
      <c r="S1163" s="287"/>
      <c r="T1163" s="364">
        <f t="shared" si="33"/>
        <v>0</v>
      </c>
      <c r="U1163" s="360">
        <f t="shared" si="36"/>
        <v>15</v>
      </c>
    </row>
    <row r="1164" spans="1:21" ht="18" hidden="1" customHeight="1" outlineLevel="3" x14ac:dyDescent="0.2">
      <c r="A1164" s="1230"/>
      <c r="B1164" s="1231"/>
      <c r="C1164" s="1208"/>
      <c r="D1164" s="1208"/>
      <c r="E1164" s="256">
        <v>36</v>
      </c>
      <c r="F1164" s="187"/>
      <c r="G1164" s="187"/>
      <c r="H1164" s="120"/>
      <c r="I1164" s="121"/>
      <c r="J1164" s="122"/>
      <c r="K1164" s="121"/>
      <c r="L1164" s="122"/>
      <c r="M1164" s="123"/>
      <c r="N1164" s="124"/>
      <c r="O1164" s="125"/>
      <c r="P1164" s="123"/>
      <c r="Q1164" s="124"/>
      <c r="R1164" s="543"/>
      <c r="S1164" s="287"/>
      <c r="T1164" s="364">
        <f t="shared" si="33"/>
        <v>0</v>
      </c>
      <c r="U1164" s="360">
        <f t="shared" si="36"/>
        <v>15</v>
      </c>
    </row>
    <row r="1165" spans="1:21" ht="18" hidden="1" customHeight="1" outlineLevel="3" x14ac:dyDescent="0.2">
      <c r="A1165" s="1230"/>
      <c r="B1165" s="1231"/>
      <c r="C1165" s="1208"/>
      <c r="D1165" s="1208"/>
      <c r="E1165" s="256">
        <v>37</v>
      </c>
      <c r="F1165" s="187"/>
      <c r="G1165" s="187"/>
      <c r="H1165" s="120"/>
      <c r="I1165" s="121"/>
      <c r="J1165" s="122"/>
      <c r="K1165" s="121"/>
      <c r="L1165" s="122"/>
      <c r="M1165" s="123"/>
      <c r="N1165" s="124"/>
      <c r="O1165" s="125"/>
      <c r="P1165" s="123"/>
      <c r="Q1165" s="124"/>
      <c r="R1165" s="543"/>
      <c r="S1165" s="287"/>
      <c r="T1165" s="364">
        <f t="shared" si="33"/>
        <v>0</v>
      </c>
      <c r="U1165" s="360">
        <f t="shared" si="36"/>
        <v>15</v>
      </c>
    </row>
    <row r="1166" spans="1:21" ht="18" hidden="1" customHeight="1" outlineLevel="3" x14ac:dyDescent="0.2">
      <c r="A1166" s="1230"/>
      <c r="B1166" s="1231"/>
      <c r="C1166" s="1208"/>
      <c r="D1166" s="1208"/>
      <c r="E1166" s="256">
        <v>38</v>
      </c>
      <c r="F1166" s="187"/>
      <c r="G1166" s="187"/>
      <c r="H1166" s="120"/>
      <c r="I1166" s="121"/>
      <c r="J1166" s="122"/>
      <c r="K1166" s="121"/>
      <c r="L1166" s="122"/>
      <c r="M1166" s="123"/>
      <c r="N1166" s="124"/>
      <c r="O1166" s="125"/>
      <c r="P1166" s="123"/>
      <c r="Q1166" s="124"/>
      <c r="R1166" s="543"/>
      <c r="S1166" s="287"/>
      <c r="T1166" s="364">
        <f t="shared" si="33"/>
        <v>0</v>
      </c>
      <c r="U1166" s="360">
        <f t="shared" si="36"/>
        <v>15</v>
      </c>
    </row>
    <row r="1167" spans="1:21" ht="18" hidden="1" customHeight="1" outlineLevel="3" x14ac:dyDescent="0.2">
      <c r="A1167" s="1230"/>
      <c r="B1167" s="1231"/>
      <c r="C1167" s="1208"/>
      <c r="D1167" s="1208"/>
      <c r="E1167" s="256">
        <v>39</v>
      </c>
      <c r="F1167" s="187"/>
      <c r="G1167" s="187"/>
      <c r="H1167" s="120"/>
      <c r="I1167" s="121"/>
      <c r="J1167" s="122"/>
      <c r="K1167" s="121"/>
      <c r="L1167" s="122"/>
      <c r="M1167" s="123"/>
      <c r="N1167" s="124"/>
      <c r="O1167" s="125"/>
      <c r="P1167" s="123"/>
      <c r="Q1167" s="124"/>
      <c r="R1167" s="543"/>
      <c r="S1167" s="287"/>
      <c r="T1167" s="364">
        <f t="shared" si="33"/>
        <v>0</v>
      </c>
      <c r="U1167" s="360">
        <f t="shared" si="36"/>
        <v>15</v>
      </c>
    </row>
    <row r="1168" spans="1:21" ht="18" hidden="1" customHeight="1" outlineLevel="3" x14ac:dyDescent="0.2">
      <c r="A1168" s="1230"/>
      <c r="B1168" s="1231"/>
      <c r="C1168" s="1208"/>
      <c r="D1168" s="1208"/>
      <c r="E1168" s="256">
        <v>40</v>
      </c>
      <c r="F1168" s="187"/>
      <c r="G1168" s="187"/>
      <c r="H1168" s="120"/>
      <c r="I1168" s="121"/>
      <c r="J1168" s="122"/>
      <c r="K1168" s="121"/>
      <c r="L1168" s="122"/>
      <c r="M1168" s="123"/>
      <c r="N1168" s="124"/>
      <c r="O1168" s="125"/>
      <c r="P1168" s="123"/>
      <c r="Q1168" s="124"/>
      <c r="R1168" s="543"/>
      <c r="S1168" s="287"/>
      <c r="T1168" s="364">
        <f t="shared" si="33"/>
        <v>0</v>
      </c>
      <c r="U1168" s="360">
        <f t="shared" si="36"/>
        <v>15</v>
      </c>
    </row>
    <row r="1169" spans="1:21" ht="18" hidden="1" customHeight="1" outlineLevel="3" x14ac:dyDescent="0.2">
      <c r="A1169" s="1230"/>
      <c r="B1169" s="1231"/>
      <c r="C1169" s="1208"/>
      <c r="D1169" s="1208"/>
      <c r="E1169" s="256">
        <v>41</v>
      </c>
      <c r="F1169" s="187"/>
      <c r="G1169" s="187"/>
      <c r="H1169" s="120"/>
      <c r="I1169" s="121"/>
      <c r="J1169" s="122"/>
      <c r="K1169" s="121"/>
      <c r="L1169" s="122"/>
      <c r="M1169" s="123"/>
      <c r="N1169" s="124"/>
      <c r="O1169" s="125"/>
      <c r="P1169" s="123"/>
      <c r="Q1169" s="124"/>
      <c r="R1169" s="543"/>
      <c r="S1169" s="287"/>
      <c r="T1169" s="364">
        <f t="shared" si="33"/>
        <v>0</v>
      </c>
      <c r="U1169" s="360">
        <f t="shared" si="36"/>
        <v>15</v>
      </c>
    </row>
    <row r="1170" spans="1:21" ht="18" hidden="1" customHeight="1" outlineLevel="3" x14ac:dyDescent="0.2">
      <c r="A1170" s="1230"/>
      <c r="B1170" s="1231"/>
      <c r="C1170" s="1208"/>
      <c r="D1170" s="1208"/>
      <c r="E1170" s="256">
        <v>42</v>
      </c>
      <c r="F1170" s="187"/>
      <c r="G1170" s="187"/>
      <c r="H1170" s="89"/>
      <c r="I1170" s="74"/>
      <c r="J1170" s="69"/>
      <c r="K1170" s="75"/>
      <c r="L1170" s="70"/>
      <c r="M1170" s="2"/>
      <c r="N1170" s="75"/>
      <c r="O1170" s="70"/>
      <c r="P1170" s="2"/>
      <c r="Q1170" s="75"/>
      <c r="R1170" s="540"/>
      <c r="S1170" s="285"/>
      <c r="T1170" s="316">
        <f t="shared" si="33"/>
        <v>0</v>
      </c>
      <c r="U1170" s="360">
        <f t="shared" si="36"/>
        <v>15</v>
      </c>
    </row>
    <row r="1171" spans="1:21" ht="18" hidden="1" customHeight="1" outlineLevel="3" x14ac:dyDescent="0.2">
      <c r="A1171" s="1230"/>
      <c r="B1171" s="1231"/>
      <c r="C1171" s="1208"/>
      <c r="D1171" s="1208"/>
      <c r="E1171" s="256">
        <v>43</v>
      </c>
      <c r="F1171" s="187"/>
      <c r="G1171" s="187"/>
      <c r="H1171" s="89"/>
      <c r="I1171" s="74"/>
      <c r="J1171" s="69"/>
      <c r="K1171" s="75"/>
      <c r="L1171" s="70"/>
      <c r="M1171" s="2"/>
      <c r="N1171" s="75"/>
      <c r="O1171" s="70"/>
      <c r="P1171" s="2"/>
      <c r="Q1171" s="75"/>
      <c r="R1171" s="540"/>
      <c r="S1171" s="285"/>
      <c r="T1171" s="316">
        <f t="shared" si="33"/>
        <v>0</v>
      </c>
      <c r="U1171" s="360">
        <f t="shared" si="36"/>
        <v>15</v>
      </c>
    </row>
    <row r="1172" spans="1:21" ht="18" hidden="1" customHeight="1" outlineLevel="3" x14ac:dyDescent="0.2">
      <c r="A1172" s="1230"/>
      <c r="B1172" s="1231"/>
      <c r="C1172" s="1208"/>
      <c r="D1172" s="1208"/>
      <c r="E1172" s="256">
        <v>44</v>
      </c>
      <c r="F1172" s="187"/>
      <c r="G1172" s="187"/>
      <c r="H1172" s="89"/>
      <c r="I1172" s="74"/>
      <c r="J1172" s="69"/>
      <c r="K1172" s="75"/>
      <c r="L1172" s="70"/>
      <c r="M1172" s="2"/>
      <c r="N1172" s="75"/>
      <c r="O1172" s="70"/>
      <c r="P1172" s="2"/>
      <c r="Q1172" s="75"/>
      <c r="R1172" s="540"/>
      <c r="S1172" s="285"/>
      <c r="T1172" s="316">
        <f t="shared" si="33"/>
        <v>0</v>
      </c>
      <c r="U1172" s="360">
        <f t="shared" si="36"/>
        <v>15</v>
      </c>
    </row>
    <row r="1173" spans="1:21" ht="18" hidden="1" customHeight="1" outlineLevel="3" x14ac:dyDescent="0.2">
      <c r="A1173" s="1230"/>
      <c r="B1173" s="1231"/>
      <c r="C1173" s="1208"/>
      <c r="D1173" s="1208"/>
      <c r="E1173" s="256">
        <v>45</v>
      </c>
      <c r="F1173" s="187"/>
      <c r="G1173" s="187"/>
      <c r="H1173" s="89"/>
      <c r="I1173" s="74"/>
      <c r="J1173" s="69"/>
      <c r="K1173" s="74"/>
      <c r="L1173" s="69"/>
      <c r="M1173" s="2"/>
      <c r="N1173" s="74"/>
      <c r="O1173" s="70"/>
      <c r="P1173" s="15"/>
      <c r="Q1173" s="75"/>
      <c r="R1173" s="540"/>
      <c r="S1173" s="285"/>
      <c r="T1173" s="316">
        <f t="shared" si="33"/>
        <v>0</v>
      </c>
      <c r="U1173" s="360">
        <f t="shared" si="36"/>
        <v>15</v>
      </c>
    </row>
    <row r="1174" spans="1:21" ht="18" hidden="1" customHeight="1" outlineLevel="3" x14ac:dyDescent="0.2">
      <c r="A1174" s="1230"/>
      <c r="B1174" s="1231"/>
      <c r="C1174" s="1208"/>
      <c r="D1174" s="1208"/>
      <c r="E1174" s="256">
        <v>46</v>
      </c>
      <c r="F1174" s="187"/>
      <c r="G1174" s="187"/>
      <c r="H1174" s="89"/>
      <c r="I1174" s="74"/>
      <c r="J1174" s="69"/>
      <c r="K1174" s="74"/>
      <c r="L1174" s="69"/>
      <c r="M1174" s="2"/>
      <c r="N1174" s="74"/>
      <c r="O1174" s="70"/>
      <c r="P1174" s="15"/>
      <c r="Q1174" s="75"/>
      <c r="R1174" s="540"/>
      <c r="S1174" s="285"/>
      <c r="T1174" s="316">
        <f t="shared" si="33"/>
        <v>0</v>
      </c>
      <c r="U1174" s="360">
        <f t="shared" si="36"/>
        <v>15</v>
      </c>
    </row>
    <row r="1175" spans="1:21" ht="18" hidden="1" customHeight="1" outlineLevel="3" x14ac:dyDescent="0.2">
      <c r="A1175" s="1230"/>
      <c r="B1175" s="1231"/>
      <c r="C1175" s="1208"/>
      <c r="D1175" s="1208"/>
      <c r="E1175" s="256">
        <v>47</v>
      </c>
      <c r="F1175" s="187"/>
      <c r="G1175" s="187"/>
      <c r="H1175" s="89"/>
      <c r="I1175" s="74"/>
      <c r="J1175" s="69"/>
      <c r="K1175" s="74"/>
      <c r="L1175" s="69"/>
      <c r="M1175" s="2"/>
      <c r="N1175" s="74"/>
      <c r="O1175" s="70"/>
      <c r="P1175" s="15"/>
      <c r="Q1175" s="75"/>
      <c r="R1175" s="540"/>
      <c r="S1175" s="285"/>
      <c r="T1175" s="316">
        <f t="shared" si="33"/>
        <v>0</v>
      </c>
      <c r="U1175" s="360">
        <f t="shared" si="36"/>
        <v>15</v>
      </c>
    </row>
    <row r="1176" spans="1:21" ht="18" hidden="1" customHeight="1" outlineLevel="3" x14ac:dyDescent="0.2">
      <c r="A1176" s="1230"/>
      <c r="B1176" s="1231"/>
      <c r="C1176" s="1208"/>
      <c r="D1176" s="1208"/>
      <c r="E1176" s="256">
        <v>48</v>
      </c>
      <c r="F1176" s="187"/>
      <c r="G1176" s="187"/>
      <c r="H1176" s="89"/>
      <c r="I1176" s="74"/>
      <c r="J1176" s="69"/>
      <c r="K1176" s="74"/>
      <c r="L1176" s="69"/>
      <c r="M1176" s="2"/>
      <c r="N1176" s="75"/>
      <c r="O1176" s="70"/>
      <c r="P1176" s="2"/>
      <c r="Q1176" s="75"/>
      <c r="R1176" s="540"/>
      <c r="S1176" s="285"/>
      <c r="T1176" s="316">
        <f t="shared" si="33"/>
        <v>0</v>
      </c>
      <c r="U1176" s="360">
        <f t="shared" si="36"/>
        <v>15</v>
      </c>
    </row>
    <row r="1177" spans="1:21" ht="18" hidden="1" customHeight="1" outlineLevel="3" x14ac:dyDescent="0.2">
      <c r="A1177" s="1230"/>
      <c r="B1177" s="1231"/>
      <c r="C1177" s="1208"/>
      <c r="D1177" s="1208"/>
      <c r="E1177" s="256">
        <v>49</v>
      </c>
      <c r="F1177" s="187"/>
      <c r="G1177" s="187"/>
      <c r="H1177" s="120"/>
      <c r="I1177" s="121"/>
      <c r="J1177" s="122"/>
      <c r="K1177" s="121"/>
      <c r="L1177" s="122"/>
      <c r="M1177" s="123"/>
      <c r="N1177" s="124"/>
      <c r="O1177" s="125"/>
      <c r="P1177" s="123"/>
      <c r="Q1177" s="124"/>
      <c r="R1177" s="543"/>
      <c r="S1177" s="287"/>
      <c r="T1177" s="364">
        <f t="shared" si="33"/>
        <v>0</v>
      </c>
      <c r="U1177" s="360">
        <f t="shared" si="36"/>
        <v>15</v>
      </c>
    </row>
    <row r="1178" spans="1:21" ht="18" hidden="1" customHeight="1" outlineLevel="3" x14ac:dyDescent="0.2">
      <c r="A1178" s="1230"/>
      <c r="B1178" s="1231"/>
      <c r="C1178" s="1208"/>
      <c r="D1178" s="1208"/>
      <c r="E1178" s="256">
        <v>50</v>
      </c>
      <c r="F1178" s="187"/>
      <c r="G1178" s="187"/>
      <c r="H1178" s="120"/>
      <c r="I1178" s="121"/>
      <c r="J1178" s="122"/>
      <c r="K1178" s="121"/>
      <c r="L1178" s="122"/>
      <c r="M1178" s="123"/>
      <c r="N1178" s="124"/>
      <c r="O1178" s="125"/>
      <c r="P1178" s="123"/>
      <c r="Q1178" s="124"/>
      <c r="R1178" s="543"/>
      <c r="S1178" s="287"/>
      <c r="T1178" s="364">
        <f t="shared" si="33"/>
        <v>0</v>
      </c>
      <c r="U1178" s="360">
        <f t="shared" si="36"/>
        <v>15</v>
      </c>
    </row>
    <row r="1179" spans="1:21" ht="18" hidden="1" customHeight="1" outlineLevel="3" x14ac:dyDescent="0.2">
      <c r="A1179" s="1230"/>
      <c r="B1179" s="1231"/>
      <c r="C1179" s="1208"/>
      <c r="D1179" s="1208"/>
      <c r="E1179" s="256">
        <v>51</v>
      </c>
      <c r="F1179" s="187"/>
      <c r="G1179" s="187"/>
      <c r="H1179" s="120"/>
      <c r="I1179" s="121"/>
      <c r="J1179" s="122"/>
      <c r="K1179" s="121"/>
      <c r="L1179" s="122"/>
      <c r="M1179" s="123"/>
      <c r="N1179" s="124"/>
      <c r="O1179" s="125"/>
      <c r="P1179" s="123"/>
      <c r="Q1179" s="124"/>
      <c r="R1179" s="543"/>
      <c r="S1179" s="287"/>
      <c r="T1179" s="364">
        <f t="shared" si="33"/>
        <v>0</v>
      </c>
      <c r="U1179" s="360">
        <f t="shared" si="36"/>
        <v>15</v>
      </c>
    </row>
    <row r="1180" spans="1:21" ht="18" hidden="1" customHeight="1" outlineLevel="3" x14ac:dyDescent="0.2">
      <c r="A1180" s="1230"/>
      <c r="B1180" s="1231"/>
      <c r="C1180" s="1208"/>
      <c r="D1180" s="1208"/>
      <c r="E1180" s="256">
        <v>52</v>
      </c>
      <c r="F1180" s="187"/>
      <c r="G1180" s="187"/>
      <c r="H1180" s="120"/>
      <c r="I1180" s="121"/>
      <c r="J1180" s="122"/>
      <c r="K1180" s="121"/>
      <c r="L1180" s="122"/>
      <c r="M1180" s="123"/>
      <c r="N1180" s="124"/>
      <c r="O1180" s="125"/>
      <c r="P1180" s="123"/>
      <c r="Q1180" s="124"/>
      <c r="R1180" s="543"/>
      <c r="S1180" s="287"/>
      <c r="T1180" s="364">
        <f t="shared" si="33"/>
        <v>0</v>
      </c>
      <c r="U1180" s="360">
        <f t="shared" si="36"/>
        <v>15</v>
      </c>
    </row>
    <row r="1181" spans="1:21" ht="18" hidden="1" customHeight="1" outlineLevel="3" x14ac:dyDescent="0.2">
      <c r="A1181" s="1230"/>
      <c r="B1181" s="1231"/>
      <c r="C1181" s="1208"/>
      <c r="D1181" s="1208"/>
      <c r="E1181" s="256">
        <v>53</v>
      </c>
      <c r="F1181" s="187"/>
      <c r="G1181" s="187"/>
      <c r="H1181" s="120"/>
      <c r="I1181" s="121"/>
      <c r="J1181" s="122"/>
      <c r="K1181" s="121"/>
      <c r="L1181" s="122"/>
      <c r="M1181" s="123"/>
      <c r="N1181" s="124"/>
      <c r="O1181" s="125"/>
      <c r="P1181" s="123"/>
      <c r="Q1181" s="124"/>
      <c r="R1181" s="543"/>
      <c r="S1181" s="287"/>
      <c r="T1181" s="364">
        <f t="shared" si="33"/>
        <v>0</v>
      </c>
      <c r="U1181" s="360">
        <f t="shared" si="36"/>
        <v>15</v>
      </c>
    </row>
    <row r="1182" spans="1:21" ht="18" hidden="1" customHeight="1" outlineLevel="3" x14ac:dyDescent="0.2">
      <c r="A1182" s="1230"/>
      <c r="B1182" s="1231"/>
      <c r="C1182" s="1208"/>
      <c r="D1182" s="1208"/>
      <c r="E1182" s="256">
        <v>54</v>
      </c>
      <c r="F1182" s="187"/>
      <c r="G1182" s="187"/>
      <c r="H1182" s="120"/>
      <c r="I1182" s="121"/>
      <c r="J1182" s="122"/>
      <c r="K1182" s="121"/>
      <c r="L1182" s="122"/>
      <c r="M1182" s="123"/>
      <c r="N1182" s="124"/>
      <c r="O1182" s="125"/>
      <c r="P1182" s="123"/>
      <c r="Q1182" s="124"/>
      <c r="R1182" s="543"/>
      <c r="S1182" s="287"/>
      <c r="T1182" s="364">
        <f t="shared" si="33"/>
        <v>0</v>
      </c>
      <c r="U1182" s="360">
        <f t="shared" si="36"/>
        <v>15</v>
      </c>
    </row>
    <row r="1183" spans="1:21" ht="18" hidden="1" customHeight="1" outlineLevel="3" x14ac:dyDescent="0.2">
      <c r="A1183" s="1230"/>
      <c r="B1183" s="1231"/>
      <c r="C1183" s="1208"/>
      <c r="D1183" s="1208"/>
      <c r="E1183" s="256">
        <v>55</v>
      </c>
      <c r="F1183" s="187"/>
      <c r="G1183" s="187"/>
      <c r="H1183" s="120"/>
      <c r="I1183" s="121"/>
      <c r="J1183" s="122"/>
      <c r="K1183" s="121"/>
      <c r="L1183" s="122"/>
      <c r="M1183" s="123"/>
      <c r="N1183" s="124"/>
      <c r="O1183" s="125"/>
      <c r="P1183" s="123"/>
      <c r="Q1183" s="124"/>
      <c r="R1183" s="543"/>
      <c r="S1183" s="287"/>
      <c r="T1183" s="364">
        <f t="shared" si="33"/>
        <v>0</v>
      </c>
      <c r="U1183" s="360">
        <f t="shared" si="36"/>
        <v>15</v>
      </c>
    </row>
    <row r="1184" spans="1:21" ht="18" hidden="1" customHeight="1" outlineLevel="3" x14ac:dyDescent="0.2">
      <c r="A1184" s="1230"/>
      <c r="B1184" s="1231"/>
      <c r="C1184" s="1208"/>
      <c r="D1184" s="1208"/>
      <c r="E1184" s="256">
        <v>56</v>
      </c>
      <c r="F1184" s="187"/>
      <c r="G1184" s="187"/>
      <c r="H1184" s="120"/>
      <c r="I1184" s="121"/>
      <c r="J1184" s="122"/>
      <c r="K1184" s="121"/>
      <c r="L1184" s="122"/>
      <c r="M1184" s="123"/>
      <c r="N1184" s="124"/>
      <c r="O1184" s="125"/>
      <c r="P1184" s="123"/>
      <c r="Q1184" s="124"/>
      <c r="R1184" s="543"/>
      <c r="S1184" s="287"/>
      <c r="T1184" s="364">
        <f t="shared" si="33"/>
        <v>0</v>
      </c>
      <c r="U1184" s="360">
        <f t="shared" si="36"/>
        <v>15</v>
      </c>
    </row>
    <row r="1185" spans="1:21" ht="18" hidden="1" customHeight="1" outlineLevel="3" x14ac:dyDescent="0.2">
      <c r="A1185" s="1230"/>
      <c r="B1185" s="1231"/>
      <c r="C1185" s="1208"/>
      <c r="D1185" s="1208"/>
      <c r="E1185" s="256">
        <v>57</v>
      </c>
      <c r="F1185" s="187"/>
      <c r="G1185" s="187"/>
      <c r="H1185" s="120"/>
      <c r="I1185" s="121"/>
      <c r="J1185" s="122"/>
      <c r="K1185" s="121"/>
      <c r="L1185" s="122"/>
      <c r="M1185" s="123"/>
      <c r="N1185" s="124"/>
      <c r="O1185" s="125"/>
      <c r="P1185" s="123"/>
      <c r="Q1185" s="124"/>
      <c r="R1185" s="543"/>
      <c r="S1185" s="287"/>
      <c r="T1185" s="364">
        <f t="shared" si="33"/>
        <v>0</v>
      </c>
      <c r="U1185" s="360">
        <f t="shared" si="36"/>
        <v>15</v>
      </c>
    </row>
    <row r="1186" spans="1:21" ht="18" hidden="1" customHeight="1" outlineLevel="3" x14ac:dyDescent="0.2">
      <c r="A1186" s="1230"/>
      <c r="B1186" s="1231"/>
      <c r="C1186" s="1208"/>
      <c r="D1186" s="1208"/>
      <c r="E1186" s="256">
        <v>58</v>
      </c>
      <c r="F1186" s="187"/>
      <c r="G1186" s="187"/>
      <c r="H1186" s="120"/>
      <c r="I1186" s="121"/>
      <c r="J1186" s="122"/>
      <c r="K1186" s="121"/>
      <c r="L1186" s="122"/>
      <c r="M1186" s="123"/>
      <c r="N1186" s="124"/>
      <c r="O1186" s="125"/>
      <c r="P1186" s="123"/>
      <c r="Q1186" s="124"/>
      <c r="R1186" s="543"/>
      <c r="S1186" s="287"/>
      <c r="T1186" s="364">
        <f t="shared" si="33"/>
        <v>0</v>
      </c>
      <c r="U1186" s="360">
        <f t="shared" si="36"/>
        <v>15</v>
      </c>
    </row>
    <row r="1187" spans="1:21" ht="18" hidden="1" customHeight="1" outlineLevel="3" x14ac:dyDescent="0.2">
      <c r="A1187" s="1230"/>
      <c r="B1187" s="1231"/>
      <c r="C1187" s="1208"/>
      <c r="D1187" s="1208"/>
      <c r="E1187" s="256">
        <v>59</v>
      </c>
      <c r="F1187" s="187"/>
      <c r="G1187" s="187"/>
      <c r="H1187" s="120"/>
      <c r="I1187" s="121"/>
      <c r="J1187" s="122"/>
      <c r="K1187" s="121"/>
      <c r="L1187" s="122"/>
      <c r="M1187" s="123"/>
      <c r="N1187" s="124"/>
      <c r="O1187" s="125"/>
      <c r="P1187" s="123"/>
      <c r="Q1187" s="124"/>
      <c r="R1187" s="543"/>
      <c r="S1187" s="287"/>
      <c r="T1187" s="364">
        <f t="shared" si="33"/>
        <v>0</v>
      </c>
      <c r="U1187" s="360">
        <f t="shared" si="36"/>
        <v>15</v>
      </c>
    </row>
    <row r="1188" spans="1:21" ht="18" hidden="1" customHeight="1" outlineLevel="3" x14ac:dyDescent="0.2">
      <c r="A1188" s="1230"/>
      <c r="B1188" s="1231"/>
      <c r="C1188" s="1208"/>
      <c r="D1188" s="1208"/>
      <c r="E1188" s="256">
        <v>60</v>
      </c>
      <c r="F1188" s="187"/>
      <c r="G1188" s="187"/>
      <c r="H1188" s="120"/>
      <c r="I1188" s="121"/>
      <c r="J1188" s="122"/>
      <c r="K1188" s="121"/>
      <c r="L1188" s="122"/>
      <c r="M1188" s="123"/>
      <c r="N1188" s="124"/>
      <c r="O1188" s="125"/>
      <c r="P1188" s="123"/>
      <c r="Q1188" s="124"/>
      <c r="R1188" s="543"/>
      <c r="S1188" s="287"/>
      <c r="T1188" s="364">
        <f t="shared" si="33"/>
        <v>0</v>
      </c>
      <c r="U1188" s="360">
        <f t="shared" si="36"/>
        <v>15</v>
      </c>
    </row>
    <row r="1189" spans="1:21" ht="18" hidden="1" customHeight="1" outlineLevel="3" x14ac:dyDescent="0.2">
      <c r="A1189" s="1230"/>
      <c r="B1189" s="1231"/>
      <c r="C1189" s="1208"/>
      <c r="D1189" s="1208"/>
      <c r="E1189" s="256">
        <v>61</v>
      </c>
      <c r="F1189" s="187"/>
      <c r="G1189" s="187"/>
      <c r="H1189" s="120"/>
      <c r="I1189" s="121"/>
      <c r="J1189" s="122"/>
      <c r="K1189" s="121"/>
      <c r="L1189" s="122"/>
      <c r="M1189" s="123"/>
      <c r="N1189" s="124"/>
      <c r="O1189" s="125"/>
      <c r="P1189" s="123"/>
      <c r="Q1189" s="124"/>
      <c r="R1189" s="543"/>
      <c r="S1189" s="287"/>
      <c r="T1189" s="364">
        <f t="shared" si="33"/>
        <v>0</v>
      </c>
      <c r="U1189" s="360">
        <f t="shared" si="36"/>
        <v>15</v>
      </c>
    </row>
    <row r="1190" spans="1:21" ht="18" hidden="1" customHeight="1" outlineLevel="3" x14ac:dyDescent="0.2">
      <c r="A1190" s="1230"/>
      <c r="B1190" s="1231"/>
      <c r="C1190" s="1208"/>
      <c r="D1190" s="1208"/>
      <c r="E1190" s="256">
        <v>62</v>
      </c>
      <c r="F1190" s="187"/>
      <c r="G1190" s="187"/>
      <c r="H1190" s="120"/>
      <c r="I1190" s="121"/>
      <c r="J1190" s="122"/>
      <c r="K1190" s="121"/>
      <c r="L1190" s="122"/>
      <c r="M1190" s="123"/>
      <c r="N1190" s="124"/>
      <c r="O1190" s="125"/>
      <c r="P1190" s="123"/>
      <c r="Q1190" s="124"/>
      <c r="R1190" s="543"/>
      <c r="S1190" s="287"/>
      <c r="T1190" s="364">
        <f t="shared" si="33"/>
        <v>0</v>
      </c>
      <c r="U1190" s="360">
        <f t="shared" si="36"/>
        <v>15</v>
      </c>
    </row>
    <row r="1191" spans="1:21" ht="18" hidden="1" customHeight="1" outlineLevel="3" x14ac:dyDescent="0.2">
      <c r="A1191" s="1230"/>
      <c r="B1191" s="1231"/>
      <c r="C1191" s="1208"/>
      <c r="D1191" s="1208"/>
      <c r="E1191" s="256">
        <v>63</v>
      </c>
      <c r="F1191" s="187"/>
      <c r="G1191" s="187"/>
      <c r="H1191" s="120"/>
      <c r="I1191" s="121"/>
      <c r="J1191" s="122"/>
      <c r="K1191" s="121"/>
      <c r="L1191" s="122"/>
      <c r="M1191" s="123"/>
      <c r="N1191" s="124"/>
      <c r="O1191" s="125"/>
      <c r="P1191" s="123"/>
      <c r="Q1191" s="124"/>
      <c r="R1191" s="543"/>
      <c r="S1191" s="287"/>
      <c r="T1191" s="364">
        <f t="shared" si="33"/>
        <v>0</v>
      </c>
      <c r="U1191" s="360">
        <f t="shared" si="36"/>
        <v>15</v>
      </c>
    </row>
    <row r="1192" spans="1:21" ht="18" hidden="1" customHeight="1" outlineLevel="3" x14ac:dyDescent="0.2">
      <c r="A1192" s="1230"/>
      <c r="B1192" s="1231"/>
      <c r="C1192" s="1208"/>
      <c r="D1192" s="1208"/>
      <c r="E1192" s="256">
        <v>64</v>
      </c>
      <c r="F1192" s="187"/>
      <c r="G1192" s="187"/>
      <c r="H1192" s="120"/>
      <c r="I1192" s="121"/>
      <c r="J1192" s="122"/>
      <c r="K1192" s="121"/>
      <c r="L1192" s="122"/>
      <c r="M1192" s="123"/>
      <c r="N1192" s="124"/>
      <c r="O1192" s="125"/>
      <c r="P1192" s="123"/>
      <c r="Q1192" s="124"/>
      <c r="R1192" s="543"/>
      <c r="S1192" s="287"/>
      <c r="T1192" s="364">
        <f t="shared" si="33"/>
        <v>0</v>
      </c>
      <c r="U1192" s="360">
        <f t="shared" si="36"/>
        <v>15</v>
      </c>
    </row>
    <row r="1193" spans="1:21" ht="18" hidden="1" customHeight="1" outlineLevel="3" x14ac:dyDescent="0.2">
      <c r="A1193" s="1230"/>
      <c r="B1193" s="1231"/>
      <c r="C1193" s="1208"/>
      <c r="D1193" s="1208"/>
      <c r="E1193" s="256">
        <v>65</v>
      </c>
      <c r="F1193" s="187"/>
      <c r="G1193" s="187"/>
      <c r="H1193" s="120"/>
      <c r="I1193" s="121"/>
      <c r="J1193" s="122"/>
      <c r="K1193" s="121"/>
      <c r="L1193" s="122"/>
      <c r="M1193" s="123"/>
      <c r="N1193" s="124"/>
      <c r="O1193" s="125"/>
      <c r="P1193" s="123"/>
      <c r="Q1193" s="124"/>
      <c r="R1193" s="543"/>
      <c r="S1193" s="287"/>
      <c r="T1193" s="364">
        <f t="shared" si="33"/>
        <v>0</v>
      </c>
      <c r="U1193" s="360">
        <f t="shared" si="36"/>
        <v>15</v>
      </c>
    </row>
    <row r="1194" spans="1:21" ht="18" hidden="1" customHeight="1" outlineLevel="3" x14ac:dyDescent="0.2">
      <c r="A1194" s="1230"/>
      <c r="B1194" s="1231"/>
      <c r="C1194" s="1208"/>
      <c r="D1194" s="1208"/>
      <c r="E1194" s="256">
        <v>66</v>
      </c>
      <c r="F1194" s="187"/>
      <c r="G1194" s="187"/>
      <c r="H1194" s="120"/>
      <c r="I1194" s="121"/>
      <c r="J1194" s="122"/>
      <c r="K1194" s="121"/>
      <c r="L1194" s="122"/>
      <c r="M1194" s="123"/>
      <c r="N1194" s="124"/>
      <c r="O1194" s="125"/>
      <c r="P1194" s="123"/>
      <c r="Q1194" s="124"/>
      <c r="R1194" s="543"/>
      <c r="S1194" s="287"/>
      <c r="T1194" s="364">
        <f t="shared" si="33"/>
        <v>0</v>
      </c>
      <c r="U1194" s="360">
        <f t="shared" ref="U1194:U1208" si="37">$A$1129</f>
        <v>15</v>
      </c>
    </row>
    <row r="1195" spans="1:21" ht="18" hidden="1" customHeight="1" outlineLevel="3" x14ac:dyDescent="0.2">
      <c r="A1195" s="1230"/>
      <c r="B1195" s="1231"/>
      <c r="C1195" s="1208"/>
      <c r="D1195" s="1208"/>
      <c r="E1195" s="256">
        <v>67</v>
      </c>
      <c r="F1195" s="187"/>
      <c r="G1195" s="187"/>
      <c r="H1195" s="120"/>
      <c r="I1195" s="121"/>
      <c r="J1195" s="122"/>
      <c r="K1195" s="121"/>
      <c r="L1195" s="122"/>
      <c r="M1195" s="123"/>
      <c r="N1195" s="124"/>
      <c r="O1195" s="125"/>
      <c r="P1195" s="123"/>
      <c r="Q1195" s="124"/>
      <c r="R1195" s="543"/>
      <c r="S1195" s="287"/>
      <c r="T1195" s="364">
        <f t="shared" si="33"/>
        <v>0</v>
      </c>
      <c r="U1195" s="360">
        <f t="shared" si="37"/>
        <v>15</v>
      </c>
    </row>
    <row r="1196" spans="1:21" ht="18" hidden="1" customHeight="1" outlineLevel="3" x14ac:dyDescent="0.2">
      <c r="A1196" s="1230"/>
      <c r="B1196" s="1231"/>
      <c r="C1196" s="1208"/>
      <c r="D1196" s="1208"/>
      <c r="E1196" s="256">
        <v>68</v>
      </c>
      <c r="F1196" s="187"/>
      <c r="G1196" s="187"/>
      <c r="H1196" s="89"/>
      <c r="I1196" s="74"/>
      <c r="J1196" s="69"/>
      <c r="K1196" s="75"/>
      <c r="L1196" s="70"/>
      <c r="M1196" s="2"/>
      <c r="N1196" s="75"/>
      <c r="O1196" s="70"/>
      <c r="P1196" s="2"/>
      <c r="Q1196" s="75"/>
      <c r="R1196" s="540"/>
      <c r="S1196" s="285"/>
      <c r="T1196" s="316">
        <f t="shared" si="33"/>
        <v>0</v>
      </c>
      <c r="U1196" s="360">
        <f t="shared" si="37"/>
        <v>15</v>
      </c>
    </row>
    <row r="1197" spans="1:21" ht="18" hidden="1" customHeight="1" outlineLevel="3" x14ac:dyDescent="0.2">
      <c r="A1197" s="1230"/>
      <c r="B1197" s="1231"/>
      <c r="C1197" s="1208"/>
      <c r="D1197" s="1208"/>
      <c r="E1197" s="256">
        <v>69</v>
      </c>
      <c r="F1197" s="187"/>
      <c r="G1197" s="187"/>
      <c r="H1197" s="89"/>
      <c r="I1197" s="74"/>
      <c r="J1197" s="69"/>
      <c r="K1197" s="75"/>
      <c r="L1197" s="70"/>
      <c r="M1197" s="2"/>
      <c r="N1197" s="75"/>
      <c r="O1197" s="70"/>
      <c r="P1197" s="2"/>
      <c r="Q1197" s="75"/>
      <c r="R1197" s="540"/>
      <c r="S1197" s="285"/>
      <c r="T1197" s="316">
        <f t="shared" si="33"/>
        <v>0</v>
      </c>
      <c r="U1197" s="360">
        <f t="shared" si="37"/>
        <v>15</v>
      </c>
    </row>
    <row r="1198" spans="1:21" ht="18" hidden="1" customHeight="1" outlineLevel="3" x14ac:dyDescent="0.2">
      <c r="A1198" s="1230"/>
      <c r="B1198" s="1231"/>
      <c r="C1198" s="1208"/>
      <c r="D1198" s="1208"/>
      <c r="E1198" s="256">
        <v>70</v>
      </c>
      <c r="F1198" s="187"/>
      <c r="G1198" s="187"/>
      <c r="H1198" s="89"/>
      <c r="I1198" s="74"/>
      <c r="J1198" s="69"/>
      <c r="K1198" s="75"/>
      <c r="L1198" s="70"/>
      <c r="M1198" s="2"/>
      <c r="N1198" s="75"/>
      <c r="O1198" s="70"/>
      <c r="P1198" s="2"/>
      <c r="Q1198" s="75"/>
      <c r="R1198" s="540"/>
      <c r="S1198" s="285"/>
      <c r="T1198" s="316">
        <f t="shared" si="33"/>
        <v>0</v>
      </c>
      <c r="U1198" s="360">
        <f t="shared" si="37"/>
        <v>15</v>
      </c>
    </row>
    <row r="1199" spans="1:21" ht="18" hidden="1" customHeight="1" outlineLevel="3" x14ac:dyDescent="0.2">
      <c r="A1199" s="1230"/>
      <c r="B1199" s="1231"/>
      <c r="C1199" s="1208"/>
      <c r="D1199" s="1208"/>
      <c r="E1199" s="256">
        <v>71</v>
      </c>
      <c r="F1199" s="187"/>
      <c r="G1199" s="187"/>
      <c r="H1199" s="89"/>
      <c r="I1199" s="74"/>
      <c r="J1199" s="69"/>
      <c r="K1199" s="75"/>
      <c r="L1199" s="70"/>
      <c r="M1199" s="2"/>
      <c r="N1199" s="75"/>
      <c r="O1199" s="70"/>
      <c r="P1199" s="2"/>
      <c r="Q1199" s="75"/>
      <c r="R1199" s="540"/>
      <c r="S1199" s="285"/>
      <c r="T1199" s="316">
        <f t="shared" si="33"/>
        <v>0</v>
      </c>
      <c r="U1199" s="360">
        <f t="shared" si="37"/>
        <v>15</v>
      </c>
    </row>
    <row r="1200" spans="1:21" ht="18" hidden="1" customHeight="1" outlineLevel="3" x14ac:dyDescent="0.2">
      <c r="A1200" s="1230"/>
      <c r="B1200" s="1231"/>
      <c r="C1200" s="1208"/>
      <c r="D1200" s="1208"/>
      <c r="E1200" s="256">
        <v>72</v>
      </c>
      <c r="F1200" s="187"/>
      <c r="G1200" s="187"/>
      <c r="H1200" s="89"/>
      <c r="I1200" s="74"/>
      <c r="J1200" s="69"/>
      <c r="K1200" s="74"/>
      <c r="L1200" s="69"/>
      <c r="M1200" s="2"/>
      <c r="N1200" s="74"/>
      <c r="O1200" s="70"/>
      <c r="P1200" s="15"/>
      <c r="Q1200" s="75"/>
      <c r="R1200" s="540"/>
      <c r="S1200" s="285"/>
      <c r="T1200" s="316">
        <f t="shared" si="33"/>
        <v>0</v>
      </c>
      <c r="U1200" s="360">
        <f t="shared" si="37"/>
        <v>15</v>
      </c>
    </row>
    <row r="1201" spans="1:21" ht="18" hidden="1" customHeight="1" outlineLevel="3" x14ac:dyDescent="0.2">
      <c r="A1201" s="1230"/>
      <c r="B1201" s="1231"/>
      <c r="C1201" s="1208"/>
      <c r="D1201" s="1208"/>
      <c r="E1201" s="256">
        <v>73</v>
      </c>
      <c r="F1201" s="187"/>
      <c r="G1201" s="187"/>
      <c r="H1201" s="89"/>
      <c r="I1201" s="74"/>
      <c r="J1201" s="69"/>
      <c r="K1201" s="74"/>
      <c r="L1201" s="69"/>
      <c r="M1201" s="2"/>
      <c r="N1201" s="74"/>
      <c r="O1201" s="70"/>
      <c r="P1201" s="15"/>
      <c r="Q1201" s="75"/>
      <c r="R1201" s="540"/>
      <c r="S1201" s="285"/>
      <c r="T1201" s="316">
        <f t="shared" si="33"/>
        <v>0</v>
      </c>
      <c r="U1201" s="360">
        <f t="shared" si="37"/>
        <v>15</v>
      </c>
    </row>
    <row r="1202" spans="1:21" ht="18" hidden="1" customHeight="1" outlineLevel="3" x14ac:dyDescent="0.2">
      <c r="A1202" s="1230"/>
      <c r="B1202" s="1231"/>
      <c r="C1202" s="1208"/>
      <c r="D1202" s="1208"/>
      <c r="E1202" s="256">
        <v>74</v>
      </c>
      <c r="F1202" s="187"/>
      <c r="G1202" s="187"/>
      <c r="H1202" s="89"/>
      <c r="I1202" s="74"/>
      <c r="J1202" s="69"/>
      <c r="K1202" s="74"/>
      <c r="L1202" s="69"/>
      <c r="M1202" s="2"/>
      <c r="N1202" s="74"/>
      <c r="O1202" s="70"/>
      <c r="P1202" s="15"/>
      <c r="Q1202" s="75"/>
      <c r="R1202" s="540"/>
      <c r="S1202" s="285"/>
      <c r="T1202" s="316">
        <f t="shared" si="33"/>
        <v>0</v>
      </c>
      <c r="U1202" s="360">
        <f t="shared" si="37"/>
        <v>15</v>
      </c>
    </row>
    <row r="1203" spans="1:21" ht="18" hidden="1" customHeight="1" outlineLevel="3" x14ac:dyDescent="0.2">
      <c r="A1203" s="1230"/>
      <c r="B1203" s="1231"/>
      <c r="C1203" s="1208"/>
      <c r="D1203" s="1208"/>
      <c r="E1203" s="256">
        <v>75</v>
      </c>
      <c r="F1203" s="187"/>
      <c r="G1203" s="187"/>
      <c r="H1203" s="89"/>
      <c r="I1203" s="74"/>
      <c r="J1203" s="69"/>
      <c r="K1203" s="74"/>
      <c r="L1203" s="69"/>
      <c r="M1203" s="2"/>
      <c r="N1203" s="75"/>
      <c r="O1203" s="70"/>
      <c r="P1203" s="2"/>
      <c r="Q1203" s="75"/>
      <c r="R1203" s="540"/>
      <c r="S1203" s="285"/>
      <c r="T1203" s="316">
        <f t="shared" si="33"/>
        <v>0</v>
      </c>
      <c r="U1203" s="360">
        <f t="shared" si="37"/>
        <v>15</v>
      </c>
    </row>
    <row r="1204" spans="1:21" ht="18" hidden="1" customHeight="1" outlineLevel="3" x14ac:dyDescent="0.2">
      <c r="A1204" s="1230"/>
      <c r="B1204" s="1231"/>
      <c r="C1204" s="1208"/>
      <c r="D1204" s="1208"/>
      <c r="E1204" s="256">
        <v>76</v>
      </c>
      <c r="F1204" s="187"/>
      <c r="G1204" s="187"/>
      <c r="H1204" s="120"/>
      <c r="I1204" s="121"/>
      <c r="J1204" s="122"/>
      <c r="K1204" s="121"/>
      <c r="L1204" s="122"/>
      <c r="M1204" s="123"/>
      <c r="N1204" s="124"/>
      <c r="O1204" s="125"/>
      <c r="P1204" s="123"/>
      <c r="Q1204" s="124"/>
      <c r="R1204" s="543"/>
      <c r="S1204" s="287"/>
      <c r="T1204" s="364">
        <f t="shared" si="33"/>
        <v>0</v>
      </c>
      <c r="U1204" s="360">
        <f t="shared" si="37"/>
        <v>15</v>
      </c>
    </row>
    <row r="1205" spans="1:21" ht="18" hidden="1" customHeight="1" outlineLevel="3" x14ac:dyDescent="0.2">
      <c r="A1205" s="1230"/>
      <c r="B1205" s="1231"/>
      <c r="C1205" s="1208"/>
      <c r="D1205" s="1208"/>
      <c r="E1205" s="256">
        <v>77</v>
      </c>
      <c r="F1205" s="187"/>
      <c r="G1205" s="187"/>
      <c r="H1205" s="120"/>
      <c r="I1205" s="121"/>
      <c r="J1205" s="122"/>
      <c r="K1205" s="121"/>
      <c r="L1205" s="122"/>
      <c r="M1205" s="123"/>
      <c r="N1205" s="124"/>
      <c r="O1205" s="125"/>
      <c r="P1205" s="123"/>
      <c r="Q1205" s="124"/>
      <c r="R1205" s="543"/>
      <c r="S1205" s="287"/>
      <c r="T1205" s="364">
        <f t="shared" si="33"/>
        <v>0</v>
      </c>
      <c r="U1205" s="360">
        <f t="shared" si="37"/>
        <v>15</v>
      </c>
    </row>
    <row r="1206" spans="1:21" ht="18" hidden="1" customHeight="1" outlineLevel="3" x14ac:dyDescent="0.2">
      <c r="A1206" s="1230"/>
      <c r="B1206" s="1231"/>
      <c r="C1206" s="1208"/>
      <c r="D1206" s="1208"/>
      <c r="E1206" s="256">
        <v>78</v>
      </c>
      <c r="F1206" s="187"/>
      <c r="G1206" s="187"/>
      <c r="H1206" s="120"/>
      <c r="I1206" s="121"/>
      <c r="J1206" s="122"/>
      <c r="K1206" s="121"/>
      <c r="L1206" s="122"/>
      <c r="M1206" s="123"/>
      <c r="N1206" s="124"/>
      <c r="O1206" s="125"/>
      <c r="P1206" s="123"/>
      <c r="Q1206" s="124"/>
      <c r="R1206" s="543"/>
      <c r="S1206" s="287"/>
      <c r="T1206" s="364">
        <f t="shared" si="33"/>
        <v>0</v>
      </c>
      <c r="U1206" s="360">
        <f t="shared" si="37"/>
        <v>15</v>
      </c>
    </row>
    <row r="1207" spans="1:21" ht="18" hidden="1" customHeight="1" outlineLevel="3" x14ac:dyDescent="0.2">
      <c r="A1207" s="1230"/>
      <c r="B1207" s="1231"/>
      <c r="C1207" s="1208"/>
      <c r="D1207" s="1208"/>
      <c r="E1207" s="256">
        <v>79</v>
      </c>
      <c r="F1207" s="187"/>
      <c r="G1207" s="187"/>
      <c r="H1207" s="120"/>
      <c r="I1207" s="121"/>
      <c r="J1207" s="122"/>
      <c r="K1207" s="121"/>
      <c r="L1207" s="122"/>
      <c r="M1207" s="123"/>
      <c r="N1207" s="124"/>
      <c r="O1207" s="125"/>
      <c r="P1207" s="123"/>
      <c r="Q1207" s="124"/>
      <c r="R1207" s="543"/>
      <c r="S1207" s="287"/>
      <c r="T1207" s="364">
        <f t="shared" si="33"/>
        <v>0</v>
      </c>
      <c r="U1207" s="360">
        <f t="shared" si="37"/>
        <v>15</v>
      </c>
    </row>
    <row r="1208" spans="1:21" ht="18" hidden="1" customHeight="1" outlineLevel="3" x14ac:dyDescent="0.2">
      <c r="A1208" s="1230"/>
      <c r="B1208" s="1231"/>
      <c r="C1208" s="1208"/>
      <c r="D1208" s="1208"/>
      <c r="E1208" s="264">
        <v>80</v>
      </c>
      <c r="F1208" s="350"/>
      <c r="G1208" s="350"/>
      <c r="H1208" s="93"/>
      <c r="I1208" s="121"/>
      <c r="J1208" s="122"/>
      <c r="K1208" s="121"/>
      <c r="L1208" s="122"/>
      <c r="M1208" s="123"/>
      <c r="N1208" s="124"/>
      <c r="O1208" s="125"/>
      <c r="P1208" s="123"/>
      <c r="Q1208" s="124"/>
      <c r="R1208" s="543"/>
      <c r="S1208" s="287"/>
      <c r="T1208" s="364">
        <f t="shared" si="33"/>
        <v>0</v>
      </c>
      <c r="U1208" s="360">
        <f t="shared" si="37"/>
        <v>15</v>
      </c>
    </row>
    <row r="1209" spans="1:21" ht="18" hidden="1" customHeight="1" outlineLevel="2" collapsed="1" x14ac:dyDescent="0.2">
      <c r="A1209" s="1228">
        <v>16</v>
      </c>
      <c r="B1209" s="1229"/>
      <c r="C1209" s="1207" t="str">
        <f>IF(ISERROR(VLOOKUP($A1209,'B-1地域番号③'!$BD:$BF,2,FALSE)),"",VLOOKUP($A1209,'B-1地域番号③'!$BD:$BF,2,FALSE))</f>
        <v/>
      </c>
      <c r="D1209" s="1207" t="str">
        <f>IF(ISERROR(VLOOKUP($A1209,'B-1地域番号③'!$BD:$BF,3,FALSE)),"",VLOOKUP($A1209,'B-1地域番号③'!$BD:$BF,3,FALSE))</f>
        <v/>
      </c>
      <c r="E1209" s="256">
        <v>1</v>
      </c>
      <c r="F1209" s="187"/>
      <c r="G1209" s="187"/>
      <c r="H1209" s="88"/>
      <c r="I1209" s="109"/>
      <c r="J1209" s="110"/>
      <c r="K1209" s="112"/>
      <c r="L1209" s="113"/>
      <c r="M1209" s="111"/>
      <c r="N1209" s="112"/>
      <c r="O1209" s="113"/>
      <c r="P1209" s="111"/>
      <c r="Q1209" s="112"/>
      <c r="R1209" s="542"/>
      <c r="S1209" s="275"/>
      <c r="T1209" s="308">
        <f t="shared" ref="T1209:T1431" si="38">IF(J1209="",0,INT(SUM(PRODUCT(J1209,L1209,O1209),R1209)))</f>
        <v>0</v>
      </c>
      <c r="U1209" s="360">
        <f>$A$1209</f>
        <v>16</v>
      </c>
    </row>
    <row r="1210" spans="1:21" ht="18" hidden="1" customHeight="1" outlineLevel="2" x14ac:dyDescent="0.2">
      <c r="A1210" s="1230"/>
      <c r="B1210" s="1231"/>
      <c r="C1210" s="1208"/>
      <c r="D1210" s="1208"/>
      <c r="E1210" s="256">
        <v>2</v>
      </c>
      <c r="F1210" s="187"/>
      <c r="G1210" s="187"/>
      <c r="H1210" s="89"/>
      <c r="I1210" s="74"/>
      <c r="J1210" s="69"/>
      <c r="K1210" s="75"/>
      <c r="L1210" s="70"/>
      <c r="M1210" s="2"/>
      <c r="N1210" s="75"/>
      <c r="O1210" s="70"/>
      <c r="P1210" s="2"/>
      <c r="Q1210" s="75"/>
      <c r="R1210" s="540"/>
      <c r="S1210" s="285"/>
      <c r="T1210" s="316">
        <f t="shared" si="38"/>
        <v>0</v>
      </c>
      <c r="U1210" s="360">
        <f t="shared" ref="U1210:U1273" si="39">$A$1209</f>
        <v>16</v>
      </c>
    </row>
    <row r="1211" spans="1:21" ht="18" hidden="1" customHeight="1" outlineLevel="2" x14ac:dyDescent="0.2">
      <c r="A1211" s="1230"/>
      <c r="B1211" s="1231"/>
      <c r="C1211" s="1208"/>
      <c r="D1211" s="1208"/>
      <c r="E1211" s="256">
        <v>3</v>
      </c>
      <c r="F1211" s="187"/>
      <c r="G1211" s="187"/>
      <c r="H1211" s="89"/>
      <c r="I1211" s="74"/>
      <c r="J1211" s="69"/>
      <c r="K1211" s="75"/>
      <c r="L1211" s="70"/>
      <c r="M1211" s="2"/>
      <c r="N1211" s="75"/>
      <c r="O1211" s="70"/>
      <c r="P1211" s="2"/>
      <c r="Q1211" s="75"/>
      <c r="R1211" s="540"/>
      <c r="S1211" s="285"/>
      <c r="T1211" s="316">
        <f t="shared" si="38"/>
        <v>0</v>
      </c>
      <c r="U1211" s="360">
        <f t="shared" si="39"/>
        <v>16</v>
      </c>
    </row>
    <row r="1212" spans="1:21" ht="18" hidden="1" customHeight="1" outlineLevel="2" x14ac:dyDescent="0.2">
      <c r="A1212" s="1230"/>
      <c r="B1212" s="1231"/>
      <c r="C1212" s="1208"/>
      <c r="D1212" s="1208"/>
      <c r="E1212" s="256">
        <v>4</v>
      </c>
      <c r="F1212" s="187"/>
      <c r="G1212" s="187"/>
      <c r="H1212" s="89"/>
      <c r="I1212" s="74"/>
      <c r="J1212" s="69"/>
      <c r="K1212" s="74"/>
      <c r="L1212" s="69"/>
      <c r="M1212" s="2"/>
      <c r="N1212" s="74"/>
      <c r="O1212" s="70"/>
      <c r="P1212" s="15"/>
      <c r="Q1212" s="75"/>
      <c r="R1212" s="540"/>
      <c r="S1212" s="285"/>
      <c r="T1212" s="316">
        <f t="shared" si="38"/>
        <v>0</v>
      </c>
      <c r="U1212" s="360">
        <f t="shared" si="39"/>
        <v>16</v>
      </c>
    </row>
    <row r="1213" spans="1:21" ht="18" hidden="1" customHeight="1" outlineLevel="2" x14ac:dyDescent="0.2">
      <c r="A1213" s="1230"/>
      <c r="B1213" s="1231"/>
      <c r="C1213" s="1208"/>
      <c r="D1213" s="1208"/>
      <c r="E1213" s="256">
        <v>5</v>
      </c>
      <c r="F1213" s="187"/>
      <c r="G1213" s="187"/>
      <c r="H1213" s="89"/>
      <c r="I1213" s="74"/>
      <c r="J1213" s="69"/>
      <c r="K1213" s="74"/>
      <c r="L1213" s="69"/>
      <c r="M1213" s="2"/>
      <c r="N1213" s="74"/>
      <c r="O1213" s="70"/>
      <c r="P1213" s="15"/>
      <c r="Q1213" s="75"/>
      <c r="R1213" s="540"/>
      <c r="S1213" s="285"/>
      <c r="T1213" s="316">
        <f t="shared" si="38"/>
        <v>0</v>
      </c>
      <c r="U1213" s="360">
        <f t="shared" si="39"/>
        <v>16</v>
      </c>
    </row>
    <row r="1214" spans="1:21" ht="18" hidden="1" customHeight="1" outlineLevel="2" x14ac:dyDescent="0.2">
      <c r="A1214" s="1230"/>
      <c r="B1214" s="1231"/>
      <c r="C1214" s="1208"/>
      <c r="D1214" s="1208"/>
      <c r="E1214" s="256">
        <v>6</v>
      </c>
      <c r="F1214" s="187"/>
      <c r="G1214" s="187"/>
      <c r="H1214" s="89"/>
      <c r="I1214" s="74"/>
      <c r="J1214" s="69"/>
      <c r="K1214" s="74"/>
      <c r="L1214" s="69"/>
      <c r="M1214" s="2"/>
      <c r="N1214" s="74"/>
      <c r="O1214" s="70"/>
      <c r="P1214" s="15"/>
      <c r="Q1214" s="75"/>
      <c r="R1214" s="540"/>
      <c r="S1214" s="285"/>
      <c r="T1214" s="316">
        <f t="shared" si="38"/>
        <v>0</v>
      </c>
      <c r="U1214" s="360">
        <f t="shared" si="39"/>
        <v>16</v>
      </c>
    </row>
    <row r="1215" spans="1:21" ht="18" hidden="1" customHeight="1" outlineLevel="2" x14ac:dyDescent="0.2">
      <c r="A1215" s="1230"/>
      <c r="B1215" s="1231"/>
      <c r="C1215" s="1208"/>
      <c r="D1215" s="1208"/>
      <c r="E1215" s="256">
        <v>7</v>
      </c>
      <c r="F1215" s="187"/>
      <c r="G1215" s="187"/>
      <c r="H1215" s="89"/>
      <c r="I1215" s="74"/>
      <c r="J1215" s="69"/>
      <c r="K1215" s="74"/>
      <c r="L1215" s="69"/>
      <c r="M1215" s="2"/>
      <c r="N1215" s="75"/>
      <c r="O1215" s="70"/>
      <c r="P1215" s="2"/>
      <c r="Q1215" s="75"/>
      <c r="R1215" s="540"/>
      <c r="S1215" s="285"/>
      <c r="T1215" s="316">
        <f t="shared" si="38"/>
        <v>0</v>
      </c>
      <c r="U1215" s="360">
        <f t="shared" si="39"/>
        <v>16</v>
      </c>
    </row>
    <row r="1216" spans="1:21" ht="18" hidden="1" customHeight="1" outlineLevel="2" x14ac:dyDescent="0.2">
      <c r="A1216" s="1230"/>
      <c r="B1216" s="1231"/>
      <c r="C1216" s="1208"/>
      <c r="D1216" s="1208"/>
      <c r="E1216" s="256">
        <v>8</v>
      </c>
      <c r="F1216" s="187"/>
      <c r="G1216" s="187"/>
      <c r="H1216" s="120"/>
      <c r="I1216" s="121"/>
      <c r="J1216" s="122"/>
      <c r="K1216" s="121"/>
      <c r="L1216" s="122"/>
      <c r="M1216" s="123"/>
      <c r="N1216" s="124"/>
      <c r="O1216" s="125"/>
      <c r="P1216" s="123"/>
      <c r="Q1216" s="124"/>
      <c r="R1216" s="543"/>
      <c r="S1216" s="287"/>
      <c r="T1216" s="364">
        <f t="shared" si="38"/>
        <v>0</v>
      </c>
      <c r="U1216" s="360">
        <f t="shared" si="39"/>
        <v>16</v>
      </c>
    </row>
    <row r="1217" spans="1:21" ht="18" hidden="1" customHeight="1" outlineLevel="2" x14ac:dyDescent="0.2">
      <c r="A1217" s="1230"/>
      <c r="B1217" s="1231"/>
      <c r="C1217" s="1208"/>
      <c r="D1217" s="1208"/>
      <c r="E1217" s="256">
        <v>9</v>
      </c>
      <c r="F1217" s="187"/>
      <c r="G1217" s="187"/>
      <c r="H1217" s="120"/>
      <c r="I1217" s="121"/>
      <c r="J1217" s="122"/>
      <c r="K1217" s="121"/>
      <c r="L1217" s="122"/>
      <c r="M1217" s="123"/>
      <c r="N1217" s="124"/>
      <c r="O1217" s="125"/>
      <c r="P1217" s="123"/>
      <c r="Q1217" s="124"/>
      <c r="R1217" s="543"/>
      <c r="S1217" s="287"/>
      <c r="T1217" s="364">
        <f t="shared" si="38"/>
        <v>0</v>
      </c>
      <c r="U1217" s="360">
        <f t="shared" si="39"/>
        <v>16</v>
      </c>
    </row>
    <row r="1218" spans="1:21" ht="18" hidden="1" customHeight="1" outlineLevel="2" x14ac:dyDescent="0.2">
      <c r="A1218" s="1230"/>
      <c r="B1218" s="1231"/>
      <c r="C1218" s="1208"/>
      <c r="D1218" s="1208"/>
      <c r="E1218" s="256">
        <v>10</v>
      </c>
      <c r="F1218" s="187"/>
      <c r="G1218" s="187"/>
      <c r="H1218" s="120"/>
      <c r="I1218" s="121"/>
      <c r="J1218" s="122"/>
      <c r="K1218" s="121"/>
      <c r="L1218" s="122"/>
      <c r="M1218" s="123"/>
      <c r="N1218" s="124"/>
      <c r="O1218" s="125"/>
      <c r="P1218" s="123"/>
      <c r="Q1218" s="124"/>
      <c r="R1218" s="543"/>
      <c r="S1218" s="287"/>
      <c r="T1218" s="364">
        <f t="shared" si="38"/>
        <v>0</v>
      </c>
      <c r="U1218" s="360">
        <f t="shared" si="39"/>
        <v>16</v>
      </c>
    </row>
    <row r="1219" spans="1:21" ht="18" hidden="1" customHeight="1" outlineLevel="2" x14ac:dyDescent="0.2">
      <c r="A1219" s="1230"/>
      <c r="B1219" s="1231"/>
      <c r="C1219" s="1208"/>
      <c r="D1219" s="1208"/>
      <c r="E1219" s="256">
        <v>11</v>
      </c>
      <c r="F1219" s="187"/>
      <c r="G1219" s="187"/>
      <c r="H1219" s="120"/>
      <c r="I1219" s="121"/>
      <c r="J1219" s="122"/>
      <c r="K1219" s="121"/>
      <c r="L1219" s="122"/>
      <c r="M1219" s="123"/>
      <c r="N1219" s="124"/>
      <c r="O1219" s="125"/>
      <c r="P1219" s="123"/>
      <c r="Q1219" s="124"/>
      <c r="R1219" s="543"/>
      <c r="S1219" s="287"/>
      <c r="T1219" s="364">
        <f t="shared" si="38"/>
        <v>0</v>
      </c>
      <c r="U1219" s="360">
        <f t="shared" si="39"/>
        <v>16</v>
      </c>
    </row>
    <row r="1220" spans="1:21" ht="18" hidden="1" customHeight="1" outlineLevel="2" x14ac:dyDescent="0.2">
      <c r="A1220" s="1230"/>
      <c r="B1220" s="1231"/>
      <c r="C1220" s="1208"/>
      <c r="D1220" s="1208"/>
      <c r="E1220" s="256">
        <v>12</v>
      </c>
      <c r="F1220" s="187"/>
      <c r="G1220" s="187"/>
      <c r="H1220" s="120"/>
      <c r="I1220" s="121"/>
      <c r="J1220" s="122"/>
      <c r="K1220" s="121"/>
      <c r="L1220" s="122"/>
      <c r="M1220" s="123"/>
      <c r="N1220" s="124"/>
      <c r="O1220" s="125"/>
      <c r="P1220" s="123"/>
      <c r="Q1220" s="124"/>
      <c r="R1220" s="543"/>
      <c r="S1220" s="287"/>
      <c r="T1220" s="364">
        <f t="shared" si="38"/>
        <v>0</v>
      </c>
      <c r="U1220" s="360">
        <f t="shared" si="39"/>
        <v>16</v>
      </c>
    </row>
    <row r="1221" spans="1:21" ht="18" hidden="1" customHeight="1" outlineLevel="2" x14ac:dyDescent="0.2">
      <c r="A1221" s="1230"/>
      <c r="B1221" s="1231"/>
      <c r="C1221" s="1208"/>
      <c r="D1221" s="1208"/>
      <c r="E1221" s="256">
        <v>13</v>
      </c>
      <c r="F1221" s="187"/>
      <c r="G1221" s="187"/>
      <c r="H1221" s="120"/>
      <c r="I1221" s="121"/>
      <c r="J1221" s="122"/>
      <c r="K1221" s="121"/>
      <c r="L1221" s="122"/>
      <c r="M1221" s="123"/>
      <c r="N1221" s="124"/>
      <c r="O1221" s="125"/>
      <c r="P1221" s="123"/>
      <c r="Q1221" s="124"/>
      <c r="R1221" s="543"/>
      <c r="S1221" s="287"/>
      <c r="T1221" s="364">
        <f t="shared" si="38"/>
        <v>0</v>
      </c>
      <c r="U1221" s="360">
        <f t="shared" si="39"/>
        <v>16</v>
      </c>
    </row>
    <row r="1222" spans="1:21" ht="18" hidden="1" customHeight="1" outlineLevel="2" x14ac:dyDescent="0.2">
      <c r="A1222" s="1230"/>
      <c r="B1222" s="1231"/>
      <c r="C1222" s="1208"/>
      <c r="D1222" s="1208"/>
      <c r="E1222" s="256">
        <v>14</v>
      </c>
      <c r="F1222" s="187"/>
      <c r="G1222" s="187"/>
      <c r="H1222" s="120"/>
      <c r="I1222" s="121"/>
      <c r="J1222" s="122"/>
      <c r="K1222" s="121"/>
      <c r="L1222" s="122"/>
      <c r="M1222" s="123"/>
      <c r="N1222" s="124"/>
      <c r="O1222" s="125"/>
      <c r="P1222" s="123"/>
      <c r="Q1222" s="124"/>
      <c r="R1222" s="543"/>
      <c r="S1222" s="287"/>
      <c r="T1222" s="364">
        <f t="shared" si="38"/>
        <v>0</v>
      </c>
      <c r="U1222" s="360">
        <f t="shared" si="39"/>
        <v>16</v>
      </c>
    </row>
    <row r="1223" spans="1:21" ht="18" hidden="1" customHeight="1" outlineLevel="2" x14ac:dyDescent="0.2">
      <c r="A1223" s="1230"/>
      <c r="B1223" s="1231"/>
      <c r="C1223" s="1208"/>
      <c r="D1223" s="1208"/>
      <c r="E1223" s="256">
        <v>15</v>
      </c>
      <c r="F1223" s="187"/>
      <c r="G1223" s="187"/>
      <c r="H1223" s="120"/>
      <c r="I1223" s="121"/>
      <c r="J1223" s="122"/>
      <c r="K1223" s="121"/>
      <c r="L1223" s="122"/>
      <c r="M1223" s="123"/>
      <c r="N1223" s="124"/>
      <c r="O1223" s="125"/>
      <c r="P1223" s="123"/>
      <c r="Q1223" s="124"/>
      <c r="R1223" s="543"/>
      <c r="S1223" s="287"/>
      <c r="T1223" s="364">
        <f t="shared" si="38"/>
        <v>0</v>
      </c>
      <c r="U1223" s="360">
        <f t="shared" si="39"/>
        <v>16</v>
      </c>
    </row>
    <row r="1224" spans="1:21" ht="18" hidden="1" customHeight="1" outlineLevel="2" x14ac:dyDescent="0.2">
      <c r="A1224" s="1230"/>
      <c r="B1224" s="1231"/>
      <c r="C1224" s="1208"/>
      <c r="D1224" s="1208"/>
      <c r="E1224" s="256">
        <v>16</v>
      </c>
      <c r="F1224" s="187"/>
      <c r="G1224" s="187"/>
      <c r="H1224" s="120"/>
      <c r="I1224" s="121"/>
      <c r="J1224" s="122"/>
      <c r="K1224" s="121"/>
      <c r="L1224" s="122"/>
      <c r="M1224" s="123"/>
      <c r="N1224" s="124"/>
      <c r="O1224" s="125"/>
      <c r="P1224" s="123"/>
      <c r="Q1224" s="124"/>
      <c r="R1224" s="543"/>
      <c r="S1224" s="287"/>
      <c r="T1224" s="364">
        <f t="shared" si="38"/>
        <v>0</v>
      </c>
      <c r="U1224" s="360">
        <f t="shared" si="39"/>
        <v>16</v>
      </c>
    </row>
    <row r="1225" spans="1:21" ht="18" hidden="1" customHeight="1" outlineLevel="2" x14ac:dyDescent="0.2">
      <c r="A1225" s="1230"/>
      <c r="B1225" s="1231"/>
      <c r="C1225" s="1208"/>
      <c r="D1225" s="1208"/>
      <c r="E1225" s="256">
        <v>17</v>
      </c>
      <c r="F1225" s="187"/>
      <c r="G1225" s="187"/>
      <c r="H1225" s="120"/>
      <c r="I1225" s="121"/>
      <c r="J1225" s="122"/>
      <c r="K1225" s="121"/>
      <c r="L1225" s="122"/>
      <c r="M1225" s="123"/>
      <c r="N1225" s="124"/>
      <c r="O1225" s="125"/>
      <c r="P1225" s="123"/>
      <c r="Q1225" s="124"/>
      <c r="R1225" s="543"/>
      <c r="S1225" s="287"/>
      <c r="T1225" s="364">
        <f t="shared" si="38"/>
        <v>0</v>
      </c>
      <c r="U1225" s="360">
        <f t="shared" si="39"/>
        <v>16</v>
      </c>
    </row>
    <row r="1226" spans="1:21" ht="18" hidden="1" customHeight="1" outlineLevel="2" x14ac:dyDescent="0.2">
      <c r="A1226" s="1230"/>
      <c r="B1226" s="1231"/>
      <c r="C1226" s="1208"/>
      <c r="D1226" s="1208"/>
      <c r="E1226" s="256">
        <v>18</v>
      </c>
      <c r="F1226" s="187"/>
      <c r="G1226" s="187"/>
      <c r="H1226" s="120"/>
      <c r="I1226" s="121"/>
      <c r="J1226" s="122"/>
      <c r="K1226" s="121"/>
      <c r="L1226" s="122"/>
      <c r="M1226" s="123"/>
      <c r="N1226" s="124"/>
      <c r="O1226" s="125"/>
      <c r="P1226" s="123"/>
      <c r="Q1226" s="124"/>
      <c r="R1226" s="543"/>
      <c r="S1226" s="287"/>
      <c r="T1226" s="364">
        <f t="shared" si="38"/>
        <v>0</v>
      </c>
      <c r="U1226" s="360">
        <f t="shared" si="39"/>
        <v>16</v>
      </c>
    </row>
    <row r="1227" spans="1:21" ht="18" hidden="1" customHeight="1" outlineLevel="2" x14ac:dyDescent="0.2">
      <c r="A1227" s="1230"/>
      <c r="B1227" s="1231"/>
      <c r="C1227" s="1208"/>
      <c r="D1227" s="1208"/>
      <c r="E1227" s="256">
        <v>19</v>
      </c>
      <c r="F1227" s="187"/>
      <c r="G1227" s="187"/>
      <c r="H1227" s="120"/>
      <c r="I1227" s="121"/>
      <c r="J1227" s="122"/>
      <c r="K1227" s="121"/>
      <c r="L1227" s="122"/>
      <c r="M1227" s="123"/>
      <c r="N1227" s="124"/>
      <c r="O1227" s="125"/>
      <c r="P1227" s="123"/>
      <c r="Q1227" s="124"/>
      <c r="R1227" s="543"/>
      <c r="S1227" s="287"/>
      <c r="T1227" s="364">
        <f t="shared" si="38"/>
        <v>0</v>
      </c>
      <c r="U1227" s="360">
        <f t="shared" si="39"/>
        <v>16</v>
      </c>
    </row>
    <row r="1228" spans="1:21" ht="18" hidden="1" customHeight="1" outlineLevel="2" x14ac:dyDescent="0.2">
      <c r="A1228" s="1230"/>
      <c r="B1228" s="1231"/>
      <c r="C1228" s="1208"/>
      <c r="D1228" s="1208"/>
      <c r="E1228" s="256">
        <v>20</v>
      </c>
      <c r="F1228" s="187"/>
      <c r="G1228" s="187"/>
      <c r="H1228" s="120"/>
      <c r="I1228" s="121"/>
      <c r="J1228" s="122"/>
      <c r="K1228" s="121"/>
      <c r="L1228" s="122"/>
      <c r="M1228" s="123"/>
      <c r="N1228" s="124"/>
      <c r="O1228" s="125"/>
      <c r="P1228" s="123"/>
      <c r="Q1228" s="124"/>
      <c r="R1228" s="543"/>
      <c r="S1228" s="287"/>
      <c r="T1228" s="364">
        <f t="shared" si="38"/>
        <v>0</v>
      </c>
      <c r="U1228" s="360">
        <f t="shared" si="39"/>
        <v>16</v>
      </c>
    </row>
    <row r="1229" spans="1:21" ht="18" hidden="1" customHeight="1" outlineLevel="2" x14ac:dyDescent="0.2">
      <c r="A1229" s="1230"/>
      <c r="B1229" s="1231"/>
      <c r="C1229" s="1208"/>
      <c r="D1229" s="1208"/>
      <c r="E1229" s="256">
        <v>21</v>
      </c>
      <c r="F1229" s="187"/>
      <c r="G1229" s="187"/>
      <c r="H1229" s="120"/>
      <c r="I1229" s="121"/>
      <c r="J1229" s="122"/>
      <c r="K1229" s="121"/>
      <c r="L1229" s="122"/>
      <c r="M1229" s="123"/>
      <c r="N1229" s="124"/>
      <c r="O1229" s="125"/>
      <c r="P1229" s="123"/>
      <c r="Q1229" s="124"/>
      <c r="R1229" s="543"/>
      <c r="S1229" s="287"/>
      <c r="T1229" s="364">
        <f t="shared" si="38"/>
        <v>0</v>
      </c>
      <c r="U1229" s="360">
        <f t="shared" si="39"/>
        <v>16</v>
      </c>
    </row>
    <row r="1230" spans="1:21" ht="18" hidden="1" customHeight="1" outlineLevel="2" x14ac:dyDescent="0.2">
      <c r="A1230" s="1230"/>
      <c r="B1230" s="1231"/>
      <c r="C1230" s="1208"/>
      <c r="D1230" s="1208"/>
      <c r="E1230" s="256">
        <v>22</v>
      </c>
      <c r="F1230" s="187"/>
      <c r="G1230" s="187"/>
      <c r="H1230" s="120"/>
      <c r="I1230" s="121"/>
      <c r="J1230" s="122"/>
      <c r="K1230" s="121"/>
      <c r="L1230" s="122"/>
      <c r="M1230" s="123"/>
      <c r="N1230" s="124"/>
      <c r="O1230" s="125"/>
      <c r="P1230" s="123"/>
      <c r="Q1230" s="124"/>
      <c r="R1230" s="543"/>
      <c r="S1230" s="287"/>
      <c r="T1230" s="364">
        <f t="shared" si="38"/>
        <v>0</v>
      </c>
      <c r="U1230" s="360">
        <f t="shared" si="39"/>
        <v>16</v>
      </c>
    </row>
    <row r="1231" spans="1:21" ht="18" hidden="1" customHeight="1" outlineLevel="2" x14ac:dyDescent="0.2">
      <c r="A1231" s="1230"/>
      <c r="B1231" s="1231"/>
      <c r="C1231" s="1208"/>
      <c r="D1231" s="1208"/>
      <c r="E1231" s="256">
        <v>23</v>
      </c>
      <c r="F1231" s="187"/>
      <c r="G1231" s="187"/>
      <c r="H1231" s="120"/>
      <c r="I1231" s="121"/>
      <c r="J1231" s="122"/>
      <c r="K1231" s="121"/>
      <c r="L1231" s="122"/>
      <c r="M1231" s="123"/>
      <c r="N1231" s="124"/>
      <c r="O1231" s="125"/>
      <c r="P1231" s="123"/>
      <c r="Q1231" s="124"/>
      <c r="R1231" s="543"/>
      <c r="S1231" s="287"/>
      <c r="T1231" s="364">
        <f t="shared" si="38"/>
        <v>0</v>
      </c>
      <c r="U1231" s="360">
        <f t="shared" si="39"/>
        <v>16</v>
      </c>
    </row>
    <row r="1232" spans="1:21" ht="18" hidden="1" customHeight="1" outlineLevel="2" x14ac:dyDescent="0.2">
      <c r="A1232" s="1230"/>
      <c r="B1232" s="1231"/>
      <c r="C1232" s="1208"/>
      <c r="D1232" s="1208"/>
      <c r="E1232" s="256">
        <v>24</v>
      </c>
      <c r="F1232" s="187"/>
      <c r="G1232" s="187"/>
      <c r="H1232" s="120"/>
      <c r="I1232" s="121"/>
      <c r="J1232" s="122"/>
      <c r="K1232" s="121"/>
      <c r="L1232" s="122"/>
      <c r="M1232" s="123"/>
      <c r="N1232" s="124"/>
      <c r="O1232" s="125"/>
      <c r="P1232" s="123"/>
      <c r="Q1232" s="124"/>
      <c r="R1232" s="543"/>
      <c r="S1232" s="287"/>
      <c r="T1232" s="364">
        <f t="shared" si="38"/>
        <v>0</v>
      </c>
      <c r="U1232" s="360">
        <f t="shared" si="39"/>
        <v>16</v>
      </c>
    </row>
    <row r="1233" spans="1:21" ht="18" hidden="1" customHeight="1" outlineLevel="2" x14ac:dyDescent="0.2">
      <c r="A1233" s="1230"/>
      <c r="B1233" s="1231"/>
      <c r="C1233" s="1208"/>
      <c r="D1233" s="1208"/>
      <c r="E1233" s="256">
        <v>25</v>
      </c>
      <c r="F1233" s="187"/>
      <c r="G1233" s="187"/>
      <c r="H1233" s="120"/>
      <c r="I1233" s="121"/>
      <c r="J1233" s="122"/>
      <c r="K1233" s="121"/>
      <c r="L1233" s="122"/>
      <c r="M1233" s="123"/>
      <c r="N1233" s="124"/>
      <c r="O1233" s="125"/>
      <c r="P1233" s="123"/>
      <c r="Q1233" s="124"/>
      <c r="R1233" s="543"/>
      <c r="S1233" s="287"/>
      <c r="T1233" s="364">
        <f t="shared" si="38"/>
        <v>0</v>
      </c>
      <c r="U1233" s="360">
        <f t="shared" si="39"/>
        <v>16</v>
      </c>
    </row>
    <row r="1234" spans="1:21" ht="18" hidden="1" customHeight="1" outlineLevel="2" x14ac:dyDescent="0.2">
      <c r="A1234" s="1230"/>
      <c r="B1234" s="1231"/>
      <c r="C1234" s="1208"/>
      <c r="D1234" s="1208"/>
      <c r="E1234" s="256">
        <v>26</v>
      </c>
      <c r="F1234" s="187"/>
      <c r="G1234" s="187"/>
      <c r="H1234" s="120"/>
      <c r="I1234" s="121"/>
      <c r="J1234" s="122"/>
      <c r="K1234" s="121"/>
      <c r="L1234" s="122"/>
      <c r="M1234" s="123"/>
      <c r="N1234" s="124"/>
      <c r="O1234" s="125"/>
      <c r="P1234" s="123"/>
      <c r="Q1234" s="124"/>
      <c r="R1234" s="543"/>
      <c r="S1234" s="287"/>
      <c r="T1234" s="364">
        <f t="shared" si="38"/>
        <v>0</v>
      </c>
      <c r="U1234" s="360">
        <f t="shared" si="39"/>
        <v>16</v>
      </c>
    </row>
    <row r="1235" spans="1:21" ht="18" hidden="1" customHeight="1" outlineLevel="2" x14ac:dyDescent="0.2">
      <c r="A1235" s="1230"/>
      <c r="B1235" s="1231"/>
      <c r="C1235" s="1208"/>
      <c r="D1235" s="1208"/>
      <c r="E1235" s="256">
        <v>27</v>
      </c>
      <c r="F1235" s="187"/>
      <c r="G1235" s="187"/>
      <c r="H1235" s="120"/>
      <c r="I1235" s="121"/>
      <c r="J1235" s="122"/>
      <c r="K1235" s="121"/>
      <c r="L1235" s="122"/>
      <c r="M1235" s="123"/>
      <c r="N1235" s="124"/>
      <c r="O1235" s="125"/>
      <c r="P1235" s="123"/>
      <c r="Q1235" s="124"/>
      <c r="R1235" s="543"/>
      <c r="S1235" s="287"/>
      <c r="T1235" s="364">
        <f t="shared" si="38"/>
        <v>0</v>
      </c>
      <c r="U1235" s="360">
        <f t="shared" si="39"/>
        <v>16</v>
      </c>
    </row>
    <row r="1236" spans="1:21" ht="18" hidden="1" customHeight="1" outlineLevel="2" x14ac:dyDescent="0.2">
      <c r="A1236" s="1230"/>
      <c r="B1236" s="1231"/>
      <c r="C1236" s="1208"/>
      <c r="D1236" s="1208"/>
      <c r="E1236" s="256">
        <v>28</v>
      </c>
      <c r="F1236" s="187"/>
      <c r="G1236" s="187"/>
      <c r="H1236" s="89"/>
      <c r="I1236" s="74"/>
      <c r="J1236" s="69"/>
      <c r="K1236" s="75"/>
      <c r="L1236" s="70"/>
      <c r="M1236" s="2"/>
      <c r="N1236" s="75"/>
      <c r="O1236" s="70"/>
      <c r="P1236" s="2"/>
      <c r="Q1236" s="75"/>
      <c r="R1236" s="540"/>
      <c r="S1236" s="285"/>
      <c r="T1236" s="316">
        <f t="shared" si="38"/>
        <v>0</v>
      </c>
      <c r="U1236" s="360">
        <f t="shared" si="39"/>
        <v>16</v>
      </c>
    </row>
    <row r="1237" spans="1:21" ht="18" hidden="1" customHeight="1" outlineLevel="2" x14ac:dyDescent="0.2">
      <c r="A1237" s="1230"/>
      <c r="B1237" s="1231"/>
      <c r="C1237" s="1208"/>
      <c r="D1237" s="1208"/>
      <c r="E1237" s="256">
        <v>29</v>
      </c>
      <c r="F1237" s="187"/>
      <c r="G1237" s="187"/>
      <c r="H1237" s="89"/>
      <c r="I1237" s="74"/>
      <c r="J1237" s="69"/>
      <c r="K1237" s="75"/>
      <c r="L1237" s="70"/>
      <c r="M1237" s="2"/>
      <c r="N1237" s="75"/>
      <c r="O1237" s="70"/>
      <c r="P1237" s="2"/>
      <c r="Q1237" s="75"/>
      <c r="R1237" s="540"/>
      <c r="S1237" s="285"/>
      <c r="T1237" s="316">
        <f t="shared" si="38"/>
        <v>0</v>
      </c>
      <c r="U1237" s="360">
        <f t="shared" si="39"/>
        <v>16</v>
      </c>
    </row>
    <row r="1238" spans="1:21" ht="18" hidden="1" customHeight="1" outlineLevel="2" x14ac:dyDescent="0.2">
      <c r="A1238" s="1230"/>
      <c r="B1238" s="1231"/>
      <c r="C1238" s="1208"/>
      <c r="D1238" s="1208"/>
      <c r="E1238" s="256">
        <v>30</v>
      </c>
      <c r="F1238" s="187"/>
      <c r="G1238" s="187"/>
      <c r="H1238" s="89"/>
      <c r="I1238" s="74"/>
      <c r="J1238" s="69"/>
      <c r="K1238" s="75"/>
      <c r="L1238" s="70"/>
      <c r="M1238" s="2"/>
      <c r="N1238" s="75"/>
      <c r="O1238" s="70"/>
      <c r="P1238" s="2"/>
      <c r="Q1238" s="75"/>
      <c r="R1238" s="540"/>
      <c r="S1238" s="285"/>
      <c r="T1238" s="316">
        <f t="shared" si="38"/>
        <v>0</v>
      </c>
      <c r="U1238" s="360">
        <f t="shared" si="39"/>
        <v>16</v>
      </c>
    </row>
    <row r="1239" spans="1:21" ht="18" hidden="1" customHeight="1" outlineLevel="3" x14ac:dyDescent="0.2">
      <c r="A1239" s="1230"/>
      <c r="B1239" s="1231"/>
      <c r="C1239" s="1208"/>
      <c r="D1239" s="1208"/>
      <c r="E1239" s="256">
        <v>31</v>
      </c>
      <c r="F1239" s="187"/>
      <c r="G1239" s="187"/>
      <c r="H1239" s="89"/>
      <c r="I1239" s="74"/>
      <c r="J1239" s="69"/>
      <c r="K1239" s="75"/>
      <c r="L1239" s="70"/>
      <c r="M1239" s="2"/>
      <c r="N1239" s="75"/>
      <c r="O1239" s="70"/>
      <c r="P1239" s="2"/>
      <c r="Q1239" s="75"/>
      <c r="R1239" s="540"/>
      <c r="S1239" s="285"/>
      <c r="T1239" s="316">
        <f t="shared" si="38"/>
        <v>0</v>
      </c>
      <c r="U1239" s="360">
        <f t="shared" si="39"/>
        <v>16</v>
      </c>
    </row>
    <row r="1240" spans="1:21" ht="18" hidden="1" customHeight="1" outlineLevel="3" x14ac:dyDescent="0.2">
      <c r="A1240" s="1230"/>
      <c r="B1240" s="1231"/>
      <c r="C1240" s="1208"/>
      <c r="D1240" s="1208"/>
      <c r="E1240" s="256">
        <v>32</v>
      </c>
      <c r="F1240" s="187"/>
      <c r="G1240" s="187"/>
      <c r="H1240" s="89"/>
      <c r="I1240" s="74"/>
      <c r="J1240" s="69"/>
      <c r="K1240" s="74"/>
      <c r="L1240" s="69"/>
      <c r="M1240" s="2"/>
      <c r="N1240" s="74"/>
      <c r="O1240" s="70"/>
      <c r="P1240" s="15"/>
      <c r="Q1240" s="75"/>
      <c r="R1240" s="540"/>
      <c r="S1240" s="285"/>
      <c r="T1240" s="316">
        <f t="shared" si="38"/>
        <v>0</v>
      </c>
      <c r="U1240" s="360">
        <f t="shared" si="39"/>
        <v>16</v>
      </c>
    </row>
    <row r="1241" spans="1:21" ht="18" hidden="1" customHeight="1" outlineLevel="3" x14ac:dyDescent="0.2">
      <c r="A1241" s="1230"/>
      <c r="B1241" s="1231"/>
      <c r="C1241" s="1208"/>
      <c r="D1241" s="1208"/>
      <c r="E1241" s="256">
        <v>33</v>
      </c>
      <c r="F1241" s="187"/>
      <c r="G1241" s="187"/>
      <c r="H1241" s="89"/>
      <c r="I1241" s="74"/>
      <c r="J1241" s="69"/>
      <c r="K1241" s="74"/>
      <c r="L1241" s="69"/>
      <c r="M1241" s="2"/>
      <c r="N1241" s="74"/>
      <c r="O1241" s="70"/>
      <c r="P1241" s="15"/>
      <c r="Q1241" s="75"/>
      <c r="R1241" s="540"/>
      <c r="S1241" s="285"/>
      <c r="T1241" s="316">
        <f t="shared" si="38"/>
        <v>0</v>
      </c>
      <c r="U1241" s="360">
        <f t="shared" si="39"/>
        <v>16</v>
      </c>
    </row>
    <row r="1242" spans="1:21" ht="18" hidden="1" customHeight="1" outlineLevel="3" x14ac:dyDescent="0.2">
      <c r="A1242" s="1230"/>
      <c r="B1242" s="1231"/>
      <c r="C1242" s="1208"/>
      <c r="D1242" s="1208"/>
      <c r="E1242" s="256">
        <v>34</v>
      </c>
      <c r="F1242" s="187"/>
      <c r="G1242" s="187"/>
      <c r="H1242" s="89"/>
      <c r="I1242" s="74"/>
      <c r="J1242" s="69"/>
      <c r="K1242" s="74"/>
      <c r="L1242" s="69"/>
      <c r="M1242" s="2"/>
      <c r="N1242" s="74"/>
      <c r="O1242" s="70"/>
      <c r="P1242" s="15"/>
      <c r="Q1242" s="75"/>
      <c r="R1242" s="540"/>
      <c r="S1242" s="285"/>
      <c r="T1242" s="316">
        <f t="shared" si="38"/>
        <v>0</v>
      </c>
      <c r="U1242" s="360">
        <f t="shared" si="39"/>
        <v>16</v>
      </c>
    </row>
    <row r="1243" spans="1:21" ht="18" hidden="1" customHeight="1" outlineLevel="3" x14ac:dyDescent="0.2">
      <c r="A1243" s="1230"/>
      <c r="B1243" s="1231"/>
      <c r="C1243" s="1208"/>
      <c r="D1243" s="1208"/>
      <c r="E1243" s="256">
        <v>35</v>
      </c>
      <c r="F1243" s="187"/>
      <c r="G1243" s="187"/>
      <c r="H1243" s="89"/>
      <c r="I1243" s="74"/>
      <c r="J1243" s="69"/>
      <c r="K1243" s="74"/>
      <c r="L1243" s="69"/>
      <c r="M1243" s="2"/>
      <c r="N1243" s="75"/>
      <c r="O1243" s="70"/>
      <c r="P1243" s="2"/>
      <c r="Q1243" s="75"/>
      <c r="R1243" s="540"/>
      <c r="S1243" s="285"/>
      <c r="T1243" s="316">
        <f t="shared" si="38"/>
        <v>0</v>
      </c>
      <c r="U1243" s="360">
        <f t="shared" si="39"/>
        <v>16</v>
      </c>
    </row>
    <row r="1244" spans="1:21" ht="18" hidden="1" customHeight="1" outlineLevel="3" x14ac:dyDescent="0.2">
      <c r="A1244" s="1230"/>
      <c r="B1244" s="1231"/>
      <c r="C1244" s="1208"/>
      <c r="D1244" s="1208"/>
      <c r="E1244" s="256">
        <v>36</v>
      </c>
      <c r="F1244" s="187"/>
      <c r="G1244" s="187"/>
      <c r="H1244" s="120"/>
      <c r="I1244" s="121"/>
      <c r="J1244" s="122"/>
      <c r="K1244" s="121"/>
      <c r="L1244" s="122"/>
      <c r="M1244" s="123"/>
      <c r="N1244" s="124"/>
      <c r="O1244" s="125"/>
      <c r="P1244" s="123"/>
      <c r="Q1244" s="124"/>
      <c r="R1244" s="543"/>
      <c r="S1244" s="287"/>
      <c r="T1244" s="364">
        <f t="shared" si="38"/>
        <v>0</v>
      </c>
      <c r="U1244" s="360">
        <f t="shared" si="39"/>
        <v>16</v>
      </c>
    </row>
    <row r="1245" spans="1:21" ht="18" hidden="1" customHeight="1" outlineLevel="3" x14ac:dyDescent="0.2">
      <c r="A1245" s="1230"/>
      <c r="B1245" s="1231"/>
      <c r="C1245" s="1208"/>
      <c r="D1245" s="1208"/>
      <c r="E1245" s="256">
        <v>37</v>
      </c>
      <c r="F1245" s="187"/>
      <c r="G1245" s="187"/>
      <c r="H1245" s="120"/>
      <c r="I1245" s="121"/>
      <c r="J1245" s="122"/>
      <c r="K1245" s="121"/>
      <c r="L1245" s="122"/>
      <c r="M1245" s="123"/>
      <c r="N1245" s="124"/>
      <c r="O1245" s="125"/>
      <c r="P1245" s="123"/>
      <c r="Q1245" s="124"/>
      <c r="R1245" s="543"/>
      <c r="S1245" s="287"/>
      <c r="T1245" s="364">
        <f t="shared" si="38"/>
        <v>0</v>
      </c>
      <c r="U1245" s="360">
        <f t="shared" si="39"/>
        <v>16</v>
      </c>
    </row>
    <row r="1246" spans="1:21" ht="18" hidden="1" customHeight="1" outlineLevel="3" x14ac:dyDescent="0.2">
      <c r="A1246" s="1230"/>
      <c r="B1246" s="1231"/>
      <c r="C1246" s="1208"/>
      <c r="D1246" s="1208"/>
      <c r="E1246" s="256">
        <v>38</v>
      </c>
      <c r="F1246" s="187"/>
      <c r="G1246" s="187"/>
      <c r="H1246" s="89"/>
      <c r="I1246" s="74"/>
      <c r="J1246" s="69"/>
      <c r="K1246" s="75"/>
      <c r="L1246" s="70"/>
      <c r="M1246" s="2"/>
      <c r="N1246" s="75"/>
      <c r="O1246" s="70"/>
      <c r="P1246" s="2"/>
      <c r="Q1246" s="75"/>
      <c r="R1246" s="540"/>
      <c r="S1246" s="285"/>
      <c r="T1246" s="316">
        <f t="shared" si="38"/>
        <v>0</v>
      </c>
      <c r="U1246" s="360">
        <f t="shared" si="39"/>
        <v>16</v>
      </c>
    </row>
    <row r="1247" spans="1:21" ht="18" hidden="1" customHeight="1" outlineLevel="3" x14ac:dyDescent="0.2">
      <c r="A1247" s="1230"/>
      <c r="B1247" s="1231"/>
      <c r="C1247" s="1208"/>
      <c r="D1247" s="1208"/>
      <c r="E1247" s="256">
        <v>39</v>
      </c>
      <c r="F1247" s="187"/>
      <c r="G1247" s="187"/>
      <c r="H1247" s="89"/>
      <c r="I1247" s="74"/>
      <c r="J1247" s="69"/>
      <c r="K1247" s="75"/>
      <c r="L1247" s="70"/>
      <c r="M1247" s="2"/>
      <c r="N1247" s="75"/>
      <c r="O1247" s="70"/>
      <c r="P1247" s="2"/>
      <c r="Q1247" s="75"/>
      <c r="R1247" s="540"/>
      <c r="S1247" s="285"/>
      <c r="T1247" s="316">
        <f t="shared" si="38"/>
        <v>0</v>
      </c>
      <c r="U1247" s="360">
        <f t="shared" si="39"/>
        <v>16</v>
      </c>
    </row>
    <row r="1248" spans="1:21" ht="18" hidden="1" customHeight="1" outlineLevel="3" x14ac:dyDescent="0.2">
      <c r="A1248" s="1230"/>
      <c r="B1248" s="1231"/>
      <c r="C1248" s="1208"/>
      <c r="D1248" s="1208"/>
      <c r="E1248" s="256">
        <v>40</v>
      </c>
      <c r="F1248" s="187"/>
      <c r="G1248" s="187"/>
      <c r="H1248" s="89"/>
      <c r="I1248" s="74"/>
      <c r="J1248" s="69"/>
      <c r="K1248" s="75"/>
      <c r="L1248" s="70"/>
      <c r="M1248" s="2"/>
      <c r="N1248" s="75"/>
      <c r="O1248" s="70"/>
      <c r="P1248" s="2"/>
      <c r="Q1248" s="75"/>
      <c r="R1248" s="540"/>
      <c r="S1248" s="285"/>
      <c r="T1248" s="316">
        <f t="shared" si="38"/>
        <v>0</v>
      </c>
      <c r="U1248" s="360">
        <f t="shared" si="39"/>
        <v>16</v>
      </c>
    </row>
    <row r="1249" spans="1:21" ht="18" hidden="1" customHeight="1" outlineLevel="3" x14ac:dyDescent="0.2">
      <c r="A1249" s="1230"/>
      <c r="B1249" s="1231"/>
      <c r="C1249" s="1208"/>
      <c r="D1249" s="1208"/>
      <c r="E1249" s="256">
        <v>41</v>
      </c>
      <c r="F1249" s="187"/>
      <c r="G1249" s="187"/>
      <c r="H1249" s="89"/>
      <c r="I1249" s="74"/>
      <c r="J1249" s="69"/>
      <c r="K1249" s="74"/>
      <c r="L1249" s="69"/>
      <c r="M1249" s="2"/>
      <c r="N1249" s="74"/>
      <c r="O1249" s="70"/>
      <c r="P1249" s="15"/>
      <c r="Q1249" s="75"/>
      <c r="R1249" s="540"/>
      <c r="S1249" s="285"/>
      <c r="T1249" s="316">
        <f t="shared" si="38"/>
        <v>0</v>
      </c>
      <c r="U1249" s="360">
        <f t="shared" si="39"/>
        <v>16</v>
      </c>
    </row>
    <row r="1250" spans="1:21" ht="18" hidden="1" customHeight="1" outlineLevel="3" x14ac:dyDescent="0.2">
      <c r="A1250" s="1230"/>
      <c r="B1250" s="1231"/>
      <c r="C1250" s="1208"/>
      <c r="D1250" s="1208"/>
      <c r="E1250" s="256">
        <v>42</v>
      </c>
      <c r="F1250" s="187"/>
      <c r="G1250" s="187"/>
      <c r="H1250" s="89"/>
      <c r="I1250" s="74"/>
      <c r="J1250" s="69"/>
      <c r="K1250" s="74"/>
      <c r="L1250" s="69"/>
      <c r="M1250" s="2"/>
      <c r="N1250" s="74"/>
      <c r="O1250" s="70"/>
      <c r="P1250" s="15"/>
      <c r="Q1250" s="75"/>
      <c r="R1250" s="540"/>
      <c r="S1250" s="285"/>
      <c r="T1250" s="316">
        <f t="shared" si="38"/>
        <v>0</v>
      </c>
      <c r="U1250" s="360">
        <f t="shared" si="39"/>
        <v>16</v>
      </c>
    </row>
    <row r="1251" spans="1:21" ht="18" hidden="1" customHeight="1" outlineLevel="3" x14ac:dyDescent="0.2">
      <c r="A1251" s="1230"/>
      <c r="B1251" s="1231"/>
      <c r="C1251" s="1208"/>
      <c r="D1251" s="1208"/>
      <c r="E1251" s="256">
        <v>43</v>
      </c>
      <c r="F1251" s="187"/>
      <c r="G1251" s="187"/>
      <c r="H1251" s="89"/>
      <c r="I1251" s="74"/>
      <c r="J1251" s="69"/>
      <c r="K1251" s="74"/>
      <c r="L1251" s="69"/>
      <c r="M1251" s="2"/>
      <c r="N1251" s="74"/>
      <c r="O1251" s="70"/>
      <c r="P1251" s="15"/>
      <c r="Q1251" s="75"/>
      <c r="R1251" s="540"/>
      <c r="S1251" s="285"/>
      <c r="T1251" s="316">
        <f t="shared" si="38"/>
        <v>0</v>
      </c>
      <c r="U1251" s="360">
        <f t="shared" si="39"/>
        <v>16</v>
      </c>
    </row>
    <row r="1252" spans="1:21" ht="18" hidden="1" customHeight="1" outlineLevel="3" x14ac:dyDescent="0.2">
      <c r="A1252" s="1230"/>
      <c r="B1252" s="1231"/>
      <c r="C1252" s="1208"/>
      <c r="D1252" s="1208"/>
      <c r="E1252" s="256">
        <v>44</v>
      </c>
      <c r="F1252" s="187"/>
      <c r="G1252" s="187"/>
      <c r="H1252" s="89"/>
      <c r="I1252" s="74"/>
      <c r="J1252" s="69"/>
      <c r="K1252" s="74"/>
      <c r="L1252" s="69"/>
      <c r="M1252" s="2"/>
      <c r="N1252" s="75"/>
      <c r="O1252" s="70"/>
      <c r="P1252" s="2"/>
      <c r="Q1252" s="75"/>
      <c r="R1252" s="540"/>
      <c r="S1252" s="285"/>
      <c r="T1252" s="316">
        <f t="shared" si="38"/>
        <v>0</v>
      </c>
      <c r="U1252" s="360">
        <f t="shared" si="39"/>
        <v>16</v>
      </c>
    </row>
    <row r="1253" spans="1:21" ht="18" hidden="1" customHeight="1" outlineLevel="3" x14ac:dyDescent="0.2">
      <c r="A1253" s="1230"/>
      <c r="B1253" s="1231"/>
      <c r="C1253" s="1208"/>
      <c r="D1253" s="1208"/>
      <c r="E1253" s="256">
        <v>45</v>
      </c>
      <c r="F1253" s="187"/>
      <c r="G1253" s="187"/>
      <c r="H1253" s="120"/>
      <c r="I1253" s="121"/>
      <c r="J1253" s="122"/>
      <c r="K1253" s="121"/>
      <c r="L1253" s="122"/>
      <c r="M1253" s="123"/>
      <c r="N1253" s="124"/>
      <c r="O1253" s="125"/>
      <c r="P1253" s="123"/>
      <c r="Q1253" s="124"/>
      <c r="R1253" s="543"/>
      <c r="S1253" s="287"/>
      <c r="T1253" s="364">
        <f t="shared" si="38"/>
        <v>0</v>
      </c>
      <c r="U1253" s="360">
        <f t="shared" si="39"/>
        <v>16</v>
      </c>
    </row>
    <row r="1254" spans="1:21" ht="18" hidden="1" customHeight="1" outlineLevel="3" x14ac:dyDescent="0.2">
      <c r="A1254" s="1230"/>
      <c r="B1254" s="1231"/>
      <c r="C1254" s="1208"/>
      <c r="D1254" s="1208"/>
      <c r="E1254" s="256">
        <v>46</v>
      </c>
      <c r="F1254" s="187"/>
      <c r="G1254" s="187"/>
      <c r="H1254" s="120"/>
      <c r="I1254" s="121"/>
      <c r="J1254" s="122"/>
      <c r="K1254" s="121"/>
      <c r="L1254" s="122"/>
      <c r="M1254" s="123"/>
      <c r="N1254" s="124"/>
      <c r="O1254" s="125"/>
      <c r="P1254" s="123"/>
      <c r="Q1254" s="124"/>
      <c r="R1254" s="543"/>
      <c r="S1254" s="287"/>
      <c r="T1254" s="364">
        <f t="shared" si="38"/>
        <v>0</v>
      </c>
      <c r="U1254" s="360">
        <f t="shared" si="39"/>
        <v>16</v>
      </c>
    </row>
    <row r="1255" spans="1:21" ht="18" hidden="1" customHeight="1" outlineLevel="3" x14ac:dyDescent="0.2">
      <c r="A1255" s="1230"/>
      <c r="B1255" s="1231"/>
      <c r="C1255" s="1208"/>
      <c r="D1255" s="1208"/>
      <c r="E1255" s="256">
        <v>47</v>
      </c>
      <c r="F1255" s="187"/>
      <c r="G1255" s="187"/>
      <c r="H1255" s="120"/>
      <c r="I1255" s="121"/>
      <c r="J1255" s="122"/>
      <c r="K1255" s="121"/>
      <c r="L1255" s="122"/>
      <c r="M1255" s="123"/>
      <c r="N1255" s="124"/>
      <c r="O1255" s="125"/>
      <c r="P1255" s="123"/>
      <c r="Q1255" s="124"/>
      <c r="R1255" s="543"/>
      <c r="S1255" s="287"/>
      <c r="T1255" s="364">
        <f t="shared" si="38"/>
        <v>0</v>
      </c>
      <c r="U1255" s="360">
        <f t="shared" si="39"/>
        <v>16</v>
      </c>
    </row>
    <row r="1256" spans="1:21" ht="18" hidden="1" customHeight="1" outlineLevel="3" x14ac:dyDescent="0.2">
      <c r="A1256" s="1230"/>
      <c r="B1256" s="1231"/>
      <c r="C1256" s="1208"/>
      <c r="D1256" s="1208"/>
      <c r="E1256" s="256">
        <v>48</v>
      </c>
      <c r="F1256" s="187"/>
      <c r="G1256" s="187"/>
      <c r="H1256" s="120"/>
      <c r="I1256" s="121"/>
      <c r="J1256" s="122"/>
      <c r="K1256" s="121"/>
      <c r="L1256" s="122"/>
      <c r="M1256" s="123"/>
      <c r="N1256" s="124"/>
      <c r="O1256" s="125"/>
      <c r="P1256" s="123"/>
      <c r="Q1256" s="124"/>
      <c r="R1256" s="543"/>
      <c r="S1256" s="287"/>
      <c r="T1256" s="364">
        <f t="shared" si="38"/>
        <v>0</v>
      </c>
      <c r="U1256" s="360">
        <f t="shared" si="39"/>
        <v>16</v>
      </c>
    </row>
    <row r="1257" spans="1:21" ht="18" hidden="1" customHeight="1" outlineLevel="3" x14ac:dyDescent="0.2">
      <c r="A1257" s="1230"/>
      <c r="B1257" s="1231"/>
      <c r="C1257" s="1208"/>
      <c r="D1257" s="1208"/>
      <c r="E1257" s="256">
        <v>49</v>
      </c>
      <c r="F1257" s="187"/>
      <c r="G1257" s="187"/>
      <c r="H1257" s="120"/>
      <c r="I1257" s="121"/>
      <c r="J1257" s="122"/>
      <c r="K1257" s="121"/>
      <c r="L1257" s="122"/>
      <c r="M1257" s="123"/>
      <c r="N1257" s="124"/>
      <c r="O1257" s="125"/>
      <c r="P1257" s="123"/>
      <c r="Q1257" s="124"/>
      <c r="R1257" s="543"/>
      <c r="S1257" s="287"/>
      <c r="T1257" s="364">
        <f t="shared" si="38"/>
        <v>0</v>
      </c>
      <c r="U1257" s="360">
        <f t="shared" si="39"/>
        <v>16</v>
      </c>
    </row>
    <row r="1258" spans="1:21" ht="18" hidden="1" customHeight="1" outlineLevel="3" x14ac:dyDescent="0.2">
      <c r="A1258" s="1230"/>
      <c r="B1258" s="1231"/>
      <c r="C1258" s="1208"/>
      <c r="D1258" s="1208"/>
      <c r="E1258" s="256">
        <v>50</v>
      </c>
      <c r="F1258" s="187"/>
      <c r="G1258" s="187"/>
      <c r="H1258" s="120"/>
      <c r="I1258" s="121"/>
      <c r="J1258" s="122"/>
      <c r="K1258" s="121"/>
      <c r="L1258" s="122"/>
      <c r="M1258" s="123"/>
      <c r="N1258" s="124"/>
      <c r="O1258" s="125"/>
      <c r="P1258" s="123"/>
      <c r="Q1258" s="124"/>
      <c r="R1258" s="543"/>
      <c r="S1258" s="287"/>
      <c r="T1258" s="364">
        <f t="shared" si="38"/>
        <v>0</v>
      </c>
      <c r="U1258" s="360">
        <f t="shared" si="39"/>
        <v>16</v>
      </c>
    </row>
    <row r="1259" spans="1:21" ht="18" hidden="1" customHeight="1" outlineLevel="3" x14ac:dyDescent="0.2">
      <c r="A1259" s="1230"/>
      <c r="B1259" s="1231"/>
      <c r="C1259" s="1208"/>
      <c r="D1259" s="1208"/>
      <c r="E1259" s="256">
        <v>51</v>
      </c>
      <c r="F1259" s="187"/>
      <c r="G1259" s="187"/>
      <c r="H1259" s="120"/>
      <c r="I1259" s="121"/>
      <c r="J1259" s="122"/>
      <c r="K1259" s="121"/>
      <c r="L1259" s="122"/>
      <c r="M1259" s="123"/>
      <c r="N1259" s="124"/>
      <c r="O1259" s="125"/>
      <c r="P1259" s="123"/>
      <c r="Q1259" s="124"/>
      <c r="R1259" s="543"/>
      <c r="S1259" s="287"/>
      <c r="T1259" s="364">
        <f t="shared" si="38"/>
        <v>0</v>
      </c>
      <c r="U1259" s="360">
        <f t="shared" si="39"/>
        <v>16</v>
      </c>
    </row>
    <row r="1260" spans="1:21" ht="18" hidden="1" customHeight="1" outlineLevel="3" x14ac:dyDescent="0.2">
      <c r="A1260" s="1230"/>
      <c r="B1260" s="1231"/>
      <c r="C1260" s="1208"/>
      <c r="D1260" s="1208"/>
      <c r="E1260" s="256">
        <v>52</v>
      </c>
      <c r="F1260" s="187"/>
      <c r="G1260" s="187"/>
      <c r="H1260" s="120"/>
      <c r="I1260" s="121"/>
      <c r="J1260" s="122"/>
      <c r="K1260" s="121"/>
      <c r="L1260" s="122"/>
      <c r="M1260" s="123"/>
      <c r="N1260" s="124"/>
      <c r="O1260" s="125"/>
      <c r="P1260" s="123"/>
      <c r="Q1260" s="124"/>
      <c r="R1260" s="543"/>
      <c r="S1260" s="287"/>
      <c r="T1260" s="364">
        <f t="shared" si="38"/>
        <v>0</v>
      </c>
      <c r="U1260" s="360">
        <f t="shared" si="39"/>
        <v>16</v>
      </c>
    </row>
    <row r="1261" spans="1:21" ht="18" hidden="1" customHeight="1" outlineLevel="3" x14ac:dyDescent="0.2">
      <c r="A1261" s="1230"/>
      <c r="B1261" s="1231"/>
      <c r="C1261" s="1208"/>
      <c r="D1261" s="1208"/>
      <c r="E1261" s="256">
        <v>53</v>
      </c>
      <c r="F1261" s="187"/>
      <c r="G1261" s="187"/>
      <c r="H1261" s="120"/>
      <c r="I1261" s="121"/>
      <c r="J1261" s="122"/>
      <c r="K1261" s="121"/>
      <c r="L1261" s="122"/>
      <c r="M1261" s="123"/>
      <c r="N1261" s="124"/>
      <c r="O1261" s="125"/>
      <c r="P1261" s="123"/>
      <c r="Q1261" s="124"/>
      <c r="R1261" s="543"/>
      <c r="S1261" s="287"/>
      <c r="T1261" s="364">
        <f t="shared" si="38"/>
        <v>0</v>
      </c>
      <c r="U1261" s="360">
        <f t="shared" si="39"/>
        <v>16</v>
      </c>
    </row>
    <row r="1262" spans="1:21" ht="18" hidden="1" customHeight="1" outlineLevel="3" x14ac:dyDescent="0.2">
      <c r="A1262" s="1230"/>
      <c r="B1262" s="1231"/>
      <c r="C1262" s="1208"/>
      <c r="D1262" s="1208"/>
      <c r="E1262" s="256">
        <v>54</v>
      </c>
      <c r="F1262" s="187"/>
      <c r="G1262" s="187"/>
      <c r="H1262" s="120"/>
      <c r="I1262" s="121"/>
      <c r="J1262" s="122"/>
      <c r="K1262" s="121"/>
      <c r="L1262" s="122"/>
      <c r="M1262" s="123"/>
      <c r="N1262" s="124"/>
      <c r="O1262" s="125"/>
      <c r="P1262" s="123"/>
      <c r="Q1262" s="124"/>
      <c r="R1262" s="543"/>
      <c r="S1262" s="287"/>
      <c r="T1262" s="364">
        <f t="shared" si="38"/>
        <v>0</v>
      </c>
      <c r="U1262" s="360">
        <f t="shared" si="39"/>
        <v>16</v>
      </c>
    </row>
    <row r="1263" spans="1:21" ht="18" hidden="1" customHeight="1" outlineLevel="3" x14ac:dyDescent="0.2">
      <c r="A1263" s="1230"/>
      <c r="B1263" s="1231"/>
      <c r="C1263" s="1208"/>
      <c r="D1263" s="1208"/>
      <c r="E1263" s="256">
        <v>55</v>
      </c>
      <c r="F1263" s="187"/>
      <c r="G1263" s="187"/>
      <c r="H1263" s="120"/>
      <c r="I1263" s="121"/>
      <c r="J1263" s="122"/>
      <c r="K1263" s="121"/>
      <c r="L1263" s="122"/>
      <c r="M1263" s="123"/>
      <c r="N1263" s="124"/>
      <c r="O1263" s="125"/>
      <c r="P1263" s="123"/>
      <c r="Q1263" s="124"/>
      <c r="R1263" s="543"/>
      <c r="S1263" s="287"/>
      <c r="T1263" s="364">
        <f t="shared" si="38"/>
        <v>0</v>
      </c>
      <c r="U1263" s="360">
        <f t="shared" si="39"/>
        <v>16</v>
      </c>
    </row>
    <row r="1264" spans="1:21" ht="18" hidden="1" customHeight="1" outlineLevel="3" x14ac:dyDescent="0.2">
      <c r="A1264" s="1230"/>
      <c r="B1264" s="1231"/>
      <c r="C1264" s="1208"/>
      <c r="D1264" s="1208"/>
      <c r="E1264" s="256">
        <v>56</v>
      </c>
      <c r="F1264" s="187"/>
      <c r="G1264" s="187"/>
      <c r="H1264" s="120"/>
      <c r="I1264" s="121"/>
      <c r="J1264" s="122"/>
      <c r="K1264" s="121"/>
      <c r="L1264" s="122"/>
      <c r="M1264" s="123"/>
      <c r="N1264" s="124"/>
      <c r="O1264" s="125"/>
      <c r="P1264" s="123"/>
      <c r="Q1264" s="124"/>
      <c r="R1264" s="543"/>
      <c r="S1264" s="287"/>
      <c r="T1264" s="364">
        <f t="shared" si="38"/>
        <v>0</v>
      </c>
      <c r="U1264" s="360">
        <f t="shared" si="39"/>
        <v>16</v>
      </c>
    </row>
    <row r="1265" spans="1:21" ht="18" hidden="1" customHeight="1" outlineLevel="3" x14ac:dyDescent="0.2">
      <c r="A1265" s="1230"/>
      <c r="B1265" s="1231"/>
      <c r="C1265" s="1208"/>
      <c r="D1265" s="1208"/>
      <c r="E1265" s="256">
        <v>57</v>
      </c>
      <c r="F1265" s="187"/>
      <c r="G1265" s="187"/>
      <c r="H1265" s="120"/>
      <c r="I1265" s="121"/>
      <c r="J1265" s="122"/>
      <c r="K1265" s="121"/>
      <c r="L1265" s="122"/>
      <c r="M1265" s="123"/>
      <c r="N1265" s="124"/>
      <c r="O1265" s="125"/>
      <c r="P1265" s="123"/>
      <c r="Q1265" s="124"/>
      <c r="R1265" s="543"/>
      <c r="S1265" s="287"/>
      <c r="T1265" s="364">
        <f t="shared" si="38"/>
        <v>0</v>
      </c>
      <c r="U1265" s="360">
        <f t="shared" si="39"/>
        <v>16</v>
      </c>
    </row>
    <row r="1266" spans="1:21" ht="18" hidden="1" customHeight="1" outlineLevel="3" x14ac:dyDescent="0.2">
      <c r="A1266" s="1230"/>
      <c r="B1266" s="1231"/>
      <c r="C1266" s="1208"/>
      <c r="D1266" s="1208"/>
      <c r="E1266" s="256">
        <v>58</v>
      </c>
      <c r="F1266" s="187"/>
      <c r="G1266" s="187"/>
      <c r="H1266" s="120"/>
      <c r="I1266" s="121"/>
      <c r="J1266" s="122"/>
      <c r="K1266" s="121"/>
      <c r="L1266" s="122"/>
      <c r="M1266" s="123"/>
      <c r="N1266" s="124"/>
      <c r="O1266" s="125"/>
      <c r="P1266" s="123"/>
      <c r="Q1266" s="124"/>
      <c r="R1266" s="543"/>
      <c r="S1266" s="287"/>
      <c r="T1266" s="364">
        <f t="shared" si="38"/>
        <v>0</v>
      </c>
      <c r="U1266" s="360">
        <f t="shared" si="39"/>
        <v>16</v>
      </c>
    </row>
    <row r="1267" spans="1:21" ht="18" hidden="1" customHeight="1" outlineLevel="3" x14ac:dyDescent="0.2">
      <c r="A1267" s="1230"/>
      <c r="B1267" s="1231"/>
      <c r="C1267" s="1208"/>
      <c r="D1267" s="1208"/>
      <c r="E1267" s="256">
        <v>59</v>
      </c>
      <c r="F1267" s="187"/>
      <c r="G1267" s="187"/>
      <c r="H1267" s="120"/>
      <c r="I1267" s="121"/>
      <c r="J1267" s="122"/>
      <c r="K1267" s="121"/>
      <c r="L1267" s="122"/>
      <c r="M1267" s="123"/>
      <c r="N1267" s="124"/>
      <c r="O1267" s="125"/>
      <c r="P1267" s="123"/>
      <c r="Q1267" s="124"/>
      <c r="R1267" s="543"/>
      <c r="S1267" s="287"/>
      <c r="T1267" s="364">
        <f t="shared" si="38"/>
        <v>0</v>
      </c>
      <c r="U1267" s="360">
        <f t="shared" si="39"/>
        <v>16</v>
      </c>
    </row>
    <row r="1268" spans="1:21" ht="18" hidden="1" customHeight="1" outlineLevel="3" x14ac:dyDescent="0.2">
      <c r="A1268" s="1230"/>
      <c r="B1268" s="1231"/>
      <c r="C1268" s="1208"/>
      <c r="D1268" s="1208"/>
      <c r="E1268" s="256">
        <v>60</v>
      </c>
      <c r="F1268" s="187"/>
      <c r="G1268" s="187"/>
      <c r="H1268" s="120"/>
      <c r="I1268" s="121"/>
      <c r="J1268" s="122"/>
      <c r="K1268" s="121"/>
      <c r="L1268" s="122"/>
      <c r="M1268" s="123"/>
      <c r="N1268" s="124"/>
      <c r="O1268" s="125"/>
      <c r="P1268" s="123"/>
      <c r="Q1268" s="124"/>
      <c r="R1268" s="543"/>
      <c r="S1268" s="287"/>
      <c r="T1268" s="364">
        <f t="shared" si="38"/>
        <v>0</v>
      </c>
      <c r="U1268" s="360">
        <f t="shared" si="39"/>
        <v>16</v>
      </c>
    </row>
    <row r="1269" spans="1:21" ht="18" hidden="1" customHeight="1" outlineLevel="3" x14ac:dyDescent="0.2">
      <c r="A1269" s="1230"/>
      <c r="B1269" s="1231"/>
      <c r="C1269" s="1208"/>
      <c r="D1269" s="1208"/>
      <c r="E1269" s="256">
        <v>61</v>
      </c>
      <c r="F1269" s="187"/>
      <c r="G1269" s="187"/>
      <c r="H1269" s="120"/>
      <c r="I1269" s="121"/>
      <c r="J1269" s="122"/>
      <c r="K1269" s="121"/>
      <c r="L1269" s="122"/>
      <c r="M1269" s="123"/>
      <c r="N1269" s="124"/>
      <c r="O1269" s="125"/>
      <c r="P1269" s="123"/>
      <c r="Q1269" s="124"/>
      <c r="R1269" s="543"/>
      <c r="S1269" s="287"/>
      <c r="T1269" s="364">
        <f t="shared" si="38"/>
        <v>0</v>
      </c>
      <c r="U1269" s="360">
        <f t="shared" si="39"/>
        <v>16</v>
      </c>
    </row>
    <row r="1270" spans="1:21" ht="18" hidden="1" customHeight="1" outlineLevel="3" x14ac:dyDescent="0.2">
      <c r="A1270" s="1230"/>
      <c r="B1270" s="1231"/>
      <c r="C1270" s="1208"/>
      <c r="D1270" s="1208"/>
      <c r="E1270" s="256">
        <v>62</v>
      </c>
      <c r="F1270" s="187"/>
      <c r="G1270" s="187"/>
      <c r="H1270" s="120"/>
      <c r="I1270" s="121"/>
      <c r="J1270" s="122"/>
      <c r="K1270" s="121"/>
      <c r="L1270" s="122"/>
      <c r="M1270" s="123"/>
      <c r="N1270" s="124"/>
      <c r="O1270" s="125"/>
      <c r="P1270" s="123"/>
      <c r="Q1270" s="124"/>
      <c r="R1270" s="543"/>
      <c r="S1270" s="287"/>
      <c r="T1270" s="364">
        <f t="shared" si="38"/>
        <v>0</v>
      </c>
      <c r="U1270" s="360">
        <f t="shared" si="39"/>
        <v>16</v>
      </c>
    </row>
    <row r="1271" spans="1:21" ht="18" hidden="1" customHeight="1" outlineLevel="3" x14ac:dyDescent="0.2">
      <c r="A1271" s="1230"/>
      <c r="B1271" s="1231"/>
      <c r="C1271" s="1208"/>
      <c r="D1271" s="1208"/>
      <c r="E1271" s="256">
        <v>63</v>
      </c>
      <c r="F1271" s="187"/>
      <c r="G1271" s="187"/>
      <c r="H1271" s="120"/>
      <c r="I1271" s="121"/>
      <c r="J1271" s="122"/>
      <c r="K1271" s="121"/>
      <c r="L1271" s="122"/>
      <c r="M1271" s="123"/>
      <c r="N1271" s="124"/>
      <c r="O1271" s="125"/>
      <c r="P1271" s="123"/>
      <c r="Q1271" s="124"/>
      <c r="R1271" s="543"/>
      <c r="S1271" s="287"/>
      <c r="T1271" s="364">
        <f t="shared" si="38"/>
        <v>0</v>
      </c>
      <c r="U1271" s="360">
        <f t="shared" si="39"/>
        <v>16</v>
      </c>
    </row>
    <row r="1272" spans="1:21" ht="18" hidden="1" customHeight="1" outlineLevel="3" x14ac:dyDescent="0.2">
      <c r="A1272" s="1230"/>
      <c r="B1272" s="1231"/>
      <c r="C1272" s="1208"/>
      <c r="D1272" s="1208"/>
      <c r="E1272" s="256">
        <v>64</v>
      </c>
      <c r="F1272" s="187"/>
      <c r="G1272" s="187"/>
      <c r="H1272" s="120"/>
      <c r="I1272" s="121"/>
      <c r="J1272" s="122"/>
      <c r="K1272" s="121"/>
      <c r="L1272" s="122"/>
      <c r="M1272" s="123"/>
      <c r="N1272" s="124"/>
      <c r="O1272" s="125"/>
      <c r="P1272" s="123"/>
      <c r="Q1272" s="124"/>
      <c r="R1272" s="543"/>
      <c r="S1272" s="287"/>
      <c r="T1272" s="364">
        <f t="shared" si="38"/>
        <v>0</v>
      </c>
      <c r="U1272" s="360">
        <f t="shared" si="39"/>
        <v>16</v>
      </c>
    </row>
    <row r="1273" spans="1:21" ht="18" hidden="1" customHeight="1" outlineLevel="3" x14ac:dyDescent="0.2">
      <c r="A1273" s="1230"/>
      <c r="B1273" s="1231"/>
      <c r="C1273" s="1208"/>
      <c r="D1273" s="1208"/>
      <c r="E1273" s="256">
        <v>65</v>
      </c>
      <c r="F1273" s="187"/>
      <c r="G1273" s="187"/>
      <c r="H1273" s="89"/>
      <c r="I1273" s="74"/>
      <c r="J1273" s="69"/>
      <c r="K1273" s="75"/>
      <c r="L1273" s="70"/>
      <c r="M1273" s="2"/>
      <c r="N1273" s="75"/>
      <c r="O1273" s="70"/>
      <c r="P1273" s="2"/>
      <c r="Q1273" s="75"/>
      <c r="R1273" s="540"/>
      <c r="S1273" s="285"/>
      <c r="T1273" s="316">
        <f t="shared" si="38"/>
        <v>0</v>
      </c>
      <c r="U1273" s="360">
        <f t="shared" si="39"/>
        <v>16</v>
      </c>
    </row>
    <row r="1274" spans="1:21" ht="18" hidden="1" customHeight="1" outlineLevel="3" x14ac:dyDescent="0.2">
      <c r="A1274" s="1230"/>
      <c r="B1274" s="1231"/>
      <c r="C1274" s="1208"/>
      <c r="D1274" s="1208"/>
      <c r="E1274" s="256">
        <v>66</v>
      </c>
      <c r="F1274" s="187"/>
      <c r="G1274" s="187"/>
      <c r="H1274" s="89"/>
      <c r="I1274" s="74"/>
      <c r="J1274" s="69"/>
      <c r="K1274" s="75"/>
      <c r="L1274" s="70"/>
      <c r="M1274" s="2"/>
      <c r="N1274" s="75"/>
      <c r="O1274" s="70"/>
      <c r="P1274" s="2"/>
      <c r="Q1274" s="75"/>
      <c r="R1274" s="540"/>
      <c r="S1274" s="285"/>
      <c r="T1274" s="316">
        <f t="shared" si="38"/>
        <v>0</v>
      </c>
      <c r="U1274" s="360">
        <f t="shared" ref="U1274:U1288" si="40">$A$1209</f>
        <v>16</v>
      </c>
    </row>
    <row r="1275" spans="1:21" ht="18" hidden="1" customHeight="1" outlineLevel="3" x14ac:dyDescent="0.2">
      <c r="A1275" s="1230"/>
      <c r="B1275" s="1231"/>
      <c r="C1275" s="1208"/>
      <c r="D1275" s="1208"/>
      <c r="E1275" s="256">
        <v>67</v>
      </c>
      <c r="F1275" s="187"/>
      <c r="G1275" s="187"/>
      <c r="H1275" s="89"/>
      <c r="I1275" s="74"/>
      <c r="J1275" s="69"/>
      <c r="K1275" s="75"/>
      <c r="L1275" s="70"/>
      <c r="M1275" s="2"/>
      <c r="N1275" s="75"/>
      <c r="O1275" s="70"/>
      <c r="P1275" s="2"/>
      <c r="Q1275" s="75"/>
      <c r="R1275" s="540"/>
      <c r="S1275" s="285"/>
      <c r="T1275" s="316">
        <f t="shared" si="38"/>
        <v>0</v>
      </c>
      <c r="U1275" s="360">
        <f t="shared" si="40"/>
        <v>16</v>
      </c>
    </row>
    <row r="1276" spans="1:21" ht="18" hidden="1" customHeight="1" outlineLevel="3" x14ac:dyDescent="0.2">
      <c r="A1276" s="1230"/>
      <c r="B1276" s="1231"/>
      <c r="C1276" s="1208"/>
      <c r="D1276" s="1208"/>
      <c r="E1276" s="256">
        <v>68</v>
      </c>
      <c r="F1276" s="187"/>
      <c r="G1276" s="187"/>
      <c r="H1276" s="89"/>
      <c r="I1276" s="74"/>
      <c r="J1276" s="69"/>
      <c r="K1276" s="75"/>
      <c r="L1276" s="70"/>
      <c r="M1276" s="2"/>
      <c r="N1276" s="75"/>
      <c r="O1276" s="70"/>
      <c r="P1276" s="2"/>
      <c r="Q1276" s="75"/>
      <c r="R1276" s="540"/>
      <c r="S1276" s="285"/>
      <c r="T1276" s="316">
        <f t="shared" si="38"/>
        <v>0</v>
      </c>
      <c r="U1276" s="360">
        <f t="shared" si="40"/>
        <v>16</v>
      </c>
    </row>
    <row r="1277" spans="1:21" ht="18" hidden="1" customHeight="1" outlineLevel="3" x14ac:dyDescent="0.2">
      <c r="A1277" s="1230"/>
      <c r="B1277" s="1231"/>
      <c r="C1277" s="1208"/>
      <c r="D1277" s="1208"/>
      <c r="E1277" s="256">
        <v>69</v>
      </c>
      <c r="F1277" s="187"/>
      <c r="G1277" s="187"/>
      <c r="H1277" s="89"/>
      <c r="I1277" s="74"/>
      <c r="J1277" s="69"/>
      <c r="K1277" s="74"/>
      <c r="L1277" s="69"/>
      <c r="M1277" s="2"/>
      <c r="N1277" s="74"/>
      <c r="O1277" s="70"/>
      <c r="P1277" s="15"/>
      <c r="Q1277" s="75"/>
      <c r="R1277" s="540"/>
      <c r="S1277" s="285"/>
      <c r="T1277" s="316">
        <f t="shared" si="38"/>
        <v>0</v>
      </c>
      <c r="U1277" s="360">
        <f t="shared" si="40"/>
        <v>16</v>
      </c>
    </row>
    <row r="1278" spans="1:21" ht="18" hidden="1" customHeight="1" outlineLevel="3" x14ac:dyDescent="0.2">
      <c r="A1278" s="1230"/>
      <c r="B1278" s="1231"/>
      <c r="C1278" s="1208"/>
      <c r="D1278" s="1208"/>
      <c r="E1278" s="256">
        <v>70</v>
      </c>
      <c r="F1278" s="187"/>
      <c r="G1278" s="187"/>
      <c r="H1278" s="89"/>
      <c r="I1278" s="74"/>
      <c r="J1278" s="69"/>
      <c r="K1278" s="74"/>
      <c r="L1278" s="69"/>
      <c r="M1278" s="2"/>
      <c r="N1278" s="74"/>
      <c r="O1278" s="70"/>
      <c r="P1278" s="15"/>
      <c r="Q1278" s="75"/>
      <c r="R1278" s="540"/>
      <c r="S1278" s="285"/>
      <c r="T1278" s="316">
        <f t="shared" si="38"/>
        <v>0</v>
      </c>
      <c r="U1278" s="360">
        <f t="shared" si="40"/>
        <v>16</v>
      </c>
    </row>
    <row r="1279" spans="1:21" ht="18" hidden="1" customHeight="1" outlineLevel="3" x14ac:dyDescent="0.2">
      <c r="A1279" s="1230"/>
      <c r="B1279" s="1231"/>
      <c r="C1279" s="1208"/>
      <c r="D1279" s="1208"/>
      <c r="E1279" s="256">
        <v>71</v>
      </c>
      <c r="F1279" s="187"/>
      <c r="G1279" s="187"/>
      <c r="H1279" s="89"/>
      <c r="I1279" s="74"/>
      <c r="J1279" s="69"/>
      <c r="K1279" s="74"/>
      <c r="L1279" s="69"/>
      <c r="M1279" s="2"/>
      <c r="N1279" s="74"/>
      <c r="O1279" s="70"/>
      <c r="P1279" s="15"/>
      <c r="Q1279" s="75"/>
      <c r="R1279" s="540"/>
      <c r="S1279" s="285"/>
      <c r="T1279" s="316">
        <f t="shared" si="38"/>
        <v>0</v>
      </c>
      <c r="U1279" s="360">
        <f t="shared" si="40"/>
        <v>16</v>
      </c>
    </row>
    <row r="1280" spans="1:21" ht="18" hidden="1" customHeight="1" outlineLevel="3" x14ac:dyDescent="0.2">
      <c r="A1280" s="1230"/>
      <c r="B1280" s="1231"/>
      <c r="C1280" s="1208"/>
      <c r="D1280" s="1208"/>
      <c r="E1280" s="256">
        <v>72</v>
      </c>
      <c r="F1280" s="187"/>
      <c r="G1280" s="187"/>
      <c r="H1280" s="89"/>
      <c r="I1280" s="74"/>
      <c r="J1280" s="69"/>
      <c r="K1280" s="74"/>
      <c r="L1280" s="69"/>
      <c r="M1280" s="2"/>
      <c r="N1280" s="75"/>
      <c r="O1280" s="70"/>
      <c r="P1280" s="2"/>
      <c r="Q1280" s="75"/>
      <c r="R1280" s="540"/>
      <c r="S1280" s="285"/>
      <c r="T1280" s="316">
        <f t="shared" si="38"/>
        <v>0</v>
      </c>
      <c r="U1280" s="360">
        <f t="shared" si="40"/>
        <v>16</v>
      </c>
    </row>
    <row r="1281" spans="1:21" ht="18" hidden="1" customHeight="1" outlineLevel="3" x14ac:dyDescent="0.2">
      <c r="A1281" s="1230"/>
      <c r="B1281" s="1231"/>
      <c r="C1281" s="1208"/>
      <c r="D1281" s="1208"/>
      <c r="E1281" s="256">
        <v>73</v>
      </c>
      <c r="F1281" s="187"/>
      <c r="G1281" s="187"/>
      <c r="H1281" s="120"/>
      <c r="I1281" s="121"/>
      <c r="J1281" s="122"/>
      <c r="K1281" s="121"/>
      <c r="L1281" s="122"/>
      <c r="M1281" s="123"/>
      <c r="N1281" s="124"/>
      <c r="O1281" s="125"/>
      <c r="P1281" s="123"/>
      <c r="Q1281" s="124"/>
      <c r="R1281" s="543"/>
      <c r="S1281" s="287"/>
      <c r="T1281" s="364">
        <f t="shared" si="38"/>
        <v>0</v>
      </c>
      <c r="U1281" s="360">
        <f t="shared" si="40"/>
        <v>16</v>
      </c>
    </row>
    <row r="1282" spans="1:21" ht="18" hidden="1" customHeight="1" outlineLevel="3" x14ac:dyDescent="0.2">
      <c r="A1282" s="1230"/>
      <c r="B1282" s="1231"/>
      <c r="C1282" s="1208"/>
      <c r="D1282" s="1208"/>
      <c r="E1282" s="256">
        <v>74</v>
      </c>
      <c r="F1282" s="187"/>
      <c r="G1282" s="187"/>
      <c r="H1282" s="120"/>
      <c r="I1282" s="121"/>
      <c r="J1282" s="122"/>
      <c r="K1282" s="121"/>
      <c r="L1282" s="122"/>
      <c r="M1282" s="123"/>
      <c r="N1282" s="124"/>
      <c r="O1282" s="125"/>
      <c r="P1282" s="123"/>
      <c r="Q1282" s="124"/>
      <c r="R1282" s="543"/>
      <c r="S1282" s="287"/>
      <c r="T1282" s="364">
        <f t="shared" si="38"/>
        <v>0</v>
      </c>
      <c r="U1282" s="360">
        <f t="shared" si="40"/>
        <v>16</v>
      </c>
    </row>
    <row r="1283" spans="1:21" ht="18" hidden="1" customHeight="1" outlineLevel="3" x14ac:dyDescent="0.2">
      <c r="A1283" s="1230"/>
      <c r="B1283" s="1231"/>
      <c r="C1283" s="1208"/>
      <c r="D1283" s="1208"/>
      <c r="E1283" s="256">
        <v>75</v>
      </c>
      <c r="F1283" s="187"/>
      <c r="G1283" s="187"/>
      <c r="H1283" s="120"/>
      <c r="I1283" s="121"/>
      <c r="J1283" s="122"/>
      <c r="K1283" s="121"/>
      <c r="L1283" s="122"/>
      <c r="M1283" s="123"/>
      <c r="N1283" s="124"/>
      <c r="O1283" s="125"/>
      <c r="P1283" s="123"/>
      <c r="Q1283" s="124"/>
      <c r="R1283" s="543"/>
      <c r="S1283" s="287"/>
      <c r="T1283" s="364">
        <f t="shared" si="38"/>
        <v>0</v>
      </c>
      <c r="U1283" s="360">
        <f t="shared" si="40"/>
        <v>16</v>
      </c>
    </row>
    <row r="1284" spans="1:21" ht="18" hidden="1" customHeight="1" outlineLevel="3" x14ac:dyDescent="0.2">
      <c r="A1284" s="1230"/>
      <c r="B1284" s="1231"/>
      <c r="C1284" s="1208"/>
      <c r="D1284" s="1208"/>
      <c r="E1284" s="256">
        <v>76</v>
      </c>
      <c r="F1284" s="187"/>
      <c r="G1284" s="187"/>
      <c r="H1284" s="120"/>
      <c r="I1284" s="121"/>
      <c r="J1284" s="122"/>
      <c r="K1284" s="121"/>
      <c r="L1284" s="122"/>
      <c r="M1284" s="123"/>
      <c r="N1284" s="124"/>
      <c r="O1284" s="125"/>
      <c r="P1284" s="123"/>
      <c r="Q1284" s="124"/>
      <c r="R1284" s="543"/>
      <c r="S1284" s="287"/>
      <c r="T1284" s="364">
        <f t="shared" si="38"/>
        <v>0</v>
      </c>
      <c r="U1284" s="360">
        <f t="shared" si="40"/>
        <v>16</v>
      </c>
    </row>
    <row r="1285" spans="1:21" ht="18" hidden="1" customHeight="1" outlineLevel="3" x14ac:dyDescent="0.2">
      <c r="A1285" s="1230"/>
      <c r="B1285" s="1231"/>
      <c r="C1285" s="1208"/>
      <c r="D1285" s="1208"/>
      <c r="E1285" s="256">
        <v>77</v>
      </c>
      <c r="F1285" s="187"/>
      <c r="G1285" s="187"/>
      <c r="H1285" s="120"/>
      <c r="I1285" s="121"/>
      <c r="J1285" s="122"/>
      <c r="K1285" s="121"/>
      <c r="L1285" s="122"/>
      <c r="M1285" s="123"/>
      <c r="N1285" s="124"/>
      <c r="O1285" s="125"/>
      <c r="P1285" s="123"/>
      <c r="Q1285" s="124"/>
      <c r="R1285" s="543"/>
      <c r="S1285" s="287"/>
      <c r="T1285" s="364">
        <f t="shared" si="38"/>
        <v>0</v>
      </c>
      <c r="U1285" s="360">
        <f t="shared" si="40"/>
        <v>16</v>
      </c>
    </row>
    <row r="1286" spans="1:21" ht="18" hidden="1" customHeight="1" outlineLevel="3" x14ac:dyDescent="0.2">
      <c r="A1286" s="1230"/>
      <c r="B1286" s="1231"/>
      <c r="C1286" s="1208"/>
      <c r="D1286" s="1208"/>
      <c r="E1286" s="256">
        <v>78</v>
      </c>
      <c r="F1286" s="187"/>
      <c r="G1286" s="187"/>
      <c r="H1286" s="120"/>
      <c r="I1286" s="121"/>
      <c r="J1286" s="122"/>
      <c r="K1286" s="121"/>
      <c r="L1286" s="122"/>
      <c r="M1286" s="123"/>
      <c r="N1286" s="124"/>
      <c r="O1286" s="125"/>
      <c r="P1286" s="123"/>
      <c r="Q1286" s="124"/>
      <c r="R1286" s="543"/>
      <c r="S1286" s="287"/>
      <c r="T1286" s="364">
        <f t="shared" si="38"/>
        <v>0</v>
      </c>
      <c r="U1286" s="360">
        <f t="shared" si="40"/>
        <v>16</v>
      </c>
    </row>
    <row r="1287" spans="1:21" ht="18" hidden="1" customHeight="1" outlineLevel="3" x14ac:dyDescent="0.2">
      <c r="A1287" s="1230"/>
      <c r="B1287" s="1231"/>
      <c r="C1287" s="1208"/>
      <c r="D1287" s="1208"/>
      <c r="E1287" s="276">
        <v>79</v>
      </c>
      <c r="F1287" s="358"/>
      <c r="G1287" s="358"/>
      <c r="H1287" s="120"/>
      <c r="I1287" s="121"/>
      <c r="J1287" s="122"/>
      <c r="K1287" s="121"/>
      <c r="L1287" s="122"/>
      <c r="M1287" s="123"/>
      <c r="N1287" s="124"/>
      <c r="O1287" s="125"/>
      <c r="P1287" s="123"/>
      <c r="Q1287" s="124"/>
      <c r="R1287" s="543"/>
      <c r="S1287" s="287"/>
      <c r="T1287" s="364">
        <f t="shared" si="38"/>
        <v>0</v>
      </c>
      <c r="U1287" s="360">
        <f t="shared" si="40"/>
        <v>16</v>
      </c>
    </row>
    <row r="1288" spans="1:21" ht="18" hidden="1" customHeight="1" outlineLevel="3" x14ac:dyDescent="0.2">
      <c r="A1288" s="1230"/>
      <c r="B1288" s="1231"/>
      <c r="C1288" s="1208"/>
      <c r="D1288" s="1208"/>
      <c r="E1288" s="353">
        <v>80</v>
      </c>
      <c r="F1288" s="342"/>
      <c r="G1288" s="342"/>
      <c r="H1288" s="120"/>
      <c r="I1288" s="121"/>
      <c r="J1288" s="122"/>
      <c r="K1288" s="121"/>
      <c r="L1288" s="122"/>
      <c r="M1288" s="123"/>
      <c r="N1288" s="124"/>
      <c r="O1288" s="125"/>
      <c r="P1288" s="123"/>
      <c r="Q1288" s="124"/>
      <c r="R1288" s="543"/>
      <c r="S1288" s="287"/>
      <c r="T1288" s="364">
        <f t="shared" si="38"/>
        <v>0</v>
      </c>
      <c r="U1288" s="360">
        <f t="shared" si="40"/>
        <v>16</v>
      </c>
    </row>
    <row r="1289" spans="1:21" ht="18" hidden="1" customHeight="1" outlineLevel="2" collapsed="1" x14ac:dyDescent="0.2">
      <c r="A1289" s="1228">
        <v>17</v>
      </c>
      <c r="B1289" s="1229"/>
      <c r="C1289" s="1207" t="str">
        <f>IF(ISERROR(VLOOKUP($A1289,'B-1地域番号③'!$BD:$BF,2,FALSE)),"",VLOOKUP($A1289,'B-1地域番号③'!$BD:$BF,2,FALSE))</f>
        <v/>
      </c>
      <c r="D1289" s="1207" t="str">
        <f>IF(ISERROR(VLOOKUP($A1289,'B-1地域番号③'!$BD:$BF,3,FALSE)),"",VLOOKUP($A1289,'B-1地域番号③'!$BD:$BF,3,FALSE))</f>
        <v/>
      </c>
      <c r="E1289" s="256">
        <v>1</v>
      </c>
      <c r="F1289" s="187"/>
      <c r="G1289" s="187"/>
      <c r="H1289" s="108"/>
      <c r="I1289" s="109"/>
      <c r="J1289" s="110"/>
      <c r="K1289" s="112"/>
      <c r="L1289" s="113"/>
      <c r="M1289" s="111"/>
      <c r="N1289" s="112"/>
      <c r="O1289" s="113"/>
      <c r="P1289" s="111"/>
      <c r="Q1289" s="112"/>
      <c r="R1289" s="542"/>
      <c r="S1289" s="275"/>
      <c r="T1289" s="308">
        <f t="shared" si="38"/>
        <v>0</v>
      </c>
      <c r="U1289" s="360">
        <f>$A$1289</f>
        <v>17</v>
      </c>
    </row>
    <row r="1290" spans="1:21" ht="18" hidden="1" customHeight="1" outlineLevel="2" x14ac:dyDescent="0.2">
      <c r="A1290" s="1230"/>
      <c r="B1290" s="1231"/>
      <c r="C1290" s="1208"/>
      <c r="D1290" s="1208"/>
      <c r="E1290" s="256">
        <v>2</v>
      </c>
      <c r="F1290" s="187"/>
      <c r="G1290" s="187"/>
      <c r="H1290" s="89"/>
      <c r="I1290" s="74"/>
      <c r="J1290" s="69"/>
      <c r="K1290" s="75"/>
      <c r="L1290" s="70"/>
      <c r="M1290" s="2"/>
      <c r="N1290" s="75"/>
      <c r="O1290" s="70"/>
      <c r="P1290" s="2"/>
      <c r="Q1290" s="75"/>
      <c r="R1290" s="540"/>
      <c r="S1290" s="285"/>
      <c r="T1290" s="316">
        <f t="shared" si="38"/>
        <v>0</v>
      </c>
      <c r="U1290" s="360">
        <f t="shared" ref="U1290:U1353" si="41">$A$1289</f>
        <v>17</v>
      </c>
    </row>
    <row r="1291" spans="1:21" ht="18" hidden="1" customHeight="1" outlineLevel="2" x14ac:dyDescent="0.2">
      <c r="A1291" s="1230"/>
      <c r="B1291" s="1231"/>
      <c r="C1291" s="1208"/>
      <c r="D1291" s="1208"/>
      <c r="E1291" s="256">
        <v>3</v>
      </c>
      <c r="F1291" s="187"/>
      <c r="G1291" s="187"/>
      <c r="H1291" s="89"/>
      <c r="I1291" s="74"/>
      <c r="J1291" s="69"/>
      <c r="K1291" s="75"/>
      <c r="L1291" s="70"/>
      <c r="M1291" s="2"/>
      <c r="N1291" s="75"/>
      <c r="O1291" s="70"/>
      <c r="P1291" s="2"/>
      <c r="Q1291" s="75"/>
      <c r="R1291" s="540"/>
      <c r="S1291" s="285"/>
      <c r="T1291" s="316">
        <f t="shared" si="38"/>
        <v>0</v>
      </c>
      <c r="U1291" s="360">
        <f t="shared" si="41"/>
        <v>17</v>
      </c>
    </row>
    <row r="1292" spans="1:21" ht="18" hidden="1" customHeight="1" outlineLevel="2" x14ac:dyDescent="0.2">
      <c r="A1292" s="1230"/>
      <c r="B1292" s="1231"/>
      <c r="C1292" s="1208"/>
      <c r="D1292" s="1208"/>
      <c r="E1292" s="256">
        <v>4</v>
      </c>
      <c r="F1292" s="187"/>
      <c r="G1292" s="187"/>
      <c r="H1292" s="89"/>
      <c r="I1292" s="74"/>
      <c r="J1292" s="69"/>
      <c r="K1292" s="74"/>
      <c r="L1292" s="69"/>
      <c r="M1292" s="2"/>
      <c r="N1292" s="74"/>
      <c r="O1292" s="70"/>
      <c r="P1292" s="15"/>
      <c r="Q1292" s="75"/>
      <c r="R1292" s="540"/>
      <c r="S1292" s="285"/>
      <c r="T1292" s="316">
        <f t="shared" si="38"/>
        <v>0</v>
      </c>
      <c r="U1292" s="360">
        <f t="shared" si="41"/>
        <v>17</v>
      </c>
    </row>
    <row r="1293" spans="1:21" ht="18" hidden="1" customHeight="1" outlineLevel="2" x14ac:dyDescent="0.2">
      <c r="A1293" s="1230"/>
      <c r="B1293" s="1231"/>
      <c r="C1293" s="1208"/>
      <c r="D1293" s="1208"/>
      <c r="E1293" s="256">
        <v>5</v>
      </c>
      <c r="F1293" s="187"/>
      <c r="G1293" s="187"/>
      <c r="H1293" s="89"/>
      <c r="I1293" s="74"/>
      <c r="J1293" s="69"/>
      <c r="K1293" s="74"/>
      <c r="L1293" s="69"/>
      <c r="M1293" s="2"/>
      <c r="N1293" s="74"/>
      <c r="O1293" s="70"/>
      <c r="P1293" s="15"/>
      <c r="Q1293" s="75"/>
      <c r="R1293" s="540"/>
      <c r="S1293" s="285"/>
      <c r="T1293" s="316">
        <f t="shared" si="38"/>
        <v>0</v>
      </c>
      <c r="U1293" s="360">
        <f t="shared" si="41"/>
        <v>17</v>
      </c>
    </row>
    <row r="1294" spans="1:21" ht="18" hidden="1" customHeight="1" outlineLevel="2" x14ac:dyDescent="0.2">
      <c r="A1294" s="1230"/>
      <c r="B1294" s="1231"/>
      <c r="C1294" s="1208"/>
      <c r="D1294" s="1208"/>
      <c r="E1294" s="256">
        <v>6</v>
      </c>
      <c r="F1294" s="187"/>
      <c r="G1294" s="187"/>
      <c r="H1294" s="89"/>
      <c r="I1294" s="74"/>
      <c r="J1294" s="69"/>
      <c r="K1294" s="74"/>
      <c r="L1294" s="69"/>
      <c r="M1294" s="2"/>
      <c r="N1294" s="74"/>
      <c r="O1294" s="70"/>
      <c r="P1294" s="15"/>
      <c r="Q1294" s="75"/>
      <c r="R1294" s="540"/>
      <c r="S1294" s="285"/>
      <c r="T1294" s="316">
        <f t="shared" si="38"/>
        <v>0</v>
      </c>
      <c r="U1294" s="360">
        <f t="shared" si="41"/>
        <v>17</v>
      </c>
    </row>
    <row r="1295" spans="1:21" ht="18" hidden="1" customHeight="1" outlineLevel="2" x14ac:dyDescent="0.2">
      <c r="A1295" s="1230"/>
      <c r="B1295" s="1231"/>
      <c r="C1295" s="1208"/>
      <c r="D1295" s="1208"/>
      <c r="E1295" s="256">
        <v>7</v>
      </c>
      <c r="F1295" s="187"/>
      <c r="G1295" s="187"/>
      <c r="H1295" s="89"/>
      <c r="I1295" s="74"/>
      <c r="J1295" s="69"/>
      <c r="K1295" s="74"/>
      <c r="L1295" s="69"/>
      <c r="M1295" s="2"/>
      <c r="N1295" s="75"/>
      <c r="O1295" s="70"/>
      <c r="P1295" s="2"/>
      <c r="Q1295" s="75"/>
      <c r="R1295" s="540"/>
      <c r="S1295" s="285"/>
      <c r="T1295" s="316">
        <f t="shared" si="38"/>
        <v>0</v>
      </c>
      <c r="U1295" s="360">
        <f t="shared" si="41"/>
        <v>17</v>
      </c>
    </row>
    <row r="1296" spans="1:21" ht="18" hidden="1" customHeight="1" outlineLevel="2" x14ac:dyDescent="0.2">
      <c r="A1296" s="1230"/>
      <c r="B1296" s="1231"/>
      <c r="C1296" s="1208"/>
      <c r="D1296" s="1208"/>
      <c r="E1296" s="256">
        <v>8</v>
      </c>
      <c r="F1296" s="187"/>
      <c r="G1296" s="187"/>
      <c r="H1296" s="120"/>
      <c r="I1296" s="121"/>
      <c r="J1296" s="122"/>
      <c r="K1296" s="121"/>
      <c r="L1296" s="122"/>
      <c r="M1296" s="123"/>
      <c r="N1296" s="124"/>
      <c r="O1296" s="125"/>
      <c r="P1296" s="123"/>
      <c r="Q1296" s="124"/>
      <c r="R1296" s="543"/>
      <c r="S1296" s="287"/>
      <c r="T1296" s="364">
        <f t="shared" si="38"/>
        <v>0</v>
      </c>
      <c r="U1296" s="360">
        <f t="shared" si="41"/>
        <v>17</v>
      </c>
    </row>
    <row r="1297" spans="1:21" ht="18" hidden="1" customHeight="1" outlineLevel="2" x14ac:dyDescent="0.2">
      <c r="A1297" s="1230"/>
      <c r="B1297" s="1231"/>
      <c r="C1297" s="1208"/>
      <c r="D1297" s="1208"/>
      <c r="E1297" s="256">
        <v>9</v>
      </c>
      <c r="F1297" s="187"/>
      <c r="G1297" s="187"/>
      <c r="H1297" s="120"/>
      <c r="I1297" s="121"/>
      <c r="J1297" s="122"/>
      <c r="K1297" s="121"/>
      <c r="L1297" s="122"/>
      <c r="M1297" s="123"/>
      <c r="N1297" s="124"/>
      <c r="O1297" s="125"/>
      <c r="P1297" s="123"/>
      <c r="Q1297" s="124"/>
      <c r="R1297" s="543"/>
      <c r="S1297" s="287"/>
      <c r="T1297" s="364">
        <f t="shared" si="38"/>
        <v>0</v>
      </c>
      <c r="U1297" s="360">
        <f t="shared" si="41"/>
        <v>17</v>
      </c>
    </row>
    <row r="1298" spans="1:21" ht="18" hidden="1" customHeight="1" outlineLevel="2" x14ac:dyDescent="0.2">
      <c r="A1298" s="1230"/>
      <c r="B1298" s="1231"/>
      <c r="C1298" s="1208"/>
      <c r="D1298" s="1208"/>
      <c r="E1298" s="256">
        <v>10</v>
      </c>
      <c r="F1298" s="187"/>
      <c r="G1298" s="187"/>
      <c r="H1298" s="120"/>
      <c r="I1298" s="121"/>
      <c r="J1298" s="122"/>
      <c r="K1298" s="121"/>
      <c r="L1298" s="122"/>
      <c r="M1298" s="123"/>
      <c r="N1298" s="124"/>
      <c r="O1298" s="125"/>
      <c r="P1298" s="123"/>
      <c r="Q1298" s="124"/>
      <c r="R1298" s="543"/>
      <c r="S1298" s="287"/>
      <c r="T1298" s="364">
        <f t="shared" si="38"/>
        <v>0</v>
      </c>
      <c r="U1298" s="360">
        <f t="shared" si="41"/>
        <v>17</v>
      </c>
    </row>
    <row r="1299" spans="1:21" ht="18" hidden="1" customHeight="1" outlineLevel="2" x14ac:dyDescent="0.2">
      <c r="A1299" s="1230"/>
      <c r="B1299" s="1231"/>
      <c r="C1299" s="1208"/>
      <c r="D1299" s="1208"/>
      <c r="E1299" s="256">
        <v>11</v>
      </c>
      <c r="F1299" s="187"/>
      <c r="G1299" s="187"/>
      <c r="H1299" s="120"/>
      <c r="I1299" s="121"/>
      <c r="J1299" s="122"/>
      <c r="K1299" s="121"/>
      <c r="L1299" s="122"/>
      <c r="M1299" s="123"/>
      <c r="N1299" s="124"/>
      <c r="O1299" s="125"/>
      <c r="P1299" s="123"/>
      <c r="Q1299" s="124"/>
      <c r="R1299" s="543"/>
      <c r="S1299" s="287"/>
      <c r="T1299" s="364">
        <f t="shared" si="38"/>
        <v>0</v>
      </c>
      <c r="U1299" s="360">
        <f t="shared" si="41"/>
        <v>17</v>
      </c>
    </row>
    <row r="1300" spans="1:21" ht="18" hidden="1" customHeight="1" outlineLevel="2" x14ac:dyDescent="0.2">
      <c r="A1300" s="1230"/>
      <c r="B1300" s="1231"/>
      <c r="C1300" s="1208"/>
      <c r="D1300" s="1208"/>
      <c r="E1300" s="256">
        <v>12</v>
      </c>
      <c r="F1300" s="187"/>
      <c r="G1300" s="187"/>
      <c r="H1300" s="120"/>
      <c r="I1300" s="121"/>
      <c r="J1300" s="122"/>
      <c r="K1300" s="121"/>
      <c r="L1300" s="122"/>
      <c r="M1300" s="123"/>
      <c r="N1300" s="124"/>
      <c r="O1300" s="125"/>
      <c r="P1300" s="123"/>
      <c r="Q1300" s="124"/>
      <c r="R1300" s="543"/>
      <c r="S1300" s="287"/>
      <c r="T1300" s="364">
        <f t="shared" si="38"/>
        <v>0</v>
      </c>
      <c r="U1300" s="360">
        <f t="shared" si="41"/>
        <v>17</v>
      </c>
    </row>
    <row r="1301" spans="1:21" ht="18" hidden="1" customHeight="1" outlineLevel="2" x14ac:dyDescent="0.2">
      <c r="A1301" s="1230"/>
      <c r="B1301" s="1231"/>
      <c r="C1301" s="1208"/>
      <c r="D1301" s="1208"/>
      <c r="E1301" s="256">
        <v>13</v>
      </c>
      <c r="F1301" s="187"/>
      <c r="G1301" s="187"/>
      <c r="H1301" s="120"/>
      <c r="I1301" s="121"/>
      <c r="J1301" s="122"/>
      <c r="K1301" s="121"/>
      <c r="L1301" s="122"/>
      <c r="M1301" s="123"/>
      <c r="N1301" s="124"/>
      <c r="O1301" s="125"/>
      <c r="P1301" s="123"/>
      <c r="Q1301" s="124"/>
      <c r="R1301" s="543"/>
      <c r="S1301" s="287"/>
      <c r="T1301" s="364">
        <f t="shared" si="38"/>
        <v>0</v>
      </c>
      <c r="U1301" s="360">
        <f t="shared" si="41"/>
        <v>17</v>
      </c>
    </row>
    <row r="1302" spans="1:21" ht="18" hidden="1" customHeight="1" outlineLevel="2" x14ac:dyDescent="0.2">
      <c r="A1302" s="1230"/>
      <c r="B1302" s="1231"/>
      <c r="C1302" s="1208"/>
      <c r="D1302" s="1208"/>
      <c r="E1302" s="256">
        <v>14</v>
      </c>
      <c r="F1302" s="187"/>
      <c r="G1302" s="187"/>
      <c r="H1302" s="120"/>
      <c r="I1302" s="121"/>
      <c r="J1302" s="122"/>
      <c r="K1302" s="121"/>
      <c r="L1302" s="122"/>
      <c r="M1302" s="123"/>
      <c r="N1302" s="124"/>
      <c r="O1302" s="125"/>
      <c r="P1302" s="123"/>
      <c r="Q1302" s="124"/>
      <c r="R1302" s="543"/>
      <c r="S1302" s="287"/>
      <c r="T1302" s="364">
        <f t="shared" si="38"/>
        <v>0</v>
      </c>
      <c r="U1302" s="360">
        <f t="shared" si="41"/>
        <v>17</v>
      </c>
    </row>
    <row r="1303" spans="1:21" ht="18" hidden="1" customHeight="1" outlineLevel="2" x14ac:dyDescent="0.2">
      <c r="A1303" s="1230"/>
      <c r="B1303" s="1231"/>
      <c r="C1303" s="1208"/>
      <c r="D1303" s="1208"/>
      <c r="E1303" s="256">
        <v>15</v>
      </c>
      <c r="F1303" s="187"/>
      <c r="G1303" s="187"/>
      <c r="H1303" s="120"/>
      <c r="I1303" s="121"/>
      <c r="J1303" s="122"/>
      <c r="K1303" s="121"/>
      <c r="L1303" s="122"/>
      <c r="M1303" s="123"/>
      <c r="N1303" s="124"/>
      <c r="O1303" s="125"/>
      <c r="P1303" s="123"/>
      <c r="Q1303" s="124"/>
      <c r="R1303" s="543"/>
      <c r="S1303" s="287"/>
      <c r="T1303" s="364">
        <f t="shared" si="38"/>
        <v>0</v>
      </c>
      <c r="U1303" s="360">
        <f t="shared" si="41"/>
        <v>17</v>
      </c>
    </row>
    <row r="1304" spans="1:21" ht="18" hidden="1" customHeight="1" outlineLevel="2" x14ac:dyDescent="0.2">
      <c r="A1304" s="1230"/>
      <c r="B1304" s="1231"/>
      <c r="C1304" s="1208"/>
      <c r="D1304" s="1208"/>
      <c r="E1304" s="256">
        <v>16</v>
      </c>
      <c r="F1304" s="187"/>
      <c r="G1304" s="187"/>
      <c r="H1304" s="120"/>
      <c r="I1304" s="121"/>
      <c r="J1304" s="122"/>
      <c r="K1304" s="121"/>
      <c r="L1304" s="122"/>
      <c r="M1304" s="123"/>
      <c r="N1304" s="124"/>
      <c r="O1304" s="125"/>
      <c r="P1304" s="123"/>
      <c r="Q1304" s="124"/>
      <c r="R1304" s="543"/>
      <c r="S1304" s="287"/>
      <c r="T1304" s="364">
        <f t="shared" si="38"/>
        <v>0</v>
      </c>
      <c r="U1304" s="360">
        <f t="shared" si="41"/>
        <v>17</v>
      </c>
    </row>
    <row r="1305" spans="1:21" ht="18" hidden="1" customHeight="1" outlineLevel="2" x14ac:dyDescent="0.2">
      <c r="A1305" s="1230"/>
      <c r="B1305" s="1231"/>
      <c r="C1305" s="1208"/>
      <c r="D1305" s="1208"/>
      <c r="E1305" s="256">
        <v>17</v>
      </c>
      <c r="F1305" s="187"/>
      <c r="G1305" s="187"/>
      <c r="H1305" s="120"/>
      <c r="I1305" s="121"/>
      <c r="J1305" s="122"/>
      <c r="K1305" s="121"/>
      <c r="L1305" s="122"/>
      <c r="M1305" s="123"/>
      <c r="N1305" s="124"/>
      <c r="O1305" s="125"/>
      <c r="P1305" s="123"/>
      <c r="Q1305" s="124"/>
      <c r="R1305" s="543"/>
      <c r="S1305" s="287"/>
      <c r="T1305" s="364">
        <f t="shared" si="38"/>
        <v>0</v>
      </c>
      <c r="U1305" s="360">
        <f t="shared" si="41"/>
        <v>17</v>
      </c>
    </row>
    <row r="1306" spans="1:21" ht="18" hidden="1" customHeight="1" outlineLevel="2" x14ac:dyDescent="0.2">
      <c r="A1306" s="1230"/>
      <c r="B1306" s="1231"/>
      <c r="C1306" s="1208"/>
      <c r="D1306" s="1208"/>
      <c r="E1306" s="256">
        <v>18</v>
      </c>
      <c r="F1306" s="187"/>
      <c r="G1306" s="187"/>
      <c r="H1306" s="120"/>
      <c r="I1306" s="121"/>
      <c r="J1306" s="122"/>
      <c r="K1306" s="121"/>
      <c r="L1306" s="122"/>
      <c r="M1306" s="123"/>
      <c r="N1306" s="124"/>
      <c r="O1306" s="125"/>
      <c r="P1306" s="123"/>
      <c r="Q1306" s="124"/>
      <c r="R1306" s="543"/>
      <c r="S1306" s="287"/>
      <c r="T1306" s="364">
        <f t="shared" si="38"/>
        <v>0</v>
      </c>
      <c r="U1306" s="360">
        <f t="shared" si="41"/>
        <v>17</v>
      </c>
    </row>
    <row r="1307" spans="1:21" ht="18" hidden="1" customHeight="1" outlineLevel="2" x14ac:dyDescent="0.2">
      <c r="A1307" s="1230"/>
      <c r="B1307" s="1231"/>
      <c r="C1307" s="1208"/>
      <c r="D1307" s="1208"/>
      <c r="E1307" s="256">
        <v>19</v>
      </c>
      <c r="F1307" s="187"/>
      <c r="G1307" s="187"/>
      <c r="H1307" s="120"/>
      <c r="I1307" s="121"/>
      <c r="J1307" s="122"/>
      <c r="K1307" s="121"/>
      <c r="L1307" s="122"/>
      <c r="M1307" s="123"/>
      <c r="N1307" s="124"/>
      <c r="O1307" s="125"/>
      <c r="P1307" s="123"/>
      <c r="Q1307" s="124"/>
      <c r="R1307" s="543"/>
      <c r="S1307" s="287"/>
      <c r="T1307" s="364">
        <f t="shared" si="38"/>
        <v>0</v>
      </c>
      <c r="U1307" s="360">
        <f t="shared" si="41"/>
        <v>17</v>
      </c>
    </row>
    <row r="1308" spans="1:21" ht="18" hidden="1" customHeight="1" outlineLevel="2" x14ac:dyDescent="0.2">
      <c r="A1308" s="1230"/>
      <c r="B1308" s="1231"/>
      <c r="C1308" s="1208"/>
      <c r="D1308" s="1208"/>
      <c r="E1308" s="256">
        <v>20</v>
      </c>
      <c r="F1308" s="187"/>
      <c r="G1308" s="187"/>
      <c r="H1308" s="120"/>
      <c r="I1308" s="121"/>
      <c r="J1308" s="122"/>
      <c r="K1308" s="121"/>
      <c r="L1308" s="122"/>
      <c r="M1308" s="123"/>
      <c r="N1308" s="124"/>
      <c r="O1308" s="125"/>
      <c r="P1308" s="123"/>
      <c r="Q1308" s="124"/>
      <c r="R1308" s="543"/>
      <c r="S1308" s="287"/>
      <c r="T1308" s="364">
        <f t="shared" si="38"/>
        <v>0</v>
      </c>
      <c r="U1308" s="360">
        <f t="shared" si="41"/>
        <v>17</v>
      </c>
    </row>
    <row r="1309" spans="1:21" ht="18" hidden="1" customHeight="1" outlineLevel="2" x14ac:dyDescent="0.2">
      <c r="A1309" s="1230"/>
      <c r="B1309" s="1231"/>
      <c r="C1309" s="1208"/>
      <c r="D1309" s="1208"/>
      <c r="E1309" s="256">
        <v>21</v>
      </c>
      <c r="F1309" s="187"/>
      <c r="G1309" s="187"/>
      <c r="H1309" s="120"/>
      <c r="I1309" s="121"/>
      <c r="J1309" s="122"/>
      <c r="K1309" s="121"/>
      <c r="L1309" s="122"/>
      <c r="M1309" s="123"/>
      <c r="N1309" s="124"/>
      <c r="O1309" s="125"/>
      <c r="P1309" s="123"/>
      <c r="Q1309" s="124"/>
      <c r="R1309" s="543"/>
      <c r="S1309" s="287"/>
      <c r="T1309" s="364">
        <f t="shared" si="38"/>
        <v>0</v>
      </c>
      <c r="U1309" s="360">
        <f t="shared" si="41"/>
        <v>17</v>
      </c>
    </row>
    <row r="1310" spans="1:21" ht="18" hidden="1" customHeight="1" outlineLevel="2" x14ac:dyDescent="0.2">
      <c r="A1310" s="1230"/>
      <c r="B1310" s="1231"/>
      <c r="C1310" s="1208"/>
      <c r="D1310" s="1208"/>
      <c r="E1310" s="256">
        <v>22</v>
      </c>
      <c r="F1310" s="187"/>
      <c r="G1310" s="187"/>
      <c r="H1310" s="120"/>
      <c r="I1310" s="121"/>
      <c r="J1310" s="122"/>
      <c r="K1310" s="121"/>
      <c r="L1310" s="122"/>
      <c r="M1310" s="123"/>
      <c r="N1310" s="124"/>
      <c r="O1310" s="125"/>
      <c r="P1310" s="123"/>
      <c r="Q1310" s="124"/>
      <c r="R1310" s="543"/>
      <c r="S1310" s="287"/>
      <c r="T1310" s="364">
        <f t="shared" si="38"/>
        <v>0</v>
      </c>
      <c r="U1310" s="360">
        <f t="shared" si="41"/>
        <v>17</v>
      </c>
    </row>
    <row r="1311" spans="1:21" ht="18" hidden="1" customHeight="1" outlineLevel="2" x14ac:dyDescent="0.2">
      <c r="A1311" s="1230"/>
      <c r="B1311" s="1231"/>
      <c r="C1311" s="1208"/>
      <c r="D1311" s="1208"/>
      <c r="E1311" s="256">
        <v>23</v>
      </c>
      <c r="F1311" s="187"/>
      <c r="G1311" s="187"/>
      <c r="H1311" s="120"/>
      <c r="I1311" s="121"/>
      <c r="J1311" s="122"/>
      <c r="K1311" s="121"/>
      <c r="L1311" s="122"/>
      <c r="M1311" s="123"/>
      <c r="N1311" s="124"/>
      <c r="O1311" s="125"/>
      <c r="P1311" s="123"/>
      <c r="Q1311" s="124"/>
      <c r="R1311" s="543"/>
      <c r="S1311" s="287"/>
      <c r="T1311" s="364">
        <f t="shared" si="38"/>
        <v>0</v>
      </c>
      <c r="U1311" s="360">
        <f t="shared" si="41"/>
        <v>17</v>
      </c>
    </row>
    <row r="1312" spans="1:21" ht="18" hidden="1" customHeight="1" outlineLevel="2" x14ac:dyDescent="0.2">
      <c r="A1312" s="1230"/>
      <c r="B1312" s="1231"/>
      <c r="C1312" s="1208"/>
      <c r="D1312" s="1208"/>
      <c r="E1312" s="256">
        <v>24</v>
      </c>
      <c r="F1312" s="187"/>
      <c r="G1312" s="187"/>
      <c r="H1312" s="120"/>
      <c r="I1312" s="121"/>
      <c r="J1312" s="122"/>
      <c r="K1312" s="121"/>
      <c r="L1312" s="122"/>
      <c r="M1312" s="123"/>
      <c r="N1312" s="124"/>
      <c r="O1312" s="125"/>
      <c r="P1312" s="123"/>
      <c r="Q1312" s="124"/>
      <c r="R1312" s="543"/>
      <c r="S1312" s="287"/>
      <c r="T1312" s="364">
        <f t="shared" si="38"/>
        <v>0</v>
      </c>
      <c r="U1312" s="360">
        <f t="shared" si="41"/>
        <v>17</v>
      </c>
    </row>
    <row r="1313" spans="1:21" ht="18" hidden="1" customHeight="1" outlineLevel="2" x14ac:dyDescent="0.2">
      <c r="A1313" s="1230"/>
      <c r="B1313" s="1231"/>
      <c r="C1313" s="1208"/>
      <c r="D1313" s="1208"/>
      <c r="E1313" s="256">
        <v>25</v>
      </c>
      <c r="F1313" s="187"/>
      <c r="G1313" s="187"/>
      <c r="H1313" s="120"/>
      <c r="I1313" s="121"/>
      <c r="J1313" s="122"/>
      <c r="K1313" s="121"/>
      <c r="L1313" s="122"/>
      <c r="M1313" s="123"/>
      <c r="N1313" s="124"/>
      <c r="O1313" s="125"/>
      <c r="P1313" s="123"/>
      <c r="Q1313" s="124"/>
      <c r="R1313" s="543"/>
      <c r="S1313" s="287"/>
      <c r="T1313" s="364">
        <f t="shared" si="38"/>
        <v>0</v>
      </c>
      <c r="U1313" s="360">
        <f t="shared" si="41"/>
        <v>17</v>
      </c>
    </row>
    <row r="1314" spans="1:21" ht="18" hidden="1" customHeight="1" outlineLevel="2" x14ac:dyDescent="0.2">
      <c r="A1314" s="1230"/>
      <c r="B1314" s="1231"/>
      <c r="C1314" s="1208"/>
      <c r="D1314" s="1208"/>
      <c r="E1314" s="256">
        <v>26</v>
      </c>
      <c r="F1314" s="187"/>
      <c r="G1314" s="187"/>
      <c r="H1314" s="120"/>
      <c r="I1314" s="121"/>
      <c r="J1314" s="122"/>
      <c r="K1314" s="121"/>
      <c r="L1314" s="122"/>
      <c r="M1314" s="123"/>
      <c r="N1314" s="124"/>
      <c r="O1314" s="125"/>
      <c r="P1314" s="123"/>
      <c r="Q1314" s="124"/>
      <c r="R1314" s="543"/>
      <c r="S1314" s="287"/>
      <c r="T1314" s="364">
        <f t="shared" si="38"/>
        <v>0</v>
      </c>
      <c r="U1314" s="360">
        <f t="shared" si="41"/>
        <v>17</v>
      </c>
    </row>
    <row r="1315" spans="1:21" ht="18" hidden="1" customHeight="1" outlineLevel="2" x14ac:dyDescent="0.2">
      <c r="A1315" s="1230"/>
      <c r="B1315" s="1231"/>
      <c r="C1315" s="1208"/>
      <c r="D1315" s="1208"/>
      <c r="E1315" s="256">
        <v>27</v>
      </c>
      <c r="F1315" s="187"/>
      <c r="G1315" s="187"/>
      <c r="H1315" s="120"/>
      <c r="I1315" s="121"/>
      <c r="J1315" s="122"/>
      <c r="K1315" s="121"/>
      <c r="L1315" s="122"/>
      <c r="M1315" s="123"/>
      <c r="N1315" s="124"/>
      <c r="O1315" s="125"/>
      <c r="P1315" s="123"/>
      <c r="Q1315" s="124"/>
      <c r="R1315" s="543"/>
      <c r="S1315" s="287"/>
      <c r="T1315" s="364">
        <f t="shared" si="38"/>
        <v>0</v>
      </c>
      <c r="U1315" s="360">
        <f t="shared" si="41"/>
        <v>17</v>
      </c>
    </row>
    <row r="1316" spans="1:21" ht="18" hidden="1" customHeight="1" outlineLevel="2" x14ac:dyDescent="0.2">
      <c r="A1316" s="1230"/>
      <c r="B1316" s="1231"/>
      <c r="C1316" s="1208"/>
      <c r="D1316" s="1208"/>
      <c r="E1316" s="256">
        <v>28</v>
      </c>
      <c r="F1316" s="187"/>
      <c r="G1316" s="187"/>
      <c r="H1316" s="89"/>
      <c r="I1316" s="74"/>
      <c r="J1316" s="69"/>
      <c r="K1316" s="75"/>
      <c r="L1316" s="70"/>
      <c r="M1316" s="2"/>
      <c r="N1316" s="75"/>
      <c r="O1316" s="70"/>
      <c r="P1316" s="2"/>
      <c r="Q1316" s="75"/>
      <c r="R1316" s="540"/>
      <c r="S1316" s="285"/>
      <c r="T1316" s="316">
        <f t="shared" si="38"/>
        <v>0</v>
      </c>
      <c r="U1316" s="360">
        <f t="shared" si="41"/>
        <v>17</v>
      </c>
    </row>
    <row r="1317" spans="1:21" ht="18" hidden="1" customHeight="1" outlineLevel="2" x14ac:dyDescent="0.2">
      <c r="A1317" s="1230"/>
      <c r="B1317" s="1231"/>
      <c r="C1317" s="1208"/>
      <c r="D1317" s="1208"/>
      <c r="E1317" s="256">
        <v>29</v>
      </c>
      <c r="F1317" s="187"/>
      <c r="G1317" s="187"/>
      <c r="H1317" s="89"/>
      <c r="I1317" s="74"/>
      <c r="J1317" s="69"/>
      <c r="K1317" s="75"/>
      <c r="L1317" s="70"/>
      <c r="M1317" s="2"/>
      <c r="N1317" s="75"/>
      <c r="O1317" s="70"/>
      <c r="P1317" s="2"/>
      <c r="Q1317" s="75"/>
      <c r="R1317" s="540"/>
      <c r="S1317" s="285"/>
      <c r="T1317" s="316">
        <f t="shared" si="38"/>
        <v>0</v>
      </c>
      <c r="U1317" s="360">
        <f t="shared" si="41"/>
        <v>17</v>
      </c>
    </row>
    <row r="1318" spans="1:21" ht="18" hidden="1" customHeight="1" outlineLevel="2" x14ac:dyDescent="0.2">
      <c r="A1318" s="1230"/>
      <c r="B1318" s="1231"/>
      <c r="C1318" s="1208"/>
      <c r="D1318" s="1208"/>
      <c r="E1318" s="256">
        <v>30</v>
      </c>
      <c r="F1318" s="187"/>
      <c r="G1318" s="187"/>
      <c r="H1318" s="89"/>
      <c r="I1318" s="74"/>
      <c r="J1318" s="69"/>
      <c r="K1318" s="75"/>
      <c r="L1318" s="70"/>
      <c r="M1318" s="2"/>
      <c r="N1318" s="75"/>
      <c r="O1318" s="70"/>
      <c r="P1318" s="2"/>
      <c r="Q1318" s="75"/>
      <c r="R1318" s="540"/>
      <c r="S1318" s="285"/>
      <c r="T1318" s="316">
        <f t="shared" si="38"/>
        <v>0</v>
      </c>
      <c r="U1318" s="360">
        <f t="shared" si="41"/>
        <v>17</v>
      </c>
    </row>
    <row r="1319" spans="1:21" ht="18" hidden="1" customHeight="1" outlineLevel="3" x14ac:dyDescent="0.2">
      <c r="A1319" s="1230"/>
      <c r="B1319" s="1231"/>
      <c r="C1319" s="1208"/>
      <c r="D1319" s="1208"/>
      <c r="E1319" s="256">
        <v>31</v>
      </c>
      <c r="F1319" s="187"/>
      <c r="G1319" s="187"/>
      <c r="H1319" s="89"/>
      <c r="I1319" s="74"/>
      <c r="J1319" s="69"/>
      <c r="K1319" s="75"/>
      <c r="L1319" s="70"/>
      <c r="M1319" s="2"/>
      <c r="N1319" s="75"/>
      <c r="O1319" s="70"/>
      <c r="P1319" s="2"/>
      <c r="Q1319" s="75"/>
      <c r="R1319" s="540"/>
      <c r="S1319" s="285"/>
      <c r="T1319" s="316">
        <f t="shared" si="38"/>
        <v>0</v>
      </c>
      <c r="U1319" s="360">
        <f t="shared" si="41"/>
        <v>17</v>
      </c>
    </row>
    <row r="1320" spans="1:21" ht="18" hidden="1" customHeight="1" outlineLevel="3" x14ac:dyDescent="0.2">
      <c r="A1320" s="1230"/>
      <c r="B1320" s="1231"/>
      <c r="C1320" s="1208"/>
      <c r="D1320" s="1208"/>
      <c r="E1320" s="256">
        <v>32</v>
      </c>
      <c r="F1320" s="187"/>
      <c r="G1320" s="187"/>
      <c r="H1320" s="89"/>
      <c r="I1320" s="74"/>
      <c r="J1320" s="69"/>
      <c r="K1320" s="74"/>
      <c r="L1320" s="69"/>
      <c r="M1320" s="2"/>
      <c r="N1320" s="74"/>
      <c r="O1320" s="70"/>
      <c r="P1320" s="15"/>
      <c r="Q1320" s="75"/>
      <c r="R1320" s="540"/>
      <c r="S1320" s="285"/>
      <c r="T1320" s="316">
        <f t="shared" si="38"/>
        <v>0</v>
      </c>
      <c r="U1320" s="360">
        <f t="shared" si="41"/>
        <v>17</v>
      </c>
    </row>
    <row r="1321" spans="1:21" ht="18" hidden="1" customHeight="1" outlineLevel="3" x14ac:dyDescent="0.2">
      <c r="A1321" s="1230"/>
      <c r="B1321" s="1231"/>
      <c r="C1321" s="1208"/>
      <c r="D1321" s="1208"/>
      <c r="E1321" s="256">
        <v>33</v>
      </c>
      <c r="F1321" s="187"/>
      <c r="G1321" s="187"/>
      <c r="H1321" s="89"/>
      <c r="I1321" s="74"/>
      <c r="J1321" s="69"/>
      <c r="K1321" s="74"/>
      <c r="L1321" s="69"/>
      <c r="M1321" s="2"/>
      <c r="N1321" s="74"/>
      <c r="O1321" s="70"/>
      <c r="P1321" s="15"/>
      <c r="Q1321" s="75"/>
      <c r="R1321" s="540"/>
      <c r="S1321" s="285"/>
      <c r="T1321" s="316">
        <f t="shared" si="38"/>
        <v>0</v>
      </c>
      <c r="U1321" s="360">
        <f t="shared" si="41"/>
        <v>17</v>
      </c>
    </row>
    <row r="1322" spans="1:21" ht="18" hidden="1" customHeight="1" outlineLevel="3" x14ac:dyDescent="0.2">
      <c r="A1322" s="1230"/>
      <c r="B1322" s="1231"/>
      <c r="C1322" s="1208"/>
      <c r="D1322" s="1208"/>
      <c r="E1322" s="256">
        <v>34</v>
      </c>
      <c r="F1322" s="187"/>
      <c r="G1322" s="187"/>
      <c r="H1322" s="89"/>
      <c r="I1322" s="74"/>
      <c r="J1322" s="69"/>
      <c r="K1322" s="74"/>
      <c r="L1322" s="69"/>
      <c r="M1322" s="2"/>
      <c r="N1322" s="74"/>
      <c r="O1322" s="70"/>
      <c r="P1322" s="15"/>
      <c r="Q1322" s="75"/>
      <c r="R1322" s="540"/>
      <c r="S1322" s="285"/>
      <c r="T1322" s="316">
        <f t="shared" si="38"/>
        <v>0</v>
      </c>
      <c r="U1322" s="360">
        <f t="shared" si="41"/>
        <v>17</v>
      </c>
    </row>
    <row r="1323" spans="1:21" ht="18" hidden="1" customHeight="1" outlineLevel="3" x14ac:dyDescent="0.2">
      <c r="A1323" s="1230"/>
      <c r="B1323" s="1231"/>
      <c r="C1323" s="1208"/>
      <c r="D1323" s="1208"/>
      <c r="E1323" s="256">
        <v>35</v>
      </c>
      <c r="F1323" s="187"/>
      <c r="G1323" s="187"/>
      <c r="H1323" s="89"/>
      <c r="I1323" s="74"/>
      <c r="J1323" s="69"/>
      <c r="K1323" s="74"/>
      <c r="L1323" s="69"/>
      <c r="M1323" s="2"/>
      <c r="N1323" s="75"/>
      <c r="O1323" s="70"/>
      <c r="P1323" s="2"/>
      <c r="Q1323" s="75"/>
      <c r="R1323" s="540"/>
      <c r="S1323" s="285"/>
      <c r="T1323" s="316">
        <f t="shared" si="38"/>
        <v>0</v>
      </c>
      <c r="U1323" s="360">
        <f t="shared" si="41"/>
        <v>17</v>
      </c>
    </row>
    <row r="1324" spans="1:21" ht="18" hidden="1" customHeight="1" outlineLevel="3" x14ac:dyDescent="0.2">
      <c r="A1324" s="1230"/>
      <c r="B1324" s="1231"/>
      <c r="C1324" s="1208"/>
      <c r="D1324" s="1208"/>
      <c r="E1324" s="256">
        <v>36</v>
      </c>
      <c r="F1324" s="187"/>
      <c r="G1324" s="187"/>
      <c r="H1324" s="120"/>
      <c r="I1324" s="121"/>
      <c r="J1324" s="122"/>
      <c r="K1324" s="121"/>
      <c r="L1324" s="122"/>
      <c r="M1324" s="123"/>
      <c r="N1324" s="124"/>
      <c r="O1324" s="125"/>
      <c r="P1324" s="123"/>
      <c r="Q1324" s="124"/>
      <c r="R1324" s="543"/>
      <c r="S1324" s="287"/>
      <c r="T1324" s="364">
        <f t="shared" si="38"/>
        <v>0</v>
      </c>
      <c r="U1324" s="360">
        <f t="shared" si="41"/>
        <v>17</v>
      </c>
    </row>
    <row r="1325" spans="1:21" ht="18" hidden="1" customHeight="1" outlineLevel="3" x14ac:dyDescent="0.2">
      <c r="A1325" s="1230"/>
      <c r="B1325" s="1231"/>
      <c r="C1325" s="1208"/>
      <c r="D1325" s="1208"/>
      <c r="E1325" s="256">
        <v>37</v>
      </c>
      <c r="F1325" s="187"/>
      <c r="G1325" s="187"/>
      <c r="H1325" s="120"/>
      <c r="I1325" s="121"/>
      <c r="J1325" s="122"/>
      <c r="K1325" s="121"/>
      <c r="L1325" s="122"/>
      <c r="M1325" s="123"/>
      <c r="N1325" s="124"/>
      <c r="O1325" s="125"/>
      <c r="P1325" s="123"/>
      <c r="Q1325" s="124"/>
      <c r="R1325" s="543"/>
      <c r="S1325" s="287"/>
      <c r="T1325" s="364">
        <f t="shared" si="38"/>
        <v>0</v>
      </c>
      <c r="U1325" s="360">
        <f t="shared" si="41"/>
        <v>17</v>
      </c>
    </row>
    <row r="1326" spans="1:21" ht="18" hidden="1" customHeight="1" outlineLevel="3" x14ac:dyDescent="0.2">
      <c r="A1326" s="1230"/>
      <c r="B1326" s="1231"/>
      <c r="C1326" s="1208"/>
      <c r="D1326" s="1208"/>
      <c r="E1326" s="256">
        <v>38</v>
      </c>
      <c r="F1326" s="187"/>
      <c r="G1326" s="187"/>
      <c r="H1326" s="89"/>
      <c r="I1326" s="74"/>
      <c r="J1326" s="69"/>
      <c r="K1326" s="75"/>
      <c r="L1326" s="70"/>
      <c r="M1326" s="2"/>
      <c r="N1326" s="75"/>
      <c r="O1326" s="70"/>
      <c r="P1326" s="2"/>
      <c r="Q1326" s="75"/>
      <c r="R1326" s="540"/>
      <c r="S1326" s="285"/>
      <c r="T1326" s="316">
        <f t="shared" si="38"/>
        <v>0</v>
      </c>
      <c r="U1326" s="360">
        <f t="shared" si="41"/>
        <v>17</v>
      </c>
    </row>
    <row r="1327" spans="1:21" ht="18" hidden="1" customHeight="1" outlineLevel="3" x14ac:dyDescent="0.2">
      <c r="A1327" s="1230"/>
      <c r="B1327" s="1231"/>
      <c r="C1327" s="1208"/>
      <c r="D1327" s="1208"/>
      <c r="E1327" s="256">
        <v>39</v>
      </c>
      <c r="F1327" s="187"/>
      <c r="G1327" s="187"/>
      <c r="H1327" s="89"/>
      <c r="I1327" s="74"/>
      <c r="J1327" s="69"/>
      <c r="K1327" s="75"/>
      <c r="L1327" s="70"/>
      <c r="M1327" s="2"/>
      <c r="N1327" s="75"/>
      <c r="O1327" s="70"/>
      <c r="P1327" s="2"/>
      <c r="Q1327" s="75"/>
      <c r="R1327" s="540"/>
      <c r="S1327" s="285"/>
      <c r="T1327" s="316">
        <f t="shared" si="38"/>
        <v>0</v>
      </c>
      <c r="U1327" s="360">
        <f t="shared" si="41"/>
        <v>17</v>
      </c>
    </row>
    <row r="1328" spans="1:21" ht="18" hidden="1" customHeight="1" outlineLevel="3" x14ac:dyDescent="0.2">
      <c r="A1328" s="1230"/>
      <c r="B1328" s="1231"/>
      <c r="C1328" s="1208"/>
      <c r="D1328" s="1208"/>
      <c r="E1328" s="256">
        <v>40</v>
      </c>
      <c r="F1328" s="187"/>
      <c r="G1328" s="187"/>
      <c r="H1328" s="89"/>
      <c r="I1328" s="74"/>
      <c r="J1328" s="69"/>
      <c r="K1328" s="75"/>
      <c r="L1328" s="70"/>
      <c r="M1328" s="2"/>
      <c r="N1328" s="75"/>
      <c r="O1328" s="70"/>
      <c r="P1328" s="2"/>
      <c r="Q1328" s="75"/>
      <c r="R1328" s="540"/>
      <c r="S1328" s="285"/>
      <c r="T1328" s="316">
        <f t="shared" si="38"/>
        <v>0</v>
      </c>
      <c r="U1328" s="360">
        <f t="shared" si="41"/>
        <v>17</v>
      </c>
    </row>
    <row r="1329" spans="1:21" ht="18" hidden="1" customHeight="1" outlineLevel="3" x14ac:dyDescent="0.2">
      <c r="A1329" s="1230"/>
      <c r="B1329" s="1231"/>
      <c r="C1329" s="1208"/>
      <c r="D1329" s="1208"/>
      <c r="E1329" s="256">
        <v>41</v>
      </c>
      <c r="F1329" s="187"/>
      <c r="G1329" s="187"/>
      <c r="H1329" s="89"/>
      <c r="I1329" s="74"/>
      <c r="J1329" s="69"/>
      <c r="K1329" s="74"/>
      <c r="L1329" s="69"/>
      <c r="M1329" s="2"/>
      <c r="N1329" s="74"/>
      <c r="O1329" s="70"/>
      <c r="P1329" s="15"/>
      <c r="Q1329" s="75"/>
      <c r="R1329" s="540"/>
      <c r="S1329" s="285"/>
      <c r="T1329" s="316">
        <f t="shared" si="38"/>
        <v>0</v>
      </c>
      <c r="U1329" s="360">
        <f t="shared" si="41"/>
        <v>17</v>
      </c>
    </row>
    <row r="1330" spans="1:21" ht="18" hidden="1" customHeight="1" outlineLevel="3" x14ac:dyDescent="0.2">
      <c r="A1330" s="1230"/>
      <c r="B1330" s="1231"/>
      <c r="C1330" s="1208"/>
      <c r="D1330" s="1208"/>
      <c r="E1330" s="256">
        <v>42</v>
      </c>
      <c r="F1330" s="187"/>
      <c r="G1330" s="187"/>
      <c r="H1330" s="89"/>
      <c r="I1330" s="74"/>
      <c r="J1330" s="69"/>
      <c r="K1330" s="74"/>
      <c r="L1330" s="69"/>
      <c r="M1330" s="2"/>
      <c r="N1330" s="74"/>
      <c r="O1330" s="70"/>
      <c r="P1330" s="15"/>
      <c r="Q1330" s="75"/>
      <c r="R1330" s="540"/>
      <c r="S1330" s="285"/>
      <c r="T1330" s="316">
        <f t="shared" si="38"/>
        <v>0</v>
      </c>
      <c r="U1330" s="360">
        <f t="shared" si="41"/>
        <v>17</v>
      </c>
    </row>
    <row r="1331" spans="1:21" ht="18" hidden="1" customHeight="1" outlineLevel="3" x14ac:dyDescent="0.2">
      <c r="A1331" s="1230"/>
      <c r="B1331" s="1231"/>
      <c r="C1331" s="1208"/>
      <c r="D1331" s="1208"/>
      <c r="E1331" s="256">
        <v>43</v>
      </c>
      <c r="F1331" s="187"/>
      <c r="G1331" s="187"/>
      <c r="H1331" s="89"/>
      <c r="I1331" s="74"/>
      <c r="J1331" s="69"/>
      <c r="K1331" s="74"/>
      <c r="L1331" s="69"/>
      <c r="M1331" s="2"/>
      <c r="N1331" s="74"/>
      <c r="O1331" s="70"/>
      <c r="P1331" s="15"/>
      <c r="Q1331" s="75"/>
      <c r="R1331" s="540"/>
      <c r="S1331" s="285"/>
      <c r="T1331" s="316">
        <f t="shared" si="38"/>
        <v>0</v>
      </c>
      <c r="U1331" s="360">
        <f t="shared" si="41"/>
        <v>17</v>
      </c>
    </row>
    <row r="1332" spans="1:21" ht="18" hidden="1" customHeight="1" outlineLevel="3" x14ac:dyDescent="0.2">
      <c r="A1332" s="1230"/>
      <c r="B1332" s="1231"/>
      <c r="C1332" s="1208"/>
      <c r="D1332" s="1208"/>
      <c r="E1332" s="256">
        <v>44</v>
      </c>
      <c r="F1332" s="187"/>
      <c r="G1332" s="187"/>
      <c r="H1332" s="89"/>
      <c r="I1332" s="74"/>
      <c r="J1332" s="69"/>
      <c r="K1332" s="74"/>
      <c r="L1332" s="69"/>
      <c r="M1332" s="2"/>
      <c r="N1332" s="75"/>
      <c r="O1332" s="70"/>
      <c r="P1332" s="2"/>
      <c r="Q1332" s="75"/>
      <c r="R1332" s="540"/>
      <c r="S1332" s="285"/>
      <c r="T1332" s="316">
        <f t="shared" si="38"/>
        <v>0</v>
      </c>
      <c r="U1332" s="360">
        <f t="shared" si="41"/>
        <v>17</v>
      </c>
    </row>
    <row r="1333" spans="1:21" ht="18" hidden="1" customHeight="1" outlineLevel="3" x14ac:dyDescent="0.2">
      <c r="A1333" s="1230"/>
      <c r="B1333" s="1231"/>
      <c r="C1333" s="1208"/>
      <c r="D1333" s="1208"/>
      <c r="E1333" s="256">
        <v>45</v>
      </c>
      <c r="F1333" s="187"/>
      <c r="G1333" s="187"/>
      <c r="H1333" s="120"/>
      <c r="I1333" s="121"/>
      <c r="J1333" s="122"/>
      <c r="K1333" s="121"/>
      <c r="L1333" s="122"/>
      <c r="M1333" s="123"/>
      <c r="N1333" s="124"/>
      <c r="O1333" s="125"/>
      <c r="P1333" s="123"/>
      <c r="Q1333" s="124"/>
      <c r="R1333" s="543"/>
      <c r="S1333" s="287"/>
      <c r="T1333" s="364">
        <f t="shared" si="38"/>
        <v>0</v>
      </c>
      <c r="U1333" s="360">
        <f t="shared" si="41"/>
        <v>17</v>
      </c>
    </row>
    <row r="1334" spans="1:21" ht="18" hidden="1" customHeight="1" outlineLevel="3" x14ac:dyDescent="0.2">
      <c r="A1334" s="1230"/>
      <c r="B1334" s="1231"/>
      <c r="C1334" s="1208"/>
      <c r="D1334" s="1208"/>
      <c r="E1334" s="256">
        <v>46</v>
      </c>
      <c r="F1334" s="187"/>
      <c r="G1334" s="187"/>
      <c r="H1334" s="120"/>
      <c r="I1334" s="121"/>
      <c r="J1334" s="122"/>
      <c r="K1334" s="121"/>
      <c r="L1334" s="122"/>
      <c r="M1334" s="123"/>
      <c r="N1334" s="124"/>
      <c r="O1334" s="125"/>
      <c r="P1334" s="123"/>
      <c r="Q1334" s="124"/>
      <c r="R1334" s="543"/>
      <c r="S1334" s="287"/>
      <c r="T1334" s="364">
        <f t="shared" si="38"/>
        <v>0</v>
      </c>
      <c r="U1334" s="360">
        <f t="shared" si="41"/>
        <v>17</v>
      </c>
    </row>
    <row r="1335" spans="1:21" ht="18" hidden="1" customHeight="1" outlineLevel="3" x14ac:dyDescent="0.2">
      <c r="A1335" s="1230"/>
      <c r="B1335" s="1231"/>
      <c r="C1335" s="1208"/>
      <c r="D1335" s="1208"/>
      <c r="E1335" s="256">
        <v>47</v>
      </c>
      <c r="F1335" s="187"/>
      <c r="G1335" s="187"/>
      <c r="H1335" s="120"/>
      <c r="I1335" s="121"/>
      <c r="J1335" s="122"/>
      <c r="K1335" s="121"/>
      <c r="L1335" s="122"/>
      <c r="M1335" s="123"/>
      <c r="N1335" s="124"/>
      <c r="O1335" s="125"/>
      <c r="P1335" s="123"/>
      <c r="Q1335" s="124"/>
      <c r="R1335" s="543"/>
      <c r="S1335" s="287"/>
      <c r="T1335" s="364">
        <f t="shared" si="38"/>
        <v>0</v>
      </c>
      <c r="U1335" s="360">
        <f t="shared" si="41"/>
        <v>17</v>
      </c>
    </row>
    <row r="1336" spans="1:21" ht="18" hidden="1" customHeight="1" outlineLevel="3" x14ac:dyDescent="0.2">
      <c r="A1336" s="1230"/>
      <c r="B1336" s="1231"/>
      <c r="C1336" s="1208"/>
      <c r="D1336" s="1208"/>
      <c r="E1336" s="256">
        <v>48</v>
      </c>
      <c r="F1336" s="187"/>
      <c r="G1336" s="187"/>
      <c r="H1336" s="120"/>
      <c r="I1336" s="121"/>
      <c r="J1336" s="122"/>
      <c r="K1336" s="121"/>
      <c r="L1336" s="122"/>
      <c r="M1336" s="123"/>
      <c r="N1336" s="124"/>
      <c r="O1336" s="125"/>
      <c r="P1336" s="123"/>
      <c r="Q1336" s="124"/>
      <c r="R1336" s="543"/>
      <c r="S1336" s="287"/>
      <c r="T1336" s="364">
        <f t="shared" si="38"/>
        <v>0</v>
      </c>
      <c r="U1336" s="360">
        <f t="shared" si="41"/>
        <v>17</v>
      </c>
    </row>
    <row r="1337" spans="1:21" ht="18" hidden="1" customHeight="1" outlineLevel="3" x14ac:dyDescent="0.2">
      <c r="A1337" s="1230"/>
      <c r="B1337" s="1231"/>
      <c r="C1337" s="1208"/>
      <c r="D1337" s="1208"/>
      <c r="E1337" s="256">
        <v>49</v>
      </c>
      <c r="F1337" s="187"/>
      <c r="G1337" s="187"/>
      <c r="H1337" s="120"/>
      <c r="I1337" s="121"/>
      <c r="J1337" s="122"/>
      <c r="K1337" s="121"/>
      <c r="L1337" s="122"/>
      <c r="M1337" s="123"/>
      <c r="N1337" s="124"/>
      <c r="O1337" s="125"/>
      <c r="P1337" s="123"/>
      <c r="Q1337" s="124"/>
      <c r="R1337" s="543"/>
      <c r="S1337" s="287"/>
      <c r="T1337" s="364">
        <f t="shared" si="38"/>
        <v>0</v>
      </c>
      <c r="U1337" s="360">
        <f t="shared" si="41"/>
        <v>17</v>
      </c>
    </row>
    <row r="1338" spans="1:21" ht="18" hidden="1" customHeight="1" outlineLevel="3" x14ac:dyDescent="0.2">
      <c r="A1338" s="1230"/>
      <c r="B1338" s="1231"/>
      <c r="C1338" s="1208"/>
      <c r="D1338" s="1208"/>
      <c r="E1338" s="256">
        <v>50</v>
      </c>
      <c r="F1338" s="187"/>
      <c r="G1338" s="187"/>
      <c r="H1338" s="120"/>
      <c r="I1338" s="121"/>
      <c r="J1338" s="122"/>
      <c r="K1338" s="121"/>
      <c r="L1338" s="122"/>
      <c r="M1338" s="123"/>
      <c r="N1338" s="124"/>
      <c r="O1338" s="125"/>
      <c r="P1338" s="123"/>
      <c r="Q1338" s="124"/>
      <c r="R1338" s="543"/>
      <c r="S1338" s="287"/>
      <c r="T1338" s="364">
        <f t="shared" si="38"/>
        <v>0</v>
      </c>
      <c r="U1338" s="360">
        <f t="shared" si="41"/>
        <v>17</v>
      </c>
    </row>
    <row r="1339" spans="1:21" ht="18" hidden="1" customHeight="1" outlineLevel="3" x14ac:dyDescent="0.2">
      <c r="A1339" s="1230"/>
      <c r="B1339" s="1231"/>
      <c r="C1339" s="1208"/>
      <c r="D1339" s="1208"/>
      <c r="E1339" s="256">
        <v>51</v>
      </c>
      <c r="F1339" s="187"/>
      <c r="G1339" s="187"/>
      <c r="H1339" s="120"/>
      <c r="I1339" s="121"/>
      <c r="J1339" s="122"/>
      <c r="K1339" s="121"/>
      <c r="L1339" s="122"/>
      <c r="M1339" s="123"/>
      <c r="N1339" s="124"/>
      <c r="O1339" s="125"/>
      <c r="P1339" s="123"/>
      <c r="Q1339" s="124"/>
      <c r="R1339" s="543"/>
      <c r="S1339" s="287"/>
      <c r="T1339" s="364">
        <f t="shared" si="38"/>
        <v>0</v>
      </c>
      <c r="U1339" s="360">
        <f t="shared" si="41"/>
        <v>17</v>
      </c>
    </row>
    <row r="1340" spans="1:21" ht="18" hidden="1" customHeight="1" outlineLevel="3" x14ac:dyDescent="0.2">
      <c r="A1340" s="1230"/>
      <c r="B1340" s="1231"/>
      <c r="C1340" s="1208"/>
      <c r="D1340" s="1208"/>
      <c r="E1340" s="256">
        <v>52</v>
      </c>
      <c r="F1340" s="187"/>
      <c r="G1340" s="187"/>
      <c r="H1340" s="120"/>
      <c r="I1340" s="121"/>
      <c r="J1340" s="122"/>
      <c r="K1340" s="121"/>
      <c r="L1340" s="122"/>
      <c r="M1340" s="123"/>
      <c r="N1340" s="124"/>
      <c r="O1340" s="125"/>
      <c r="P1340" s="123"/>
      <c r="Q1340" s="124"/>
      <c r="R1340" s="543"/>
      <c r="S1340" s="287"/>
      <c r="T1340" s="364">
        <f t="shared" si="38"/>
        <v>0</v>
      </c>
      <c r="U1340" s="360">
        <f t="shared" si="41"/>
        <v>17</v>
      </c>
    </row>
    <row r="1341" spans="1:21" ht="18" hidden="1" customHeight="1" outlineLevel="3" x14ac:dyDescent="0.2">
      <c r="A1341" s="1230"/>
      <c r="B1341" s="1231"/>
      <c r="C1341" s="1208"/>
      <c r="D1341" s="1208"/>
      <c r="E1341" s="256">
        <v>53</v>
      </c>
      <c r="F1341" s="187"/>
      <c r="G1341" s="187"/>
      <c r="H1341" s="120"/>
      <c r="I1341" s="121"/>
      <c r="J1341" s="122"/>
      <c r="K1341" s="121"/>
      <c r="L1341" s="122"/>
      <c r="M1341" s="123"/>
      <c r="N1341" s="124"/>
      <c r="O1341" s="125"/>
      <c r="P1341" s="123"/>
      <c r="Q1341" s="124"/>
      <c r="R1341" s="543"/>
      <c r="S1341" s="287"/>
      <c r="T1341" s="364">
        <f t="shared" si="38"/>
        <v>0</v>
      </c>
      <c r="U1341" s="360">
        <f t="shared" si="41"/>
        <v>17</v>
      </c>
    </row>
    <row r="1342" spans="1:21" ht="18" hidden="1" customHeight="1" outlineLevel="3" x14ac:dyDescent="0.2">
      <c r="A1342" s="1230"/>
      <c r="B1342" s="1231"/>
      <c r="C1342" s="1208"/>
      <c r="D1342" s="1208"/>
      <c r="E1342" s="256">
        <v>54</v>
      </c>
      <c r="F1342" s="187"/>
      <c r="G1342" s="187"/>
      <c r="H1342" s="120"/>
      <c r="I1342" s="121"/>
      <c r="J1342" s="122"/>
      <c r="K1342" s="121"/>
      <c r="L1342" s="122"/>
      <c r="M1342" s="123"/>
      <c r="N1342" s="124"/>
      <c r="O1342" s="125"/>
      <c r="P1342" s="123"/>
      <c r="Q1342" s="124"/>
      <c r="R1342" s="543"/>
      <c r="S1342" s="287"/>
      <c r="T1342" s="364">
        <f t="shared" si="38"/>
        <v>0</v>
      </c>
      <c r="U1342" s="360">
        <f t="shared" si="41"/>
        <v>17</v>
      </c>
    </row>
    <row r="1343" spans="1:21" ht="18" hidden="1" customHeight="1" outlineLevel="3" x14ac:dyDescent="0.2">
      <c r="A1343" s="1230"/>
      <c r="B1343" s="1231"/>
      <c r="C1343" s="1208"/>
      <c r="D1343" s="1208"/>
      <c r="E1343" s="256">
        <v>55</v>
      </c>
      <c r="F1343" s="187"/>
      <c r="G1343" s="187"/>
      <c r="H1343" s="120"/>
      <c r="I1343" s="121"/>
      <c r="J1343" s="122"/>
      <c r="K1343" s="121"/>
      <c r="L1343" s="122"/>
      <c r="M1343" s="123"/>
      <c r="N1343" s="124"/>
      <c r="O1343" s="125"/>
      <c r="P1343" s="123"/>
      <c r="Q1343" s="124"/>
      <c r="R1343" s="543"/>
      <c r="S1343" s="287"/>
      <c r="T1343" s="364">
        <f t="shared" si="38"/>
        <v>0</v>
      </c>
      <c r="U1343" s="360">
        <f t="shared" si="41"/>
        <v>17</v>
      </c>
    </row>
    <row r="1344" spans="1:21" ht="18" hidden="1" customHeight="1" outlineLevel="3" x14ac:dyDescent="0.2">
      <c r="A1344" s="1230"/>
      <c r="B1344" s="1231"/>
      <c r="C1344" s="1208"/>
      <c r="D1344" s="1208"/>
      <c r="E1344" s="256">
        <v>56</v>
      </c>
      <c r="F1344" s="187"/>
      <c r="G1344" s="187"/>
      <c r="H1344" s="120"/>
      <c r="I1344" s="121"/>
      <c r="J1344" s="122"/>
      <c r="K1344" s="121"/>
      <c r="L1344" s="122"/>
      <c r="M1344" s="123"/>
      <c r="N1344" s="124"/>
      <c r="O1344" s="125"/>
      <c r="P1344" s="123"/>
      <c r="Q1344" s="124"/>
      <c r="R1344" s="543"/>
      <c r="S1344" s="287"/>
      <c r="T1344" s="364">
        <f t="shared" si="38"/>
        <v>0</v>
      </c>
      <c r="U1344" s="360">
        <f t="shared" si="41"/>
        <v>17</v>
      </c>
    </row>
    <row r="1345" spans="1:21" ht="18" hidden="1" customHeight="1" outlineLevel="3" x14ac:dyDescent="0.2">
      <c r="A1345" s="1230"/>
      <c r="B1345" s="1231"/>
      <c r="C1345" s="1208"/>
      <c r="D1345" s="1208"/>
      <c r="E1345" s="256">
        <v>57</v>
      </c>
      <c r="F1345" s="187"/>
      <c r="G1345" s="187"/>
      <c r="H1345" s="120"/>
      <c r="I1345" s="121"/>
      <c r="J1345" s="122"/>
      <c r="K1345" s="121"/>
      <c r="L1345" s="122"/>
      <c r="M1345" s="123"/>
      <c r="N1345" s="124"/>
      <c r="O1345" s="125"/>
      <c r="P1345" s="123"/>
      <c r="Q1345" s="124"/>
      <c r="R1345" s="543"/>
      <c r="S1345" s="287"/>
      <c r="T1345" s="364">
        <f t="shared" si="38"/>
        <v>0</v>
      </c>
      <c r="U1345" s="360">
        <f t="shared" si="41"/>
        <v>17</v>
      </c>
    </row>
    <row r="1346" spans="1:21" ht="18" hidden="1" customHeight="1" outlineLevel="3" x14ac:dyDescent="0.2">
      <c r="A1346" s="1230"/>
      <c r="B1346" s="1231"/>
      <c r="C1346" s="1208"/>
      <c r="D1346" s="1208"/>
      <c r="E1346" s="256">
        <v>58</v>
      </c>
      <c r="F1346" s="187"/>
      <c r="G1346" s="187"/>
      <c r="H1346" s="120"/>
      <c r="I1346" s="121"/>
      <c r="J1346" s="122"/>
      <c r="K1346" s="121"/>
      <c r="L1346" s="122"/>
      <c r="M1346" s="123"/>
      <c r="N1346" s="124"/>
      <c r="O1346" s="125"/>
      <c r="P1346" s="123"/>
      <c r="Q1346" s="124"/>
      <c r="R1346" s="543"/>
      <c r="S1346" s="287"/>
      <c r="T1346" s="364">
        <f t="shared" si="38"/>
        <v>0</v>
      </c>
      <c r="U1346" s="360">
        <f t="shared" si="41"/>
        <v>17</v>
      </c>
    </row>
    <row r="1347" spans="1:21" ht="18" hidden="1" customHeight="1" outlineLevel="3" x14ac:dyDescent="0.2">
      <c r="A1347" s="1230"/>
      <c r="B1347" s="1231"/>
      <c r="C1347" s="1208"/>
      <c r="D1347" s="1208"/>
      <c r="E1347" s="256">
        <v>59</v>
      </c>
      <c r="F1347" s="187"/>
      <c r="G1347" s="187"/>
      <c r="H1347" s="120"/>
      <c r="I1347" s="121"/>
      <c r="J1347" s="122"/>
      <c r="K1347" s="121"/>
      <c r="L1347" s="122"/>
      <c r="M1347" s="123"/>
      <c r="N1347" s="124"/>
      <c r="O1347" s="125"/>
      <c r="P1347" s="123"/>
      <c r="Q1347" s="124"/>
      <c r="R1347" s="543"/>
      <c r="S1347" s="287"/>
      <c r="T1347" s="364">
        <f t="shared" si="38"/>
        <v>0</v>
      </c>
      <c r="U1347" s="360">
        <f t="shared" si="41"/>
        <v>17</v>
      </c>
    </row>
    <row r="1348" spans="1:21" ht="18" hidden="1" customHeight="1" outlineLevel="3" x14ac:dyDescent="0.2">
      <c r="A1348" s="1230"/>
      <c r="B1348" s="1231"/>
      <c r="C1348" s="1208"/>
      <c r="D1348" s="1208"/>
      <c r="E1348" s="256">
        <v>60</v>
      </c>
      <c r="F1348" s="187"/>
      <c r="G1348" s="187"/>
      <c r="H1348" s="120"/>
      <c r="I1348" s="121"/>
      <c r="J1348" s="122"/>
      <c r="K1348" s="121"/>
      <c r="L1348" s="122"/>
      <c r="M1348" s="123"/>
      <c r="N1348" s="124"/>
      <c r="O1348" s="125"/>
      <c r="P1348" s="123"/>
      <c r="Q1348" s="124"/>
      <c r="R1348" s="543"/>
      <c r="S1348" s="287"/>
      <c r="T1348" s="364">
        <f t="shared" si="38"/>
        <v>0</v>
      </c>
      <c r="U1348" s="360">
        <f t="shared" si="41"/>
        <v>17</v>
      </c>
    </row>
    <row r="1349" spans="1:21" ht="18" hidden="1" customHeight="1" outlineLevel="3" x14ac:dyDescent="0.2">
      <c r="A1349" s="1230"/>
      <c r="B1349" s="1231"/>
      <c r="C1349" s="1208"/>
      <c r="D1349" s="1208"/>
      <c r="E1349" s="256">
        <v>61</v>
      </c>
      <c r="F1349" s="187"/>
      <c r="G1349" s="187"/>
      <c r="H1349" s="120"/>
      <c r="I1349" s="121"/>
      <c r="J1349" s="122"/>
      <c r="K1349" s="121"/>
      <c r="L1349" s="122"/>
      <c r="M1349" s="123"/>
      <c r="N1349" s="124"/>
      <c r="O1349" s="125"/>
      <c r="P1349" s="123"/>
      <c r="Q1349" s="124"/>
      <c r="R1349" s="543"/>
      <c r="S1349" s="287"/>
      <c r="T1349" s="364">
        <f t="shared" si="38"/>
        <v>0</v>
      </c>
      <c r="U1349" s="360">
        <f t="shared" si="41"/>
        <v>17</v>
      </c>
    </row>
    <row r="1350" spans="1:21" ht="18" hidden="1" customHeight="1" outlineLevel="3" x14ac:dyDescent="0.2">
      <c r="A1350" s="1230"/>
      <c r="B1350" s="1231"/>
      <c r="C1350" s="1208"/>
      <c r="D1350" s="1208"/>
      <c r="E1350" s="256">
        <v>62</v>
      </c>
      <c r="F1350" s="187"/>
      <c r="G1350" s="187"/>
      <c r="H1350" s="120"/>
      <c r="I1350" s="121"/>
      <c r="J1350" s="122"/>
      <c r="K1350" s="121"/>
      <c r="L1350" s="122"/>
      <c r="M1350" s="123"/>
      <c r="N1350" s="124"/>
      <c r="O1350" s="125"/>
      <c r="P1350" s="123"/>
      <c r="Q1350" s="124"/>
      <c r="R1350" s="543"/>
      <c r="S1350" s="287"/>
      <c r="T1350" s="364">
        <f t="shared" si="38"/>
        <v>0</v>
      </c>
      <c r="U1350" s="360">
        <f t="shared" si="41"/>
        <v>17</v>
      </c>
    </row>
    <row r="1351" spans="1:21" ht="18" hidden="1" customHeight="1" outlineLevel="3" x14ac:dyDescent="0.2">
      <c r="A1351" s="1230"/>
      <c r="B1351" s="1231"/>
      <c r="C1351" s="1208"/>
      <c r="D1351" s="1208"/>
      <c r="E1351" s="256">
        <v>63</v>
      </c>
      <c r="F1351" s="187"/>
      <c r="G1351" s="187"/>
      <c r="H1351" s="120"/>
      <c r="I1351" s="121"/>
      <c r="J1351" s="122"/>
      <c r="K1351" s="121"/>
      <c r="L1351" s="122"/>
      <c r="M1351" s="123"/>
      <c r="N1351" s="124"/>
      <c r="O1351" s="125"/>
      <c r="P1351" s="123"/>
      <c r="Q1351" s="124"/>
      <c r="R1351" s="543"/>
      <c r="S1351" s="287"/>
      <c r="T1351" s="364">
        <f t="shared" si="38"/>
        <v>0</v>
      </c>
      <c r="U1351" s="360">
        <f t="shared" si="41"/>
        <v>17</v>
      </c>
    </row>
    <row r="1352" spans="1:21" ht="18" hidden="1" customHeight="1" outlineLevel="3" x14ac:dyDescent="0.2">
      <c r="A1352" s="1230"/>
      <c r="B1352" s="1231"/>
      <c r="C1352" s="1208"/>
      <c r="D1352" s="1208"/>
      <c r="E1352" s="256">
        <v>64</v>
      </c>
      <c r="F1352" s="187"/>
      <c r="G1352" s="187"/>
      <c r="H1352" s="120"/>
      <c r="I1352" s="121"/>
      <c r="J1352" s="122"/>
      <c r="K1352" s="121"/>
      <c r="L1352" s="122"/>
      <c r="M1352" s="123"/>
      <c r="N1352" s="124"/>
      <c r="O1352" s="125"/>
      <c r="P1352" s="123"/>
      <c r="Q1352" s="124"/>
      <c r="R1352" s="543"/>
      <c r="S1352" s="287"/>
      <c r="T1352" s="364">
        <f t="shared" si="38"/>
        <v>0</v>
      </c>
      <c r="U1352" s="360">
        <f t="shared" si="41"/>
        <v>17</v>
      </c>
    </row>
    <row r="1353" spans="1:21" ht="18" hidden="1" customHeight="1" outlineLevel="3" x14ac:dyDescent="0.2">
      <c r="A1353" s="1230"/>
      <c r="B1353" s="1231"/>
      <c r="C1353" s="1208"/>
      <c r="D1353" s="1208"/>
      <c r="E1353" s="256">
        <v>65</v>
      </c>
      <c r="F1353" s="187"/>
      <c r="G1353" s="187"/>
      <c r="H1353" s="89"/>
      <c r="I1353" s="74"/>
      <c r="J1353" s="69"/>
      <c r="K1353" s="75"/>
      <c r="L1353" s="70"/>
      <c r="M1353" s="2"/>
      <c r="N1353" s="75"/>
      <c r="O1353" s="70"/>
      <c r="P1353" s="2"/>
      <c r="Q1353" s="75"/>
      <c r="R1353" s="540"/>
      <c r="S1353" s="285"/>
      <c r="T1353" s="316">
        <f t="shared" si="38"/>
        <v>0</v>
      </c>
      <c r="U1353" s="360">
        <f t="shared" si="41"/>
        <v>17</v>
      </c>
    </row>
    <row r="1354" spans="1:21" ht="18" hidden="1" customHeight="1" outlineLevel="3" x14ac:dyDescent="0.2">
      <c r="A1354" s="1230"/>
      <c r="B1354" s="1231"/>
      <c r="C1354" s="1208"/>
      <c r="D1354" s="1208"/>
      <c r="E1354" s="256">
        <v>66</v>
      </c>
      <c r="F1354" s="187"/>
      <c r="G1354" s="187"/>
      <c r="H1354" s="89"/>
      <c r="I1354" s="74"/>
      <c r="J1354" s="69"/>
      <c r="K1354" s="75"/>
      <c r="L1354" s="70"/>
      <c r="M1354" s="2"/>
      <c r="N1354" s="75"/>
      <c r="O1354" s="70"/>
      <c r="P1354" s="2"/>
      <c r="Q1354" s="75"/>
      <c r="R1354" s="540"/>
      <c r="S1354" s="285"/>
      <c r="T1354" s="316">
        <f t="shared" si="38"/>
        <v>0</v>
      </c>
      <c r="U1354" s="360">
        <f t="shared" ref="U1354:U1368" si="42">$A$1289</f>
        <v>17</v>
      </c>
    </row>
    <row r="1355" spans="1:21" ht="18" hidden="1" customHeight="1" outlineLevel="3" x14ac:dyDescent="0.2">
      <c r="A1355" s="1230"/>
      <c r="B1355" s="1231"/>
      <c r="C1355" s="1208"/>
      <c r="D1355" s="1208"/>
      <c r="E1355" s="256">
        <v>67</v>
      </c>
      <c r="F1355" s="187"/>
      <c r="G1355" s="187"/>
      <c r="H1355" s="89"/>
      <c r="I1355" s="74"/>
      <c r="J1355" s="69"/>
      <c r="K1355" s="75"/>
      <c r="L1355" s="70"/>
      <c r="M1355" s="2"/>
      <c r="N1355" s="75"/>
      <c r="O1355" s="70"/>
      <c r="P1355" s="2"/>
      <c r="Q1355" s="75"/>
      <c r="R1355" s="540"/>
      <c r="S1355" s="285"/>
      <c r="T1355" s="316">
        <f t="shared" si="38"/>
        <v>0</v>
      </c>
      <c r="U1355" s="360">
        <f t="shared" si="42"/>
        <v>17</v>
      </c>
    </row>
    <row r="1356" spans="1:21" ht="18" hidden="1" customHeight="1" outlineLevel="3" x14ac:dyDescent="0.2">
      <c r="A1356" s="1230"/>
      <c r="B1356" s="1231"/>
      <c r="C1356" s="1208"/>
      <c r="D1356" s="1208"/>
      <c r="E1356" s="256">
        <v>68</v>
      </c>
      <c r="F1356" s="187"/>
      <c r="G1356" s="187"/>
      <c r="H1356" s="89"/>
      <c r="I1356" s="74"/>
      <c r="J1356" s="69"/>
      <c r="K1356" s="75"/>
      <c r="L1356" s="70"/>
      <c r="M1356" s="2"/>
      <c r="N1356" s="75"/>
      <c r="O1356" s="70"/>
      <c r="P1356" s="2"/>
      <c r="Q1356" s="75"/>
      <c r="R1356" s="540"/>
      <c r="S1356" s="285"/>
      <c r="T1356" s="316">
        <f t="shared" si="38"/>
        <v>0</v>
      </c>
      <c r="U1356" s="360">
        <f t="shared" si="42"/>
        <v>17</v>
      </c>
    </row>
    <row r="1357" spans="1:21" ht="18" hidden="1" customHeight="1" outlineLevel="3" x14ac:dyDescent="0.2">
      <c r="A1357" s="1230"/>
      <c r="B1357" s="1231"/>
      <c r="C1357" s="1208"/>
      <c r="D1357" s="1208"/>
      <c r="E1357" s="256">
        <v>69</v>
      </c>
      <c r="F1357" s="187"/>
      <c r="G1357" s="187"/>
      <c r="H1357" s="89"/>
      <c r="I1357" s="74"/>
      <c r="J1357" s="69"/>
      <c r="K1357" s="74"/>
      <c r="L1357" s="69"/>
      <c r="M1357" s="2"/>
      <c r="N1357" s="74"/>
      <c r="O1357" s="70"/>
      <c r="P1357" s="15"/>
      <c r="Q1357" s="75"/>
      <c r="R1357" s="540"/>
      <c r="S1357" s="285"/>
      <c r="T1357" s="316">
        <f t="shared" si="38"/>
        <v>0</v>
      </c>
      <c r="U1357" s="360">
        <f t="shared" si="42"/>
        <v>17</v>
      </c>
    </row>
    <row r="1358" spans="1:21" ht="18" hidden="1" customHeight="1" outlineLevel="3" x14ac:dyDescent="0.2">
      <c r="A1358" s="1230"/>
      <c r="B1358" s="1231"/>
      <c r="C1358" s="1208"/>
      <c r="D1358" s="1208"/>
      <c r="E1358" s="256">
        <v>70</v>
      </c>
      <c r="F1358" s="187"/>
      <c r="G1358" s="187"/>
      <c r="H1358" s="89"/>
      <c r="I1358" s="74"/>
      <c r="J1358" s="69"/>
      <c r="K1358" s="74"/>
      <c r="L1358" s="69"/>
      <c r="M1358" s="2"/>
      <c r="N1358" s="74"/>
      <c r="O1358" s="70"/>
      <c r="P1358" s="15"/>
      <c r="Q1358" s="75"/>
      <c r="R1358" s="540"/>
      <c r="S1358" s="285"/>
      <c r="T1358" s="316">
        <f t="shared" si="38"/>
        <v>0</v>
      </c>
      <c r="U1358" s="360">
        <f t="shared" si="42"/>
        <v>17</v>
      </c>
    </row>
    <row r="1359" spans="1:21" ht="18" hidden="1" customHeight="1" outlineLevel="3" x14ac:dyDescent="0.2">
      <c r="A1359" s="1230"/>
      <c r="B1359" s="1231"/>
      <c r="C1359" s="1208"/>
      <c r="D1359" s="1208"/>
      <c r="E1359" s="256">
        <v>71</v>
      </c>
      <c r="F1359" s="187"/>
      <c r="G1359" s="187"/>
      <c r="H1359" s="89"/>
      <c r="I1359" s="74"/>
      <c r="J1359" s="69"/>
      <c r="K1359" s="74"/>
      <c r="L1359" s="69"/>
      <c r="M1359" s="2"/>
      <c r="N1359" s="74"/>
      <c r="O1359" s="70"/>
      <c r="P1359" s="15"/>
      <c r="Q1359" s="75"/>
      <c r="R1359" s="540"/>
      <c r="S1359" s="285"/>
      <c r="T1359" s="316">
        <f t="shared" si="38"/>
        <v>0</v>
      </c>
      <c r="U1359" s="360">
        <f t="shared" si="42"/>
        <v>17</v>
      </c>
    </row>
    <row r="1360" spans="1:21" ht="18" hidden="1" customHeight="1" outlineLevel="3" x14ac:dyDescent="0.2">
      <c r="A1360" s="1230"/>
      <c r="B1360" s="1231"/>
      <c r="C1360" s="1208"/>
      <c r="D1360" s="1208"/>
      <c r="E1360" s="256">
        <v>72</v>
      </c>
      <c r="F1360" s="187"/>
      <c r="G1360" s="187"/>
      <c r="H1360" s="89"/>
      <c r="I1360" s="74"/>
      <c r="J1360" s="69"/>
      <c r="K1360" s="74"/>
      <c r="L1360" s="69"/>
      <c r="M1360" s="2"/>
      <c r="N1360" s="75"/>
      <c r="O1360" s="70"/>
      <c r="P1360" s="2"/>
      <c r="Q1360" s="75"/>
      <c r="R1360" s="540"/>
      <c r="S1360" s="285"/>
      <c r="T1360" s="316">
        <f t="shared" si="38"/>
        <v>0</v>
      </c>
      <c r="U1360" s="360">
        <f t="shared" si="42"/>
        <v>17</v>
      </c>
    </row>
    <row r="1361" spans="1:21" ht="18" hidden="1" customHeight="1" outlineLevel="3" x14ac:dyDescent="0.2">
      <c r="A1361" s="1230"/>
      <c r="B1361" s="1231"/>
      <c r="C1361" s="1208"/>
      <c r="D1361" s="1208"/>
      <c r="E1361" s="256">
        <v>73</v>
      </c>
      <c r="F1361" s="187"/>
      <c r="G1361" s="187"/>
      <c r="H1361" s="120"/>
      <c r="I1361" s="121"/>
      <c r="J1361" s="122"/>
      <c r="K1361" s="121"/>
      <c r="L1361" s="122"/>
      <c r="M1361" s="123"/>
      <c r="N1361" s="124"/>
      <c r="O1361" s="125"/>
      <c r="P1361" s="123"/>
      <c r="Q1361" s="124"/>
      <c r="R1361" s="543"/>
      <c r="S1361" s="287"/>
      <c r="T1361" s="364">
        <f t="shared" si="38"/>
        <v>0</v>
      </c>
      <c r="U1361" s="360">
        <f t="shared" si="42"/>
        <v>17</v>
      </c>
    </row>
    <row r="1362" spans="1:21" ht="18" hidden="1" customHeight="1" outlineLevel="3" x14ac:dyDescent="0.2">
      <c r="A1362" s="1230"/>
      <c r="B1362" s="1231"/>
      <c r="C1362" s="1208"/>
      <c r="D1362" s="1208"/>
      <c r="E1362" s="256">
        <v>74</v>
      </c>
      <c r="F1362" s="187"/>
      <c r="G1362" s="187"/>
      <c r="H1362" s="120"/>
      <c r="I1362" s="121"/>
      <c r="J1362" s="122"/>
      <c r="K1362" s="121"/>
      <c r="L1362" s="122"/>
      <c r="M1362" s="123"/>
      <c r="N1362" s="124"/>
      <c r="O1362" s="125"/>
      <c r="P1362" s="123"/>
      <c r="Q1362" s="124"/>
      <c r="R1362" s="543"/>
      <c r="S1362" s="287"/>
      <c r="T1362" s="364">
        <f t="shared" si="38"/>
        <v>0</v>
      </c>
      <c r="U1362" s="360">
        <f t="shared" si="42"/>
        <v>17</v>
      </c>
    </row>
    <row r="1363" spans="1:21" ht="18" hidden="1" customHeight="1" outlineLevel="3" x14ac:dyDescent="0.2">
      <c r="A1363" s="1230"/>
      <c r="B1363" s="1231"/>
      <c r="C1363" s="1208"/>
      <c r="D1363" s="1208"/>
      <c r="E1363" s="256">
        <v>75</v>
      </c>
      <c r="F1363" s="187"/>
      <c r="G1363" s="187"/>
      <c r="H1363" s="120"/>
      <c r="I1363" s="121"/>
      <c r="J1363" s="122"/>
      <c r="K1363" s="121"/>
      <c r="L1363" s="122"/>
      <c r="M1363" s="123"/>
      <c r="N1363" s="124"/>
      <c r="O1363" s="125"/>
      <c r="P1363" s="123"/>
      <c r="Q1363" s="124"/>
      <c r="R1363" s="543"/>
      <c r="S1363" s="287"/>
      <c r="T1363" s="364">
        <f t="shared" si="38"/>
        <v>0</v>
      </c>
      <c r="U1363" s="360">
        <f t="shared" si="42"/>
        <v>17</v>
      </c>
    </row>
    <row r="1364" spans="1:21" ht="18" hidden="1" customHeight="1" outlineLevel="3" x14ac:dyDescent="0.2">
      <c r="A1364" s="1230"/>
      <c r="B1364" s="1231"/>
      <c r="C1364" s="1208"/>
      <c r="D1364" s="1208"/>
      <c r="E1364" s="256">
        <v>76</v>
      </c>
      <c r="F1364" s="187"/>
      <c r="G1364" s="187"/>
      <c r="H1364" s="120"/>
      <c r="I1364" s="121"/>
      <c r="J1364" s="122"/>
      <c r="K1364" s="121"/>
      <c r="L1364" s="122"/>
      <c r="M1364" s="123"/>
      <c r="N1364" s="124"/>
      <c r="O1364" s="125"/>
      <c r="P1364" s="123"/>
      <c r="Q1364" s="124"/>
      <c r="R1364" s="543"/>
      <c r="S1364" s="287"/>
      <c r="T1364" s="364">
        <f t="shared" si="38"/>
        <v>0</v>
      </c>
      <c r="U1364" s="360">
        <f t="shared" si="42"/>
        <v>17</v>
      </c>
    </row>
    <row r="1365" spans="1:21" ht="18" hidden="1" customHeight="1" outlineLevel="3" x14ac:dyDescent="0.2">
      <c r="A1365" s="1230"/>
      <c r="B1365" s="1231"/>
      <c r="C1365" s="1208"/>
      <c r="D1365" s="1208"/>
      <c r="E1365" s="256">
        <v>77</v>
      </c>
      <c r="F1365" s="187"/>
      <c r="G1365" s="187"/>
      <c r="H1365" s="120"/>
      <c r="I1365" s="121"/>
      <c r="J1365" s="122"/>
      <c r="K1365" s="121"/>
      <c r="L1365" s="122"/>
      <c r="M1365" s="123"/>
      <c r="N1365" s="124"/>
      <c r="O1365" s="125"/>
      <c r="P1365" s="123"/>
      <c r="Q1365" s="124"/>
      <c r="R1365" s="543"/>
      <c r="S1365" s="287"/>
      <c r="T1365" s="364">
        <f t="shared" si="38"/>
        <v>0</v>
      </c>
      <c r="U1365" s="360">
        <f t="shared" si="42"/>
        <v>17</v>
      </c>
    </row>
    <row r="1366" spans="1:21" ht="18" hidden="1" customHeight="1" outlineLevel="3" x14ac:dyDescent="0.2">
      <c r="A1366" s="1230"/>
      <c r="B1366" s="1231"/>
      <c r="C1366" s="1208"/>
      <c r="D1366" s="1208"/>
      <c r="E1366" s="256">
        <v>78</v>
      </c>
      <c r="F1366" s="187"/>
      <c r="G1366" s="187"/>
      <c r="H1366" s="120"/>
      <c r="I1366" s="121"/>
      <c r="J1366" s="122"/>
      <c r="K1366" s="121"/>
      <c r="L1366" s="122"/>
      <c r="M1366" s="123"/>
      <c r="N1366" s="124"/>
      <c r="O1366" s="125"/>
      <c r="P1366" s="123"/>
      <c r="Q1366" s="124"/>
      <c r="R1366" s="543"/>
      <c r="S1366" s="287"/>
      <c r="T1366" s="364">
        <f t="shared" si="38"/>
        <v>0</v>
      </c>
      <c r="U1366" s="360">
        <f t="shared" si="42"/>
        <v>17</v>
      </c>
    </row>
    <row r="1367" spans="1:21" ht="18" hidden="1" customHeight="1" outlineLevel="3" x14ac:dyDescent="0.2">
      <c r="A1367" s="1230"/>
      <c r="B1367" s="1231"/>
      <c r="C1367" s="1208"/>
      <c r="D1367" s="1208"/>
      <c r="E1367" s="256">
        <v>79</v>
      </c>
      <c r="F1367" s="187"/>
      <c r="G1367" s="187"/>
      <c r="H1367" s="120"/>
      <c r="I1367" s="121"/>
      <c r="J1367" s="122"/>
      <c r="K1367" s="121"/>
      <c r="L1367" s="122"/>
      <c r="M1367" s="123"/>
      <c r="N1367" s="124"/>
      <c r="O1367" s="125"/>
      <c r="P1367" s="123"/>
      <c r="Q1367" s="124"/>
      <c r="R1367" s="543"/>
      <c r="S1367" s="287"/>
      <c r="T1367" s="364">
        <f t="shared" si="38"/>
        <v>0</v>
      </c>
      <c r="U1367" s="360">
        <f t="shared" si="42"/>
        <v>17</v>
      </c>
    </row>
    <row r="1368" spans="1:21" ht="18" hidden="1" customHeight="1" outlineLevel="3" x14ac:dyDescent="0.2">
      <c r="A1368" s="1230"/>
      <c r="B1368" s="1231"/>
      <c r="C1368" s="1208"/>
      <c r="D1368" s="1208"/>
      <c r="E1368" s="264">
        <v>80</v>
      </c>
      <c r="F1368" s="350"/>
      <c r="G1368" s="350"/>
      <c r="H1368" s="120"/>
      <c r="I1368" s="121"/>
      <c r="J1368" s="122"/>
      <c r="K1368" s="121"/>
      <c r="L1368" s="122"/>
      <c r="M1368" s="123"/>
      <c r="N1368" s="124"/>
      <c r="O1368" s="125"/>
      <c r="P1368" s="123"/>
      <c r="Q1368" s="124"/>
      <c r="R1368" s="543"/>
      <c r="S1368" s="287"/>
      <c r="T1368" s="364">
        <f t="shared" si="38"/>
        <v>0</v>
      </c>
      <c r="U1368" s="360">
        <f t="shared" si="42"/>
        <v>17</v>
      </c>
    </row>
    <row r="1369" spans="1:21" ht="18" hidden="1" customHeight="1" outlineLevel="2" collapsed="1" x14ac:dyDescent="0.2">
      <c r="A1369" s="1228">
        <v>18</v>
      </c>
      <c r="B1369" s="1229"/>
      <c r="C1369" s="1207" t="str">
        <f>IF(ISERROR(VLOOKUP($A1369,'B-1地域番号③'!$BD:$BF,2,FALSE)),"",VLOOKUP($A1369,'B-1地域番号③'!$BD:$BF,2,FALSE))</f>
        <v/>
      </c>
      <c r="D1369" s="1207" t="str">
        <f>IF(ISERROR(VLOOKUP($A1369,'B-1地域番号③'!$BD:$BF,3,FALSE)),"",VLOOKUP($A1369,'B-1地域番号③'!$BD:$BF,3,FALSE))</f>
        <v/>
      </c>
      <c r="E1369" s="256">
        <v>1</v>
      </c>
      <c r="F1369" s="187"/>
      <c r="G1369" s="187"/>
      <c r="H1369" s="108"/>
      <c r="I1369" s="109"/>
      <c r="J1369" s="110"/>
      <c r="K1369" s="112"/>
      <c r="L1369" s="113"/>
      <c r="M1369" s="111"/>
      <c r="N1369" s="112"/>
      <c r="O1369" s="113"/>
      <c r="P1369" s="111"/>
      <c r="Q1369" s="112"/>
      <c r="R1369" s="542"/>
      <c r="S1369" s="275"/>
      <c r="T1369" s="308">
        <f t="shared" si="38"/>
        <v>0</v>
      </c>
      <c r="U1369" s="360">
        <f>$A$1369</f>
        <v>18</v>
      </c>
    </row>
    <row r="1370" spans="1:21" ht="18" hidden="1" customHeight="1" outlineLevel="2" x14ac:dyDescent="0.2">
      <c r="A1370" s="1230"/>
      <c r="B1370" s="1231"/>
      <c r="C1370" s="1208"/>
      <c r="D1370" s="1208"/>
      <c r="E1370" s="256">
        <v>2</v>
      </c>
      <c r="F1370" s="187"/>
      <c r="G1370" s="187"/>
      <c r="H1370" s="89"/>
      <c r="I1370" s="74"/>
      <c r="J1370" s="69"/>
      <c r="K1370" s="75"/>
      <c r="L1370" s="70"/>
      <c r="M1370" s="2"/>
      <c r="N1370" s="75"/>
      <c r="O1370" s="70"/>
      <c r="P1370" s="2"/>
      <c r="Q1370" s="75"/>
      <c r="R1370" s="540"/>
      <c r="S1370" s="285"/>
      <c r="T1370" s="316">
        <f t="shared" si="38"/>
        <v>0</v>
      </c>
      <c r="U1370" s="360">
        <f t="shared" ref="U1370:U1433" si="43">$A$1369</f>
        <v>18</v>
      </c>
    </row>
    <row r="1371" spans="1:21" ht="18" hidden="1" customHeight="1" outlineLevel="2" x14ac:dyDescent="0.2">
      <c r="A1371" s="1230"/>
      <c r="B1371" s="1231"/>
      <c r="C1371" s="1208"/>
      <c r="D1371" s="1208"/>
      <c r="E1371" s="256">
        <v>3</v>
      </c>
      <c r="F1371" s="187"/>
      <c r="G1371" s="187"/>
      <c r="H1371" s="89"/>
      <c r="I1371" s="74"/>
      <c r="J1371" s="69"/>
      <c r="K1371" s="75"/>
      <c r="L1371" s="70"/>
      <c r="M1371" s="2"/>
      <c r="N1371" s="75"/>
      <c r="O1371" s="70"/>
      <c r="P1371" s="2"/>
      <c r="Q1371" s="75"/>
      <c r="R1371" s="540"/>
      <c r="S1371" s="285"/>
      <c r="T1371" s="316">
        <f t="shared" si="38"/>
        <v>0</v>
      </c>
      <c r="U1371" s="360">
        <f t="shared" si="43"/>
        <v>18</v>
      </c>
    </row>
    <row r="1372" spans="1:21" ht="18" hidden="1" customHeight="1" outlineLevel="2" x14ac:dyDescent="0.2">
      <c r="A1372" s="1230"/>
      <c r="B1372" s="1231"/>
      <c r="C1372" s="1208"/>
      <c r="D1372" s="1208"/>
      <c r="E1372" s="256">
        <v>4</v>
      </c>
      <c r="F1372" s="187"/>
      <c r="G1372" s="187"/>
      <c r="H1372" s="89"/>
      <c r="I1372" s="74"/>
      <c r="J1372" s="69"/>
      <c r="K1372" s="74"/>
      <c r="L1372" s="69"/>
      <c r="M1372" s="2"/>
      <c r="N1372" s="74"/>
      <c r="O1372" s="70"/>
      <c r="P1372" s="15"/>
      <c r="Q1372" s="75"/>
      <c r="R1372" s="540"/>
      <c r="S1372" s="285"/>
      <c r="T1372" s="316">
        <f t="shared" si="38"/>
        <v>0</v>
      </c>
      <c r="U1372" s="360">
        <f t="shared" si="43"/>
        <v>18</v>
      </c>
    </row>
    <row r="1373" spans="1:21" ht="18" hidden="1" customHeight="1" outlineLevel="2" x14ac:dyDescent="0.2">
      <c r="A1373" s="1230"/>
      <c r="B1373" s="1231"/>
      <c r="C1373" s="1208"/>
      <c r="D1373" s="1208"/>
      <c r="E1373" s="256">
        <v>5</v>
      </c>
      <c r="F1373" s="187"/>
      <c r="G1373" s="187"/>
      <c r="H1373" s="89"/>
      <c r="I1373" s="74"/>
      <c r="J1373" s="69"/>
      <c r="K1373" s="74"/>
      <c r="L1373" s="69"/>
      <c r="M1373" s="2"/>
      <c r="N1373" s="74"/>
      <c r="O1373" s="70"/>
      <c r="P1373" s="15"/>
      <c r="Q1373" s="75"/>
      <c r="R1373" s="540"/>
      <c r="S1373" s="285"/>
      <c r="T1373" s="316">
        <f t="shared" si="38"/>
        <v>0</v>
      </c>
      <c r="U1373" s="360">
        <f t="shared" si="43"/>
        <v>18</v>
      </c>
    </row>
    <row r="1374" spans="1:21" ht="18" hidden="1" customHeight="1" outlineLevel="2" x14ac:dyDescent="0.2">
      <c r="A1374" s="1230"/>
      <c r="B1374" s="1231"/>
      <c r="C1374" s="1208"/>
      <c r="D1374" s="1208"/>
      <c r="E1374" s="256">
        <v>6</v>
      </c>
      <c r="F1374" s="187"/>
      <c r="G1374" s="187"/>
      <c r="H1374" s="89"/>
      <c r="I1374" s="74"/>
      <c r="J1374" s="69"/>
      <c r="K1374" s="74"/>
      <c r="L1374" s="69"/>
      <c r="M1374" s="2"/>
      <c r="N1374" s="74"/>
      <c r="O1374" s="70"/>
      <c r="P1374" s="15"/>
      <c r="Q1374" s="75"/>
      <c r="R1374" s="540"/>
      <c r="S1374" s="285"/>
      <c r="T1374" s="316">
        <f t="shared" si="38"/>
        <v>0</v>
      </c>
      <c r="U1374" s="360">
        <f t="shared" si="43"/>
        <v>18</v>
      </c>
    </row>
    <row r="1375" spans="1:21" ht="18" hidden="1" customHeight="1" outlineLevel="2" x14ac:dyDescent="0.2">
      <c r="A1375" s="1230"/>
      <c r="B1375" s="1231"/>
      <c r="C1375" s="1208"/>
      <c r="D1375" s="1208"/>
      <c r="E1375" s="256">
        <v>7</v>
      </c>
      <c r="F1375" s="187"/>
      <c r="G1375" s="187"/>
      <c r="H1375" s="89"/>
      <c r="I1375" s="74"/>
      <c r="J1375" s="69"/>
      <c r="K1375" s="74"/>
      <c r="L1375" s="69"/>
      <c r="M1375" s="2"/>
      <c r="N1375" s="75"/>
      <c r="O1375" s="70"/>
      <c r="P1375" s="2"/>
      <c r="Q1375" s="75"/>
      <c r="R1375" s="540"/>
      <c r="S1375" s="285"/>
      <c r="T1375" s="316">
        <f t="shared" si="38"/>
        <v>0</v>
      </c>
      <c r="U1375" s="360">
        <f t="shared" si="43"/>
        <v>18</v>
      </c>
    </row>
    <row r="1376" spans="1:21" ht="18" hidden="1" customHeight="1" outlineLevel="2" x14ac:dyDescent="0.2">
      <c r="A1376" s="1230"/>
      <c r="B1376" s="1231"/>
      <c r="C1376" s="1208"/>
      <c r="D1376" s="1208"/>
      <c r="E1376" s="256">
        <v>8</v>
      </c>
      <c r="F1376" s="187"/>
      <c r="G1376" s="187"/>
      <c r="H1376" s="120"/>
      <c r="I1376" s="121"/>
      <c r="J1376" s="122"/>
      <c r="K1376" s="121"/>
      <c r="L1376" s="122"/>
      <c r="M1376" s="123"/>
      <c r="N1376" s="124"/>
      <c r="O1376" s="125"/>
      <c r="P1376" s="123"/>
      <c r="Q1376" s="124"/>
      <c r="R1376" s="543"/>
      <c r="S1376" s="287"/>
      <c r="T1376" s="364">
        <f t="shared" si="38"/>
        <v>0</v>
      </c>
      <c r="U1376" s="360">
        <f t="shared" si="43"/>
        <v>18</v>
      </c>
    </row>
    <row r="1377" spans="1:21" ht="18" hidden="1" customHeight="1" outlineLevel="2" x14ac:dyDescent="0.2">
      <c r="A1377" s="1230"/>
      <c r="B1377" s="1231"/>
      <c r="C1377" s="1208"/>
      <c r="D1377" s="1208"/>
      <c r="E1377" s="256">
        <v>9</v>
      </c>
      <c r="F1377" s="187"/>
      <c r="G1377" s="187"/>
      <c r="H1377" s="120"/>
      <c r="I1377" s="121"/>
      <c r="J1377" s="122"/>
      <c r="K1377" s="121"/>
      <c r="L1377" s="122"/>
      <c r="M1377" s="123"/>
      <c r="N1377" s="124"/>
      <c r="O1377" s="125"/>
      <c r="P1377" s="123"/>
      <c r="Q1377" s="124"/>
      <c r="R1377" s="543"/>
      <c r="S1377" s="287"/>
      <c r="T1377" s="364">
        <f t="shared" si="38"/>
        <v>0</v>
      </c>
      <c r="U1377" s="360">
        <f t="shared" si="43"/>
        <v>18</v>
      </c>
    </row>
    <row r="1378" spans="1:21" ht="18" hidden="1" customHeight="1" outlineLevel="2" x14ac:dyDescent="0.2">
      <c r="A1378" s="1230"/>
      <c r="B1378" s="1231"/>
      <c r="C1378" s="1208"/>
      <c r="D1378" s="1208"/>
      <c r="E1378" s="256">
        <v>10</v>
      </c>
      <c r="F1378" s="187"/>
      <c r="G1378" s="187"/>
      <c r="H1378" s="120"/>
      <c r="I1378" s="121"/>
      <c r="J1378" s="122"/>
      <c r="K1378" s="121"/>
      <c r="L1378" s="122"/>
      <c r="M1378" s="123"/>
      <c r="N1378" s="124"/>
      <c r="O1378" s="125"/>
      <c r="P1378" s="123"/>
      <c r="Q1378" s="124"/>
      <c r="R1378" s="543"/>
      <c r="S1378" s="287"/>
      <c r="T1378" s="364">
        <f t="shared" si="38"/>
        <v>0</v>
      </c>
      <c r="U1378" s="360">
        <f t="shared" si="43"/>
        <v>18</v>
      </c>
    </row>
    <row r="1379" spans="1:21" ht="18" hidden="1" customHeight="1" outlineLevel="2" x14ac:dyDescent="0.2">
      <c r="A1379" s="1230"/>
      <c r="B1379" s="1231"/>
      <c r="C1379" s="1208"/>
      <c r="D1379" s="1208"/>
      <c r="E1379" s="256">
        <v>11</v>
      </c>
      <c r="F1379" s="187"/>
      <c r="G1379" s="187"/>
      <c r="H1379" s="120"/>
      <c r="I1379" s="121"/>
      <c r="J1379" s="122"/>
      <c r="K1379" s="121"/>
      <c r="L1379" s="122"/>
      <c r="M1379" s="123"/>
      <c r="N1379" s="124"/>
      <c r="O1379" s="125"/>
      <c r="P1379" s="123"/>
      <c r="Q1379" s="124"/>
      <c r="R1379" s="543"/>
      <c r="S1379" s="287"/>
      <c r="T1379" s="364">
        <f t="shared" si="38"/>
        <v>0</v>
      </c>
      <c r="U1379" s="360">
        <f t="shared" si="43"/>
        <v>18</v>
      </c>
    </row>
    <row r="1380" spans="1:21" ht="18" hidden="1" customHeight="1" outlineLevel="2" x14ac:dyDescent="0.2">
      <c r="A1380" s="1230"/>
      <c r="B1380" s="1231"/>
      <c r="C1380" s="1208"/>
      <c r="D1380" s="1208"/>
      <c r="E1380" s="256">
        <v>12</v>
      </c>
      <c r="F1380" s="187"/>
      <c r="G1380" s="187"/>
      <c r="H1380" s="120"/>
      <c r="I1380" s="121"/>
      <c r="J1380" s="122"/>
      <c r="K1380" s="121"/>
      <c r="L1380" s="122"/>
      <c r="M1380" s="123"/>
      <c r="N1380" s="124"/>
      <c r="O1380" s="125"/>
      <c r="P1380" s="123"/>
      <c r="Q1380" s="124"/>
      <c r="R1380" s="543"/>
      <c r="S1380" s="287"/>
      <c r="T1380" s="364">
        <f t="shared" si="38"/>
        <v>0</v>
      </c>
      <c r="U1380" s="360">
        <f t="shared" si="43"/>
        <v>18</v>
      </c>
    </row>
    <row r="1381" spans="1:21" ht="18" hidden="1" customHeight="1" outlineLevel="2" x14ac:dyDescent="0.2">
      <c r="A1381" s="1230"/>
      <c r="B1381" s="1231"/>
      <c r="C1381" s="1208"/>
      <c r="D1381" s="1208"/>
      <c r="E1381" s="256">
        <v>13</v>
      </c>
      <c r="F1381" s="187"/>
      <c r="G1381" s="187"/>
      <c r="H1381" s="120"/>
      <c r="I1381" s="121"/>
      <c r="J1381" s="122"/>
      <c r="K1381" s="121"/>
      <c r="L1381" s="122"/>
      <c r="M1381" s="123"/>
      <c r="N1381" s="124"/>
      <c r="O1381" s="125"/>
      <c r="P1381" s="123"/>
      <c r="Q1381" s="124"/>
      <c r="R1381" s="543"/>
      <c r="S1381" s="287"/>
      <c r="T1381" s="364">
        <f t="shared" si="38"/>
        <v>0</v>
      </c>
      <c r="U1381" s="360">
        <f t="shared" si="43"/>
        <v>18</v>
      </c>
    </row>
    <row r="1382" spans="1:21" ht="18" hidden="1" customHeight="1" outlineLevel="2" x14ac:dyDescent="0.2">
      <c r="A1382" s="1230"/>
      <c r="B1382" s="1231"/>
      <c r="C1382" s="1208"/>
      <c r="D1382" s="1208"/>
      <c r="E1382" s="256">
        <v>14</v>
      </c>
      <c r="F1382" s="187"/>
      <c r="G1382" s="187"/>
      <c r="H1382" s="120"/>
      <c r="I1382" s="121"/>
      <c r="J1382" s="122"/>
      <c r="K1382" s="121"/>
      <c r="L1382" s="122"/>
      <c r="M1382" s="123"/>
      <c r="N1382" s="124"/>
      <c r="O1382" s="125"/>
      <c r="P1382" s="123"/>
      <c r="Q1382" s="124"/>
      <c r="R1382" s="543"/>
      <c r="S1382" s="287"/>
      <c r="T1382" s="364">
        <f t="shared" si="38"/>
        <v>0</v>
      </c>
      <c r="U1382" s="360">
        <f t="shared" si="43"/>
        <v>18</v>
      </c>
    </row>
    <row r="1383" spans="1:21" ht="18" hidden="1" customHeight="1" outlineLevel="2" x14ac:dyDescent="0.2">
      <c r="A1383" s="1230"/>
      <c r="B1383" s="1231"/>
      <c r="C1383" s="1208"/>
      <c r="D1383" s="1208"/>
      <c r="E1383" s="256">
        <v>15</v>
      </c>
      <c r="F1383" s="187"/>
      <c r="G1383" s="187"/>
      <c r="H1383" s="120"/>
      <c r="I1383" s="121"/>
      <c r="J1383" s="122"/>
      <c r="K1383" s="121"/>
      <c r="L1383" s="122"/>
      <c r="M1383" s="123"/>
      <c r="N1383" s="124"/>
      <c r="O1383" s="125"/>
      <c r="P1383" s="123"/>
      <c r="Q1383" s="124"/>
      <c r="R1383" s="543"/>
      <c r="S1383" s="287"/>
      <c r="T1383" s="364">
        <f t="shared" si="38"/>
        <v>0</v>
      </c>
      <c r="U1383" s="360">
        <f t="shared" si="43"/>
        <v>18</v>
      </c>
    </row>
    <row r="1384" spans="1:21" ht="18" hidden="1" customHeight="1" outlineLevel="2" x14ac:dyDescent="0.2">
      <c r="A1384" s="1230"/>
      <c r="B1384" s="1231"/>
      <c r="C1384" s="1208"/>
      <c r="D1384" s="1208"/>
      <c r="E1384" s="256">
        <v>16</v>
      </c>
      <c r="F1384" s="187"/>
      <c r="G1384" s="187"/>
      <c r="H1384" s="120"/>
      <c r="I1384" s="121"/>
      <c r="J1384" s="122"/>
      <c r="K1384" s="121"/>
      <c r="L1384" s="122"/>
      <c r="M1384" s="123"/>
      <c r="N1384" s="124"/>
      <c r="O1384" s="125"/>
      <c r="P1384" s="123"/>
      <c r="Q1384" s="124"/>
      <c r="R1384" s="543"/>
      <c r="S1384" s="287"/>
      <c r="T1384" s="364">
        <f t="shared" si="38"/>
        <v>0</v>
      </c>
      <c r="U1384" s="360">
        <f t="shared" si="43"/>
        <v>18</v>
      </c>
    </row>
    <row r="1385" spans="1:21" ht="18" hidden="1" customHeight="1" outlineLevel="2" x14ac:dyDescent="0.2">
      <c r="A1385" s="1230"/>
      <c r="B1385" s="1231"/>
      <c r="C1385" s="1208"/>
      <c r="D1385" s="1208"/>
      <c r="E1385" s="256">
        <v>17</v>
      </c>
      <c r="F1385" s="187"/>
      <c r="G1385" s="187"/>
      <c r="H1385" s="120"/>
      <c r="I1385" s="121"/>
      <c r="J1385" s="122"/>
      <c r="K1385" s="121"/>
      <c r="L1385" s="122"/>
      <c r="M1385" s="123"/>
      <c r="N1385" s="124"/>
      <c r="O1385" s="125"/>
      <c r="P1385" s="123"/>
      <c r="Q1385" s="124"/>
      <c r="R1385" s="543"/>
      <c r="S1385" s="287"/>
      <c r="T1385" s="364">
        <f t="shared" si="38"/>
        <v>0</v>
      </c>
      <c r="U1385" s="360">
        <f t="shared" si="43"/>
        <v>18</v>
      </c>
    </row>
    <row r="1386" spans="1:21" ht="18" hidden="1" customHeight="1" outlineLevel="2" x14ac:dyDescent="0.2">
      <c r="A1386" s="1230"/>
      <c r="B1386" s="1231"/>
      <c r="C1386" s="1208"/>
      <c r="D1386" s="1208"/>
      <c r="E1386" s="256">
        <v>18</v>
      </c>
      <c r="F1386" s="187"/>
      <c r="G1386" s="187"/>
      <c r="H1386" s="120"/>
      <c r="I1386" s="121"/>
      <c r="J1386" s="122"/>
      <c r="K1386" s="121"/>
      <c r="L1386" s="122"/>
      <c r="M1386" s="123"/>
      <c r="N1386" s="124"/>
      <c r="O1386" s="125"/>
      <c r="P1386" s="123"/>
      <c r="Q1386" s="124"/>
      <c r="R1386" s="543"/>
      <c r="S1386" s="287"/>
      <c r="T1386" s="364">
        <f t="shared" si="38"/>
        <v>0</v>
      </c>
      <c r="U1386" s="360">
        <f t="shared" si="43"/>
        <v>18</v>
      </c>
    </row>
    <row r="1387" spans="1:21" ht="18" hidden="1" customHeight="1" outlineLevel="2" x14ac:dyDescent="0.2">
      <c r="A1387" s="1230"/>
      <c r="B1387" s="1231"/>
      <c r="C1387" s="1208"/>
      <c r="D1387" s="1208"/>
      <c r="E1387" s="256">
        <v>19</v>
      </c>
      <c r="F1387" s="187"/>
      <c r="G1387" s="187"/>
      <c r="H1387" s="120"/>
      <c r="I1387" s="121"/>
      <c r="J1387" s="122"/>
      <c r="K1387" s="121"/>
      <c r="L1387" s="122"/>
      <c r="M1387" s="123"/>
      <c r="N1387" s="124"/>
      <c r="O1387" s="125"/>
      <c r="P1387" s="123"/>
      <c r="Q1387" s="124"/>
      <c r="R1387" s="543"/>
      <c r="S1387" s="287"/>
      <c r="T1387" s="364">
        <f t="shared" si="38"/>
        <v>0</v>
      </c>
      <c r="U1387" s="360">
        <f t="shared" si="43"/>
        <v>18</v>
      </c>
    </row>
    <row r="1388" spans="1:21" ht="18" hidden="1" customHeight="1" outlineLevel="2" x14ac:dyDescent="0.2">
      <c r="A1388" s="1230"/>
      <c r="B1388" s="1231"/>
      <c r="C1388" s="1208"/>
      <c r="D1388" s="1208"/>
      <c r="E1388" s="256">
        <v>20</v>
      </c>
      <c r="F1388" s="187"/>
      <c r="G1388" s="187"/>
      <c r="H1388" s="120"/>
      <c r="I1388" s="121"/>
      <c r="J1388" s="122"/>
      <c r="K1388" s="121"/>
      <c r="L1388" s="122"/>
      <c r="M1388" s="123"/>
      <c r="N1388" s="124"/>
      <c r="O1388" s="125"/>
      <c r="P1388" s="123"/>
      <c r="Q1388" s="124"/>
      <c r="R1388" s="543"/>
      <c r="S1388" s="287"/>
      <c r="T1388" s="364">
        <f t="shared" si="38"/>
        <v>0</v>
      </c>
      <c r="U1388" s="360">
        <f t="shared" si="43"/>
        <v>18</v>
      </c>
    </row>
    <row r="1389" spans="1:21" ht="18" hidden="1" customHeight="1" outlineLevel="2" x14ac:dyDescent="0.2">
      <c r="A1389" s="1230"/>
      <c r="B1389" s="1231"/>
      <c r="C1389" s="1208"/>
      <c r="D1389" s="1208"/>
      <c r="E1389" s="256">
        <v>21</v>
      </c>
      <c r="F1389" s="187"/>
      <c r="G1389" s="187"/>
      <c r="H1389" s="120"/>
      <c r="I1389" s="121"/>
      <c r="J1389" s="122"/>
      <c r="K1389" s="121"/>
      <c r="L1389" s="122"/>
      <c r="M1389" s="123"/>
      <c r="N1389" s="124"/>
      <c r="O1389" s="125"/>
      <c r="P1389" s="123"/>
      <c r="Q1389" s="124"/>
      <c r="R1389" s="543"/>
      <c r="S1389" s="287"/>
      <c r="T1389" s="364">
        <f t="shared" si="38"/>
        <v>0</v>
      </c>
      <c r="U1389" s="360">
        <f t="shared" si="43"/>
        <v>18</v>
      </c>
    </row>
    <row r="1390" spans="1:21" ht="18" hidden="1" customHeight="1" outlineLevel="2" x14ac:dyDescent="0.2">
      <c r="A1390" s="1230"/>
      <c r="B1390" s="1231"/>
      <c r="C1390" s="1208"/>
      <c r="D1390" s="1208"/>
      <c r="E1390" s="256">
        <v>22</v>
      </c>
      <c r="F1390" s="187"/>
      <c r="G1390" s="187"/>
      <c r="H1390" s="120"/>
      <c r="I1390" s="121"/>
      <c r="J1390" s="122"/>
      <c r="K1390" s="121"/>
      <c r="L1390" s="122"/>
      <c r="M1390" s="123"/>
      <c r="N1390" s="124"/>
      <c r="O1390" s="125"/>
      <c r="P1390" s="123"/>
      <c r="Q1390" s="124"/>
      <c r="R1390" s="543"/>
      <c r="S1390" s="287"/>
      <c r="T1390" s="364">
        <f t="shared" si="38"/>
        <v>0</v>
      </c>
      <c r="U1390" s="360">
        <f t="shared" si="43"/>
        <v>18</v>
      </c>
    </row>
    <row r="1391" spans="1:21" ht="18" hidden="1" customHeight="1" outlineLevel="2" x14ac:dyDescent="0.2">
      <c r="A1391" s="1230"/>
      <c r="B1391" s="1231"/>
      <c r="C1391" s="1208"/>
      <c r="D1391" s="1208"/>
      <c r="E1391" s="256">
        <v>23</v>
      </c>
      <c r="F1391" s="187"/>
      <c r="G1391" s="187"/>
      <c r="H1391" s="120"/>
      <c r="I1391" s="121"/>
      <c r="J1391" s="122"/>
      <c r="K1391" s="121"/>
      <c r="L1391" s="122"/>
      <c r="M1391" s="123"/>
      <c r="N1391" s="124"/>
      <c r="O1391" s="125"/>
      <c r="P1391" s="123"/>
      <c r="Q1391" s="124"/>
      <c r="R1391" s="543"/>
      <c r="S1391" s="287"/>
      <c r="T1391" s="364">
        <f t="shared" si="38"/>
        <v>0</v>
      </c>
      <c r="U1391" s="360">
        <f t="shared" si="43"/>
        <v>18</v>
      </c>
    </row>
    <row r="1392" spans="1:21" ht="18" hidden="1" customHeight="1" outlineLevel="2" x14ac:dyDescent="0.2">
      <c r="A1392" s="1230"/>
      <c r="B1392" s="1231"/>
      <c r="C1392" s="1208"/>
      <c r="D1392" s="1208"/>
      <c r="E1392" s="256">
        <v>24</v>
      </c>
      <c r="F1392" s="187"/>
      <c r="G1392" s="187"/>
      <c r="H1392" s="120"/>
      <c r="I1392" s="121"/>
      <c r="J1392" s="122"/>
      <c r="K1392" s="121"/>
      <c r="L1392" s="122"/>
      <c r="M1392" s="123"/>
      <c r="N1392" s="124"/>
      <c r="O1392" s="125"/>
      <c r="P1392" s="123"/>
      <c r="Q1392" s="124"/>
      <c r="R1392" s="543"/>
      <c r="S1392" s="287"/>
      <c r="T1392" s="364">
        <f t="shared" si="38"/>
        <v>0</v>
      </c>
      <c r="U1392" s="360">
        <f t="shared" si="43"/>
        <v>18</v>
      </c>
    </row>
    <row r="1393" spans="1:21" ht="18" hidden="1" customHeight="1" outlineLevel="2" x14ac:dyDescent="0.2">
      <c r="A1393" s="1230"/>
      <c r="B1393" s="1231"/>
      <c r="C1393" s="1208"/>
      <c r="D1393" s="1208"/>
      <c r="E1393" s="256">
        <v>25</v>
      </c>
      <c r="F1393" s="187"/>
      <c r="G1393" s="187"/>
      <c r="H1393" s="120"/>
      <c r="I1393" s="121"/>
      <c r="J1393" s="122"/>
      <c r="K1393" s="121"/>
      <c r="L1393" s="122"/>
      <c r="M1393" s="123"/>
      <c r="N1393" s="124"/>
      <c r="O1393" s="125"/>
      <c r="P1393" s="123"/>
      <c r="Q1393" s="124"/>
      <c r="R1393" s="543"/>
      <c r="S1393" s="287"/>
      <c r="T1393" s="364">
        <f t="shared" si="38"/>
        <v>0</v>
      </c>
      <c r="U1393" s="360">
        <f t="shared" si="43"/>
        <v>18</v>
      </c>
    </row>
    <row r="1394" spans="1:21" ht="18" hidden="1" customHeight="1" outlineLevel="2" x14ac:dyDescent="0.2">
      <c r="A1394" s="1230"/>
      <c r="B1394" s="1231"/>
      <c r="C1394" s="1208"/>
      <c r="D1394" s="1208"/>
      <c r="E1394" s="256">
        <v>26</v>
      </c>
      <c r="F1394" s="187"/>
      <c r="G1394" s="187"/>
      <c r="H1394" s="120"/>
      <c r="I1394" s="121"/>
      <c r="J1394" s="122"/>
      <c r="K1394" s="121"/>
      <c r="L1394" s="122"/>
      <c r="M1394" s="123"/>
      <c r="N1394" s="124"/>
      <c r="O1394" s="125"/>
      <c r="P1394" s="123"/>
      <c r="Q1394" s="124"/>
      <c r="R1394" s="543"/>
      <c r="S1394" s="287"/>
      <c r="T1394" s="364">
        <f t="shared" si="38"/>
        <v>0</v>
      </c>
      <c r="U1394" s="360">
        <f t="shared" si="43"/>
        <v>18</v>
      </c>
    </row>
    <row r="1395" spans="1:21" ht="18" hidden="1" customHeight="1" outlineLevel="2" x14ac:dyDescent="0.2">
      <c r="A1395" s="1230"/>
      <c r="B1395" s="1231"/>
      <c r="C1395" s="1208"/>
      <c r="D1395" s="1208"/>
      <c r="E1395" s="256">
        <v>27</v>
      </c>
      <c r="F1395" s="187"/>
      <c r="G1395" s="187"/>
      <c r="H1395" s="89"/>
      <c r="I1395" s="74"/>
      <c r="J1395" s="69"/>
      <c r="K1395" s="75"/>
      <c r="L1395" s="70"/>
      <c r="M1395" s="2"/>
      <c r="N1395" s="75"/>
      <c r="O1395" s="70"/>
      <c r="P1395" s="2"/>
      <c r="Q1395" s="75"/>
      <c r="R1395" s="540"/>
      <c r="S1395" s="285"/>
      <c r="T1395" s="316">
        <f t="shared" si="38"/>
        <v>0</v>
      </c>
      <c r="U1395" s="360">
        <f t="shared" si="43"/>
        <v>18</v>
      </c>
    </row>
    <row r="1396" spans="1:21" ht="18" hidden="1" customHeight="1" outlineLevel="2" x14ac:dyDescent="0.2">
      <c r="A1396" s="1230"/>
      <c r="B1396" s="1231"/>
      <c r="C1396" s="1208"/>
      <c r="D1396" s="1208"/>
      <c r="E1396" s="256">
        <v>28</v>
      </c>
      <c r="F1396" s="187"/>
      <c r="G1396" s="187"/>
      <c r="H1396" s="89"/>
      <c r="I1396" s="74"/>
      <c r="J1396" s="69"/>
      <c r="K1396" s="75"/>
      <c r="L1396" s="70"/>
      <c r="M1396" s="2"/>
      <c r="N1396" s="75"/>
      <c r="O1396" s="70"/>
      <c r="P1396" s="2"/>
      <c r="Q1396" s="75"/>
      <c r="R1396" s="540"/>
      <c r="S1396" s="285"/>
      <c r="T1396" s="316">
        <f t="shared" si="38"/>
        <v>0</v>
      </c>
      <c r="U1396" s="360">
        <f t="shared" si="43"/>
        <v>18</v>
      </c>
    </row>
    <row r="1397" spans="1:21" ht="18" hidden="1" customHeight="1" outlineLevel="2" x14ac:dyDescent="0.2">
      <c r="A1397" s="1230"/>
      <c r="B1397" s="1231"/>
      <c r="C1397" s="1208"/>
      <c r="D1397" s="1208"/>
      <c r="E1397" s="256">
        <v>29</v>
      </c>
      <c r="F1397" s="187"/>
      <c r="G1397" s="187"/>
      <c r="H1397" s="89"/>
      <c r="I1397" s="74"/>
      <c r="J1397" s="69"/>
      <c r="K1397" s="75"/>
      <c r="L1397" s="70"/>
      <c r="M1397" s="2"/>
      <c r="N1397" s="75"/>
      <c r="O1397" s="70"/>
      <c r="P1397" s="2"/>
      <c r="Q1397" s="75"/>
      <c r="R1397" s="540"/>
      <c r="S1397" s="285"/>
      <c r="T1397" s="316">
        <f t="shared" si="38"/>
        <v>0</v>
      </c>
      <c r="U1397" s="360">
        <f t="shared" si="43"/>
        <v>18</v>
      </c>
    </row>
    <row r="1398" spans="1:21" ht="18" hidden="1" customHeight="1" outlineLevel="2" x14ac:dyDescent="0.2">
      <c r="A1398" s="1230"/>
      <c r="B1398" s="1231"/>
      <c r="C1398" s="1208"/>
      <c r="D1398" s="1208"/>
      <c r="E1398" s="256">
        <v>30</v>
      </c>
      <c r="F1398" s="187"/>
      <c r="G1398" s="187"/>
      <c r="H1398" s="89"/>
      <c r="I1398" s="74"/>
      <c r="J1398" s="69"/>
      <c r="K1398" s="75"/>
      <c r="L1398" s="70"/>
      <c r="M1398" s="2"/>
      <c r="N1398" s="75"/>
      <c r="O1398" s="70"/>
      <c r="P1398" s="2"/>
      <c r="Q1398" s="75"/>
      <c r="R1398" s="540"/>
      <c r="S1398" s="285"/>
      <c r="T1398" s="316">
        <f t="shared" si="38"/>
        <v>0</v>
      </c>
      <c r="U1398" s="360">
        <f t="shared" si="43"/>
        <v>18</v>
      </c>
    </row>
    <row r="1399" spans="1:21" ht="18" hidden="1" customHeight="1" outlineLevel="3" x14ac:dyDescent="0.2">
      <c r="A1399" s="1230"/>
      <c r="B1399" s="1231"/>
      <c r="C1399" s="1208"/>
      <c r="D1399" s="1208"/>
      <c r="E1399" s="256">
        <v>31</v>
      </c>
      <c r="F1399" s="187"/>
      <c r="G1399" s="187"/>
      <c r="H1399" s="89"/>
      <c r="I1399" s="74"/>
      <c r="J1399" s="69"/>
      <c r="K1399" s="74"/>
      <c r="L1399" s="69"/>
      <c r="M1399" s="2"/>
      <c r="N1399" s="74"/>
      <c r="O1399" s="70"/>
      <c r="P1399" s="15"/>
      <c r="Q1399" s="75"/>
      <c r="R1399" s="540"/>
      <c r="S1399" s="285"/>
      <c r="T1399" s="316">
        <f t="shared" si="38"/>
        <v>0</v>
      </c>
      <c r="U1399" s="360">
        <f t="shared" si="43"/>
        <v>18</v>
      </c>
    </row>
    <row r="1400" spans="1:21" ht="18" hidden="1" customHeight="1" outlineLevel="3" x14ac:dyDescent="0.2">
      <c r="A1400" s="1230"/>
      <c r="B1400" s="1231"/>
      <c r="C1400" s="1208"/>
      <c r="D1400" s="1208"/>
      <c r="E1400" s="256">
        <v>32</v>
      </c>
      <c r="F1400" s="187"/>
      <c r="G1400" s="187"/>
      <c r="H1400" s="89"/>
      <c r="I1400" s="74"/>
      <c r="J1400" s="69"/>
      <c r="K1400" s="74"/>
      <c r="L1400" s="69"/>
      <c r="M1400" s="2"/>
      <c r="N1400" s="74"/>
      <c r="O1400" s="70"/>
      <c r="P1400" s="15"/>
      <c r="Q1400" s="75"/>
      <c r="R1400" s="540"/>
      <c r="S1400" s="285"/>
      <c r="T1400" s="316">
        <f t="shared" si="38"/>
        <v>0</v>
      </c>
      <c r="U1400" s="360">
        <f t="shared" si="43"/>
        <v>18</v>
      </c>
    </row>
    <row r="1401" spans="1:21" ht="18" hidden="1" customHeight="1" outlineLevel="3" x14ac:dyDescent="0.2">
      <c r="A1401" s="1230"/>
      <c r="B1401" s="1231"/>
      <c r="C1401" s="1208"/>
      <c r="D1401" s="1208"/>
      <c r="E1401" s="256">
        <v>33</v>
      </c>
      <c r="F1401" s="187"/>
      <c r="G1401" s="187"/>
      <c r="H1401" s="89"/>
      <c r="I1401" s="74"/>
      <c r="J1401" s="69"/>
      <c r="K1401" s="74"/>
      <c r="L1401" s="69"/>
      <c r="M1401" s="2"/>
      <c r="N1401" s="74"/>
      <c r="O1401" s="70"/>
      <c r="P1401" s="15"/>
      <c r="Q1401" s="75"/>
      <c r="R1401" s="540"/>
      <c r="S1401" s="285"/>
      <c r="T1401" s="316">
        <f t="shared" si="38"/>
        <v>0</v>
      </c>
      <c r="U1401" s="360">
        <f t="shared" si="43"/>
        <v>18</v>
      </c>
    </row>
    <row r="1402" spans="1:21" ht="18" hidden="1" customHeight="1" outlineLevel="3" x14ac:dyDescent="0.2">
      <c r="A1402" s="1230"/>
      <c r="B1402" s="1231"/>
      <c r="C1402" s="1208"/>
      <c r="D1402" s="1208"/>
      <c r="E1402" s="256">
        <v>34</v>
      </c>
      <c r="F1402" s="187"/>
      <c r="G1402" s="187"/>
      <c r="H1402" s="89"/>
      <c r="I1402" s="74"/>
      <c r="J1402" s="69"/>
      <c r="K1402" s="74"/>
      <c r="L1402" s="69"/>
      <c r="M1402" s="2"/>
      <c r="N1402" s="75"/>
      <c r="O1402" s="70"/>
      <c r="P1402" s="2"/>
      <c r="Q1402" s="75"/>
      <c r="R1402" s="540"/>
      <c r="S1402" s="285"/>
      <c r="T1402" s="316">
        <f t="shared" si="38"/>
        <v>0</v>
      </c>
      <c r="U1402" s="360">
        <f t="shared" si="43"/>
        <v>18</v>
      </c>
    </row>
    <row r="1403" spans="1:21" ht="18" hidden="1" customHeight="1" outlineLevel="3" x14ac:dyDescent="0.2">
      <c r="A1403" s="1230"/>
      <c r="B1403" s="1231"/>
      <c r="C1403" s="1208"/>
      <c r="D1403" s="1208"/>
      <c r="E1403" s="256">
        <v>35</v>
      </c>
      <c r="F1403" s="187"/>
      <c r="G1403" s="187"/>
      <c r="H1403" s="120"/>
      <c r="I1403" s="121"/>
      <c r="J1403" s="122"/>
      <c r="K1403" s="121"/>
      <c r="L1403" s="122"/>
      <c r="M1403" s="123"/>
      <c r="N1403" s="124"/>
      <c r="O1403" s="125"/>
      <c r="P1403" s="123"/>
      <c r="Q1403" s="124"/>
      <c r="R1403" s="543"/>
      <c r="S1403" s="287"/>
      <c r="T1403" s="364">
        <f t="shared" si="38"/>
        <v>0</v>
      </c>
      <c r="U1403" s="360">
        <f t="shared" si="43"/>
        <v>18</v>
      </c>
    </row>
    <row r="1404" spans="1:21" ht="18" hidden="1" customHeight="1" outlineLevel="3" x14ac:dyDescent="0.2">
      <c r="A1404" s="1230"/>
      <c r="B1404" s="1231"/>
      <c r="C1404" s="1208"/>
      <c r="D1404" s="1208"/>
      <c r="E1404" s="256">
        <v>36</v>
      </c>
      <c r="F1404" s="187"/>
      <c r="G1404" s="187"/>
      <c r="H1404" s="120"/>
      <c r="I1404" s="121"/>
      <c r="J1404" s="122"/>
      <c r="K1404" s="121"/>
      <c r="L1404" s="122"/>
      <c r="M1404" s="123"/>
      <c r="N1404" s="124"/>
      <c r="O1404" s="125"/>
      <c r="P1404" s="123"/>
      <c r="Q1404" s="124"/>
      <c r="R1404" s="543"/>
      <c r="S1404" s="287"/>
      <c r="T1404" s="364">
        <f t="shared" si="38"/>
        <v>0</v>
      </c>
      <c r="U1404" s="360">
        <f t="shared" si="43"/>
        <v>18</v>
      </c>
    </row>
    <row r="1405" spans="1:21" ht="18" hidden="1" customHeight="1" outlineLevel="3" x14ac:dyDescent="0.2">
      <c r="A1405" s="1230"/>
      <c r="B1405" s="1231"/>
      <c r="C1405" s="1208"/>
      <c r="D1405" s="1208"/>
      <c r="E1405" s="256">
        <v>37</v>
      </c>
      <c r="F1405" s="187"/>
      <c r="G1405" s="187"/>
      <c r="H1405" s="89"/>
      <c r="I1405" s="74"/>
      <c r="J1405" s="69"/>
      <c r="K1405" s="75"/>
      <c r="L1405" s="70"/>
      <c r="M1405" s="2"/>
      <c r="N1405" s="75"/>
      <c r="O1405" s="70"/>
      <c r="P1405" s="2"/>
      <c r="Q1405" s="75"/>
      <c r="R1405" s="540"/>
      <c r="S1405" s="285"/>
      <c r="T1405" s="316">
        <f t="shared" si="38"/>
        <v>0</v>
      </c>
      <c r="U1405" s="360">
        <f t="shared" si="43"/>
        <v>18</v>
      </c>
    </row>
    <row r="1406" spans="1:21" ht="18" hidden="1" customHeight="1" outlineLevel="3" x14ac:dyDescent="0.2">
      <c r="A1406" s="1230"/>
      <c r="B1406" s="1231"/>
      <c r="C1406" s="1208"/>
      <c r="D1406" s="1208"/>
      <c r="E1406" s="256">
        <v>38</v>
      </c>
      <c r="F1406" s="187"/>
      <c r="G1406" s="187"/>
      <c r="H1406" s="89"/>
      <c r="I1406" s="74"/>
      <c r="J1406" s="69"/>
      <c r="K1406" s="75"/>
      <c r="L1406" s="70"/>
      <c r="M1406" s="2"/>
      <c r="N1406" s="75"/>
      <c r="O1406" s="70"/>
      <c r="P1406" s="2"/>
      <c r="Q1406" s="75"/>
      <c r="R1406" s="540"/>
      <c r="S1406" s="285"/>
      <c r="T1406" s="316">
        <f t="shared" si="38"/>
        <v>0</v>
      </c>
      <c r="U1406" s="360">
        <f t="shared" si="43"/>
        <v>18</v>
      </c>
    </row>
    <row r="1407" spans="1:21" ht="18" hidden="1" customHeight="1" outlineLevel="3" x14ac:dyDescent="0.2">
      <c r="A1407" s="1230"/>
      <c r="B1407" s="1231"/>
      <c r="C1407" s="1208"/>
      <c r="D1407" s="1208"/>
      <c r="E1407" s="256">
        <v>39</v>
      </c>
      <c r="F1407" s="187"/>
      <c r="G1407" s="187"/>
      <c r="H1407" s="89"/>
      <c r="I1407" s="74"/>
      <c r="J1407" s="69"/>
      <c r="K1407" s="75"/>
      <c r="L1407" s="70"/>
      <c r="M1407" s="2"/>
      <c r="N1407" s="75"/>
      <c r="O1407" s="70"/>
      <c r="P1407" s="2"/>
      <c r="Q1407" s="75"/>
      <c r="R1407" s="540"/>
      <c r="S1407" s="285"/>
      <c r="T1407" s="316">
        <f t="shared" si="38"/>
        <v>0</v>
      </c>
      <c r="U1407" s="360">
        <f t="shared" si="43"/>
        <v>18</v>
      </c>
    </row>
    <row r="1408" spans="1:21" ht="18" hidden="1" customHeight="1" outlineLevel="3" x14ac:dyDescent="0.2">
      <c r="A1408" s="1230"/>
      <c r="B1408" s="1231"/>
      <c r="C1408" s="1208"/>
      <c r="D1408" s="1208"/>
      <c r="E1408" s="256">
        <v>40</v>
      </c>
      <c r="F1408" s="187"/>
      <c r="G1408" s="187"/>
      <c r="H1408" s="89"/>
      <c r="I1408" s="74"/>
      <c r="J1408" s="69"/>
      <c r="K1408" s="74"/>
      <c r="L1408" s="69"/>
      <c r="M1408" s="2"/>
      <c r="N1408" s="74"/>
      <c r="O1408" s="70"/>
      <c r="P1408" s="15"/>
      <c r="Q1408" s="75"/>
      <c r="R1408" s="540"/>
      <c r="S1408" s="285"/>
      <c r="T1408" s="316">
        <f t="shared" si="38"/>
        <v>0</v>
      </c>
      <c r="U1408" s="360">
        <f t="shared" si="43"/>
        <v>18</v>
      </c>
    </row>
    <row r="1409" spans="1:21" ht="18" hidden="1" customHeight="1" outlineLevel="3" x14ac:dyDescent="0.2">
      <c r="A1409" s="1230"/>
      <c r="B1409" s="1231"/>
      <c r="C1409" s="1208"/>
      <c r="D1409" s="1208"/>
      <c r="E1409" s="256">
        <v>41</v>
      </c>
      <c r="F1409" s="187"/>
      <c r="G1409" s="187"/>
      <c r="H1409" s="89"/>
      <c r="I1409" s="74"/>
      <c r="J1409" s="69"/>
      <c r="K1409" s="74"/>
      <c r="L1409" s="69"/>
      <c r="M1409" s="2"/>
      <c r="N1409" s="74"/>
      <c r="O1409" s="70"/>
      <c r="P1409" s="15"/>
      <c r="Q1409" s="75"/>
      <c r="R1409" s="540"/>
      <c r="S1409" s="285"/>
      <c r="T1409" s="316">
        <f t="shared" si="38"/>
        <v>0</v>
      </c>
      <c r="U1409" s="360">
        <f t="shared" si="43"/>
        <v>18</v>
      </c>
    </row>
    <row r="1410" spans="1:21" ht="18" hidden="1" customHeight="1" outlineLevel="3" x14ac:dyDescent="0.2">
      <c r="A1410" s="1230"/>
      <c r="B1410" s="1231"/>
      <c r="C1410" s="1208"/>
      <c r="D1410" s="1208"/>
      <c r="E1410" s="256">
        <v>42</v>
      </c>
      <c r="F1410" s="187"/>
      <c r="G1410" s="187"/>
      <c r="H1410" s="89"/>
      <c r="I1410" s="74"/>
      <c r="J1410" s="69"/>
      <c r="K1410" s="74"/>
      <c r="L1410" s="69"/>
      <c r="M1410" s="2"/>
      <c r="N1410" s="74"/>
      <c r="O1410" s="70"/>
      <c r="P1410" s="15"/>
      <c r="Q1410" s="75"/>
      <c r="R1410" s="540"/>
      <c r="S1410" s="285"/>
      <c r="T1410" s="316">
        <f t="shared" si="38"/>
        <v>0</v>
      </c>
      <c r="U1410" s="360">
        <f t="shared" si="43"/>
        <v>18</v>
      </c>
    </row>
    <row r="1411" spans="1:21" ht="18" hidden="1" customHeight="1" outlineLevel="3" x14ac:dyDescent="0.2">
      <c r="A1411" s="1230"/>
      <c r="B1411" s="1231"/>
      <c r="C1411" s="1208"/>
      <c r="D1411" s="1208"/>
      <c r="E1411" s="256">
        <v>43</v>
      </c>
      <c r="F1411" s="187"/>
      <c r="G1411" s="187"/>
      <c r="H1411" s="89"/>
      <c r="I1411" s="74"/>
      <c r="J1411" s="69"/>
      <c r="K1411" s="74"/>
      <c r="L1411" s="69"/>
      <c r="M1411" s="2"/>
      <c r="N1411" s="75"/>
      <c r="O1411" s="70"/>
      <c r="P1411" s="2"/>
      <c r="Q1411" s="75"/>
      <c r="R1411" s="540"/>
      <c r="S1411" s="285"/>
      <c r="T1411" s="316">
        <f t="shared" si="38"/>
        <v>0</v>
      </c>
      <c r="U1411" s="360">
        <f t="shared" si="43"/>
        <v>18</v>
      </c>
    </row>
    <row r="1412" spans="1:21" ht="18" hidden="1" customHeight="1" outlineLevel="3" x14ac:dyDescent="0.2">
      <c r="A1412" s="1230"/>
      <c r="B1412" s="1231"/>
      <c r="C1412" s="1208"/>
      <c r="D1412" s="1208"/>
      <c r="E1412" s="256">
        <v>44</v>
      </c>
      <c r="F1412" s="187"/>
      <c r="G1412" s="187"/>
      <c r="H1412" s="120"/>
      <c r="I1412" s="121"/>
      <c r="J1412" s="122"/>
      <c r="K1412" s="121"/>
      <c r="L1412" s="122"/>
      <c r="M1412" s="123"/>
      <c r="N1412" s="124"/>
      <c r="O1412" s="125"/>
      <c r="P1412" s="123"/>
      <c r="Q1412" s="124"/>
      <c r="R1412" s="543"/>
      <c r="S1412" s="287"/>
      <c r="T1412" s="364">
        <f t="shared" si="38"/>
        <v>0</v>
      </c>
      <c r="U1412" s="360">
        <f t="shared" si="43"/>
        <v>18</v>
      </c>
    </row>
    <row r="1413" spans="1:21" ht="18" hidden="1" customHeight="1" outlineLevel="3" x14ac:dyDescent="0.2">
      <c r="A1413" s="1230"/>
      <c r="B1413" s="1231"/>
      <c r="C1413" s="1208"/>
      <c r="D1413" s="1208"/>
      <c r="E1413" s="256">
        <v>45</v>
      </c>
      <c r="F1413" s="187"/>
      <c r="G1413" s="187"/>
      <c r="H1413" s="120"/>
      <c r="I1413" s="121"/>
      <c r="J1413" s="122"/>
      <c r="K1413" s="121"/>
      <c r="L1413" s="122"/>
      <c r="M1413" s="123"/>
      <c r="N1413" s="124"/>
      <c r="O1413" s="125"/>
      <c r="P1413" s="123"/>
      <c r="Q1413" s="124"/>
      <c r="R1413" s="543"/>
      <c r="S1413" s="287"/>
      <c r="T1413" s="364">
        <f t="shared" si="38"/>
        <v>0</v>
      </c>
      <c r="U1413" s="360">
        <f t="shared" si="43"/>
        <v>18</v>
      </c>
    </row>
    <row r="1414" spans="1:21" ht="18" hidden="1" customHeight="1" outlineLevel="3" x14ac:dyDescent="0.2">
      <c r="A1414" s="1230"/>
      <c r="B1414" s="1231"/>
      <c r="C1414" s="1208"/>
      <c r="D1414" s="1208"/>
      <c r="E1414" s="256">
        <v>46</v>
      </c>
      <c r="F1414" s="187"/>
      <c r="G1414" s="187"/>
      <c r="H1414" s="120"/>
      <c r="I1414" s="121"/>
      <c r="J1414" s="122"/>
      <c r="K1414" s="121"/>
      <c r="L1414" s="122"/>
      <c r="M1414" s="123"/>
      <c r="N1414" s="124"/>
      <c r="O1414" s="125"/>
      <c r="P1414" s="123"/>
      <c r="Q1414" s="124"/>
      <c r="R1414" s="543"/>
      <c r="S1414" s="287"/>
      <c r="T1414" s="364">
        <f t="shared" si="38"/>
        <v>0</v>
      </c>
      <c r="U1414" s="360">
        <f t="shared" si="43"/>
        <v>18</v>
      </c>
    </row>
    <row r="1415" spans="1:21" ht="18" hidden="1" customHeight="1" outlineLevel="3" x14ac:dyDescent="0.2">
      <c r="A1415" s="1230"/>
      <c r="B1415" s="1231"/>
      <c r="C1415" s="1208"/>
      <c r="D1415" s="1208"/>
      <c r="E1415" s="256">
        <v>47</v>
      </c>
      <c r="F1415" s="187"/>
      <c r="G1415" s="187"/>
      <c r="H1415" s="120"/>
      <c r="I1415" s="121"/>
      <c r="J1415" s="122"/>
      <c r="K1415" s="121"/>
      <c r="L1415" s="122"/>
      <c r="M1415" s="123"/>
      <c r="N1415" s="124"/>
      <c r="O1415" s="125"/>
      <c r="P1415" s="123"/>
      <c r="Q1415" s="124"/>
      <c r="R1415" s="543"/>
      <c r="S1415" s="287"/>
      <c r="T1415" s="364">
        <f t="shared" si="38"/>
        <v>0</v>
      </c>
      <c r="U1415" s="360">
        <f t="shared" si="43"/>
        <v>18</v>
      </c>
    </row>
    <row r="1416" spans="1:21" ht="18" hidden="1" customHeight="1" outlineLevel="3" x14ac:dyDescent="0.2">
      <c r="A1416" s="1230"/>
      <c r="B1416" s="1231"/>
      <c r="C1416" s="1208"/>
      <c r="D1416" s="1208"/>
      <c r="E1416" s="256">
        <v>48</v>
      </c>
      <c r="F1416" s="187"/>
      <c r="G1416" s="187"/>
      <c r="H1416" s="120"/>
      <c r="I1416" s="121"/>
      <c r="J1416" s="122"/>
      <c r="K1416" s="121"/>
      <c r="L1416" s="122"/>
      <c r="M1416" s="123"/>
      <c r="N1416" s="124"/>
      <c r="O1416" s="125"/>
      <c r="P1416" s="123"/>
      <c r="Q1416" s="124"/>
      <c r="R1416" s="543"/>
      <c r="S1416" s="287"/>
      <c r="T1416" s="364">
        <f t="shared" si="38"/>
        <v>0</v>
      </c>
      <c r="U1416" s="360">
        <f t="shared" si="43"/>
        <v>18</v>
      </c>
    </row>
    <row r="1417" spans="1:21" ht="18" hidden="1" customHeight="1" outlineLevel="3" x14ac:dyDescent="0.2">
      <c r="A1417" s="1230"/>
      <c r="B1417" s="1231"/>
      <c r="C1417" s="1208"/>
      <c r="D1417" s="1208"/>
      <c r="E1417" s="256">
        <v>49</v>
      </c>
      <c r="F1417" s="187"/>
      <c r="G1417" s="187"/>
      <c r="H1417" s="120"/>
      <c r="I1417" s="121"/>
      <c r="J1417" s="122"/>
      <c r="K1417" s="121"/>
      <c r="L1417" s="122"/>
      <c r="M1417" s="123"/>
      <c r="N1417" s="124"/>
      <c r="O1417" s="125"/>
      <c r="P1417" s="123"/>
      <c r="Q1417" s="124"/>
      <c r="R1417" s="543"/>
      <c r="S1417" s="287"/>
      <c r="T1417" s="364">
        <f t="shared" si="38"/>
        <v>0</v>
      </c>
      <c r="U1417" s="360">
        <f t="shared" si="43"/>
        <v>18</v>
      </c>
    </row>
    <row r="1418" spans="1:21" ht="18" hidden="1" customHeight="1" outlineLevel="3" x14ac:dyDescent="0.2">
      <c r="A1418" s="1230"/>
      <c r="B1418" s="1231"/>
      <c r="C1418" s="1208"/>
      <c r="D1418" s="1208"/>
      <c r="E1418" s="256">
        <v>50</v>
      </c>
      <c r="F1418" s="187"/>
      <c r="G1418" s="187"/>
      <c r="H1418" s="120"/>
      <c r="I1418" s="121"/>
      <c r="J1418" s="122"/>
      <c r="K1418" s="121"/>
      <c r="L1418" s="122"/>
      <c r="M1418" s="123"/>
      <c r="N1418" s="124"/>
      <c r="O1418" s="125"/>
      <c r="P1418" s="123"/>
      <c r="Q1418" s="124"/>
      <c r="R1418" s="543"/>
      <c r="S1418" s="287"/>
      <c r="T1418" s="364">
        <f t="shared" si="38"/>
        <v>0</v>
      </c>
      <c r="U1418" s="360">
        <f t="shared" si="43"/>
        <v>18</v>
      </c>
    </row>
    <row r="1419" spans="1:21" ht="18" hidden="1" customHeight="1" outlineLevel="3" x14ac:dyDescent="0.2">
      <c r="A1419" s="1230"/>
      <c r="B1419" s="1231"/>
      <c r="C1419" s="1208"/>
      <c r="D1419" s="1208"/>
      <c r="E1419" s="256">
        <v>51</v>
      </c>
      <c r="F1419" s="187"/>
      <c r="G1419" s="187"/>
      <c r="H1419" s="120"/>
      <c r="I1419" s="121"/>
      <c r="J1419" s="122"/>
      <c r="K1419" s="121"/>
      <c r="L1419" s="122"/>
      <c r="M1419" s="123"/>
      <c r="N1419" s="124"/>
      <c r="O1419" s="125"/>
      <c r="P1419" s="123"/>
      <c r="Q1419" s="124"/>
      <c r="R1419" s="543"/>
      <c r="S1419" s="287"/>
      <c r="T1419" s="364">
        <f t="shared" si="38"/>
        <v>0</v>
      </c>
      <c r="U1419" s="360">
        <f t="shared" si="43"/>
        <v>18</v>
      </c>
    </row>
    <row r="1420" spans="1:21" ht="18" hidden="1" customHeight="1" outlineLevel="3" x14ac:dyDescent="0.2">
      <c r="A1420" s="1230"/>
      <c r="B1420" s="1231"/>
      <c r="C1420" s="1208"/>
      <c r="D1420" s="1208"/>
      <c r="E1420" s="256">
        <v>52</v>
      </c>
      <c r="F1420" s="187"/>
      <c r="G1420" s="187"/>
      <c r="H1420" s="120"/>
      <c r="I1420" s="121"/>
      <c r="J1420" s="122"/>
      <c r="K1420" s="121"/>
      <c r="L1420" s="122"/>
      <c r="M1420" s="123"/>
      <c r="N1420" s="124"/>
      <c r="O1420" s="125"/>
      <c r="P1420" s="123"/>
      <c r="Q1420" s="124"/>
      <c r="R1420" s="543"/>
      <c r="S1420" s="287"/>
      <c r="T1420" s="364">
        <f t="shared" si="38"/>
        <v>0</v>
      </c>
      <c r="U1420" s="360">
        <f t="shared" si="43"/>
        <v>18</v>
      </c>
    </row>
    <row r="1421" spans="1:21" ht="18" hidden="1" customHeight="1" outlineLevel="3" x14ac:dyDescent="0.2">
      <c r="A1421" s="1230"/>
      <c r="B1421" s="1231"/>
      <c r="C1421" s="1208"/>
      <c r="D1421" s="1208"/>
      <c r="E1421" s="256">
        <v>53</v>
      </c>
      <c r="F1421" s="187"/>
      <c r="G1421" s="187"/>
      <c r="H1421" s="120"/>
      <c r="I1421" s="121"/>
      <c r="J1421" s="122"/>
      <c r="K1421" s="121"/>
      <c r="L1421" s="122"/>
      <c r="M1421" s="123"/>
      <c r="N1421" s="124"/>
      <c r="O1421" s="125"/>
      <c r="P1421" s="123"/>
      <c r="Q1421" s="124"/>
      <c r="R1421" s="543"/>
      <c r="S1421" s="287"/>
      <c r="T1421" s="364">
        <f t="shared" si="38"/>
        <v>0</v>
      </c>
      <c r="U1421" s="360">
        <f t="shared" si="43"/>
        <v>18</v>
      </c>
    </row>
    <row r="1422" spans="1:21" ht="18" hidden="1" customHeight="1" outlineLevel="3" x14ac:dyDescent="0.2">
      <c r="A1422" s="1230"/>
      <c r="B1422" s="1231"/>
      <c r="C1422" s="1208"/>
      <c r="D1422" s="1208"/>
      <c r="E1422" s="256">
        <v>54</v>
      </c>
      <c r="F1422" s="187"/>
      <c r="G1422" s="187"/>
      <c r="H1422" s="120"/>
      <c r="I1422" s="121"/>
      <c r="J1422" s="122"/>
      <c r="K1422" s="121"/>
      <c r="L1422" s="122"/>
      <c r="M1422" s="123"/>
      <c r="N1422" s="124"/>
      <c r="O1422" s="125"/>
      <c r="P1422" s="123"/>
      <c r="Q1422" s="124"/>
      <c r="R1422" s="543"/>
      <c r="S1422" s="287"/>
      <c r="T1422" s="364">
        <f t="shared" si="38"/>
        <v>0</v>
      </c>
      <c r="U1422" s="360">
        <f t="shared" si="43"/>
        <v>18</v>
      </c>
    </row>
    <row r="1423" spans="1:21" ht="18" hidden="1" customHeight="1" outlineLevel="3" x14ac:dyDescent="0.2">
      <c r="A1423" s="1230"/>
      <c r="B1423" s="1231"/>
      <c r="C1423" s="1208"/>
      <c r="D1423" s="1208"/>
      <c r="E1423" s="256">
        <v>55</v>
      </c>
      <c r="F1423" s="187"/>
      <c r="G1423" s="187"/>
      <c r="H1423" s="120"/>
      <c r="I1423" s="121"/>
      <c r="J1423" s="122"/>
      <c r="K1423" s="121"/>
      <c r="L1423" s="122"/>
      <c r="M1423" s="123"/>
      <c r="N1423" s="124"/>
      <c r="O1423" s="125"/>
      <c r="P1423" s="123"/>
      <c r="Q1423" s="124"/>
      <c r="R1423" s="543"/>
      <c r="S1423" s="287"/>
      <c r="T1423" s="364">
        <f t="shared" si="38"/>
        <v>0</v>
      </c>
      <c r="U1423" s="360">
        <f t="shared" si="43"/>
        <v>18</v>
      </c>
    </row>
    <row r="1424" spans="1:21" ht="18" hidden="1" customHeight="1" outlineLevel="3" x14ac:dyDescent="0.2">
      <c r="A1424" s="1230"/>
      <c r="B1424" s="1231"/>
      <c r="C1424" s="1208"/>
      <c r="D1424" s="1208"/>
      <c r="E1424" s="256">
        <v>56</v>
      </c>
      <c r="F1424" s="187"/>
      <c r="G1424" s="187"/>
      <c r="H1424" s="120"/>
      <c r="I1424" s="121"/>
      <c r="J1424" s="122"/>
      <c r="K1424" s="121"/>
      <c r="L1424" s="122"/>
      <c r="M1424" s="123"/>
      <c r="N1424" s="124"/>
      <c r="O1424" s="125"/>
      <c r="P1424" s="123"/>
      <c r="Q1424" s="124"/>
      <c r="R1424" s="543"/>
      <c r="S1424" s="287"/>
      <c r="T1424" s="364">
        <f t="shared" si="38"/>
        <v>0</v>
      </c>
      <c r="U1424" s="360">
        <f t="shared" si="43"/>
        <v>18</v>
      </c>
    </row>
    <row r="1425" spans="1:21" ht="18" hidden="1" customHeight="1" outlineLevel="3" x14ac:dyDescent="0.2">
      <c r="A1425" s="1230"/>
      <c r="B1425" s="1231"/>
      <c r="C1425" s="1208"/>
      <c r="D1425" s="1208"/>
      <c r="E1425" s="256">
        <v>57</v>
      </c>
      <c r="F1425" s="187"/>
      <c r="G1425" s="187"/>
      <c r="H1425" s="120"/>
      <c r="I1425" s="121"/>
      <c r="J1425" s="122"/>
      <c r="K1425" s="121"/>
      <c r="L1425" s="122"/>
      <c r="M1425" s="123"/>
      <c r="N1425" s="124"/>
      <c r="O1425" s="125"/>
      <c r="P1425" s="123"/>
      <c r="Q1425" s="124"/>
      <c r="R1425" s="543"/>
      <c r="S1425" s="287"/>
      <c r="T1425" s="364">
        <f t="shared" si="38"/>
        <v>0</v>
      </c>
      <c r="U1425" s="360">
        <f t="shared" si="43"/>
        <v>18</v>
      </c>
    </row>
    <row r="1426" spans="1:21" ht="18" hidden="1" customHeight="1" outlineLevel="3" x14ac:dyDescent="0.2">
      <c r="A1426" s="1230"/>
      <c r="B1426" s="1231"/>
      <c r="C1426" s="1208"/>
      <c r="D1426" s="1208"/>
      <c r="E1426" s="256">
        <v>58</v>
      </c>
      <c r="F1426" s="187"/>
      <c r="G1426" s="187"/>
      <c r="H1426" s="120"/>
      <c r="I1426" s="121"/>
      <c r="J1426" s="122"/>
      <c r="K1426" s="121"/>
      <c r="L1426" s="122"/>
      <c r="M1426" s="123"/>
      <c r="N1426" s="124"/>
      <c r="O1426" s="125"/>
      <c r="P1426" s="123"/>
      <c r="Q1426" s="124"/>
      <c r="R1426" s="543"/>
      <c r="S1426" s="287"/>
      <c r="T1426" s="364">
        <f t="shared" si="38"/>
        <v>0</v>
      </c>
      <c r="U1426" s="360">
        <f t="shared" si="43"/>
        <v>18</v>
      </c>
    </row>
    <row r="1427" spans="1:21" ht="18" hidden="1" customHeight="1" outlineLevel="3" x14ac:dyDescent="0.2">
      <c r="A1427" s="1230"/>
      <c r="B1427" s="1231"/>
      <c r="C1427" s="1208"/>
      <c r="D1427" s="1208"/>
      <c r="E1427" s="256">
        <v>59</v>
      </c>
      <c r="F1427" s="187"/>
      <c r="G1427" s="187"/>
      <c r="H1427" s="120"/>
      <c r="I1427" s="121"/>
      <c r="J1427" s="122"/>
      <c r="K1427" s="121"/>
      <c r="L1427" s="122"/>
      <c r="M1427" s="123"/>
      <c r="N1427" s="124"/>
      <c r="O1427" s="125"/>
      <c r="P1427" s="123"/>
      <c r="Q1427" s="124"/>
      <c r="R1427" s="543"/>
      <c r="S1427" s="287"/>
      <c r="T1427" s="364">
        <f t="shared" si="38"/>
        <v>0</v>
      </c>
      <c r="U1427" s="360">
        <f t="shared" si="43"/>
        <v>18</v>
      </c>
    </row>
    <row r="1428" spans="1:21" ht="18" hidden="1" customHeight="1" outlineLevel="3" x14ac:dyDescent="0.2">
      <c r="A1428" s="1230"/>
      <c r="B1428" s="1231"/>
      <c r="C1428" s="1208"/>
      <c r="D1428" s="1208"/>
      <c r="E1428" s="256">
        <v>60</v>
      </c>
      <c r="F1428" s="187"/>
      <c r="G1428" s="187"/>
      <c r="H1428" s="120"/>
      <c r="I1428" s="121"/>
      <c r="J1428" s="122"/>
      <c r="K1428" s="121"/>
      <c r="L1428" s="122"/>
      <c r="M1428" s="123"/>
      <c r="N1428" s="124"/>
      <c r="O1428" s="125"/>
      <c r="P1428" s="123"/>
      <c r="Q1428" s="124"/>
      <c r="R1428" s="543"/>
      <c r="S1428" s="287"/>
      <c r="T1428" s="364">
        <f t="shared" si="38"/>
        <v>0</v>
      </c>
      <c r="U1428" s="360">
        <f t="shared" si="43"/>
        <v>18</v>
      </c>
    </row>
    <row r="1429" spans="1:21" ht="18" hidden="1" customHeight="1" outlineLevel="3" x14ac:dyDescent="0.2">
      <c r="A1429" s="1230"/>
      <c r="B1429" s="1231"/>
      <c r="C1429" s="1208"/>
      <c r="D1429" s="1208"/>
      <c r="E1429" s="256">
        <v>61</v>
      </c>
      <c r="F1429" s="187"/>
      <c r="G1429" s="187"/>
      <c r="H1429" s="120"/>
      <c r="I1429" s="121"/>
      <c r="J1429" s="122"/>
      <c r="K1429" s="121"/>
      <c r="L1429" s="122"/>
      <c r="M1429" s="123"/>
      <c r="N1429" s="124"/>
      <c r="O1429" s="125"/>
      <c r="P1429" s="123"/>
      <c r="Q1429" s="124"/>
      <c r="R1429" s="543"/>
      <c r="S1429" s="287"/>
      <c r="T1429" s="364">
        <f t="shared" si="38"/>
        <v>0</v>
      </c>
      <c r="U1429" s="360">
        <f t="shared" si="43"/>
        <v>18</v>
      </c>
    </row>
    <row r="1430" spans="1:21" ht="18" hidden="1" customHeight="1" outlineLevel="3" x14ac:dyDescent="0.2">
      <c r="A1430" s="1230"/>
      <c r="B1430" s="1231"/>
      <c r="C1430" s="1208"/>
      <c r="D1430" s="1208"/>
      <c r="E1430" s="256">
        <v>62</v>
      </c>
      <c r="F1430" s="187"/>
      <c r="G1430" s="187"/>
      <c r="H1430" s="120"/>
      <c r="I1430" s="121"/>
      <c r="J1430" s="122"/>
      <c r="K1430" s="121"/>
      <c r="L1430" s="122"/>
      <c r="M1430" s="123"/>
      <c r="N1430" s="124"/>
      <c r="O1430" s="125"/>
      <c r="P1430" s="123"/>
      <c r="Q1430" s="124"/>
      <c r="R1430" s="543"/>
      <c r="S1430" s="287"/>
      <c r="T1430" s="364">
        <f t="shared" si="38"/>
        <v>0</v>
      </c>
      <c r="U1430" s="360">
        <f t="shared" si="43"/>
        <v>18</v>
      </c>
    </row>
    <row r="1431" spans="1:21" ht="18" hidden="1" customHeight="1" outlineLevel="3" x14ac:dyDescent="0.2">
      <c r="A1431" s="1230"/>
      <c r="B1431" s="1231"/>
      <c r="C1431" s="1208"/>
      <c r="D1431" s="1208"/>
      <c r="E1431" s="256">
        <v>63</v>
      </c>
      <c r="F1431" s="187"/>
      <c r="G1431" s="187"/>
      <c r="H1431" s="89"/>
      <c r="I1431" s="74"/>
      <c r="J1431" s="69"/>
      <c r="K1431" s="75"/>
      <c r="L1431" s="70"/>
      <c r="M1431" s="2"/>
      <c r="N1431" s="75"/>
      <c r="O1431" s="70"/>
      <c r="P1431" s="2"/>
      <c r="Q1431" s="75"/>
      <c r="R1431" s="540"/>
      <c r="S1431" s="285"/>
      <c r="T1431" s="316">
        <f t="shared" si="38"/>
        <v>0</v>
      </c>
      <c r="U1431" s="360">
        <f t="shared" si="43"/>
        <v>18</v>
      </c>
    </row>
    <row r="1432" spans="1:21" ht="18" hidden="1" customHeight="1" outlineLevel="3" x14ac:dyDescent="0.2">
      <c r="A1432" s="1230"/>
      <c r="B1432" s="1231"/>
      <c r="C1432" s="1208"/>
      <c r="D1432" s="1208"/>
      <c r="E1432" s="256">
        <v>64</v>
      </c>
      <c r="F1432" s="187"/>
      <c r="G1432" s="187"/>
      <c r="H1432" s="89"/>
      <c r="I1432" s="74"/>
      <c r="J1432" s="69"/>
      <c r="K1432" s="75"/>
      <c r="L1432" s="70"/>
      <c r="M1432" s="2"/>
      <c r="N1432" s="75"/>
      <c r="O1432" s="70"/>
      <c r="P1432" s="2"/>
      <c r="Q1432" s="75"/>
      <c r="R1432" s="540"/>
      <c r="S1432" s="285"/>
      <c r="T1432" s="316">
        <f t="shared" ref="T1432:T1595" si="44">IF(J1432="",0,INT(SUM(PRODUCT(J1432,L1432,O1432),R1432)))</f>
        <v>0</v>
      </c>
      <c r="U1432" s="360">
        <f t="shared" si="43"/>
        <v>18</v>
      </c>
    </row>
    <row r="1433" spans="1:21" ht="18" hidden="1" customHeight="1" outlineLevel="3" x14ac:dyDescent="0.2">
      <c r="A1433" s="1230"/>
      <c r="B1433" s="1231"/>
      <c r="C1433" s="1208"/>
      <c r="D1433" s="1208"/>
      <c r="E1433" s="256">
        <v>65</v>
      </c>
      <c r="F1433" s="187"/>
      <c r="G1433" s="187"/>
      <c r="H1433" s="89"/>
      <c r="I1433" s="74"/>
      <c r="J1433" s="69"/>
      <c r="K1433" s="75"/>
      <c r="L1433" s="70"/>
      <c r="M1433" s="2"/>
      <c r="N1433" s="75"/>
      <c r="O1433" s="70"/>
      <c r="P1433" s="2"/>
      <c r="Q1433" s="75"/>
      <c r="R1433" s="540"/>
      <c r="S1433" s="285"/>
      <c r="T1433" s="316">
        <f t="shared" si="44"/>
        <v>0</v>
      </c>
      <c r="U1433" s="360">
        <f t="shared" si="43"/>
        <v>18</v>
      </c>
    </row>
    <row r="1434" spans="1:21" ht="18" hidden="1" customHeight="1" outlineLevel="3" x14ac:dyDescent="0.2">
      <c r="A1434" s="1230"/>
      <c r="B1434" s="1231"/>
      <c r="C1434" s="1208"/>
      <c r="D1434" s="1208"/>
      <c r="E1434" s="256">
        <v>66</v>
      </c>
      <c r="F1434" s="187"/>
      <c r="G1434" s="187"/>
      <c r="H1434" s="89"/>
      <c r="I1434" s="74"/>
      <c r="J1434" s="69"/>
      <c r="K1434" s="75"/>
      <c r="L1434" s="70"/>
      <c r="M1434" s="2"/>
      <c r="N1434" s="75"/>
      <c r="O1434" s="70"/>
      <c r="P1434" s="2"/>
      <c r="Q1434" s="75"/>
      <c r="R1434" s="540"/>
      <c r="S1434" s="285"/>
      <c r="T1434" s="316">
        <f t="shared" si="44"/>
        <v>0</v>
      </c>
      <c r="U1434" s="360">
        <f t="shared" ref="U1434:U1448" si="45">$A$1369</f>
        <v>18</v>
      </c>
    </row>
    <row r="1435" spans="1:21" ht="18" hidden="1" customHeight="1" outlineLevel="3" x14ac:dyDescent="0.2">
      <c r="A1435" s="1230"/>
      <c r="B1435" s="1231"/>
      <c r="C1435" s="1208"/>
      <c r="D1435" s="1208"/>
      <c r="E1435" s="256">
        <v>67</v>
      </c>
      <c r="F1435" s="187"/>
      <c r="G1435" s="187"/>
      <c r="H1435" s="89"/>
      <c r="I1435" s="74"/>
      <c r="J1435" s="69"/>
      <c r="K1435" s="74"/>
      <c r="L1435" s="69"/>
      <c r="M1435" s="2"/>
      <c r="N1435" s="74"/>
      <c r="O1435" s="70"/>
      <c r="P1435" s="15"/>
      <c r="Q1435" s="75"/>
      <c r="R1435" s="540"/>
      <c r="S1435" s="285"/>
      <c r="T1435" s="316">
        <f t="shared" si="44"/>
        <v>0</v>
      </c>
      <c r="U1435" s="360">
        <f t="shared" si="45"/>
        <v>18</v>
      </c>
    </row>
    <row r="1436" spans="1:21" ht="18" hidden="1" customHeight="1" outlineLevel="3" x14ac:dyDescent="0.2">
      <c r="A1436" s="1230"/>
      <c r="B1436" s="1231"/>
      <c r="C1436" s="1208"/>
      <c r="D1436" s="1208"/>
      <c r="E1436" s="256">
        <v>68</v>
      </c>
      <c r="F1436" s="187"/>
      <c r="G1436" s="187"/>
      <c r="H1436" s="89"/>
      <c r="I1436" s="74"/>
      <c r="J1436" s="69"/>
      <c r="K1436" s="74"/>
      <c r="L1436" s="69"/>
      <c r="M1436" s="2"/>
      <c r="N1436" s="74"/>
      <c r="O1436" s="70"/>
      <c r="P1436" s="15"/>
      <c r="Q1436" s="75"/>
      <c r="R1436" s="540"/>
      <c r="S1436" s="285"/>
      <c r="T1436" s="316">
        <f t="shared" si="44"/>
        <v>0</v>
      </c>
      <c r="U1436" s="360">
        <f t="shared" si="45"/>
        <v>18</v>
      </c>
    </row>
    <row r="1437" spans="1:21" ht="18" hidden="1" customHeight="1" outlineLevel="3" x14ac:dyDescent="0.2">
      <c r="A1437" s="1230"/>
      <c r="B1437" s="1231"/>
      <c r="C1437" s="1208"/>
      <c r="D1437" s="1208"/>
      <c r="E1437" s="256">
        <v>69</v>
      </c>
      <c r="F1437" s="187"/>
      <c r="G1437" s="187"/>
      <c r="H1437" s="89"/>
      <c r="I1437" s="74"/>
      <c r="J1437" s="69"/>
      <c r="K1437" s="74"/>
      <c r="L1437" s="69"/>
      <c r="M1437" s="2"/>
      <c r="N1437" s="74"/>
      <c r="O1437" s="70"/>
      <c r="P1437" s="15"/>
      <c r="Q1437" s="75"/>
      <c r="R1437" s="540"/>
      <c r="S1437" s="285"/>
      <c r="T1437" s="316">
        <f t="shared" si="44"/>
        <v>0</v>
      </c>
      <c r="U1437" s="360">
        <f t="shared" si="45"/>
        <v>18</v>
      </c>
    </row>
    <row r="1438" spans="1:21" ht="18" hidden="1" customHeight="1" outlineLevel="3" x14ac:dyDescent="0.2">
      <c r="A1438" s="1230"/>
      <c r="B1438" s="1231"/>
      <c r="C1438" s="1208"/>
      <c r="D1438" s="1208"/>
      <c r="E1438" s="256">
        <v>70</v>
      </c>
      <c r="F1438" s="187"/>
      <c r="G1438" s="187"/>
      <c r="H1438" s="89"/>
      <c r="I1438" s="74"/>
      <c r="J1438" s="69"/>
      <c r="K1438" s="74"/>
      <c r="L1438" s="69"/>
      <c r="M1438" s="2"/>
      <c r="N1438" s="75"/>
      <c r="O1438" s="70"/>
      <c r="P1438" s="2"/>
      <c r="Q1438" s="75"/>
      <c r="R1438" s="540"/>
      <c r="S1438" s="285"/>
      <c r="T1438" s="316">
        <f t="shared" si="44"/>
        <v>0</v>
      </c>
      <c r="U1438" s="360">
        <f t="shared" si="45"/>
        <v>18</v>
      </c>
    </row>
    <row r="1439" spans="1:21" ht="18" hidden="1" customHeight="1" outlineLevel="3" x14ac:dyDescent="0.2">
      <c r="A1439" s="1230"/>
      <c r="B1439" s="1231"/>
      <c r="C1439" s="1208"/>
      <c r="D1439" s="1208"/>
      <c r="E1439" s="256">
        <v>71</v>
      </c>
      <c r="F1439" s="187"/>
      <c r="G1439" s="187"/>
      <c r="H1439" s="120"/>
      <c r="I1439" s="121"/>
      <c r="J1439" s="122"/>
      <c r="K1439" s="121"/>
      <c r="L1439" s="122"/>
      <c r="M1439" s="123"/>
      <c r="N1439" s="124"/>
      <c r="O1439" s="125"/>
      <c r="P1439" s="123"/>
      <c r="Q1439" s="124"/>
      <c r="R1439" s="543"/>
      <c r="S1439" s="287"/>
      <c r="T1439" s="364">
        <f t="shared" si="44"/>
        <v>0</v>
      </c>
      <c r="U1439" s="360">
        <f t="shared" si="45"/>
        <v>18</v>
      </c>
    </row>
    <row r="1440" spans="1:21" ht="18" hidden="1" customHeight="1" outlineLevel="3" x14ac:dyDescent="0.2">
      <c r="A1440" s="1230"/>
      <c r="B1440" s="1231"/>
      <c r="C1440" s="1208"/>
      <c r="D1440" s="1208"/>
      <c r="E1440" s="256">
        <v>72</v>
      </c>
      <c r="F1440" s="187"/>
      <c r="G1440" s="187"/>
      <c r="H1440" s="120"/>
      <c r="I1440" s="121"/>
      <c r="J1440" s="122"/>
      <c r="K1440" s="121"/>
      <c r="L1440" s="122"/>
      <c r="M1440" s="123"/>
      <c r="N1440" s="124"/>
      <c r="O1440" s="125"/>
      <c r="P1440" s="123"/>
      <c r="Q1440" s="124"/>
      <c r="R1440" s="543"/>
      <c r="S1440" s="287"/>
      <c r="T1440" s="364">
        <f t="shared" si="44"/>
        <v>0</v>
      </c>
      <c r="U1440" s="360">
        <f t="shared" si="45"/>
        <v>18</v>
      </c>
    </row>
    <row r="1441" spans="1:21" ht="18" hidden="1" customHeight="1" outlineLevel="3" x14ac:dyDescent="0.2">
      <c r="A1441" s="1230"/>
      <c r="B1441" s="1231"/>
      <c r="C1441" s="1208"/>
      <c r="D1441" s="1208"/>
      <c r="E1441" s="256">
        <v>73</v>
      </c>
      <c r="F1441" s="187"/>
      <c r="G1441" s="187"/>
      <c r="H1441" s="120"/>
      <c r="I1441" s="121"/>
      <c r="J1441" s="122"/>
      <c r="K1441" s="121"/>
      <c r="L1441" s="122"/>
      <c r="M1441" s="123"/>
      <c r="N1441" s="124"/>
      <c r="O1441" s="125"/>
      <c r="P1441" s="123"/>
      <c r="Q1441" s="124"/>
      <c r="R1441" s="543"/>
      <c r="S1441" s="287"/>
      <c r="T1441" s="364">
        <f t="shared" si="44"/>
        <v>0</v>
      </c>
      <c r="U1441" s="360">
        <f t="shared" si="45"/>
        <v>18</v>
      </c>
    </row>
    <row r="1442" spans="1:21" ht="18" hidden="1" customHeight="1" outlineLevel="3" x14ac:dyDescent="0.2">
      <c r="A1442" s="1230"/>
      <c r="B1442" s="1231"/>
      <c r="C1442" s="1208"/>
      <c r="D1442" s="1208"/>
      <c r="E1442" s="256">
        <v>74</v>
      </c>
      <c r="F1442" s="187"/>
      <c r="G1442" s="187"/>
      <c r="H1442" s="120"/>
      <c r="I1442" s="121"/>
      <c r="J1442" s="122"/>
      <c r="K1442" s="121"/>
      <c r="L1442" s="122"/>
      <c r="M1442" s="123"/>
      <c r="N1442" s="124"/>
      <c r="O1442" s="125"/>
      <c r="P1442" s="123"/>
      <c r="Q1442" s="124"/>
      <c r="R1442" s="543"/>
      <c r="S1442" s="287"/>
      <c r="T1442" s="364">
        <f t="shared" si="44"/>
        <v>0</v>
      </c>
      <c r="U1442" s="360">
        <f t="shared" si="45"/>
        <v>18</v>
      </c>
    </row>
    <row r="1443" spans="1:21" ht="18" hidden="1" customHeight="1" outlineLevel="3" x14ac:dyDescent="0.2">
      <c r="A1443" s="1230"/>
      <c r="B1443" s="1231"/>
      <c r="C1443" s="1208"/>
      <c r="D1443" s="1208"/>
      <c r="E1443" s="256">
        <v>75</v>
      </c>
      <c r="F1443" s="187"/>
      <c r="G1443" s="187"/>
      <c r="H1443" s="120"/>
      <c r="I1443" s="121"/>
      <c r="J1443" s="122"/>
      <c r="K1443" s="121"/>
      <c r="L1443" s="122"/>
      <c r="M1443" s="123"/>
      <c r="N1443" s="124"/>
      <c r="O1443" s="125"/>
      <c r="P1443" s="123"/>
      <c r="Q1443" s="124"/>
      <c r="R1443" s="543"/>
      <c r="S1443" s="287"/>
      <c r="T1443" s="364">
        <f t="shared" si="44"/>
        <v>0</v>
      </c>
      <c r="U1443" s="360">
        <f t="shared" si="45"/>
        <v>18</v>
      </c>
    </row>
    <row r="1444" spans="1:21" ht="18" hidden="1" customHeight="1" outlineLevel="3" x14ac:dyDescent="0.2">
      <c r="A1444" s="1230"/>
      <c r="B1444" s="1231"/>
      <c r="C1444" s="1208"/>
      <c r="D1444" s="1208"/>
      <c r="E1444" s="256">
        <v>76</v>
      </c>
      <c r="F1444" s="187"/>
      <c r="G1444" s="187"/>
      <c r="H1444" s="120"/>
      <c r="I1444" s="121"/>
      <c r="J1444" s="122"/>
      <c r="K1444" s="121"/>
      <c r="L1444" s="122"/>
      <c r="M1444" s="123"/>
      <c r="N1444" s="124"/>
      <c r="O1444" s="125"/>
      <c r="P1444" s="123"/>
      <c r="Q1444" s="124"/>
      <c r="R1444" s="543"/>
      <c r="S1444" s="287"/>
      <c r="T1444" s="364">
        <f t="shared" si="44"/>
        <v>0</v>
      </c>
      <c r="U1444" s="360">
        <f t="shared" si="45"/>
        <v>18</v>
      </c>
    </row>
    <row r="1445" spans="1:21" ht="18" hidden="1" customHeight="1" outlineLevel="3" x14ac:dyDescent="0.2">
      <c r="A1445" s="1230"/>
      <c r="B1445" s="1231"/>
      <c r="C1445" s="1208"/>
      <c r="D1445" s="1208"/>
      <c r="E1445" s="256">
        <v>77</v>
      </c>
      <c r="F1445" s="187"/>
      <c r="G1445" s="187"/>
      <c r="H1445" s="120"/>
      <c r="I1445" s="121"/>
      <c r="J1445" s="122"/>
      <c r="K1445" s="121"/>
      <c r="L1445" s="122"/>
      <c r="M1445" s="123"/>
      <c r="N1445" s="124"/>
      <c r="O1445" s="125"/>
      <c r="P1445" s="123"/>
      <c r="Q1445" s="124"/>
      <c r="R1445" s="543"/>
      <c r="S1445" s="287"/>
      <c r="T1445" s="364">
        <f t="shared" si="44"/>
        <v>0</v>
      </c>
      <c r="U1445" s="360">
        <f t="shared" si="45"/>
        <v>18</v>
      </c>
    </row>
    <row r="1446" spans="1:21" ht="18" hidden="1" customHeight="1" outlineLevel="3" x14ac:dyDescent="0.2">
      <c r="A1446" s="1230"/>
      <c r="B1446" s="1231"/>
      <c r="C1446" s="1208"/>
      <c r="D1446" s="1208"/>
      <c r="E1446" s="256">
        <v>78</v>
      </c>
      <c r="F1446" s="187"/>
      <c r="G1446" s="187"/>
      <c r="H1446" s="120"/>
      <c r="I1446" s="121"/>
      <c r="J1446" s="122"/>
      <c r="K1446" s="121"/>
      <c r="L1446" s="122"/>
      <c r="M1446" s="123"/>
      <c r="N1446" s="124"/>
      <c r="O1446" s="125"/>
      <c r="P1446" s="123"/>
      <c r="Q1446" s="124"/>
      <c r="R1446" s="543"/>
      <c r="S1446" s="287"/>
      <c r="T1446" s="364">
        <f t="shared" si="44"/>
        <v>0</v>
      </c>
      <c r="U1446" s="360">
        <f t="shared" si="45"/>
        <v>18</v>
      </c>
    </row>
    <row r="1447" spans="1:21" ht="18" hidden="1" customHeight="1" outlineLevel="3" x14ac:dyDescent="0.2">
      <c r="A1447" s="1230"/>
      <c r="B1447" s="1231"/>
      <c r="C1447" s="1208"/>
      <c r="D1447" s="1208"/>
      <c r="E1447" s="256">
        <v>79</v>
      </c>
      <c r="F1447" s="187"/>
      <c r="G1447" s="187"/>
      <c r="H1447" s="120"/>
      <c r="I1447" s="121"/>
      <c r="J1447" s="122"/>
      <c r="K1447" s="121"/>
      <c r="L1447" s="122"/>
      <c r="M1447" s="123"/>
      <c r="N1447" s="124"/>
      <c r="O1447" s="125"/>
      <c r="P1447" s="123"/>
      <c r="Q1447" s="124"/>
      <c r="R1447" s="543"/>
      <c r="S1447" s="287"/>
      <c r="T1447" s="364">
        <f t="shared" si="44"/>
        <v>0</v>
      </c>
      <c r="U1447" s="360">
        <f t="shared" si="45"/>
        <v>18</v>
      </c>
    </row>
    <row r="1448" spans="1:21" ht="18" hidden="1" customHeight="1" outlineLevel="3" x14ac:dyDescent="0.2">
      <c r="A1448" s="1230"/>
      <c r="B1448" s="1231"/>
      <c r="C1448" s="1208"/>
      <c r="D1448" s="1208"/>
      <c r="E1448" s="264">
        <v>80</v>
      </c>
      <c r="F1448" s="350"/>
      <c r="G1448" s="350"/>
      <c r="H1448" s="93"/>
      <c r="I1448" s="121"/>
      <c r="J1448" s="122"/>
      <c r="K1448" s="121"/>
      <c r="L1448" s="122"/>
      <c r="M1448" s="123"/>
      <c r="N1448" s="124"/>
      <c r="O1448" s="125"/>
      <c r="P1448" s="123"/>
      <c r="Q1448" s="124"/>
      <c r="R1448" s="543"/>
      <c r="S1448" s="287"/>
      <c r="T1448" s="364">
        <f t="shared" si="44"/>
        <v>0</v>
      </c>
      <c r="U1448" s="360">
        <f t="shared" si="45"/>
        <v>18</v>
      </c>
    </row>
    <row r="1449" spans="1:21" ht="18" hidden="1" customHeight="1" outlineLevel="2" collapsed="1" x14ac:dyDescent="0.2">
      <c r="A1449" s="1228">
        <v>19</v>
      </c>
      <c r="B1449" s="1229"/>
      <c r="C1449" s="1207" t="str">
        <f>IF(ISERROR(VLOOKUP($A1449,'B-1地域番号③'!$BD:$BF,2,FALSE)),"",VLOOKUP($A1449,'B-1地域番号③'!$BD:$BF,2,FALSE))</f>
        <v/>
      </c>
      <c r="D1449" s="1207" t="str">
        <f>IF(ISERROR(VLOOKUP($A1449,'B-1地域番号③'!$BD:$BF,3,FALSE)),"",VLOOKUP($A1449,'B-1地域番号③'!$BD:$BF,3,FALSE))</f>
        <v/>
      </c>
      <c r="E1449" s="256">
        <v>1</v>
      </c>
      <c r="F1449" s="187"/>
      <c r="G1449" s="187"/>
      <c r="H1449" s="88"/>
      <c r="I1449" s="109"/>
      <c r="J1449" s="110"/>
      <c r="K1449" s="112"/>
      <c r="L1449" s="113"/>
      <c r="M1449" s="111"/>
      <c r="N1449" s="112"/>
      <c r="O1449" s="113"/>
      <c r="P1449" s="111"/>
      <c r="Q1449" s="112"/>
      <c r="R1449" s="542"/>
      <c r="S1449" s="275"/>
      <c r="T1449" s="308">
        <f t="shared" si="44"/>
        <v>0</v>
      </c>
      <c r="U1449" s="360">
        <f>$A$1449</f>
        <v>19</v>
      </c>
    </row>
    <row r="1450" spans="1:21" ht="18" hidden="1" customHeight="1" outlineLevel="2" x14ac:dyDescent="0.2">
      <c r="A1450" s="1230"/>
      <c r="B1450" s="1231"/>
      <c r="C1450" s="1208"/>
      <c r="D1450" s="1208"/>
      <c r="E1450" s="256">
        <v>2</v>
      </c>
      <c r="F1450" s="187"/>
      <c r="G1450" s="187"/>
      <c r="H1450" s="89"/>
      <c r="I1450" s="74"/>
      <c r="J1450" s="69"/>
      <c r="K1450" s="75"/>
      <c r="L1450" s="70"/>
      <c r="M1450" s="2"/>
      <c r="N1450" s="75"/>
      <c r="O1450" s="70"/>
      <c r="P1450" s="2"/>
      <c r="Q1450" s="75"/>
      <c r="R1450" s="540"/>
      <c r="S1450" s="285"/>
      <c r="T1450" s="316">
        <f t="shared" si="44"/>
        <v>0</v>
      </c>
      <c r="U1450" s="360">
        <f t="shared" ref="U1450:U1513" si="46">$A$1449</f>
        <v>19</v>
      </c>
    </row>
    <row r="1451" spans="1:21" ht="18" hidden="1" customHeight="1" outlineLevel="2" x14ac:dyDescent="0.2">
      <c r="A1451" s="1230"/>
      <c r="B1451" s="1231"/>
      <c r="C1451" s="1208"/>
      <c r="D1451" s="1208"/>
      <c r="E1451" s="256">
        <v>3</v>
      </c>
      <c r="F1451" s="187"/>
      <c r="G1451" s="187"/>
      <c r="H1451" s="89"/>
      <c r="I1451" s="74"/>
      <c r="J1451" s="69"/>
      <c r="K1451" s="75"/>
      <c r="L1451" s="70"/>
      <c r="M1451" s="2"/>
      <c r="N1451" s="75"/>
      <c r="O1451" s="70"/>
      <c r="P1451" s="2"/>
      <c r="Q1451" s="75"/>
      <c r="R1451" s="540"/>
      <c r="S1451" s="285"/>
      <c r="T1451" s="316">
        <f t="shared" si="44"/>
        <v>0</v>
      </c>
      <c r="U1451" s="360">
        <f t="shared" si="46"/>
        <v>19</v>
      </c>
    </row>
    <row r="1452" spans="1:21" ht="18" hidden="1" customHeight="1" outlineLevel="2" x14ac:dyDescent="0.2">
      <c r="A1452" s="1230"/>
      <c r="B1452" s="1231"/>
      <c r="C1452" s="1208"/>
      <c r="D1452" s="1208"/>
      <c r="E1452" s="256">
        <v>4</v>
      </c>
      <c r="F1452" s="187"/>
      <c r="G1452" s="187"/>
      <c r="H1452" s="89"/>
      <c r="I1452" s="74"/>
      <c r="J1452" s="69"/>
      <c r="K1452" s="74"/>
      <c r="L1452" s="69"/>
      <c r="M1452" s="2"/>
      <c r="N1452" s="74"/>
      <c r="O1452" s="70"/>
      <c r="P1452" s="15"/>
      <c r="Q1452" s="75"/>
      <c r="R1452" s="540"/>
      <c r="S1452" s="285"/>
      <c r="T1452" s="316">
        <f t="shared" si="44"/>
        <v>0</v>
      </c>
      <c r="U1452" s="360">
        <f t="shared" si="46"/>
        <v>19</v>
      </c>
    </row>
    <row r="1453" spans="1:21" ht="18" hidden="1" customHeight="1" outlineLevel="2" x14ac:dyDescent="0.2">
      <c r="A1453" s="1230"/>
      <c r="B1453" s="1231"/>
      <c r="C1453" s="1208"/>
      <c r="D1453" s="1208"/>
      <c r="E1453" s="256">
        <v>5</v>
      </c>
      <c r="F1453" s="187"/>
      <c r="G1453" s="187"/>
      <c r="H1453" s="89"/>
      <c r="I1453" s="74"/>
      <c r="J1453" s="69"/>
      <c r="K1453" s="74"/>
      <c r="L1453" s="69"/>
      <c r="M1453" s="2"/>
      <c r="N1453" s="74"/>
      <c r="O1453" s="70"/>
      <c r="P1453" s="15"/>
      <c r="Q1453" s="75"/>
      <c r="R1453" s="540"/>
      <c r="S1453" s="285"/>
      <c r="T1453" s="316">
        <f t="shared" si="44"/>
        <v>0</v>
      </c>
      <c r="U1453" s="360">
        <f t="shared" si="46"/>
        <v>19</v>
      </c>
    </row>
    <row r="1454" spans="1:21" ht="18" hidden="1" customHeight="1" outlineLevel="2" x14ac:dyDescent="0.2">
      <c r="A1454" s="1230"/>
      <c r="B1454" s="1231"/>
      <c r="C1454" s="1208"/>
      <c r="D1454" s="1208"/>
      <c r="E1454" s="256">
        <v>6</v>
      </c>
      <c r="F1454" s="187"/>
      <c r="G1454" s="187"/>
      <c r="H1454" s="89"/>
      <c r="I1454" s="74"/>
      <c r="J1454" s="69"/>
      <c r="K1454" s="74"/>
      <c r="L1454" s="69"/>
      <c r="M1454" s="2"/>
      <c r="N1454" s="74"/>
      <c r="O1454" s="70"/>
      <c r="P1454" s="15"/>
      <c r="Q1454" s="75"/>
      <c r="R1454" s="540"/>
      <c r="S1454" s="285"/>
      <c r="T1454" s="316">
        <f t="shared" si="44"/>
        <v>0</v>
      </c>
      <c r="U1454" s="360">
        <f t="shared" si="46"/>
        <v>19</v>
      </c>
    </row>
    <row r="1455" spans="1:21" ht="18" hidden="1" customHeight="1" outlineLevel="2" x14ac:dyDescent="0.2">
      <c r="A1455" s="1230"/>
      <c r="B1455" s="1231"/>
      <c r="C1455" s="1208"/>
      <c r="D1455" s="1208"/>
      <c r="E1455" s="256">
        <v>7</v>
      </c>
      <c r="F1455" s="187"/>
      <c r="G1455" s="187"/>
      <c r="H1455" s="89"/>
      <c r="I1455" s="74"/>
      <c r="J1455" s="69"/>
      <c r="K1455" s="74"/>
      <c r="L1455" s="69"/>
      <c r="M1455" s="2"/>
      <c r="N1455" s="75"/>
      <c r="O1455" s="70"/>
      <c r="P1455" s="2"/>
      <c r="Q1455" s="75"/>
      <c r="R1455" s="540"/>
      <c r="S1455" s="285"/>
      <c r="T1455" s="316">
        <f t="shared" si="44"/>
        <v>0</v>
      </c>
      <c r="U1455" s="360">
        <f t="shared" si="46"/>
        <v>19</v>
      </c>
    </row>
    <row r="1456" spans="1:21" ht="18" hidden="1" customHeight="1" outlineLevel="2" x14ac:dyDescent="0.2">
      <c r="A1456" s="1230"/>
      <c r="B1456" s="1231"/>
      <c r="C1456" s="1208"/>
      <c r="D1456" s="1208"/>
      <c r="E1456" s="256">
        <v>8</v>
      </c>
      <c r="F1456" s="187"/>
      <c r="G1456" s="187"/>
      <c r="H1456" s="120"/>
      <c r="I1456" s="121"/>
      <c r="J1456" s="122"/>
      <c r="K1456" s="121"/>
      <c r="L1456" s="122"/>
      <c r="M1456" s="123"/>
      <c r="N1456" s="124"/>
      <c r="O1456" s="125"/>
      <c r="P1456" s="123"/>
      <c r="Q1456" s="124"/>
      <c r="R1456" s="543"/>
      <c r="S1456" s="287"/>
      <c r="T1456" s="364">
        <f t="shared" si="44"/>
        <v>0</v>
      </c>
      <c r="U1456" s="360">
        <f t="shared" si="46"/>
        <v>19</v>
      </c>
    </row>
    <row r="1457" spans="1:21" ht="18" hidden="1" customHeight="1" outlineLevel="2" x14ac:dyDescent="0.2">
      <c r="A1457" s="1230"/>
      <c r="B1457" s="1231"/>
      <c r="C1457" s="1208"/>
      <c r="D1457" s="1208"/>
      <c r="E1457" s="256">
        <v>9</v>
      </c>
      <c r="F1457" s="187"/>
      <c r="G1457" s="187"/>
      <c r="H1457" s="120"/>
      <c r="I1457" s="121"/>
      <c r="J1457" s="122"/>
      <c r="K1457" s="121"/>
      <c r="L1457" s="122"/>
      <c r="M1457" s="123"/>
      <c r="N1457" s="124"/>
      <c r="O1457" s="125"/>
      <c r="P1457" s="123"/>
      <c r="Q1457" s="124"/>
      <c r="R1457" s="543"/>
      <c r="S1457" s="287"/>
      <c r="T1457" s="364">
        <f t="shared" si="44"/>
        <v>0</v>
      </c>
      <c r="U1457" s="360">
        <f t="shared" si="46"/>
        <v>19</v>
      </c>
    </row>
    <row r="1458" spans="1:21" ht="18" hidden="1" customHeight="1" outlineLevel="2" x14ac:dyDescent="0.2">
      <c r="A1458" s="1230"/>
      <c r="B1458" s="1231"/>
      <c r="C1458" s="1208"/>
      <c r="D1458" s="1208"/>
      <c r="E1458" s="256">
        <v>10</v>
      </c>
      <c r="F1458" s="187"/>
      <c r="G1458" s="187"/>
      <c r="H1458" s="120"/>
      <c r="I1458" s="121"/>
      <c r="J1458" s="122"/>
      <c r="K1458" s="121"/>
      <c r="L1458" s="122"/>
      <c r="M1458" s="123"/>
      <c r="N1458" s="124"/>
      <c r="O1458" s="125"/>
      <c r="P1458" s="123"/>
      <c r="Q1458" s="124"/>
      <c r="R1458" s="543"/>
      <c r="S1458" s="287"/>
      <c r="T1458" s="364">
        <f t="shared" si="44"/>
        <v>0</v>
      </c>
      <c r="U1458" s="360">
        <f t="shared" si="46"/>
        <v>19</v>
      </c>
    </row>
    <row r="1459" spans="1:21" ht="18" hidden="1" customHeight="1" outlineLevel="2" x14ac:dyDescent="0.2">
      <c r="A1459" s="1230"/>
      <c r="B1459" s="1231"/>
      <c r="C1459" s="1208"/>
      <c r="D1459" s="1208"/>
      <c r="E1459" s="256">
        <v>11</v>
      </c>
      <c r="F1459" s="187"/>
      <c r="G1459" s="187"/>
      <c r="H1459" s="120"/>
      <c r="I1459" s="121"/>
      <c r="J1459" s="122"/>
      <c r="K1459" s="121"/>
      <c r="L1459" s="122"/>
      <c r="M1459" s="123"/>
      <c r="N1459" s="124"/>
      <c r="O1459" s="125"/>
      <c r="P1459" s="123"/>
      <c r="Q1459" s="124"/>
      <c r="R1459" s="543"/>
      <c r="S1459" s="287"/>
      <c r="T1459" s="364">
        <f t="shared" si="44"/>
        <v>0</v>
      </c>
      <c r="U1459" s="360">
        <f t="shared" si="46"/>
        <v>19</v>
      </c>
    </row>
    <row r="1460" spans="1:21" ht="18" hidden="1" customHeight="1" outlineLevel="2" x14ac:dyDescent="0.2">
      <c r="A1460" s="1230"/>
      <c r="B1460" s="1231"/>
      <c r="C1460" s="1208"/>
      <c r="D1460" s="1208"/>
      <c r="E1460" s="256">
        <v>12</v>
      </c>
      <c r="F1460" s="187"/>
      <c r="G1460" s="187"/>
      <c r="H1460" s="120"/>
      <c r="I1460" s="121"/>
      <c r="J1460" s="122"/>
      <c r="K1460" s="121"/>
      <c r="L1460" s="122"/>
      <c r="M1460" s="123"/>
      <c r="N1460" s="124"/>
      <c r="O1460" s="125"/>
      <c r="P1460" s="123"/>
      <c r="Q1460" s="124"/>
      <c r="R1460" s="543"/>
      <c r="S1460" s="287"/>
      <c r="T1460" s="364">
        <f t="shared" si="44"/>
        <v>0</v>
      </c>
      <c r="U1460" s="360">
        <f t="shared" si="46"/>
        <v>19</v>
      </c>
    </row>
    <row r="1461" spans="1:21" ht="18" hidden="1" customHeight="1" outlineLevel="2" x14ac:dyDescent="0.2">
      <c r="A1461" s="1230"/>
      <c r="B1461" s="1231"/>
      <c r="C1461" s="1208"/>
      <c r="D1461" s="1208"/>
      <c r="E1461" s="256">
        <v>13</v>
      </c>
      <c r="F1461" s="187"/>
      <c r="G1461" s="187"/>
      <c r="H1461" s="120"/>
      <c r="I1461" s="121"/>
      <c r="J1461" s="122"/>
      <c r="K1461" s="121"/>
      <c r="L1461" s="122"/>
      <c r="M1461" s="123"/>
      <c r="N1461" s="124"/>
      <c r="O1461" s="125"/>
      <c r="P1461" s="123"/>
      <c r="Q1461" s="124"/>
      <c r="R1461" s="543"/>
      <c r="S1461" s="287"/>
      <c r="T1461" s="364">
        <f t="shared" si="44"/>
        <v>0</v>
      </c>
      <c r="U1461" s="360">
        <f t="shared" si="46"/>
        <v>19</v>
      </c>
    </row>
    <row r="1462" spans="1:21" ht="18" hidden="1" customHeight="1" outlineLevel="2" x14ac:dyDescent="0.2">
      <c r="A1462" s="1230"/>
      <c r="B1462" s="1231"/>
      <c r="C1462" s="1208"/>
      <c r="D1462" s="1208"/>
      <c r="E1462" s="256">
        <v>14</v>
      </c>
      <c r="F1462" s="187"/>
      <c r="G1462" s="187"/>
      <c r="H1462" s="120"/>
      <c r="I1462" s="121"/>
      <c r="J1462" s="122"/>
      <c r="K1462" s="121"/>
      <c r="L1462" s="122"/>
      <c r="M1462" s="123"/>
      <c r="N1462" s="124"/>
      <c r="O1462" s="125"/>
      <c r="P1462" s="123"/>
      <c r="Q1462" s="124"/>
      <c r="R1462" s="543"/>
      <c r="S1462" s="287"/>
      <c r="T1462" s="364">
        <f t="shared" si="44"/>
        <v>0</v>
      </c>
      <c r="U1462" s="360">
        <f t="shared" si="46"/>
        <v>19</v>
      </c>
    </row>
    <row r="1463" spans="1:21" ht="18" hidden="1" customHeight="1" outlineLevel="2" x14ac:dyDescent="0.2">
      <c r="A1463" s="1230"/>
      <c r="B1463" s="1231"/>
      <c r="C1463" s="1208"/>
      <c r="D1463" s="1208"/>
      <c r="E1463" s="256">
        <v>15</v>
      </c>
      <c r="F1463" s="187"/>
      <c r="G1463" s="187"/>
      <c r="H1463" s="120"/>
      <c r="I1463" s="121"/>
      <c r="J1463" s="122"/>
      <c r="K1463" s="121"/>
      <c r="L1463" s="122"/>
      <c r="M1463" s="123"/>
      <c r="N1463" s="124"/>
      <c r="O1463" s="125"/>
      <c r="P1463" s="123"/>
      <c r="Q1463" s="124"/>
      <c r="R1463" s="543"/>
      <c r="S1463" s="287"/>
      <c r="T1463" s="364">
        <f t="shared" si="44"/>
        <v>0</v>
      </c>
      <c r="U1463" s="360">
        <f t="shared" si="46"/>
        <v>19</v>
      </c>
    </row>
    <row r="1464" spans="1:21" ht="18" hidden="1" customHeight="1" outlineLevel="2" x14ac:dyDescent="0.2">
      <c r="A1464" s="1230"/>
      <c r="B1464" s="1231"/>
      <c r="C1464" s="1208"/>
      <c r="D1464" s="1208"/>
      <c r="E1464" s="256">
        <v>16</v>
      </c>
      <c r="F1464" s="187"/>
      <c r="G1464" s="187"/>
      <c r="H1464" s="120"/>
      <c r="I1464" s="121"/>
      <c r="J1464" s="122"/>
      <c r="K1464" s="121"/>
      <c r="L1464" s="122"/>
      <c r="M1464" s="123"/>
      <c r="N1464" s="124"/>
      <c r="O1464" s="125"/>
      <c r="P1464" s="123"/>
      <c r="Q1464" s="124"/>
      <c r="R1464" s="543"/>
      <c r="S1464" s="287"/>
      <c r="T1464" s="364">
        <f t="shared" si="44"/>
        <v>0</v>
      </c>
      <c r="U1464" s="360">
        <f t="shared" si="46"/>
        <v>19</v>
      </c>
    </row>
    <row r="1465" spans="1:21" ht="18" hidden="1" customHeight="1" outlineLevel="2" x14ac:dyDescent="0.2">
      <c r="A1465" s="1230"/>
      <c r="B1465" s="1231"/>
      <c r="C1465" s="1208"/>
      <c r="D1465" s="1208"/>
      <c r="E1465" s="256">
        <v>17</v>
      </c>
      <c r="F1465" s="187"/>
      <c r="G1465" s="187"/>
      <c r="H1465" s="120"/>
      <c r="I1465" s="121"/>
      <c r="J1465" s="122"/>
      <c r="K1465" s="121"/>
      <c r="L1465" s="122"/>
      <c r="M1465" s="123"/>
      <c r="N1465" s="124"/>
      <c r="O1465" s="125"/>
      <c r="P1465" s="123"/>
      <c r="Q1465" s="124"/>
      <c r="R1465" s="543"/>
      <c r="S1465" s="287"/>
      <c r="T1465" s="364">
        <f t="shared" si="44"/>
        <v>0</v>
      </c>
      <c r="U1465" s="360">
        <f t="shared" si="46"/>
        <v>19</v>
      </c>
    </row>
    <row r="1466" spans="1:21" ht="18" hidden="1" customHeight="1" outlineLevel="2" x14ac:dyDescent="0.2">
      <c r="A1466" s="1230"/>
      <c r="B1466" s="1231"/>
      <c r="C1466" s="1208"/>
      <c r="D1466" s="1208"/>
      <c r="E1466" s="256">
        <v>18</v>
      </c>
      <c r="F1466" s="187"/>
      <c r="G1466" s="187"/>
      <c r="H1466" s="120"/>
      <c r="I1466" s="121"/>
      <c r="J1466" s="122"/>
      <c r="K1466" s="121"/>
      <c r="L1466" s="122"/>
      <c r="M1466" s="123"/>
      <c r="N1466" s="124"/>
      <c r="O1466" s="125"/>
      <c r="P1466" s="123"/>
      <c r="Q1466" s="124"/>
      <c r="R1466" s="543"/>
      <c r="S1466" s="287"/>
      <c r="T1466" s="364">
        <f t="shared" si="44"/>
        <v>0</v>
      </c>
      <c r="U1466" s="360">
        <f t="shared" si="46"/>
        <v>19</v>
      </c>
    </row>
    <row r="1467" spans="1:21" ht="18" hidden="1" customHeight="1" outlineLevel="2" x14ac:dyDescent="0.2">
      <c r="A1467" s="1230"/>
      <c r="B1467" s="1231"/>
      <c r="C1467" s="1208"/>
      <c r="D1467" s="1208"/>
      <c r="E1467" s="256">
        <v>19</v>
      </c>
      <c r="F1467" s="187"/>
      <c r="G1467" s="187"/>
      <c r="H1467" s="120"/>
      <c r="I1467" s="121"/>
      <c r="J1467" s="122"/>
      <c r="K1467" s="121"/>
      <c r="L1467" s="122"/>
      <c r="M1467" s="123"/>
      <c r="N1467" s="124"/>
      <c r="O1467" s="125"/>
      <c r="P1467" s="123"/>
      <c r="Q1467" s="124"/>
      <c r="R1467" s="543"/>
      <c r="S1467" s="287"/>
      <c r="T1467" s="364">
        <f t="shared" si="44"/>
        <v>0</v>
      </c>
      <c r="U1467" s="360">
        <f t="shared" si="46"/>
        <v>19</v>
      </c>
    </row>
    <row r="1468" spans="1:21" ht="18" hidden="1" customHeight="1" outlineLevel="2" x14ac:dyDescent="0.2">
      <c r="A1468" s="1230"/>
      <c r="B1468" s="1231"/>
      <c r="C1468" s="1208"/>
      <c r="D1468" s="1208"/>
      <c r="E1468" s="256">
        <v>20</v>
      </c>
      <c r="F1468" s="187"/>
      <c r="G1468" s="187"/>
      <c r="H1468" s="120"/>
      <c r="I1468" s="121"/>
      <c r="J1468" s="122"/>
      <c r="K1468" s="121"/>
      <c r="L1468" s="122"/>
      <c r="M1468" s="123"/>
      <c r="N1468" s="124"/>
      <c r="O1468" s="125"/>
      <c r="P1468" s="123"/>
      <c r="Q1468" s="124"/>
      <c r="R1468" s="543"/>
      <c r="S1468" s="287"/>
      <c r="T1468" s="364">
        <f t="shared" si="44"/>
        <v>0</v>
      </c>
      <c r="U1468" s="360">
        <f t="shared" si="46"/>
        <v>19</v>
      </c>
    </row>
    <row r="1469" spans="1:21" ht="18" hidden="1" customHeight="1" outlineLevel="2" x14ac:dyDescent="0.2">
      <c r="A1469" s="1230"/>
      <c r="B1469" s="1231"/>
      <c r="C1469" s="1208"/>
      <c r="D1469" s="1208"/>
      <c r="E1469" s="256">
        <v>21</v>
      </c>
      <c r="F1469" s="187"/>
      <c r="G1469" s="187"/>
      <c r="H1469" s="120"/>
      <c r="I1469" s="121"/>
      <c r="J1469" s="122"/>
      <c r="K1469" s="121"/>
      <c r="L1469" s="122"/>
      <c r="M1469" s="123"/>
      <c r="N1469" s="124"/>
      <c r="O1469" s="125"/>
      <c r="P1469" s="123"/>
      <c r="Q1469" s="124"/>
      <c r="R1469" s="543"/>
      <c r="S1469" s="287"/>
      <c r="T1469" s="364">
        <f t="shared" si="44"/>
        <v>0</v>
      </c>
      <c r="U1469" s="360">
        <f t="shared" si="46"/>
        <v>19</v>
      </c>
    </row>
    <row r="1470" spans="1:21" ht="18" hidden="1" customHeight="1" outlineLevel="2" x14ac:dyDescent="0.2">
      <c r="A1470" s="1230"/>
      <c r="B1470" s="1231"/>
      <c r="C1470" s="1208"/>
      <c r="D1470" s="1208"/>
      <c r="E1470" s="256">
        <v>22</v>
      </c>
      <c r="F1470" s="187"/>
      <c r="G1470" s="187"/>
      <c r="H1470" s="120"/>
      <c r="I1470" s="121"/>
      <c r="J1470" s="122"/>
      <c r="K1470" s="121"/>
      <c r="L1470" s="122"/>
      <c r="M1470" s="123"/>
      <c r="N1470" s="124"/>
      <c r="O1470" s="125"/>
      <c r="P1470" s="123"/>
      <c r="Q1470" s="124"/>
      <c r="R1470" s="543"/>
      <c r="S1470" s="287"/>
      <c r="T1470" s="364">
        <f t="shared" si="44"/>
        <v>0</v>
      </c>
      <c r="U1470" s="360">
        <f t="shared" si="46"/>
        <v>19</v>
      </c>
    </row>
    <row r="1471" spans="1:21" ht="18" hidden="1" customHeight="1" outlineLevel="2" x14ac:dyDescent="0.2">
      <c r="A1471" s="1230"/>
      <c r="B1471" s="1231"/>
      <c r="C1471" s="1208"/>
      <c r="D1471" s="1208"/>
      <c r="E1471" s="256">
        <v>23</v>
      </c>
      <c r="F1471" s="187"/>
      <c r="G1471" s="187"/>
      <c r="H1471" s="120"/>
      <c r="I1471" s="121"/>
      <c r="J1471" s="122"/>
      <c r="K1471" s="121"/>
      <c r="L1471" s="122"/>
      <c r="M1471" s="123"/>
      <c r="N1471" s="124"/>
      <c r="O1471" s="125"/>
      <c r="P1471" s="123"/>
      <c r="Q1471" s="124"/>
      <c r="R1471" s="543"/>
      <c r="S1471" s="287"/>
      <c r="T1471" s="364">
        <f t="shared" si="44"/>
        <v>0</v>
      </c>
      <c r="U1471" s="360">
        <f t="shared" si="46"/>
        <v>19</v>
      </c>
    </row>
    <row r="1472" spans="1:21" ht="18" hidden="1" customHeight="1" outlineLevel="2" x14ac:dyDescent="0.2">
      <c r="A1472" s="1230"/>
      <c r="B1472" s="1231"/>
      <c r="C1472" s="1208"/>
      <c r="D1472" s="1208"/>
      <c r="E1472" s="256">
        <v>24</v>
      </c>
      <c r="F1472" s="187"/>
      <c r="G1472" s="187"/>
      <c r="H1472" s="120"/>
      <c r="I1472" s="121"/>
      <c r="J1472" s="122"/>
      <c r="K1472" s="121"/>
      <c r="L1472" s="122"/>
      <c r="M1472" s="123"/>
      <c r="N1472" s="124"/>
      <c r="O1472" s="125"/>
      <c r="P1472" s="123"/>
      <c r="Q1472" s="124"/>
      <c r="R1472" s="543"/>
      <c r="S1472" s="287"/>
      <c r="T1472" s="364">
        <f t="shared" si="44"/>
        <v>0</v>
      </c>
      <c r="U1472" s="360">
        <f t="shared" si="46"/>
        <v>19</v>
      </c>
    </row>
    <row r="1473" spans="1:21" ht="18" hidden="1" customHeight="1" outlineLevel="2" x14ac:dyDescent="0.2">
      <c r="A1473" s="1230"/>
      <c r="B1473" s="1231"/>
      <c r="C1473" s="1208"/>
      <c r="D1473" s="1208"/>
      <c r="E1473" s="256">
        <v>25</v>
      </c>
      <c r="F1473" s="187"/>
      <c r="G1473" s="187"/>
      <c r="H1473" s="120"/>
      <c r="I1473" s="121"/>
      <c r="J1473" s="122"/>
      <c r="K1473" s="121"/>
      <c r="L1473" s="122"/>
      <c r="M1473" s="123"/>
      <c r="N1473" s="124"/>
      <c r="O1473" s="125"/>
      <c r="P1473" s="123"/>
      <c r="Q1473" s="124"/>
      <c r="R1473" s="543"/>
      <c r="S1473" s="287"/>
      <c r="T1473" s="364">
        <f t="shared" si="44"/>
        <v>0</v>
      </c>
      <c r="U1473" s="360">
        <f t="shared" si="46"/>
        <v>19</v>
      </c>
    </row>
    <row r="1474" spans="1:21" ht="18" hidden="1" customHeight="1" outlineLevel="2" x14ac:dyDescent="0.2">
      <c r="A1474" s="1230"/>
      <c r="B1474" s="1231"/>
      <c r="C1474" s="1208"/>
      <c r="D1474" s="1208"/>
      <c r="E1474" s="256">
        <v>26</v>
      </c>
      <c r="F1474" s="187"/>
      <c r="G1474" s="187"/>
      <c r="H1474" s="120"/>
      <c r="I1474" s="121"/>
      <c r="J1474" s="122"/>
      <c r="K1474" s="121"/>
      <c r="L1474" s="122"/>
      <c r="M1474" s="123"/>
      <c r="N1474" s="124"/>
      <c r="O1474" s="125"/>
      <c r="P1474" s="123"/>
      <c r="Q1474" s="124"/>
      <c r="R1474" s="543"/>
      <c r="S1474" s="287"/>
      <c r="T1474" s="364">
        <f t="shared" si="44"/>
        <v>0</v>
      </c>
      <c r="U1474" s="360">
        <f t="shared" si="46"/>
        <v>19</v>
      </c>
    </row>
    <row r="1475" spans="1:21" ht="18" hidden="1" customHeight="1" outlineLevel="2" x14ac:dyDescent="0.2">
      <c r="A1475" s="1230"/>
      <c r="B1475" s="1231"/>
      <c r="C1475" s="1208"/>
      <c r="D1475" s="1208"/>
      <c r="E1475" s="256">
        <v>27</v>
      </c>
      <c r="F1475" s="187"/>
      <c r="G1475" s="187"/>
      <c r="H1475" s="120"/>
      <c r="I1475" s="121"/>
      <c r="J1475" s="122"/>
      <c r="K1475" s="121"/>
      <c r="L1475" s="122"/>
      <c r="M1475" s="123"/>
      <c r="N1475" s="124"/>
      <c r="O1475" s="125"/>
      <c r="P1475" s="123"/>
      <c r="Q1475" s="124"/>
      <c r="R1475" s="543"/>
      <c r="S1475" s="287"/>
      <c r="T1475" s="364">
        <f t="shared" si="44"/>
        <v>0</v>
      </c>
      <c r="U1475" s="360">
        <f t="shared" si="46"/>
        <v>19</v>
      </c>
    </row>
    <row r="1476" spans="1:21" ht="18" hidden="1" customHeight="1" outlineLevel="2" x14ac:dyDescent="0.2">
      <c r="A1476" s="1230"/>
      <c r="B1476" s="1231"/>
      <c r="C1476" s="1208"/>
      <c r="D1476" s="1208"/>
      <c r="E1476" s="256">
        <v>28</v>
      </c>
      <c r="F1476" s="187"/>
      <c r="G1476" s="187"/>
      <c r="H1476" s="89"/>
      <c r="I1476" s="74"/>
      <c r="J1476" s="69"/>
      <c r="K1476" s="75"/>
      <c r="L1476" s="70"/>
      <c r="M1476" s="2"/>
      <c r="N1476" s="75"/>
      <c r="O1476" s="70"/>
      <c r="P1476" s="2"/>
      <c r="Q1476" s="75"/>
      <c r="R1476" s="540"/>
      <c r="S1476" s="285"/>
      <c r="T1476" s="316">
        <f t="shared" si="44"/>
        <v>0</v>
      </c>
      <c r="U1476" s="360">
        <f t="shared" si="46"/>
        <v>19</v>
      </c>
    </row>
    <row r="1477" spans="1:21" ht="18" hidden="1" customHeight="1" outlineLevel="2" x14ac:dyDescent="0.2">
      <c r="A1477" s="1230"/>
      <c r="B1477" s="1231"/>
      <c r="C1477" s="1208"/>
      <c r="D1477" s="1208"/>
      <c r="E1477" s="256">
        <v>29</v>
      </c>
      <c r="F1477" s="187"/>
      <c r="G1477" s="187"/>
      <c r="H1477" s="89"/>
      <c r="I1477" s="74"/>
      <c r="J1477" s="69"/>
      <c r="K1477" s="75"/>
      <c r="L1477" s="70"/>
      <c r="M1477" s="2"/>
      <c r="N1477" s="75"/>
      <c r="O1477" s="70"/>
      <c r="P1477" s="2"/>
      <c r="Q1477" s="75"/>
      <c r="R1477" s="540"/>
      <c r="S1477" s="285"/>
      <c r="T1477" s="316">
        <f t="shared" si="44"/>
        <v>0</v>
      </c>
      <c r="U1477" s="360">
        <f t="shared" si="46"/>
        <v>19</v>
      </c>
    </row>
    <row r="1478" spans="1:21" ht="18" hidden="1" customHeight="1" outlineLevel="2" x14ac:dyDescent="0.2">
      <c r="A1478" s="1230"/>
      <c r="B1478" s="1231"/>
      <c r="C1478" s="1208"/>
      <c r="D1478" s="1208"/>
      <c r="E1478" s="256">
        <v>30</v>
      </c>
      <c r="F1478" s="187"/>
      <c r="G1478" s="187"/>
      <c r="H1478" s="89"/>
      <c r="I1478" s="74"/>
      <c r="J1478" s="69"/>
      <c r="K1478" s="75"/>
      <c r="L1478" s="70"/>
      <c r="M1478" s="2"/>
      <c r="N1478" s="75"/>
      <c r="O1478" s="70"/>
      <c r="P1478" s="2"/>
      <c r="Q1478" s="75"/>
      <c r="R1478" s="540"/>
      <c r="S1478" s="285"/>
      <c r="T1478" s="316">
        <f t="shared" si="44"/>
        <v>0</v>
      </c>
      <c r="U1478" s="360">
        <f t="shared" si="46"/>
        <v>19</v>
      </c>
    </row>
    <row r="1479" spans="1:21" ht="18" hidden="1" customHeight="1" outlineLevel="3" x14ac:dyDescent="0.2">
      <c r="A1479" s="1230"/>
      <c r="B1479" s="1231"/>
      <c r="C1479" s="1208"/>
      <c r="D1479" s="1208"/>
      <c r="E1479" s="256">
        <v>31</v>
      </c>
      <c r="F1479" s="187"/>
      <c r="G1479" s="187"/>
      <c r="H1479" s="89"/>
      <c r="I1479" s="74"/>
      <c r="J1479" s="69"/>
      <c r="K1479" s="74"/>
      <c r="L1479" s="69"/>
      <c r="M1479" s="2"/>
      <c r="N1479" s="74"/>
      <c r="O1479" s="70"/>
      <c r="P1479" s="15"/>
      <c r="Q1479" s="75"/>
      <c r="R1479" s="540"/>
      <c r="S1479" s="285"/>
      <c r="T1479" s="316">
        <f t="shared" si="44"/>
        <v>0</v>
      </c>
      <c r="U1479" s="360">
        <f t="shared" si="46"/>
        <v>19</v>
      </c>
    </row>
    <row r="1480" spans="1:21" ht="18" hidden="1" customHeight="1" outlineLevel="3" x14ac:dyDescent="0.2">
      <c r="A1480" s="1230"/>
      <c r="B1480" s="1231"/>
      <c r="C1480" s="1208"/>
      <c r="D1480" s="1208"/>
      <c r="E1480" s="256">
        <v>32</v>
      </c>
      <c r="F1480" s="187"/>
      <c r="G1480" s="187"/>
      <c r="H1480" s="89"/>
      <c r="I1480" s="74"/>
      <c r="J1480" s="69"/>
      <c r="K1480" s="74"/>
      <c r="L1480" s="69"/>
      <c r="M1480" s="2"/>
      <c r="N1480" s="74"/>
      <c r="O1480" s="70"/>
      <c r="P1480" s="15"/>
      <c r="Q1480" s="75"/>
      <c r="R1480" s="540"/>
      <c r="S1480" s="285"/>
      <c r="T1480" s="316">
        <f t="shared" si="44"/>
        <v>0</v>
      </c>
      <c r="U1480" s="360">
        <f t="shared" si="46"/>
        <v>19</v>
      </c>
    </row>
    <row r="1481" spans="1:21" ht="18" hidden="1" customHeight="1" outlineLevel="3" x14ac:dyDescent="0.2">
      <c r="A1481" s="1230"/>
      <c r="B1481" s="1231"/>
      <c r="C1481" s="1208"/>
      <c r="D1481" s="1208"/>
      <c r="E1481" s="256">
        <v>33</v>
      </c>
      <c r="F1481" s="187"/>
      <c r="G1481" s="187"/>
      <c r="H1481" s="89"/>
      <c r="I1481" s="74"/>
      <c r="J1481" s="69"/>
      <c r="K1481" s="74"/>
      <c r="L1481" s="69"/>
      <c r="M1481" s="2"/>
      <c r="N1481" s="74"/>
      <c r="O1481" s="70"/>
      <c r="P1481" s="15"/>
      <c r="Q1481" s="75"/>
      <c r="R1481" s="540"/>
      <c r="S1481" s="285"/>
      <c r="T1481" s="316">
        <f t="shared" si="44"/>
        <v>0</v>
      </c>
      <c r="U1481" s="360">
        <f t="shared" si="46"/>
        <v>19</v>
      </c>
    </row>
    <row r="1482" spans="1:21" ht="18" hidden="1" customHeight="1" outlineLevel="3" x14ac:dyDescent="0.2">
      <c r="A1482" s="1230"/>
      <c r="B1482" s="1231"/>
      <c r="C1482" s="1208"/>
      <c r="D1482" s="1208"/>
      <c r="E1482" s="256">
        <v>34</v>
      </c>
      <c r="F1482" s="187"/>
      <c r="G1482" s="187"/>
      <c r="H1482" s="89"/>
      <c r="I1482" s="74"/>
      <c r="J1482" s="69"/>
      <c r="K1482" s="74"/>
      <c r="L1482" s="69"/>
      <c r="M1482" s="2"/>
      <c r="N1482" s="75"/>
      <c r="O1482" s="70"/>
      <c r="P1482" s="2"/>
      <c r="Q1482" s="75"/>
      <c r="R1482" s="540"/>
      <c r="S1482" s="285"/>
      <c r="T1482" s="316">
        <f t="shared" si="44"/>
        <v>0</v>
      </c>
      <c r="U1482" s="360">
        <f t="shared" si="46"/>
        <v>19</v>
      </c>
    </row>
    <row r="1483" spans="1:21" ht="18" hidden="1" customHeight="1" outlineLevel="3" x14ac:dyDescent="0.2">
      <c r="A1483" s="1230"/>
      <c r="B1483" s="1231"/>
      <c r="C1483" s="1208"/>
      <c r="D1483" s="1208"/>
      <c r="E1483" s="256">
        <v>35</v>
      </c>
      <c r="F1483" s="187"/>
      <c r="G1483" s="187"/>
      <c r="H1483" s="120"/>
      <c r="I1483" s="121"/>
      <c r="J1483" s="122"/>
      <c r="K1483" s="121"/>
      <c r="L1483" s="122"/>
      <c r="M1483" s="123"/>
      <c r="N1483" s="124"/>
      <c r="O1483" s="125"/>
      <c r="P1483" s="123"/>
      <c r="Q1483" s="124"/>
      <c r="R1483" s="543"/>
      <c r="S1483" s="287"/>
      <c r="T1483" s="364">
        <f t="shared" si="44"/>
        <v>0</v>
      </c>
      <c r="U1483" s="360">
        <f t="shared" si="46"/>
        <v>19</v>
      </c>
    </row>
    <row r="1484" spans="1:21" ht="18" hidden="1" customHeight="1" outlineLevel="3" x14ac:dyDescent="0.2">
      <c r="A1484" s="1230"/>
      <c r="B1484" s="1231"/>
      <c r="C1484" s="1208"/>
      <c r="D1484" s="1208"/>
      <c r="E1484" s="256">
        <v>36</v>
      </c>
      <c r="F1484" s="187"/>
      <c r="G1484" s="187"/>
      <c r="H1484" s="120"/>
      <c r="I1484" s="121"/>
      <c r="J1484" s="122"/>
      <c r="K1484" s="121"/>
      <c r="L1484" s="122"/>
      <c r="M1484" s="123"/>
      <c r="N1484" s="124"/>
      <c r="O1484" s="125"/>
      <c r="P1484" s="123"/>
      <c r="Q1484" s="124"/>
      <c r="R1484" s="543"/>
      <c r="S1484" s="287"/>
      <c r="T1484" s="364">
        <f t="shared" si="44"/>
        <v>0</v>
      </c>
      <c r="U1484" s="360">
        <f t="shared" si="46"/>
        <v>19</v>
      </c>
    </row>
    <row r="1485" spans="1:21" ht="18" hidden="1" customHeight="1" outlineLevel="3" x14ac:dyDescent="0.2">
      <c r="A1485" s="1230"/>
      <c r="B1485" s="1231"/>
      <c r="C1485" s="1208"/>
      <c r="D1485" s="1208"/>
      <c r="E1485" s="256">
        <v>37</v>
      </c>
      <c r="F1485" s="187"/>
      <c r="G1485" s="187"/>
      <c r="H1485" s="120"/>
      <c r="I1485" s="121"/>
      <c r="J1485" s="122"/>
      <c r="K1485" s="121"/>
      <c r="L1485" s="122"/>
      <c r="M1485" s="123"/>
      <c r="N1485" s="124"/>
      <c r="O1485" s="125"/>
      <c r="P1485" s="123"/>
      <c r="Q1485" s="124"/>
      <c r="R1485" s="543"/>
      <c r="S1485" s="287"/>
      <c r="T1485" s="364">
        <f t="shared" si="44"/>
        <v>0</v>
      </c>
      <c r="U1485" s="360">
        <f t="shared" si="46"/>
        <v>19</v>
      </c>
    </row>
    <row r="1486" spans="1:21" ht="18" hidden="1" customHeight="1" outlineLevel="3" x14ac:dyDescent="0.2">
      <c r="A1486" s="1230"/>
      <c r="B1486" s="1231"/>
      <c r="C1486" s="1208"/>
      <c r="D1486" s="1208"/>
      <c r="E1486" s="256">
        <v>38</v>
      </c>
      <c r="F1486" s="187"/>
      <c r="G1486" s="187"/>
      <c r="H1486" s="120"/>
      <c r="I1486" s="121"/>
      <c r="J1486" s="122"/>
      <c r="K1486" s="121"/>
      <c r="L1486" s="122"/>
      <c r="M1486" s="123"/>
      <c r="N1486" s="124"/>
      <c r="O1486" s="125"/>
      <c r="P1486" s="123"/>
      <c r="Q1486" s="124"/>
      <c r="R1486" s="543"/>
      <c r="S1486" s="287"/>
      <c r="T1486" s="364">
        <f t="shared" si="44"/>
        <v>0</v>
      </c>
      <c r="U1486" s="360">
        <f t="shared" si="46"/>
        <v>19</v>
      </c>
    </row>
    <row r="1487" spans="1:21" ht="18" hidden="1" customHeight="1" outlineLevel="3" x14ac:dyDescent="0.2">
      <c r="A1487" s="1230"/>
      <c r="B1487" s="1231"/>
      <c r="C1487" s="1208"/>
      <c r="D1487" s="1208"/>
      <c r="E1487" s="256">
        <v>39</v>
      </c>
      <c r="F1487" s="187"/>
      <c r="G1487" s="187"/>
      <c r="H1487" s="89"/>
      <c r="I1487" s="74"/>
      <c r="J1487" s="69"/>
      <c r="K1487" s="75"/>
      <c r="L1487" s="70"/>
      <c r="M1487" s="2"/>
      <c r="N1487" s="75"/>
      <c r="O1487" s="70"/>
      <c r="P1487" s="2"/>
      <c r="Q1487" s="75"/>
      <c r="R1487" s="540"/>
      <c r="S1487" s="285"/>
      <c r="T1487" s="316">
        <f t="shared" si="44"/>
        <v>0</v>
      </c>
      <c r="U1487" s="360">
        <f t="shared" si="46"/>
        <v>19</v>
      </c>
    </row>
    <row r="1488" spans="1:21" ht="18" hidden="1" customHeight="1" outlineLevel="3" x14ac:dyDescent="0.2">
      <c r="A1488" s="1230"/>
      <c r="B1488" s="1231"/>
      <c r="C1488" s="1208"/>
      <c r="D1488" s="1208"/>
      <c r="E1488" s="256">
        <v>40</v>
      </c>
      <c r="F1488" s="187"/>
      <c r="G1488" s="187"/>
      <c r="H1488" s="89"/>
      <c r="I1488" s="74"/>
      <c r="J1488" s="69"/>
      <c r="K1488" s="75"/>
      <c r="L1488" s="70"/>
      <c r="M1488" s="2"/>
      <c r="N1488" s="75"/>
      <c r="O1488" s="70"/>
      <c r="P1488" s="2"/>
      <c r="Q1488" s="75"/>
      <c r="R1488" s="540"/>
      <c r="S1488" s="285"/>
      <c r="T1488" s="316">
        <f t="shared" si="44"/>
        <v>0</v>
      </c>
      <c r="U1488" s="360">
        <f t="shared" si="46"/>
        <v>19</v>
      </c>
    </row>
    <row r="1489" spans="1:21" ht="18" hidden="1" customHeight="1" outlineLevel="3" x14ac:dyDescent="0.2">
      <c r="A1489" s="1230"/>
      <c r="B1489" s="1231"/>
      <c r="C1489" s="1208"/>
      <c r="D1489" s="1208"/>
      <c r="E1489" s="256">
        <v>41</v>
      </c>
      <c r="F1489" s="187"/>
      <c r="G1489" s="187"/>
      <c r="H1489" s="89"/>
      <c r="I1489" s="74"/>
      <c r="J1489" s="69"/>
      <c r="K1489" s="75"/>
      <c r="L1489" s="70"/>
      <c r="M1489" s="2"/>
      <c r="N1489" s="75"/>
      <c r="O1489" s="70"/>
      <c r="P1489" s="2"/>
      <c r="Q1489" s="75"/>
      <c r="R1489" s="540"/>
      <c r="S1489" s="285"/>
      <c r="T1489" s="316">
        <f t="shared" si="44"/>
        <v>0</v>
      </c>
      <c r="U1489" s="360">
        <f t="shared" si="46"/>
        <v>19</v>
      </c>
    </row>
    <row r="1490" spans="1:21" ht="18" hidden="1" customHeight="1" outlineLevel="3" x14ac:dyDescent="0.2">
      <c r="A1490" s="1230"/>
      <c r="B1490" s="1231"/>
      <c r="C1490" s="1208"/>
      <c r="D1490" s="1208"/>
      <c r="E1490" s="256">
        <v>42</v>
      </c>
      <c r="F1490" s="187"/>
      <c r="G1490" s="187"/>
      <c r="H1490" s="89"/>
      <c r="I1490" s="74"/>
      <c r="J1490" s="69"/>
      <c r="K1490" s="74"/>
      <c r="L1490" s="69"/>
      <c r="M1490" s="2"/>
      <c r="N1490" s="74"/>
      <c r="O1490" s="70"/>
      <c r="P1490" s="15"/>
      <c r="Q1490" s="75"/>
      <c r="R1490" s="540"/>
      <c r="S1490" s="285"/>
      <c r="T1490" s="316">
        <f t="shared" si="44"/>
        <v>0</v>
      </c>
      <c r="U1490" s="360">
        <f t="shared" si="46"/>
        <v>19</v>
      </c>
    </row>
    <row r="1491" spans="1:21" ht="18" hidden="1" customHeight="1" outlineLevel="3" x14ac:dyDescent="0.2">
      <c r="A1491" s="1230"/>
      <c r="B1491" s="1231"/>
      <c r="C1491" s="1208"/>
      <c r="D1491" s="1208"/>
      <c r="E1491" s="256">
        <v>43</v>
      </c>
      <c r="F1491" s="187"/>
      <c r="G1491" s="187"/>
      <c r="H1491" s="89"/>
      <c r="I1491" s="74"/>
      <c r="J1491" s="69"/>
      <c r="K1491" s="74"/>
      <c r="L1491" s="69"/>
      <c r="M1491" s="2"/>
      <c r="N1491" s="74"/>
      <c r="O1491" s="70"/>
      <c r="P1491" s="15"/>
      <c r="Q1491" s="75"/>
      <c r="R1491" s="540"/>
      <c r="S1491" s="285"/>
      <c r="T1491" s="316">
        <f t="shared" si="44"/>
        <v>0</v>
      </c>
      <c r="U1491" s="360">
        <f t="shared" si="46"/>
        <v>19</v>
      </c>
    </row>
    <row r="1492" spans="1:21" ht="18" hidden="1" customHeight="1" outlineLevel="3" x14ac:dyDescent="0.2">
      <c r="A1492" s="1230"/>
      <c r="B1492" s="1231"/>
      <c r="C1492" s="1208"/>
      <c r="D1492" s="1208"/>
      <c r="E1492" s="256">
        <v>44</v>
      </c>
      <c r="F1492" s="187"/>
      <c r="G1492" s="187"/>
      <c r="H1492" s="89"/>
      <c r="I1492" s="74"/>
      <c r="J1492" s="69"/>
      <c r="K1492" s="74"/>
      <c r="L1492" s="69"/>
      <c r="M1492" s="2"/>
      <c r="N1492" s="74"/>
      <c r="O1492" s="70"/>
      <c r="P1492" s="15"/>
      <c r="Q1492" s="75"/>
      <c r="R1492" s="540"/>
      <c r="S1492" s="285"/>
      <c r="T1492" s="316">
        <f t="shared" si="44"/>
        <v>0</v>
      </c>
      <c r="U1492" s="360">
        <f t="shared" si="46"/>
        <v>19</v>
      </c>
    </row>
    <row r="1493" spans="1:21" ht="18" hidden="1" customHeight="1" outlineLevel="3" x14ac:dyDescent="0.2">
      <c r="A1493" s="1230"/>
      <c r="B1493" s="1231"/>
      <c r="C1493" s="1208"/>
      <c r="D1493" s="1208"/>
      <c r="E1493" s="256">
        <v>45</v>
      </c>
      <c r="F1493" s="187"/>
      <c r="G1493" s="187"/>
      <c r="H1493" s="89"/>
      <c r="I1493" s="74"/>
      <c r="J1493" s="69"/>
      <c r="K1493" s="74"/>
      <c r="L1493" s="69"/>
      <c r="M1493" s="2"/>
      <c r="N1493" s="75"/>
      <c r="O1493" s="70"/>
      <c r="P1493" s="2"/>
      <c r="Q1493" s="75"/>
      <c r="R1493" s="540"/>
      <c r="S1493" s="285"/>
      <c r="T1493" s="316">
        <f t="shared" si="44"/>
        <v>0</v>
      </c>
      <c r="U1493" s="360">
        <f t="shared" si="46"/>
        <v>19</v>
      </c>
    </row>
    <row r="1494" spans="1:21" ht="18" hidden="1" customHeight="1" outlineLevel="3" x14ac:dyDescent="0.2">
      <c r="A1494" s="1230"/>
      <c r="B1494" s="1231"/>
      <c r="C1494" s="1208"/>
      <c r="D1494" s="1208"/>
      <c r="E1494" s="256">
        <v>46</v>
      </c>
      <c r="F1494" s="187"/>
      <c r="G1494" s="187"/>
      <c r="H1494" s="120"/>
      <c r="I1494" s="121"/>
      <c r="J1494" s="122"/>
      <c r="K1494" s="121"/>
      <c r="L1494" s="122"/>
      <c r="M1494" s="123"/>
      <c r="N1494" s="124"/>
      <c r="O1494" s="125"/>
      <c r="P1494" s="123"/>
      <c r="Q1494" s="124"/>
      <c r="R1494" s="543"/>
      <c r="S1494" s="287"/>
      <c r="T1494" s="364">
        <f t="shared" si="44"/>
        <v>0</v>
      </c>
      <c r="U1494" s="360">
        <f t="shared" si="46"/>
        <v>19</v>
      </c>
    </row>
    <row r="1495" spans="1:21" ht="18" hidden="1" customHeight="1" outlineLevel="3" x14ac:dyDescent="0.2">
      <c r="A1495" s="1230"/>
      <c r="B1495" s="1231"/>
      <c r="C1495" s="1208"/>
      <c r="D1495" s="1208"/>
      <c r="E1495" s="256">
        <v>47</v>
      </c>
      <c r="F1495" s="187"/>
      <c r="G1495" s="187"/>
      <c r="H1495" s="120"/>
      <c r="I1495" s="121"/>
      <c r="J1495" s="122"/>
      <c r="K1495" s="121"/>
      <c r="L1495" s="122"/>
      <c r="M1495" s="123"/>
      <c r="N1495" s="124"/>
      <c r="O1495" s="125"/>
      <c r="P1495" s="123"/>
      <c r="Q1495" s="124"/>
      <c r="R1495" s="543"/>
      <c r="S1495" s="287"/>
      <c r="T1495" s="364">
        <f t="shared" si="44"/>
        <v>0</v>
      </c>
      <c r="U1495" s="360">
        <f t="shared" si="46"/>
        <v>19</v>
      </c>
    </row>
    <row r="1496" spans="1:21" ht="18" hidden="1" customHeight="1" outlineLevel="3" x14ac:dyDescent="0.2">
      <c r="A1496" s="1230"/>
      <c r="B1496" s="1231"/>
      <c r="C1496" s="1208"/>
      <c r="D1496" s="1208"/>
      <c r="E1496" s="256">
        <v>48</v>
      </c>
      <c r="F1496" s="187"/>
      <c r="G1496" s="187"/>
      <c r="H1496" s="120"/>
      <c r="I1496" s="121"/>
      <c r="J1496" s="122"/>
      <c r="K1496" s="121"/>
      <c r="L1496" s="122"/>
      <c r="M1496" s="123"/>
      <c r="N1496" s="124"/>
      <c r="O1496" s="125"/>
      <c r="P1496" s="123"/>
      <c r="Q1496" s="124"/>
      <c r="R1496" s="543"/>
      <c r="S1496" s="287"/>
      <c r="T1496" s="364">
        <f t="shared" si="44"/>
        <v>0</v>
      </c>
      <c r="U1496" s="360">
        <f t="shared" si="46"/>
        <v>19</v>
      </c>
    </row>
    <row r="1497" spans="1:21" ht="18" hidden="1" customHeight="1" outlineLevel="3" x14ac:dyDescent="0.2">
      <c r="A1497" s="1230"/>
      <c r="B1497" s="1231"/>
      <c r="C1497" s="1208"/>
      <c r="D1497" s="1208"/>
      <c r="E1497" s="256">
        <v>49</v>
      </c>
      <c r="F1497" s="187"/>
      <c r="G1497" s="187"/>
      <c r="H1497" s="120"/>
      <c r="I1497" s="121"/>
      <c r="J1497" s="122"/>
      <c r="K1497" s="121"/>
      <c r="L1497" s="122"/>
      <c r="M1497" s="123"/>
      <c r="N1497" s="124"/>
      <c r="O1497" s="125"/>
      <c r="P1497" s="123"/>
      <c r="Q1497" s="124"/>
      <c r="R1497" s="543"/>
      <c r="S1497" s="287"/>
      <c r="T1497" s="364">
        <f t="shared" si="44"/>
        <v>0</v>
      </c>
      <c r="U1497" s="360">
        <f t="shared" si="46"/>
        <v>19</v>
      </c>
    </row>
    <row r="1498" spans="1:21" ht="18" hidden="1" customHeight="1" outlineLevel="3" x14ac:dyDescent="0.2">
      <c r="A1498" s="1230"/>
      <c r="B1498" s="1231"/>
      <c r="C1498" s="1208"/>
      <c r="D1498" s="1208"/>
      <c r="E1498" s="256">
        <v>50</v>
      </c>
      <c r="F1498" s="187"/>
      <c r="G1498" s="187"/>
      <c r="H1498" s="120"/>
      <c r="I1498" s="121"/>
      <c r="J1498" s="122"/>
      <c r="K1498" s="121"/>
      <c r="L1498" s="122"/>
      <c r="M1498" s="123"/>
      <c r="N1498" s="124"/>
      <c r="O1498" s="125"/>
      <c r="P1498" s="123"/>
      <c r="Q1498" s="124"/>
      <c r="R1498" s="543"/>
      <c r="S1498" s="287"/>
      <c r="T1498" s="364">
        <f t="shared" si="44"/>
        <v>0</v>
      </c>
      <c r="U1498" s="360">
        <f t="shared" si="46"/>
        <v>19</v>
      </c>
    </row>
    <row r="1499" spans="1:21" ht="18" hidden="1" customHeight="1" outlineLevel="3" x14ac:dyDescent="0.2">
      <c r="A1499" s="1230"/>
      <c r="B1499" s="1231"/>
      <c r="C1499" s="1208"/>
      <c r="D1499" s="1208"/>
      <c r="E1499" s="256">
        <v>51</v>
      </c>
      <c r="F1499" s="187"/>
      <c r="G1499" s="187"/>
      <c r="H1499" s="120"/>
      <c r="I1499" s="121"/>
      <c r="J1499" s="122"/>
      <c r="K1499" s="121"/>
      <c r="L1499" s="122"/>
      <c r="M1499" s="123"/>
      <c r="N1499" s="124"/>
      <c r="O1499" s="125"/>
      <c r="P1499" s="123"/>
      <c r="Q1499" s="124"/>
      <c r="R1499" s="543"/>
      <c r="S1499" s="287"/>
      <c r="T1499" s="364">
        <f t="shared" si="44"/>
        <v>0</v>
      </c>
      <c r="U1499" s="360">
        <f t="shared" si="46"/>
        <v>19</v>
      </c>
    </row>
    <row r="1500" spans="1:21" ht="18" hidden="1" customHeight="1" outlineLevel="3" x14ac:dyDescent="0.2">
      <c r="A1500" s="1230"/>
      <c r="B1500" s="1231"/>
      <c r="C1500" s="1208"/>
      <c r="D1500" s="1208"/>
      <c r="E1500" s="256">
        <v>52</v>
      </c>
      <c r="F1500" s="187"/>
      <c r="G1500" s="187"/>
      <c r="H1500" s="120"/>
      <c r="I1500" s="121"/>
      <c r="J1500" s="122"/>
      <c r="K1500" s="121"/>
      <c r="L1500" s="122"/>
      <c r="M1500" s="123"/>
      <c r="N1500" s="124"/>
      <c r="O1500" s="125"/>
      <c r="P1500" s="123"/>
      <c r="Q1500" s="124"/>
      <c r="R1500" s="543"/>
      <c r="S1500" s="287"/>
      <c r="T1500" s="364">
        <f t="shared" si="44"/>
        <v>0</v>
      </c>
      <c r="U1500" s="360">
        <f t="shared" si="46"/>
        <v>19</v>
      </c>
    </row>
    <row r="1501" spans="1:21" ht="18" hidden="1" customHeight="1" outlineLevel="3" x14ac:dyDescent="0.2">
      <c r="A1501" s="1230"/>
      <c r="B1501" s="1231"/>
      <c r="C1501" s="1208"/>
      <c r="D1501" s="1208"/>
      <c r="E1501" s="256">
        <v>53</v>
      </c>
      <c r="F1501" s="187"/>
      <c r="G1501" s="187"/>
      <c r="H1501" s="120"/>
      <c r="I1501" s="121"/>
      <c r="J1501" s="122"/>
      <c r="K1501" s="121"/>
      <c r="L1501" s="122"/>
      <c r="M1501" s="123"/>
      <c r="N1501" s="124"/>
      <c r="O1501" s="125"/>
      <c r="P1501" s="123"/>
      <c r="Q1501" s="124"/>
      <c r="R1501" s="543"/>
      <c r="S1501" s="287"/>
      <c r="T1501" s="364">
        <f t="shared" si="44"/>
        <v>0</v>
      </c>
      <c r="U1501" s="360">
        <f t="shared" si="46"/>
        <v>19</v>
      </c>
    </row>
    <row r="1502" spans="1:21" ht="18" hidden="1" customHeight="1" outlineLevel="3" x14ac:dyDescent="0.2">
      <c r="A1502" s="1230"/>
      <c r="B1502" s="1231"/>
      <c r="C1502" s="1208"/>
      <c r="D1502" s="1208"/>
      <c r="E1502" s="256">
        <v>54</v>
      </c>
      <c r="F1502" s="187"/>
      <c r="G1502" s="187"/>
      <c r="H1502" s="120"/>
      <c r="I1502" s="121"/>
      <c r="J1502" s="122"/>
      <c r="K1502" s="121"/>
      <c r="L1502" s="122"/>
      <c r="M1502" s="123"/>
      <c r="N1502" s="124"/>
      <c r="O1502" s="125"/>
      <c r="P1502" s="123"/>
      <c r="Q1502" s="124"/>
      <c r="R1502" s="543"/>
      <c r="S1502" s="287"/>
      <c r="T1502" s="364">
        <f t="shared" si="44"/>
        <v>0</v>
      </c>
      <c r="U1502" s="360">
        <f t="shared" si="46"/>
        <v>19</v>
      </c>
    </row>
    <row r="1503" spans="1:21" ht="18" hidden="1" customHeight="1" outlineLevel="3" x14ac:dyDescent="0.2">
      <c r="A1503" s="1230"/>
      <c r="B1503" s="1231"/>
      <c r="C1503" s="1208"/>
      <c r="D1503" s="1208"/>
      <c r="E1503" s="256">
        <v>55</v>
      </c>
      <c r="F1503" s="187"/>
      <c r="G1503" s="187"/>
      <c r="H1503" s="120"/>
      <c r="I1503" s="121"/>
      <c r="J1503" s="122"/>
      <c r="K1503" s="121"/>
      <c r="L1503" s="122"/>
      <c r="M1503" s="123"/>
      <c r="N1503" s="124"/>
      <c r="O1503" s="125"/>
      <c r="P1503" s="123"/>
      <c r="Q1503" s="124"/>
      <c r="R1503" s="543"/>
      <c r="S1503" s="287"/>
      <c r="T1503" s="364">
        <f t="shared" si="44"/>
        <v>0</v>
      </c>
      <c r="U1503" s="360">
        <f t="shared" si="46"/>
        <v>19</v>
      </c>
    </row>
    <row r="1504" spans="1:21" ht="18" hidden="1" customHeight="1" outlineLevel="3" x14ac:dyDescent="0.2">
      <c r="A1504" s="1230"/>
      <c r="B1504" s="1231"/>
      <c r="C1504" s="1208"/>
      <c r="D1504" s="1208"/>
      <c r="E1504" s="256">
        <v>56</v>
      </c>
      <c r="F1504" s="187"/>
      <c r="G1504" s="187"/>
      <c r="H1504" s="120"/>
      <c r="I1504" s="121"/>
      <c r="J1504" s="122"/>
      <c r="K1504" s="121"/>
      <c r="L1504" s="122"/>
      <c r="M1504" s="123"/>
      <c r="N1504" s="124"/>
      <c r="O1504" s="125"/>
      <c r="P1504" s="123"/>
      <c r="Q1504" s="124"/>
      <c r="R1504" s="543"/>
      <c r="S1504" s="287"/>
      <c r="T1504" s="364">
        <f t="shared" si="44"/>
        <v>0</v>
      </c>
      <c r="U1504" s="360">
        <f t="shared" si="46"/>
        <v>19</v>
      </c>
    </row>
    <row r="1505" spans="1:21" ht="18" hidden="1" customHeight="1" outlineLevel="3" x14ac:dyDescent="0.2">
      <c r="A1505" s="1230"/>
      <c r="B1505" s="1231"/>
      <c r="C1505" s="1208"/>
      <c r="D1505" s="1208"/>
      <c r="E1505" s="256">
        <v>57</v>
      </c>
      <c r="F1505" s="187"/>
      <c r="G1505" s="187"/>
      <c r="H1505" s="120"/>
      <c r="I1505" s="121"/>
      <c r="J1505" s="122"/>
      <c r="K1505" s="121"/>
      <c r="L1505" s="122"/>
      <c r="M1505" s="123"/>
      <c r="N1505" s="124"/>
      <c r="O1505" s="125"/>
      <c r="P1505" s="123"/>
      <c r="Q1505" s="124"/>
      <c r="R1505" s="543"/>
      <c r="S1505" s="287"/>
      <c r="T1505" s="364">
        <f t="shared" si="44"/>
        <v>0</v>
      </c>
      <c r="U1505" s="360">
        <f t="shared" si="46"/>
        <v>19</v>
      </c>
    </row>
    <row r="1506" spans="1:21" ht="18" hidden="1" customHeight="1" outlineLevel="3" x14ac:dyDescent="0.2">
      <c r="A1506" s="1230"/>
      <c r="B1506" s="1231"/>
      <c r="C1506" s="1208"/>
      <c r="D1506" s="1208"/>
      <c r="E1506" s="256">
        <v>58</v>
      </c>
      <c r="F1506" s="187"/>
      <c r="G1506" s="187"/>
      <c r="H1506" s="120"/>
      <c r="I1506" s="121"/>
      <c r="J1506" s="122"/>
      <c r="K1506" s="121"/>
      <c r="L1506" s="122"/>
      <c r="M1506" s="123"/>
      <c r="N1506" s="124"/>
      <c r="O1506" s="125"/>
      <c r="P1506" s="123"/>
      <c r="Q1506" s="124"/>
      <c r="R1506" s="543"/>
      <c r="S1506" s="287"/>
      <c r="T1506" s="364">
        <f t="shared" si="44"/>
        <v>0</v>
      </c>
      <c r="U1506" s="360">
        <f t="shared" si="46"/>
        <v>19</v>
      </c>
    </row>
    <row r="1507" spans="1:21" ht="18" hidden="1" customHeight="1" outlineLevel="3" x14ac:dyDescent="0.2">
      <c r="A1507" s="1230"/>
      <c r="B1507" s="1231"/>
      <c r="C1507" s="1208"/>
      <c r="D1507" s="1208"/>
      <c r="E1507" s="256">
        <v>59</v>
      </c>
      <c r="F1507" s="187"/>
      <c r="G1507" s="187"/>
      <c r="H1507" s="120"/>
      <c r="I1507" s="121"/>
      <c r="J1507" s="122"/>
      <c r="K1507" s="121"/>
      <c r="L1507" s="122"/>
      <c r="M1507" s="123"/>
      <c r="N1507" s="124"/>
      <c r="O1507" s="125"/>
      <c r="P1507" s="123"/>
      <c r="Q1507" s="124"/>
      <c r="R1507" s="543"/>
      <c r="S1507" s="287"/>
      <c r="T1507" s="364">
        <f t="shared" si="44"/>
        <v>0</v>
      </c>
      <c r="U1507" s="360">
        <f t="shared" si="46"/>
        <v>19</v>
      </c>
    </row>
    <row r="1508" spans="1:21" ht="18" hidden="1" customHeight="1" outlineLevel="3" x14ac:dyDescent="0.2">
      <c r="A1508" s="1230"/>
      <c r="B1508" s="1231"/>
      <c r="C1508" s="1208"/>
      <c r="D1508" s="1208"/>
      <c r="E1508" s="256">
        <v>60</v>
      </c>
      <c r="F1508" s="187"/>
      <c r="G1508" s="187"/>
      <c r="H1508" s="120"/>
      <c r="I1508" s="121"/>
      <c r="J1508" s="122"/>
      <c r="K1508" s="121"/>
      <c r="L1508" s="122"/>
      <c r="M1508" s="123"/>
      <c r="N1508" s="124"/>
      <c r="O1508" s="125"/>
      <c r="P1508" s="123"/>
      <c r="Q1508" s="124"/>
      <c r="R1508" s="543"/>
      <c r="S1508" s="287"/>
      <c r="T1508" s="364">
        <f t="shared" si="44"/>
        <v>0</v>
      </c>
      <c r="U1508" s="360">
        <f t="shared" si="46"/>
        <v>19</v>
      </c>
    </row>
    <row r="1509" spans="1:21" ht="18" hidden="1" customHeight="1" outlineLevel="3" x14ac:dyDescent="0.2">
      <c r="A1509" s="1230"/>
      <c r="B1509" s="1231"/>
      <c r="C1509" s="1208"/>
      <c r="D1509" s="1208"/>
      <c r="E1509" s="256">
        <v>61</v>
      </c>
      <c r="F1509" s="187"/>
      <c r="G1509" s="187"/>
      <c r="H1509" s="120"/>
      <c r="I1509" s="121"/>
      <c r="J1509" s="122"/>
      <c r="K1509" s="121"/>
      <c r="L1509" s="122"/>
      <c r="M1509" s="123"/>
      <c r="N1509" s="124"/>
      <c r="O1509" s="125"/>
      <c r="P1509" s="123"/>
      <c r="Q1509" s="124"/>
      <c r="R1509" s="543"/>
      <c r="S1509" s="287"/>
      <c r="T1509" s="364">
        <f t="shared" si="44"/>
        <v>0</v>
      </c>
      <c r="U1509" s="360">
        <f t="shared" si="46"/>
        <v>19</v>
      </c>
    </row>
    <row r="1510" spans="1:21" ht="18" hidden="1" customHeight="1" outlineLevel="3" x14ac:dyDescent="0.2">
      <c r="A1510" s="1230"/>
      <c r="B1510" s="1231"/>
      <c r="C1510" s="1208"/>
      <c r="D1510" s="1208"/>
      <c r="E1510" s="256">
        <v>62</v>
      </c>
      <c r="F1510" s="187"/>
      <c r="G1510" s="187"/>
      <c r="H1510" s="120"/>
      <c r="I1510" s="121"/>
      <c r="J1510" s="122"/>
      <c r="K1510" s="121"/>
      <c r="L1510" s="122"/>
      <c r="M1510" s="123"/>
      <c r="N1510" s="124"/>
      <c r="O1510" s="125"/>
      <c r="P1510" s="123"/>
      <c r="Q1510" s="124"/>
      <c r="R1510" s="543"/>
      <c r="S1510" s="287"/>
      <c r="T1510" s="364">
        <f t="shared" si="44"/>
        <v>0</v>
      </c>
      <c r="U1510" s="360">
        <f t="shared" si="46"/>
        <v>19</v>
      </c>
    </row>
    <row r="1511" spans="1:21" ht="18" hidden="1" customHeight="1" outlineLevel="3" x14ac:dyDescent="0.2">
      <c r="A1511" s="1230"/>
      <c r="B1511" s="1231"/>
      <c r="C1511" s="1208"/>
      <c r="D1511" s="1208"/>
      <c r="E1511" s="256">
        <v>63</v>
      </c>
      <c r="F1511" s="187"/>
      <c r="G1511" s="187"/>
      <c r="H1511" s="120"/>
      <c r="I1511" s="121"/>
      <c r="J1511" s="122"/>
      <c r="K1511" s="121"/>
      <c r="L1511" s="122"/>
      <c r="M1511" s="123"/>
      <c r="N1511" s="124"/>
      <c r="O1511" s="125"/>
      <c r="P1511" s="123"/>
      <c r="Q1511" s="124"/>
      <c r="R1511" s="543"/>
      <c r="S1511" s="287"/>
      <c r="T1511" s="364">
        <f t="shared" si="44"/>
        <v>0</v>
      </c>
      <c r="U1511" s="360">
        <f t="shared" si="46"/>
        <v>19</v>
      </c>
    </row>
    <row r="1512" spans="1:21" ht="18" hidden="1" customHeight="1" outlineLevel="3" x14ac:dyDescent="0.2">
      <c r="A1512" s="1230"/>
      <c r="B1512" s="1231"/>
      <c r="C1512" s="1208"/>
      <c r="D1512" s="1208"/>
      <c r="E1512" s="256">
        <v>64</v>
      </c>
      <c r="F1512" s="187"/>
      <c r="G1512" s="187"/>
      <c r="H1512" s="120"/>
      <c r="I1512" s="121"/>
      <c r="J1512" s="122"/>
      <c r="K1512" s="121"/>
      <c r="L1512" s="122"/>
      <c r="M1512" s="123"/>
      <c r="N1512" s="124"/>
      <c r="O1512" s="125"/>
      <c r="P1512" s="123"/>
      <c r="Q1512" s="124"/>
      <c r="R1512" s="543"/>
      <c r="S1512" s="287"/>
      <c r="T1512" s="364">
        <f t="shared" si="44"/>
        <v>0</v>
      </c>
      <c r="U1512" s="360">
        <f t="shared" si="46"/>
        <v>19</v>
      </c>
    </row>
    <row r="1513" spans="1:21" ht="18" hidden="1" customHeight="1" outlineLevel="3" x14ac:dyDescent="0.2">
      <c r="A1513" s="1230"/>
      <c r="B1513" s="1231"/>
      <c r="C1513" s="1208"/>
      <c r="D1513" s="1208"/>
      <c r="E1513" s="256">
        <v>65</v>
      </c>
      <c r="F1513" s="187"/>
      <c r="G1513" s="187"/>
      <c r="H1513" s="120"/>
      <c r="I1513" s="121"/>
      <c r="J1513" s="122"/>
      <c r="K1513" s="121"/>
      <c r="L1513" s="122"/>
      <c r="M1513" s="123"/>
      <c r="N1513" s="124"/>
      <c r="O1513" s="125"/>
      <c r="P1513" s="123"/>
      <c r="Q1513" s="124"/>
      <c r="R1513" s="543"/>
      <c r="S1513" s="287"/>
      <c r="T1513" s="364">
        <f t="shared" si="44"/>
        <v>0</v>
      </c>
      <c r="U1513" s="360">
        <f t="shared" si="46"/>
        <v>19</v>
      </c>
    </row>
    <row r="1514" spans="1:21" ht="18" hidden="1" customHeight="1" outlineLevel="3" x14ac:dyDescent="0.2">
      <c r="A1514" s="1230"/>
      <c r="B1514" s="1231"/>
      <c r="C1514" s="1208"/>
      <c r="D1514" s="1208"/>
      <c r="E1514" s="256">
        <v>66</v>
      </c>
      <c r="F1514" s="187"/>
      <c r="G1514" s="187"/>
      <c r="H1514" s="89"/>
      <c r="I1514" s="74"/>
      <c r="J1514" s="69"/>
      <c r="K1514" s="75"/>
      <c r="L1514" s="70"/>
      <c r="M1514" s="2"/>
      <c r="N1514" s="75"/>
      <c r="O1514" s="70"/>
      <c r="P1514" s="2"/>
      <c r="Q1514" s="75"/>
      <c r="R1514" s="540"/>
      <c r="S1514" s="285"/>
      <c r="T1514" s="316">
        <f t="shared" si="44"/>
        <v>0</v>
      </c>
      <c r="U1514" s="360">
        <f t="shared" ref="U1514:U1528" si="47">$A$1449</f>
        <v>19</v>
      </c>
    </row>
    <row r="1515" spans="1:21" ht="18" hidden="1" customHeight="1" outlineLevel="3" x14ac:dyDescent="0.2">
      <c r="A1515" s="1230"/>
      <c r="B1515" s="1231"/>
      <c r="C1515" s="1208"/>
      <c r="D1515" s="1208"/>
      <c r="E1515" s="256">
        <v>67</v>
      </c>
      <c r="F1515" s="187"/>
      <c r="G1515" s="187"/>
      <c r="H1515" s="89"/>
      <c r="I1515" s="74"/>
      <c r="J1515" s="69"/>
      <c r="K1515" s="75"/>
      <c r="L1515" s="70"/>
      <c r="M1515" s="2"/>
      <c r="N1515" s="75"/>
      <c r="O1515" s="70"/>
      <c r="P1515" s="2"/>
      <c r="Q1515" s="75"/>
      <c r="R1515" s="540"/>
      <c r="S1515" s="285"/>
      <c r="T1515" s="316">
        <f t="shared" si="44"/>
        <v>0</v>
      </c>
      <c r="U1515" s="360">
        <f t="shared" si="47"/>
        <v>19</v>
      </c>
    </row>
    <row r="1516" spans="1:21" ht="18" hidden="1" customHeight="1" outlineLevel="3" x14ac:dyDescent="0.2">
      <c r="A1516" s="1230"/>
      <c r="B1516" s="1231"/>
      <c r="C1516" s="1208"/>
      <c r="D1516" s="1208"/>
      <c r="E1516" s="256">
        <v>68</v>
      </c>
      <c r="F1516" s="187"/>
      <c r="G1516" s="187"/>
      <c r="H1516" s="89"/>
      <c r="I1516" s="74"/>
      <c r="J1516" s="69"/>
      <c r="K1516" s="75"/>
      <c r="L1516" s="70"/>
      <c r="M1516" s="2"/>
      <c r="N1516" s="75"/>
      <c r="O1516" s="70"/>
      <c r="P1516" s="2"/>
      <c r="Q1516" s="75"/>
      <c r="R1516" s="540"/>
      <c r="S1516" s="285"/>
      <c r="T1516" s="316">
        <f t="shared" si="44"/>
        <v>0</v>
      </c>
      <c r="U1516" s="360">
        <f t="shared" si="47"/>
        <v>19</v>
      </c>
    </row>
    <row r="1517" spans="1:21" ht="18" hidden="1" customHeight="1" outlineLevel="3" x14ac:dyDescent="0.2">
      <c r="A1517" s="1230"/>
      <c r="B1517" s="1231"/>
      <c r="C1517" s="1208"/>
      <c r="D1517" s="1208"/>
      <c r="E1517" s="256">
        <v>69</v>
      </c>
      <c r="F1517" s="187"/>
      <c r="G1517" s="187"/>
      <c r="H1517" s="89"/>
      <c r="I1517" s="74"/>
      <c r="J1517" s="69"/>
      <c r="K1517" s="74"/>
      <c r="L1517" s="69"/>
      <c r="M1517" s="2"/>
      <c r="N1517" s="74"/>
      <c r="O1517" s="70"/>
      <c r="P1517" s="15"/>
      <c r="Q1517" s="75"/>
      <c r="R1517" s="540"/>
      <c r="S1517" s="285"/>
      <c r="T1517" s="316">
        <f t="shared" si="44"/>
        <v>0</v>
      </c>
      <c r="U1517" s="360">
        <f t="shared" si="47"/>
        <v>19</v>
      </c>
    </row>
    <row r="1518" spans="1:21" ht="18" hidden="1" customHeight="1" outlineLevel="3" x14ac:dyDescent="0.2">
      <c r="A1518" s="1230"/>
      <c r="B1518" s="1231"/>
      <c r="C1518" s="1208"/>
      <c r="D1518" s="1208"/>
      <c r="E1518" s="256">
        <v>70</v>
      </c>
      <c r="F1518" s="187"/>
      <c r="G1518" s="187"/>
      <c r="H1518" s="89"/>
      <c r="I1518" s="74"/>
      <c r="J1518" s="69"/>
      <c r="K1518" s="74"/>
      <c r="L1518" s="69"/>
      <c r="M1518" s="2"/>
      <c r="N1518" s="74"/>
      <c r="O1518" s="70"/>
      <c r="P1518" s="15"/>
      <c r="Q1518" s="75"/>
      <c r="R1518" s="540"/>
      <c r="S1518" s="285"/>
      <c r="T1518" s="316">
        <f t="shared" si="44"/>
        <v>0</v>
      </c>
      <c r="U1518" s="360">
        <f t="shared" si="47"/>
        <v>19</v>
      </c>
    </row>
    <row r="1519" spans="1:21" ht="18" hidden="1" customHeight="1" outlineLevel="3" x14ac:dyDescent="0.2">
      <c r="A1519" s="1230"/>
      <c r="B1519" s="1231"/>
      <c r="C1519" s="1208"/>
      <c r="D1519" s="1208"/>
      <c r="E1519" s="256">
        <v>71</v>
      </c>
      <c r="F1519" s="187"/>
      <c r="G1519" s="187"/>
      <c r="H1519" s="89"/>
      <c r="I1519" s="74"/>
      <c r="J1519" s="69"/>
      <c r="K1519" s="74"/>
      <c r="L1519" s="69"/>
      <c r="M1519" s="2"/>
      <c r="N1519" s="74"/>
      <c r="O1519" s="70"/>
      <c r="P1519" s="15"/>
      <c r="Q1519" s="75"/>
      <c r="R1519" s="540"/>
      <c r="S1519" s="285"/>
      <c r="T1519" s="316">
        <f t="shared" si="44"/>
        <v>0</v>
      </c>
      <c r="U1519" s="360">
        <f t="shared" si="47"/>
        <v>19</v>
      </c>
    </row>
    <row r="1520" spans="1:21" ht="18" hidden="1" customHeight="1" outlineLevel="3" x14ac:dyDescent="0.2">
      <c r="A1520" s="1230"/>
      <c r="B1520" s="1231"/>
      <c r="C1520" s="1208"/>
      <c r="D1520" s="1208"/>
      <c r="E1520" s="256">
        <v>72</v>
      </c>
      <c r="F1520" s="187"/>
      <c r="G1520" s="187"/>
      <c r="H1520" s="89"/>
      <c r="I1520" s="74"/>
      <c r="J1520" s="69"/>
      <c r="K1520" s="74"/>
      <c r="L1520" s="69"/>
      <c r="M1520" s="2"/>
      <c r="N1520" s="75"/>
      <c r="O1520" s="70"/>
      <c r="P1520" s="2"/>
      <c r="Q1520" s="75"/>
      <c r="R1520" s="540"/>
      <c r="S1520" s="285"/>
      <c r="T1520" s="316">
        <f t="shared" si="44"/>
        <v>0</v>
      </c>
      <c r="U1520" s="360">
        <f t="shared" si="47"/>
        <v>19</v>
      </c>
    </row>
    <row r="1521" spans="1:21" ht="18" hidden="1" customHeight="1" outlineLevel="3" x14ac:dyDescent="0.2">
      <c r="A1521" s="1230"/>
      <c r="B1521" s="1231"/>
      <c r="C1521" s="1208"/>
      <c r="D1521" s="1208"/>
      <c r="E1521" s="256">
        <v>73</v>
      </c>
      <c r="F1521" s="187"/>
      <c r="G1521" s="187"/>
      <c r="H1521" s="120"/>
      <c r="I1521" s="121"/>
      <c r="J1521" s="122"/>
      <c r="K1521" s="121"/>
      <c r="L1521" s="122"/>
      <c r="M1521" s="123"/>
      <c r="N1521" s="124"/>
      <c r="O1521" s="125"/>
      <c r="P1521" s="123"/>
      <c r="Q1521" s="124"/>
      <c r="R1521" s="543"/>
      <c r="S1521" s="287"/>
      <c r="T1521" s="364">
        <f t="shared" si="44"/>
        <v>0</v>
      </c>
      <c r="U1521" s="360">
        <f t="shared" si="47"/>
        <v>19</v>
      </c>
    </row>
    <row r="1522" spans="1:21" ht="18" hidden="1" customHeight="1" outlineLevel="3" x14ac:dyDescent="0.2">
      <c r="A1522" s="1230"/>
      <c r="B1522" s="1231"/>
      <c r="C1522" s="1208"/>
      <c r="D1522" s="1208"/>
      <c r="E1522" s="256">
        <v>74</v>
      </c>
      <c r="F1522" s="187"/>
      <c r="G1522" s="187"/>
      <c r="H1522" s="120"/>
      <c r="I1522" s="121"/>
      <c r="J1522" s="122"/>
      <c r="K1522" s="121"/>
      <c r="L1522" s="122"/>
      <c r="M1522" s="123"/>
      <c r="N1522" s="124"/>
      <c r="O1522" s="125"/>
      <c r="P1522" s="123"/>
      <c r="Q1522" s="124"/>
      <c r="R1522" s="543"/>
      <c r="S1522" s="287"/>
      <c r="T1522" s="364">
        <f t="shared" si="44"/>
        <v>0</v>
      </c>
      <c r="U1522" s="360">
        <f t="shared" si="47"/>
        <v>19</v>
      </c>
    </row>
    <row r="1523" spans="1:21" ht="18" hidden="1" customHeight="1" outlineLevel="3" x14ac:dyDescent="0.2">
      <c r="A1523" s="1230"/>
      <c r="B1523" s="1231"/>
      <c r="C1523" s="1208"/>
      <c r="D1523" s="1208"/>
      <c r="E1523" s="256">
        <v>75</v>
      </c>
      <c r="F1523" s="187"/>
      <c r="G1523" s="187"/>
      <c r="H1523" s="120"/>
      <c r="I1523" s="121"/>
      <c r="J1523" s="122"/>
      <c r="K1523" s="121"/>
      <c r="L1523" s="122"/>
      <c r="M1523" s="123"/>
      <c r="N1523" s="124"/>
      <c r="O1523" s="125"/>
      <c r="P1523" s="123"/>
      <c r="Q1523" s="124"/>
      <c r="R1523" s="543"/>
      <c r="S1523" s="287"/>
      <c r="T1523" s="364">
        <f t="shared" si="44"/>
        <v>0</v>
      </c>
      <c r="U1523" s="360">
        <f t="shared" si="47"/>
        <v>19</v>
      </c>
    </row>
    <row r="1524" spans="1:21" ht="18" hidden="1" customHeight="1" outlineLevel="3" x14ac:dyDescent="0.2">
      <c r="A1524" s="1230"/>
      <c r="B1524" s="1231"/>
      <c r="C1524" s="1208"/>
      <c r="D1524" s="1208"/>
      <c r="E1524" s="256">
        <v>76</v>
      </c>
      <c r="F1524" s="187"/>
      <c r="G1524" s="187"/>
      <c r="H1524" s="120"/>
      <c r="I1524" s="121"/>
      <c r="J1524" s="122"/>
      <c r="K1524" s="121"/>
      <c r="L1524" s="122"/>
      <c r="M1524" s="123"/>
      <c r="N1524" s="124"/>
      <c r="O1524" s="125"/>
      <c r="P1524" s="123"/>
      <c r="Q1524" s="124"/>
      <c r="R1524" s="543"/>
      <c r="S1524" s="287"/>
      <c r="T1524" s="364">
        <f t="shared" si="44"/>
        <v>0</v>
      </c>
      <c r="U1524" s="360">
        <f t="shared" si="47"/>
        <v>19</v>
      </c>
    </row>
    <row r="1525" spans="1:21" ht="18" hidden="1" customHeight="1" outlineLevel="3" x14ac:dyDescent="0.2">
      <c r="A1525" s="1230"/>
      <c r="B1525" s="1231"/>
      <c r="C1525" s="1208"/>
      <c r="D1525" s="1208"/>
      <c r="E1525" s="256">
        <v>77</v>
      </c>
      <c r="F1525" s="187"/>
      <c r="G1525" s="187"/>
      <c r="H1525" s="120"/>
      <c r="I1525" s="121"/>
      <c r="J1525" s="122"/>
      <c r="K1525" s="121"/>
      <c r="L1525" s="122"/>
      <c r="M1525" s="123"/>
      <c r="N1525" s="124"/>
      <c r="O1525" s="125"/>
      <c r="P1525" s="123"/>
      <c r="Q1525" s="124"/>
      <c r="R1525" s="543"/>
      <c r="S1525" s="287"/>
      <c r="T1525" s="364">
        <f t="shared" si="44"/>
        <v>0</v>
      </c>
      <c r="U1525" s="360">
        <f t="shared" si="47"/>
        <v>19</v>
      </c>
    </row>
    <row r="1526" spans="1:21" ht="18" hidden="1" customHeight="1" outlineLevel="3" x14ac:dyDescent="0.2">
      <c r="A1526" s="1230"/>
      <c r="B1526" s="1231"/>
      <c r="C1526" s="1208"/>
      <c r="D1526" s="1208"/>
      <c r="E1526" s="256">
        <v>78</v>
      </c>
      <c r="F1526" s="187"/>
      <c r="G1526" s="187"/>
      <c r="H1526" s="120"/>
      <c r="I1526" s="121"/>
      <c r="J1526" s="122"/>
      <c r="K1526" s="121"/>
      <c r="L1526" s="122"/>
      <c r="M1526" s="123"/>
      <c r="N1526" s="124"/>
      <c r="O1526" s="125"/>
      <c r="P1526" s="123"/>
      <c r="Q1526" s="124"/>
      <c r="R1526" s="543"/>
      <c r="S1526" s="287"/>
      <c r="T1526" s="364">
        <f t="shared" si="44"/>
        <v>0</v>
      </c>
      <c r="U1526" s="360">
        <f t="shared" si="47"/>
        <v>19</v>
      </c>
    </row>
    <row r="1527" spans="1:21" ht="18" hidden="1" customHeight="1" outlineLevel="3" x14ac:dyDescent="0.2">
      <c r="A1527" s="1230"/>
      <c r="B1527" s="1231"/>
      <c r="C1527" s="1208"/>
      <c r="D1527" s="1208"/>
      <c r="E1527" s="256">
        <v>79</v>
      </c>
      <c r="F1527" s="187"/>
      <c r="G1527" s="187"/>
      <c r="H1527" s="120"/>
      <c r="I1527" s="121"/>
      <c r="J1527" s="122"/>
      <c r="K1527" s="121"/>
      <c r="L1527" s="122"/>
      <c r="M1527" s="123"/>
      <c r="N1527" s="124"/>
      <c r="O1527" s="125"/>
      <c r="P1527" s="123"/>
      <c r="Q1527" s="124"/>
      <c r="R1527" s="543"/>
      <c r="S1527" s="287"/>
      <c r="T1527" s="364">
        <f t="shared" si="44"/>
        <v>0</v>
      </c>
      <c r="U1527" s="360">
        <f t="shared" si="47"/>
        <v>19</v>
      </c>
    </row>
    <row r="1528" spans="1:21" ht="18" hidden="1" customHeight="1" outlineLevel="3" x14ac:dyDescent="0.2">
      <c r="A1528" s="1230"/>
      <c r="B1528" s="1231"/>
      <c r="C1528" s="1208"/>
      <c r="D1528" s="1208"/>
      <c r="E1528" s="264">
        <v>80</v>
      </c>
      <c r="F1528" s="350"/>
      <c r="G1528" s="350"/>
      <c r="H1528" s="93"/>
      <c r="I1528" s="121"/>
      <c r="J1528" s="122"/>
      <c r="K1528" s="121"/>
      <c r="L1528" s="122"/>
      <c r="M1528" s="123"/>
      <c r="N1528" s="124"/>
      <c r="O1528" s="125"/>
      <c r="P1528" s="123"/>
      <c r="Q1528" s="124"/>
      <c r="R1528" s="543"/>
      <c r="S1528" s="287"/>
      <c r="T1528" s="364">
        <f t="shared" si="44"/>
        <v>0</v>
      </c>
      <c r="U1528" s="360">
        <f t="shared" si="47"/>
        <v>19</v>
      </c>
    </row>
    <row r="1529" spans="1:21" ht="18" hidden="1" customHeight="1" outlineLevel="2" collapsed="1" x14ac:dyDescent="0.2">
      <c r="A1529" s="1228">
        <v>20</v>
      </c>
      <c r="B1529" s="1229"/>
      <c r="C1529" s="1207" t="str">
        <f>IF(ISERROR(VLOOKUP($A1529,'B-1地域番号③'!$BD:$BF,2,FALSE)),"",VLOOKUP($A1529,'B-1地域番号③'!$BD:$BF,2,FALSE))</f>
        <v/>
      </c>
      <c r="D1529" s="1207" t="str">
        <f>IF(ISERROR(VLOOKUP($A1529,'B-1地域番号③'!$BD:$BF,3,FALSE)),"",VLOOKUP($A1529,'B-1地域番号③'!$BD:$BF,3,FALSE))</f>
        <v/>
      </c>
      <c r="E1529" s="311">
        <v>1</v>
      </c>
      <c r="F1529" s="349"/>
      <c r="G1529" s="349"/>
      <c r="H1529" s="108"/>
      <c r="I1529" s="109"/>
      <c r="J1529" s="110"/>
      <c r="K1529" s="112"/>
      <c r="L1529" s="113"/>
      <c r="M1529" s="111"/>
      <c r="N1529" s="112"/>
      <c r="O1529" s="113"/>
      <c r="P1529" s="111"/>
      <c r="Q1529" s="112"/>
      <c r="R1529" s="542"/>
      <c r="S1529" s="275"/>
      <c r="T1529" s="308">
        <f t="shared" si="44"/>
        <v>0</v>
      </c>
      <c r="U1529" s="360">
        <f>$A$1529</f>
        <v>20</v>
      </c>
    </row>
    <row r="1530" spans="1:21" ht="18" hidden="1" customHeight="1" outlineLevel="2" x14ac:dyDescent="0.2">
      <c r="A1530" s="1230"/>
      <c r="B1530" s="1231"/>
      <c r="C1530" s="1208"/>
      <c r="D1530" s="1208"/>
      <c r="E1530" s="256">
        <v>2</v>
      </c>
      <c r="F1530" s="187"/>
      <c r="G1530" s="187"/>
      <c r="H1530" s="89"/>
      <c r="I1530" s="74"/>
      <c r="J1530" s="69"/>
      <c r="K1530" s="75"/>
      <c r="L1530" s="70"/>
      <c r="M1530" s="2"/>
      <c r="N1530" s="75"/>
      <c r="O1530" s="70"/>
      <c r="P1530" s="2"/>
      <c r="Q1530" s="75"/>
      <c r="R1530" s="540"/>
      <c r="S1530" s="285"/>
      <c r="T1530" s="316">
        <f t="shared" si="44"/>
        <v>0</v>
      </c>
      <c r="U1530" s="360">
        <f t="shared" ref="U1530:U1608" si="48">$A$1529</f>
        <v>20</v>
      </c>
    </row>
    <row r="1531" spans="1:21" ht="18" hidden="1" customHeight="1" outlineLevel="2" x14ac:dyDescent="0.2">
      <c r="A1531" s="1230"/>
      <c r="B1531" s="1231"/>
      <c r="C1531" s="1208"/>
      <c r="D1531" s="1208"/>
      <c r="E1531" s="256">
        <v>3</v>
      </c>
      <c r="F1531" s="187"/>
      <c r="G1531" s="187"/>
      <c r="H1531" s="89"/>
      <c r="I1531" s="74"/>
      <c r="J1531" s="69"/>
      <c r="K1531" s="75"/>
      <c r="L1531" s="70"/>
      <c r="M1531" s="2"/>
      <c r="N1531" s="75"/>
      <c r="O1531" s="70"/>
      <c r="P1531" s="2"/>
      <c r="Q1531" s="75"/>
      <c r="R1531" s="540"/>
      <c r="S1531" s="285"/>
      <c r="T1531" s="316">
        <f t="shared" si="44"/>
        <v>0</v>
      </c>
      <c r="U1531" s="360">
        <f t="shared" si="48"/>
        <v>20</v>
      </c>
    </row>
    <row r="1532" spans="1:21" ht="18" hidden="1" customHeight="1" outlineLevel="2" x14ac:dyDescent="0.2">
      <c r="A1532" s="1230"/>
      <c r="B1532" s="1231"/>
      <c r="C1532" s="1208"/>
      <c r="D1532" s="1208"/>
      <c r="E1532" s="256">
        <v>4</v>
      </c>
      <c r="F1532" s="187"/>
      <c r="G1532" s="187"/>
      <c r="H1532" s="89"/>
      <c r="I1532" s="74"/>
      <c r="J1532" s="69"/>
      <c r="K1532" s="74"/>
      <c r="L1532" s="69"/>
      <c r="M1532" s="2"/>
      <c r="N1532" s="74"/>
      <c r="O1532" s="70"/>
      <c r="P1532" s="15"/>
      <c r="Q1532" s="75"/>
      <c r="R1532" s="540"/>
      <c r="S1532" s="285"/>
      <c r="T1532" s="316">
        <f t="shared" si="44"/>
        <v>0</v>
      </c>
      <c r="U1532" s="360">
        <f t="shared" si="48"/>
        <v>20</v>
      </c>
    </row>
    <row r="1533" spans="1:21" ht="18" hidden="1" customHeight="1" outlineLevel="2" x14ac:dyDescent="0.2">
      <c r="A1533" s="1230"/>
      <c r="B1533" s="1231"/>
      <c r="C1533" s="1208"/>
      <c r="D1533" s="1208"/>
      <c r="E1533" s="256">
        <v>5</v>
      </c>
      <c r="F1533" s="187"/>
      <c r="G1533" s="187"/>
      <c r="H1533" s="89"/>
      <c r="I1533" s="74"/>
      <c r="J1533" s="69"/>
      <c r="K1533" s="74"/>
      <c r="L1533" s="69"/>
      <c r="M1533" s="2"/>
      <c r="N1533" s="74"/>
      <c r="O1533" s="70"/>
      <c r="P1533" s="15"/>
      <c r="Q1533" s="75"/>
      <c r="R1533" s="540"/>
      <c r="S1533" s="285"/>
      <c r="T1533" s="316">
        <f t="shared" si="44"/>
        <v>0</v>
      </c>
      <c r="U1533" s="360">
        <f t="shared" si="48"/>
        <v>20</v>
      </c>
    </row>
    <row r="1534" spans="1:21" ht="18" hidden="1" customHeight="1" outlineLevel="2" x14ac:dyDescent="0.2">
      <c r="A1534" s="1230"/>
      <c r="B1534" s="1231"/>
      <c r="C1534" s="1208"/>
      <c r="D1534" s="1208"/>
      <c r="E1534" s="256">
        <v>6</v>
      </c>
      <c r="F1534" s="187"/>
      <c r="G1534" s="187"/>
      <c r="H1534" s="89"/>
      <c r="I1534" s="74"/>
      <c r="J1534" s="69"/>
      <c r="K1534" s="74"/>
      <c r="L1534" s="69"/>
      <c r="M1534" s="2"/>
      <c r="N1534" s="74"/>
      <c r="O1534" s="70"/>
      <c r="P1534" s="15"/>
      <c r="Q1534" s="75"/>
      <c r="R1534" s="540"/>
      <c r="S1534" s="285"/>
      <c r="T1534" s="316">
        <f t="shared" si="44"/>
        <v>0</v>
      </c>
      <c r="U1534" s="360">
        <f t="shared" si="48"/>
        <v>20</v>
      </c>
    </row>
    <row r="1535" spans="1:21" ht="18" hidden="1" customHeight="1" outlineLevel="2" x14ac:dyDescent="0.2">
      <c r="A1535" s="1230"/>
      <c r="B1535" s="1231"/>
      <c r="C1535" s="1208"/>
      <c r="D1535" s="1208"/>
      <c r="E1535" s="256">
        <v>7</v>
      </c>
      <c r="F1535" s="187"/>
      <c r="G1535" s="187"/>
      <c r="H1535" s="89"/>
      <c r="I1535" s="74"/>
      <c r="J1535" s="69"/>
      <c r="K1535" s="74"/>
      <c r="L1535" s="69"/>
      <c r="M1535" s="2"/>
      <c r="N1535" s="75"/>
      <c r="O1535" s="70"/>
      <c r="P1535" s="2"/>
      <c r="Q1535" s="75"/>
      <c r="R1535" s="540"/>
      <c r="S1535" s="285"/>
      <c r="T1535" s="316">
        <f t="shared" si="44"/>
        <v>0</v>
      </c>
      <c r="U1535" s="360">
        <f t="shared" si="48"/>
        <v>20</v>
      </c>
    </row>
    <row r="1536" spans="1:21" ht="18" hidden="1" customHeight="1" outlineLevel="2" x14ac:dyDescent="0.2">
      <c r="A1536" s="1230"/>
      <c r="B1536" s="1231"/>
      <c r="C1536" s="1208"/>
      <c r="D1536" s="1208"/>
      <c r="E1536" s="256">
        <v>8</v>
      </c>
      <c r="F1536" s="187"/>
      <c r="G1536" s="187"/>
      <c r="H1536" s="120"/>
      <c r="I1536" s="121"/>
      <c r="J1536" s="122"/>
      <c r="K1536" s="121"/>
      <c r="L1536" s="122"/>
      <c r="M1536" s="123"/>
      <c r="N1536" s="124"/>
      <c r="O1536" s="125"/>
      <c r="P1536" s="123"/>
      <c r="Q1536" s="124"/>
      <c r="R1536" s="543"/>
      <c r="S1536" s="287"/>
      <c r="T1536" s="364">
        <f t="shared" si="44"/>
        <v>0</v>
      </c>
      <c r="U1536" s="360">
        <f t="shared" si="48"/>
        <v>20</v>
      </c>
    </row>
    <row r="1537" spans="1:21" ht="18" hidden="1" customHeight="1" outlineLevel="2" x14ac:dyDescent="0.2">
      <c r="A1537" s="1230"/>
      <c r="B1537" s="1231"/>
      <c r="C1537" s="1208"/>
      <c r="D1537" s="1208"/>
      <c r="E1537" s="256">
        <v>9</v>
      </c>
      <c r="F1537" s="187"/>
      <c r="G1537" s="187"/>
      <c r="H1537" s="120"/>
      <c r="I1537" s="121"/>
      <c r="J1537" s="122"/>
      <c r="K1537" s="121"/>
      <c r="L1537" s="122"/>
      <c r="M1537" s="123"/>
      <c r="N1537" s="124"/>
      <c r="O1537" s="125"/>
      <c r="P1537" s="123"/>
      <c r="Q1537" s="124"/>
      <c r="R1537" s="543"/>
      <c r="S1537" s="287"/>
      <c r="T1537" s="364">
        <f t="shared" si="44"/>
        <v>0</v>
      </c>
      <c r="U1537" s="360">
        <f t="shared" si="48"/>
        <v>20</v>
      </c>
    </row>
    <row r="1538" spans="1:21" ht="18" hidden="1" customHeight="1" outlineLevel="2" x14ac:dyDescent="0.2">
      <c r="A1538" s="1230"/>
      <c r="B1538" s="1231"/>
      <c r="C1538" s="1208"/>
      <c r="D1538" s="1208"/>
      <c r="E1538" s="256">
        <v>10</v>
      </c>
      <c r="F1538" s="187"/>
      <c r="G1538" s="187"/>
      <c r="H1538" s="120"/>
      <c r="I1538" s="121"/>
      <c r="J1538" s="122"/>
      <c r="K1538" s="121"/>
      <c r="L1538" s="122"/>
      <c r="M1538" s="123"/>
      <c r="N1538" s="124"/>
      <c r="O1538" s="125"/>
      <c r="P1538" s="123"/>
      <c r="Q1538" s="124"/>
      <c r="R1538" s="543"/>
      <c r="S1538" s="287"/>
      <c r="T1538" s="364">
        <f t="shared" si="44"/>
        <v>0</v>
      </c>
      <c r="U1538" s="360">
        <f t="shared" si="48"/>
        <v>20</v>
      </c>
    </row>
    <row r="1539" spans="1:21" ht="18" hidden="1" customHeight="1" outlineLevel="2" x14ac:dyDescent="0.2">
      <c r="A1539" s="1230"/>
      <c r="B1539" s="1231"/>
      <c r="C1539" s="1208"/>
      <c r="D1539" s="1208"/>
      <c r="E1539" s="256">
        <v>11</v>
      </c>
      <c r="F1539" s="187"/>
      <c r="G1539" s="187"/>
      <c r="H1539" s="120"/>
      <c r="I1539" s="121"/>
      <c r="J1539" s="122"/>
      <c r="K1539" s="121"/>
      <c r="L1539" s="122"/>
      <c r="M1539" s="123"/>
      <c r="N1539" s="124"/>
      <c r="O1539" s="125"/>
      <c r="P1539" s="123"/>
      <c r="Q1539" s="124"/>
      <c r="R1539" s="543"/>
      <c r="S1539" s="287"/>
      <c r="T1539" s="364">
        <f t="shared" si="44"/>
        <v>0</v>
      </c>
      <c r="U1539" s="360">
        <f t="shared" si="48"/>
        <v>20</v>
      </c>
    </row>
    <row r="1540" spans="1:21" ht="18" hidden="1" customHeight="1" outlineLevel="2" x14ac:dyDescent="0.2">
      <c r="A1540" s="1230"/>
      <c r="B1540" s="1231"/>
      <c r="C1540" s="1208"/>
      <c r="D1540" s="1208"/>
      <c r="E1540" s="256">
        <v>12</v>
      </c>
      <c r="F1540" s="187"/>
      <c r="G1540" s="187"/>
      <c r="H1540" s="120"/>
      <c r="I1540" s="121"/>
      <c r="J1540" s="122"/>
      <c r="K1540" s="121"/>
      <c r="L1540" s="122"/>
      <c r="M1540" s="123"/>
      <c r="N1540" s="124"/>
      <c r="O1540" s="125"/>
      <c r="P1540" s="123"/>
      <c r="Q1540" s="124"/>
      <c r="R1540" s="543"/>
      <c r="S1540" s="287"/>
      <c r="T1540" s="364">
        <f t="shared" si="44"/>
        <v>0</v>
      </c>
      <c r="U1540" s="360">
        <f t="shared" si="48"/>
        <v>20</v>
      </c>
    </row>
    <row r="1541" spans="1:21" ht="18" hidden="1" customHeight="1" outlineLevel="2" x14ac:dyDescent="0.2">
      <c r="A1541" s="1230"/>
      <c r="B1541" s="1231"/>
      <c r="C1541" s="1208"/>
      <c r="D1541" s="1208"/>
      <c r="E1541" s="256">
        <v>13</v>
      </c>
      <c r="F1541" s="187"/>
      <c r="G1541" s="187"/>
      <c r="H1541" s="120"/>
      <c r="I1541" s="121"/>
      <c r="J1541" s="122"/>
      <c r="K1541" s="121"/>
      <c r="L1541" s="122"/>
      <c r="M1541" s="123"/>
      <c r="N1541" s="124"/>
      <c r="O1541" s="125"/>
      <c r="P1541" s="123"/>
      <c r="Q1541" s="124"/>
      <c r="R1541" s="543"/>
      <c r="S1541" s="287"/>
      <c r="T1541" s="364">
        <f t="shared" si="44"/>
        <v>0</v>
      </c>
      <c r="U1541" s="360">
        <f t="shared" si="48"/>
        <v>20</v>
      </c>
    </row>
    <row r="1542" spans="1:21" ht="18" hidden="1" customHeight="1" outlineLevel="2" x14ac:dyDescent="0.2">
      <c r="A1542" s="1230"/>
      <c r="B1542" s="1231"/>
      <c r="C1542" s="1208"/>
      <c r="D1542" s="1208"/>
      <c r="E1542" s="256">
        <v>14</v>
      </c>
      <c r="F1542" s="187"/>
      <c r="G1542" s="187"/>
      <c r="H1542" s="120"/>
      <c r="I1542" s="121"/>
      <c r="J1542" s="122"/>
      <c r="K1542" s="121"/>
      <c r="L1542" s="122"/>
      <c r="M1542" s="123"/>
      <c r="N1542" s="124"/>
      <c r="O1542" s="125"/>
      <c r="P1542" s="123"/>
      <c r="Q1542" s="124"/>
      <c r="R1542" s="543"/>
      <c r="S1542" s="287"/>
      <c r="T1542" s="364">
        <f t="shared" si="44"/>
        <v>0</v>
      </c>
      <c r="U1542" s="360">
        <f t="shared" si="48"/>
        <v>20</v>
      </c>
    </row>
    <row r="1543" spans="1:21" ht="18" hidden="1" customHeight="1" outlineLevel="2" x14ac:dyDescent="0.2">
      <c r="A1543" s="1230"/>
      <c r="B1543" s="1231"/>
      <c r="C1543" s="1208"/>
      <c r="D1543" s="1208"/>
      <c r="E1543" s="256">
        <v>15</v>
      </c>
      <c r="F1543" s="187"/>
      <c r="G1543" s="187"/>
      <c r="H1543" s="120"/>
      <c r="I1543" s="121"/>
      <c r="J1543" s="122"/>
      <c r="K1543" s="121"/>
      <c r="L1543" s="122"/>
      <c r="M1543" s="123"/>
      <c r="N1543" s="124"/>
      <c r="O1543" s="125"/>
      <c r="P1543" s="123"/>
      <c r="Q1543" s="124"/>
      <c r="R1543" s="543"/>
      <c r="S1543" s="287"/>
      <c r="T1543" s="364">
        <f t="shared" si="44"/>
        <v>0</v>
      </c>
      <c r="U1543" s="360">
        <f t="shared" si="48"/>
        <v>20</v>
      </c>
    </row>
    <row r="1544" spans="1:21" ht="18" hidden="1" customHeight="1" outlineLevel="2" x14ac:dyDescent="0.2">
      <c r="A1544" s="1230"/>
      <c r="B1544" s="1231"/>
      <c r="C1544" s="1208"/>
      <c r="D1544" s="1208"/>
      <c r="E1544" s="256">
        <v>16</v>
      </c>
      <c r="F1544" s="187"/>
      <c r="G1544" s="187"/>
      <c r="H1544" s="120"/>
      <c r="I1544" s="121"/>
      <c r="J1544" s="122"/>
      <c r="K1544" s="121"/>
      <c r="L1544" s="122"/>
      <c r="M1544" s="123"/>
      <c r="N1544" s="124"/>
      <c r="O1544" s="125"/>
      <c r="P1544" s="123"/>
      <c r="Q1544" s="124"/>
      <c r="R1544" s="543"/>
      <c r="S1544" s="287"/>
      <c r="T1544" s="364">
        <f t="shared" si="44"/>
        <v>0</v>
      </c>
      <c r="U1544" s="360">
        <f t="shared" si="48"/>
        <v>20</v>
      </c>
    </row>
    <row r="1545" spans="1:21" ht="18" hidden="1" customHeight="1" outlineLevel="2" x14ac:dyDescent="0.2">
      <c r="A1545" s="1230"/>
      <c r="B1545" s="1231"/>
      <c r="C1545" s="1208"/>
      <c r="D1545" s="1208"/>
      <c r="E1545" s="256">
        <v>17</v>
      </c>
      <c r="F1545" s="187"/>
      <c r="G1545" s="187"/>
      <c r="H1545" s="120"/>
      <c r="I1545" s="121"/>
      <c r="J1545" s="122"/>
      <c r="K1545" s="121"/>
      <c r="L1545" s="122"/>
      <c r="M1545" s="123"/>
      <c r="N1545" s="124"/>
      <c r="O1545" s="125"/>
      <c r="P1545" s="123"/>
      <c r="Q1545" s="124"/>
      <c r="R1545" s="543"/>
      <c r="S1545" s="287"/>
      <c r="T1545" s="364">
        <f t="shared" si="44"/>
        <v>0</v>
      </c>
      <c r="U1545" s="360">
        <f t="shared" si="48"/>
        <v>20</v>
      </c>
    </row>
    <row r="1546" spans="1:21" ht="18" hidden="1" customHeight="1" outlineLevel="2" x14ac:dyDescent="0.2">
      <c r="A1546" s="1230"/>
      <c r="B1546" s="1231"/>
      <c r="C1546" s="1208"/>
      <c r="D1546" s="1208"/>
      <c r="E1546" s="256">
        <v>18</v>
      </c>
      <c r="F1546" s="187"/>
      <c r="G1546" s="187"/>
      <c r="H1546" s="120"/>
      <c r="I1546" s="121"/>
      <c r="J1546" s="122"/>
      <c r="K1546" s="121"/>
      <c r="L1546" s="122"/>
      <c r="M1546" s="123"/>
      <c r="N1546" s="124"/>
      <c r="O1546" s="125"/>
      <c r="P1546" s="123"/>
      <c r="Q1546" s="124"/>
      <c r="R1546" s="543"/>
      <c r="S1546" s="287"/>
      <c r="T1546" s="364">
        <f t="shared" si="44"/>
        <v>0</v>
      </c>
      <c r="U1546" s="360">
        <f t="shared" si="48"/>
        <v>20</v>
      </c>
    </row>
    <row r="1547" spans="1:21" ht="18" hidden="1" customHeight="1" outlineLevel="2" x14ac:dyDescent="0.2">
      <c r="A1547" s="1230"/>
      <c r="B1547" s="1231"/>
      <c r="C1547" s="1208"/>
      <c r="D1547" s="1208"/>
      <c r="E1547" s="256">
        <v>19</v>
      </c>
      <c r="F1547" s="187"/>
      <c r="G1547" s="187"/>
      <c r="H1547" s="120"/>
      <c r="I1547" s="121"/>
      <c r="J1547" s="122"/>
      <c r="K1547" s="121"/>
      <c r="L1547" s="122"/>
      <c r="M1547" s="123"/>
      <c r="N1547" s="124"/>
      <c r="O1547" s="125"/>
      <c r="P1547" s="123"/>
      <c r="Q1547" s="124"/>
      <c r="R1547" s="543"/>
      <c r="S1547" s="287"/>
      <c r="T1547" s="364">
        <f t="shared" si="44"/>
        <v>0</v>
      </c>
      <c r="U1547" s="360">
        <f t="shared" si="48"/>
        <v>20</v>
      </c>
    </row>
    <row r="1548" spans="1:21" ht="18" hidden="1" customHeight="1" outlineLevel="2" x14ac:dyDescent="0.2">
      <c r="A1548" s="1230"/>
      <c r="B1548" s="1231"/>
      <c r="C1548" s="1208"/>
      <c r="D1548" s="1208"/>
      <c r="E1548" s="256">
        <v>20</v>
      </c>
      <c r="F1548" s="187"/>
      <c r="G1548" s="187"/>
      <c r="H1548" s="120"/>
      <c r="I1548" s="121"/>
      <c r="J1548" s="122"/>
      <c r="K1548" s="121"/>
      <c r="L1548" s="122"/>
      <c r="M1548" s="123"/>
      <c r="N1548" s="124"/>
      <c r="O1548" s="125"/>
      <c r="P1548" s="123"/>
      <c r="Q1548" s="124"/>
      <c r="R1548" s="543"/>
      <c r="S1548" s="287"/>
      <c r="T1548" s="364">
        <f t="shared" si="44"/>
        <v>0</v>
      </c>
      <c r="U1548" s="360">
        <f t="shared" si="48"/>
        <v>20</v>
      </c>
    </row>
    <row r="1549" spans="1:21" ht="18" hidden="1" customHeight="1" outlineLevel="2" x14ac:dyDescent="0.2">
      <c r="A1549" s="1230"/>
      <c r="B1549" s="1231"/>
      <c r="C1549" s="1208"/>
      <c r="D1549" s="1208"/>
      <c r="E1549" s="256">
        <v>21</v>
      </c>
      <c r="F1549" s="187"/>
      <c r="G1549" s="187"/>
      <c r="H1549" s="120"/>
      <c r="I1549" s="121"/>
      <c r="J1549" s="122"/>
      <c r="K1549" s="121"/>
      <c r="L1549" s="122"/>
      <c r="M1549" s="123"/>
      <c r="N1549" s="124"/>
      <c r="O1549" s="125"/>
      <c r="P1549" s="123"/>
      <c r="Q1549" s="124"/>
      <c r="R1549" s="543"/>
      <c r="S1549" s="287"/>
      <c r="T1549" s="364">
        <f t="shared" si="44"/>
        <v>0</v>
      </c>
      <c r="U1549" s="360">
        <f t="shared" si="48"/>
        <v>20</v>
      </c>
    </row>
    <row r="1550" spans="1:21" ht="18" hidden="1" customHeight="1" outlineLevel="2" x14ac:dyDescent="0.2">
      <c r="A1550" s="1230"/>
      <c r="B1550" s="1231"/>
      <c r="C1550" s="1208"/>
      <c r="D1550" s="1208"/>
      <c r="E1550" s="256">
        <v>22</v>
      </c>
      <c r="F1550" s="187"/>
      <c r="G1550" s="187"/>
      <c r="H1550" s="120"/>
      <c r="I1550" s="121"/>
      <c r="J1550" s="122"/>
      <c r="K1550" s="121"/>
      <c r="L1550" s="122"/>
      <c r="M1550" s="123"/>
      <c r="N1550" s="124"/>
      <c r="O1550" s="125"/>
      <c r="P1550" s="123"/>
      <c r="Q1550" s="124"/>
      <c r="R1550" s="543"/>
      <c r="S1550" s="287"/>
      <c r="T1550" s="364">
        <f t="shared" si="44"/>
        <v>0</v>
      </c>
      <c r="U1550" s="360">
        <f t="shared" si="48"/>
        <v>20</v>
      </c>
    </row>
    <row r="1551" spans="1:21" ht="18" hidden="1" customHeight="1" outlineLevel="2" x14ac:dyDescent="0.2">
      <c r="A1551" s="1230"/>
      <c r="B1551" s="1231"/>
      <c r="C1551" s="1208"/>
      <c r="D1551" s="1208"/>
      <c r="E1551" s="256">
        <v>23</v>
      </c>
      <c r="F1551" s="187"/>
      <c r="G1551" s="187"/>
      <c r="H1551" s="120"/>
      <c r="I1551" s="121"/>
      <c r="J1551" s="122"/>
      <c r="K1551" s="121"/>
      <c r="L1551" s="122"/>
      <c r="M1551" s="123"/>
      <c r="N1551" s="124"/>
      <c r="O1551" s="125"/>
      <c r="P1551" s="123"/>
      <c r="Q1551" s="124"/>
      <c r="R1551" s="543"/>
      <c r="S1551" s="287"/>
      <c r="T1551" s="364">
        <f t="shared" si="44"/>
        <v>0</v>
      </c>
      <c r="U1551" s="360">
        <f t="shared" si="48"/>
        <v>20</v>
      </c>
    </row>
    <row r="1552" spans="1:21" ht="18" hidden="1" customHeight="1" outlineLevel="2" x14ac:dyDescent="0.2">
      <c r="A1552" s="1230"/>
      <c r="B1552" s="1231"/>
      <c r="C1552" s="1208"/>
      <c r="D1552" s="1208"/>
      <c r="E1552" s="256">
        <v>24</v>
      </c>
      <c r="F1552" s="187"/>
      <c r="G1552" s="187"/>
      <c r="H1552" s="120"/>
      <c r="I1552" s="121"/>
      <c r="J1552" s="122"/>
      <c r="K1552" s="121"/>
      <c r="L1552" s="122"/>
      <c r="M1552" s="123"/>
      <c r="N1552" s="124"/>
      <c r="O1552" s="125"/>
      <c r="P1552" s="123"/>
      <c r="Q1552" s="124"/>
      <c r="R1552" s="543"/>
      <c r="S1552" s="287"/>
      <c r="T1552" s="364">
        <f t="shared" si="44"/>
        <v>0</v>
      </c>
      <c r="U1552" s="360">
        <f t="shared" si="48"/>
        <v>20</v>
      </c>
    </row>
    <row r="1553" spans="1:21" ht="18" hidden="1" customHeight="1" outlineLevel="2" x14ac:dyDescent="0.2">
      <c r="A1553" s="1230"/>
      <c r="B1553" s="1231"/>
      <c r="C1553" s="1208"/>
      <c r="D1553" s="1208"/>
      <c r="E1553" s="256">
        <v>25</v>
      </c>
      <c r="F1553" s="187"/>
      <c r="G1553" s="187"/>
      <c r="H1553" s="120"/>
      <c r="I1553" s="121"/>
      <c r="J1553" s="122"/>
      <c r="K1553" s="121"/>
      <c r="L1553" s="122"/>
      <c r="M1553" s="123"/>
      <c r="N1553" s="124"/>
      <c r="O1553" s="125"/>
      <c r="P1553" s="123"/>
      <c r="Q1553" s="124"/>
      <c r="R1553" s="543"/>
      <c r="S1553" s="287"/>
      <c r="T1553" s="364">
        <f t="shared" si="44"/>
        <v>0</v>
      </c>
      <c r="U1553" s="360">
        <f t="shared" si="48"/>
        <v>20</v>
      </c>
    </row>
    <row r="1554" spans="1:21" ht="18" hidden="1" customHeight="1" outlineLevel="2" x14ac:dyDescent="0.2">
      <c r="A1554" s="1230"/>
      <c r="B1554" s="1231"/>
      <c r="C1554" s="1208"/>
      <c r="D1554" s="1208"/>
      <c r="E1554" s="256">
        <v>26</v>
      </c>
      <c r="F1554" s="187"/>
      <c r="G1554" s="187"/>
      <c r="H1554" s="120"/>
      <c r="I1554" s="121"/>
      <c r="J1554" s="122"/>
      <c r="K1554" s="121"/>
      <c r="L1554" s="122"/>
      <c r="M1554" s="123"/>
      <c r="N1554" s="124"/>
      <c r="O1554" s="125"/>
      <c r="P1554" s="123"/>
      <c r="Q1554" s="124"/>
      <c r="R1554" s="543"/>
      <c r="S1554" s="287"/>
      <c r="T1554" s="364">
        <f t="shared" si="44"/>
        <v>0</v>
      </c>
      <c r="U1554" s="360">
        <f t="shared" si="48"/>
        <v>20</v>
      </c>
    </row>
    <row r="1555" spans="1:21" ht="18" hidden="1" customHeight="1" outlineLevel="2" x14ac:dyDescent="0.2">
      <c r="A1555" s="1230"/>
      <c r="B1555" s="1231"/>
      <c r="C1555" s="1208"/>
      <c r="D1555" s="1208"/>
      <c r="E1555" s="256">
        <v>27</v>
      </c>
      <c r="F1555" s="187"/>
      <c r="G1555" s="187"/>
      <c r="H1555" s="120"/>
      <c r="I1555" s="121"/>
      <c r="J1555" s="122"/>
      <c r="K1555" s="121"/>
      <c r="L1555" s="122"/>
      <c r="M1555" s="123"/>
      <c r="N1555" s="124"/>
      <c r="O1555" s="125"/>
      <c r="P1555" s="123"/>
      <c r="Q1555" s="124"/>
      <c r="R1555" s="543"/>
      <c r="S1555" s="287"/>
      <c r="T1555" s="364">
        <f t="shared" si="44"/>
        <v>0</v>
      </c>
      <c r="U1555" s="360">
        <f t="shared" si="48"/>
        <v>20</v>
      </c>
    </row>
    <row r="1556" spans="1:21" ht="18" hidden="1" customHeight="1" outlineLevel="2" x14ac:dyDescent="0.2">
      <c r="A1556" s="1230"/>
      <c r="B1556" s="1231"/>
      <c r="C1556" s="1208"/>
      <c r="D1556" s="1208"/>
      <c r="E1556" s="256">
        <v>28</v>
      </c>
      <c r="F1556" s="187"/>
      <c r="G1556" s="187"/>
      <c r="H1556" s="89"/>
      <c r="I1556" s="74"/>
      <c r="J1556" s="69"/>
      <c r="K1556" s="75"/>
      <c r="L1556" s="70"/>
      <c r="M1556" s="2"/>
      <c r="N1556" s="75"/>
      <c r="O1556" s="70"/>
      <c r="P1556" s="2"/>
      <c r="Q1556" s="75"/>
      <c r="R1556" s="540"/>
      <c r="S1556" s="285"/>
      <c r="T1556" s="316">
        <f t="shared" si="44"/>
        <v>0</v>
      </c>
      <c r="U1556" s="360">
        <f t="shared" si="48"/>
        <v>20</v>
      </c>
    </row>
    <row r="1557" spans="1:21" ht="18" hidden="1" customHeight="1" outlineLevel="2" x14ac:dyDescent="0.2">
      <c r="A1557" s="1230"/>
      <c r="B1557" s="1231"/>
      <c r="C1557" s="1208"/>
      <c r="D1557" s="1208"/>
      <c r="E1557" s="256">
        <v>29</v>
      </c>
      <c r="F1557" s="187"/>
      <c r="G1557" s="187"/>
      <c r="H1557" s="89"/>
      <c r="I1557" s="74"/>
      <c r="J1557" s="69"/>
      <c r="K1557" s="75"/>
      <c r="L1557" s="70"/>
      <c r="M1557" s="2"/>
      <c r="N1557" s="75"/>
      <c r="O1557" s="70"/>
      <c r="P1557" s="2"/>
      <c r="Q1557" s="75"/>
      <c r="R1557" s="540"/>
      <c r="S1557" s="285"/>
      <c r="T1557" s="316">
        <f t="shared" si="44"/>
        <v>0</v>
      </c>
      <c r="U1557" s="360">
        <f t="shared" si="48"/>
        <v>20</v>
      </c>
    </row>
    <row r="1558" spans="1:21" ht="18" hidden="1" customHeight="1" outlineLevel="2" x14ac:dyDescent="0.2">
      <c r="A1558" s="1230"/>
      <c r="B1558" s="1231"/>
      <c r="C1558" s="1208"/>
      <c r="D1558" s="1208"/>
      <c r="E1558" s="256">
        <v>30</v>
      </c>
      <c r="F1558" s="187"/>
      <c r="G1558" s="187"/>
      <c r="H1558" s="89"/>
      <c r="I1558" s="74"/>
      <c r="J1558" s="69"/>
      <c r="K1558" s="75"/>
      <c r="L1558" s="70"/>
      <c r="M1558" s="2"/>
      <c r="N1558" s="75"/>
      <c r="O1558" s="70"/>
      <c r="P1558" s="2"/>
      <c r="Q1558" s="75"/>
      <c r="R1558" s="540"/>
      <c r="S1558" s="285"/>
      <c r="T1558" s="316">
        <f t="shared" si="44"/>
        <v>0</v>
      </c>
      <c r="U1558" s="360">
        <f t="shared" si="48"/>
        <v>20</v>
      </c>
    </row>
    <row r="1559" spans="1:21" ht="18" hidden="1" customHeight="1" outlineLevel="1" x14ac:dyDescent="0.2">
      <c r="A1559" s="1230"/>
      <c r="B1559" s="1231"/>
      <c r="C1559" s="1208"/>
      <c r="D1559" s="1208"/>
      <c r="E1559" s="256">
        <v>31</v>
      </c>
      <c r="F1559" s="187"/>
      <c r="G1559" s="187"/>
      <c r="H1559" s="89"/>
      <c r="I1559" s="74"/>
      <c r="J1559" s="69"/>
      <c r="K1559" s="74"/>
      <c r="L1559" s="69"/>
      <c r="M1559" s="2"/>
      <c r="N1559" s="74"/>
      <c r="O1559" s="70"/>
      <c r="P1559" s="15"/>
      <c r="Q1559" s="75"/>
      <c r="R1559" s="540"/>
      <c r="S1559" s="285"/>
      <c r="T1559" s="316">
        <f t="shared" si="44"/>
        <v>0</v>
      </c>
      <c r="U1559" s="360">
        <f t="shared" si="48"/>
        <v>20</v>
      </c>
    </row>
    <row r="1560" spans="1:21" ht="18" hidden="1" customHeight="1" outlineLevel="1" x14ac:dyDescent="0.2">
      <c r="A1560" s="1230"/>
      <c r="B1560" s="1231"/>
      <c r="C1560" s="1208"/>
      <c r="D1560" s="1208"/>
      <c r="E1560" s="256">
        <v>32</v>
      </c>
      <c r="F1560" s="187"/>
      <c r="G1560" s="187"/>
      <c r="H1560" s="89"/>
      <c r="I1560" s="74"/>
      <c r="J1560" s="69"/>
      <c r="K1560" s="74"/>
      <c r="L1560" s="69"/>
      <c r="M1560" s="2"/>
      <c r="N1560" s="74"/>
      <c r="O1560" s="70"/>
      <c r="P1560" s="15"/>
      <c r="Q1560" s="75"/>
      <c r="R1560" s="540"/>
      <c r="S1560" s="285"/>
      <c r="T1560" s="316">
        <f t="shared" si="44"/>
        <v>0</v>
      </c>
      <c r="U1560" s="360">
        <f t="shared" si="48"/>
        <v>20</v>
      </c>
    </row>
    <row r="1561" spans="1:21" ht="18" hidden="1" customHeight="1" outlineLevel="1" x14ac:dyDescent="0.2">
      <c r="A1561" s="1230"/>
      <c r="B1561" s="1231"/>
      <c r="C1561" s="1208"/>
      <c r="D1561" s="1208"/>
      <c r="E1561" s="256">
        <v>33</v>
      </c>
      <c r="F1561" s="187"/>
      <c r="G1561" s="187"/>
      <c r="H1561" s="89"/>
      <c r="I1561" s="74"/>
      <c r="J1561" s="69"/>
      <c r="K1561" s="74"/>
      <c r="L1561" s="69"/>
      <c r="M1561" s="2"/>
      <c r="N1561" s="74"/>
      <c r="O1561" s="70"/>
      <c r="P1561" s="15"/>
      <c r="Q1561" s="75"/>
      <c r="R1561" s="540"/>
      <c r="S1561" s="285"/>
      <c r="T1561" s="316">
        <f t="shared" si="44"/>
        <v>0</v>
      </c>
      <c r="U1561" s="360">
        <f t="shared" si="48"/>
        <v>20</v>
      </c>
    </row>
    <row r="1562" spans="1:21" ht="18" hidden="1" customHeight="1" outlineLevel="1" x14ac:dyDescent="0.2">
      <c r="A1562" s="1230"/>
      <c r="B1562" s="1231"/>
      <c r="C1562" s="1208"/>
      <c r="D1562" s="1208"/>
      <c r="E1562" s="256">
        <v>34</v>
      </c>
      <c r="F1562" s="187"/>
      <c r="G1562" s="187"/>
      <c r="H1562" s="89"/>
      <c r="I1562" s="74"/>
      <c r="J1562" s="69"/>
      <c r="K1562" s="74"/>
      <c r="L1562" s="69"/>
      <c r="M1562" s="2"/>
      <c r="N1562" s="75"/>
      <c r="O1562" s="70"/>
      <c r="P1562" s="2"/>
      <c r="Q1562" s="75"/>
      <c r="R1562" s="540"/>
      <c r="S1562" s="285"/>
      <c r="T1562" s="316">
        <f t="shared" si="44"/>
        <v>0</v>
      </c>
      <c r="U1562" s="360">
        <f t="shared" si="48"/>
        <v>20</v>
      </c>
    </row>
    <row r="1563" spans="1:21" ht="18" hidden="1" customHeight="1" outlineLevel="1" x14ac:dyDescent="0.2">
      <c r="A1563" s="1230"/>
      <c r="B1563" s="1231"/>
      <c r="C1563" s="1208"/>
      <c r="D1563" s="1208"/>
      <c r="E1563" s="256">
        <v>35</v>
      </c>
      <c r="F1563" s="187"/>
      <c r="G1563" s="187"/>
      <c r="H1563" s="120"/>
      <c r="I1563" s="121"/>
      <c r="J1563" s="122"/>
      <c r="K1563" s="121"/>
      <c r="L1563" s="122"/>
      <c r="M1563" s="123"/>
      <c r="N1563" s="124"/>
      <c r="O1563" s="125"/>
      <c r="P1563" s="123"/>
      <c r="Q1563" s="124"/>
      <c r="R1563" s="543"/>
      <c r="S1563" s="287"/>
      <c r="T1563" s="364">
        <f t="shared" si="44"/>
        <v>0</v>
      </c>
      <c r="U1563" s="360">
        <f t="shared" si="48"/>
        <v>20</v>
      </c>
    </row>
    <row r="1564" spans="1:21" ht="18" hidden="1" customHeight="1" outlineLevel="1" x14ac:dyDescent="0.2">
      <c r="A1564" s="1230"/>
      <c r="B1564" s="1231"/>
      <c r="C1564" s="1208"/>
      <c r="D1564" s="1208"/>
      <c r="E1564" s="256">
        <v>36</v>
      </c>
      <c r="F1564" s="187"/>
      <c r="G1564" s="187"/>
      <c r="H1564" s="120"/>
      <c r="I1564" s="121"/>
      <c r="J1564" s="122"/>
      <c r="K1564" s="121"/>
      <c r="L1564" s="122"/>
      <c r="M1564" s="123"/>
      <c r="N1564" s="124"/>
      <c r="O1564" s="125"/>
      <c r="P1564" s="123"/>
      <c r="Q1564" s="124"/>
      <c r="R1564" s="543"/>
      <c r="S1564" s="287"/>
      <c r="T1564" s="364">
        <f t="shared" si="44"/>
        <v>0</v>
      </c>
      <c r="U1564" s="360">
        <f t="shared" si="48"/>
        <v>20</v>
      </c>
    </row>
    <row r="1565" spans="1:21" ht="18" hidden="1" customHeight="1" outlineLevel="1" x14ac:dyDescent="0.2">
      <c r="A1565" s="1230"/>
      <c r="B1565" s="1231"/>
      <c r="C1565" s="1208"/>
      <c r="D1565" s="1208"/>
      <c r="E1565" s="256">
        <v>37</v>
      </c>
      <c r="F1565" s="187"/>
      <c r="G1565" s="187"/>
      <c r="H1565" s="120"/>
      <c r="I1565" s="121"/>
      <c r="J1565" s="122"/>
      <c r="K1565" s="121"/>
      <c r="L1565" s="122"/>
      <c r="M1565" s="123"/>
      <c r="N1565" s="124"/>
      <c r="O1565" s="125"/>
      <c r="P1565" s="123"/>
      <c r="Q1565" s="124"/>
      <c r="R1565" s="543"/>
      <c r="S1565" s="287"/>
      <c r="T1565" s="364">
        <f t="shared" si="44"/>
        <v>0</v>
      </c>
      <c r="U1565" s="360">
        <f t="shared" si="48"/>
        <v>20</v>
      </c>
    </row>
    <row r="1566" spans="1:21" ht="18" hidden="1" customHeight="1" outlineLevel="1" x14ac:dyDescent="0.2">
      <c r="A1566" s="1230"/>
      <c r="B1566" s="1231"/>
      <c r="C1566" s="1208"/>
      <c r="D1566" s="1208"/>
      <c r="E1566" s="256">
        <v>38</v>
      </c>
      <c r="F1566" s="187"/>
      <c r="G1566" s="187"/>
      <c r="H1566" s="89"/>
      <c r="I1566" s="74"/>
      <c r="J1566" s="69"/>
      <c r="K1566" s="75"/>
      <c r="L1566" s="70"/>
      <c r="M1566" s="2"/>
      <c r="N1566" s="75"/>
      <c r="O1566" s="70"/>
      <c r="P1566" s="2"/>
      <c r="Q1566" s="75"/>
      <c r="R1566" s="540"/>
      <c r="S1566" s="285"/>
      <c r="T1566" s="316">
        <f t="shared" si="44"/>
        <v>0</v>
      </c>
      <c r="U1566" s="360">
        <f t="shared" si="48"/>
        <v>20</v>
      </c>
    </row>
    <row r="1567" spans="1:21" ht="18" hidden="1" customHeight="1" outlineLevel="1" x14ac:dyDescent="0.2">
      <c r="A1567" s="1230"/>
      <c r="B1567" s="1231"/>
      <c r="C1567" s="1208"/>
      <c r="D1567" s="1208"/>
      <c r="E1567" s="256">
        <v>39</v>
      </c>
      <c r="F1567" s="187"/>
      <c r="G1567" s="187"/>
      <c r="H1567" s="89"/>
      <c r="I1567" s="74"/>
      <c r="J1567" s="69"/>
      <c r="K1567" s="75"/>
      <c r="L1567" s="70"/>
      <c r="M1567" s="2"/>
      <c r="N1567" s="75"/>
      <c r="O1567" s="70"/>
      <c r="P1567" s="2"/>
      <c r="Q1567" s="75"/>
      <c r="R1567" s="540"/>
      <c r="S1567" s="285"/>
      <c r="T1567" s="316">
        <f t="shared" si="44"/>
        <v>0</v>
      </c>
      <c r="U1567" s="360">
        <f t="shared" si="48"/>
        <v>20</v>
      </c>
    </row>
    <row r="1568" spans="1:21" ht="18" hidden="1" customHeight="1" outlineLevel="1" x14ac:dyDescent="0.2">
      <c r="A1568" s="1230"/>
      <c r="B1568" s="1231"/>
      <c r="C1568" s="1208"/>
      <c r="D1568" s="1208"/>
      <c r="E1568" s="256">
        <v>40</v>
      </c>
      <c r="F1568" s="187"/>
      <c r="G1568" s="187"/>
      <c r="H1568" s="89"/>
      <c r="I1568" s="74"/>
      <c r="J1568" s="69"/>
      <c r="K1568" s="74"/>
      <c r="L1568" s="69"/>
      <c r="M1568" s="2"/>
      <c r="N1568" s="74"/>
      <c r="O1568" s="70"/>
      <c r="P1568" s="15"/>
      <c r="Q1568" s="75"/>
      <c r="R1568" s="540"/>
      <c r="S1568" s="285"/>
      <c r="T1568" s="316">
        <f t="shared" si="44"/>
        <v>0</v>
      </c>
      <c r="U1568" s="360">
        <f t="shared" si="48"/>
        <v>20</v>
      </c>
    </row>
    <row r="1569" spans="1:21" ht="18" hidden="1" customHeight="1" outlineLevel="1" x14ac:dyDescent="0.2">
      <c r="A1569" s="1230"/>
      <c r="B1569" s="1231"/>
      <c r="C1569" s="1208"/>
      <c r="D1569" s="1208"/>
      <c r="E1569" s="256">
        <v>41</v>
      </c>
      <c r="F1569" s="187"/>
      <c r="G1569" s="187"/>
      <c r="H1569" s="89"/>
      <c r="I1569" s="74"/>
      <c r="J1569" s="69"/>
      <c r="K1569" s="74"/>
      <c r="L1569" s="69"/>
      <c r="M1569" s="2"/>
      <c r="N1569" s="74"/>
      <c r="O1569" s="70"/>
      <c r="P1569" s="15"/>
      <c r="Q1569" s="75"/>
      <c r="R1569" s="540"/>
      <c r="S1569" s="285"/>
      <c r="T1569" s="316">
        <f t="shared" si="44"/>
        <v>0</v>
      </c>
      <c r="U1569" s="360">
        <f t="shared" si="48"/>
        <v>20</v>
      </c>
    </row>
    <row r="1570" spans="1:21" ht="18" hidden="1" customHeight="1" outlineLevel="1" x14ac:dyDescent="0.2">
      <c r="A1570" s="1230"/>
      <c r="B1570" s="1231"/>
      <c r="C1570" s="1208"/>
      <c r="D1570" s="1208"/>
      <c r="E1570" s="256">
        <v>42</v>
      </c>
      <c r="F1570" s="187"/>
      <c r="G1570" s="187"/>
      <c r="H1570" s="89"/>
      <c r="I1570" s="74"/>
      <c r="J1570" s="69"/>
      <c r="K1570" s="74"/>
      <c r="L1570" s="69"/>
      <c r="M1570" s="2"/>
      <c r="N1570" s="74"/>
      <c r="O1570" s="70"/>
      <c r="P1570" s="15"/>
      <c r="Q1570" s="75"/>
      <c r="R1570" s="540"/>
      <c r="S1570" s="285"/>
      <c r="T1570" s="316">
        <f t="shared" si="44"/>
        <v>0</v>
      </c>
      <c r="U1570" s="360">
        <f t="shared" si="48"/>
        <v>20</v>
      </c>
    </row>
    <row r="1571" spans="1:21" ht="18" hidden="1" customHeight="1" outlineLevel="1" x14ac:dyDescent="0.2">
      <c r="A1571" s="1230"/>
      <c r="B1571" s="1231"/>
      <c r="C1571" s="1208"/>
      <c r="D1571" s="1208"/>
      <c r="E1571" s="256">
        <v>43</v>
      </c>
      <c r="F1571" s="187"/>
      <c r="G1571" s="187"/>
      <c r="H1571" s="89"/>
      <c r="I1571" s="74"/>
      <c r="J1571" s="69"/>
      <c r="K1571" s="74"/>
      <c r="L1571" s="69"/>
      <c r="M1571" s="2"/>
      <c r="N1571" s="75"/>
      <c r="O1571" s="70"/>
      <c r="P1571" s="2"/>
      <c r="Q1571" s="75"/>
      <c r="R1571" s="540"/>
      <c r="S1571" s="285"/>
      <c r="T1571" s="316">
        <f t="shared" si="44"/>
        <v>0</v>
      </c>
      <c r="U1571" s="360">
        <f t="shared" si="48"/>
        <v>20</v>
      </c>
    </row>
    <row r="1572" spans="1:21" ht="18" hidden="1" customHeight="1" outlineLevel="1" x14ac:dyDescent="0.2">
      <c r="A1572" s="1230"/>
      <c r="B1572" s="1231"/>
      <c r="C1572" s="1208"/>
      <c r="D1572" s="1208"/>
      <c r="E1572" s="256">
        <v>44</v>
      </c>
      <c r="F1572" s="187"/>
      <c r="G1572" s="187"/>
      <c r="H1572" s="120"/>
      <c r="I1572" s="121"/>
      <c r="J1572" s="122"/>
      <c r="K1572" s="121"/>
      <c r="L1572" s="122"/>
      <c r="M1572" s="123"/>
      <c r="N1572" s="124"/>
      <c r="O1572" s="125"/>
      <c r="P1572" s="123"/>
      <c r="Q1572" s="124"/>
      <c r="R1572" s="543"/>
      <c r="S1572" s="287"/>
      <c r="T1572" s="364">
        <f t="shared" si="44"/>
        <v>0</v>
      </c>
      <c r="U1572" s="360">
        <f t="shared" si="48"/>
        <v>20</v>
      </c>
    </row>
    <row r="1573" spans="1:21" ht="18" hidden="1" customHeight="1" outlineLevel="1" x14ac:dyDescent="0.2">
      <c r="A1573" s="1230"/>
      <c r="B1573" s="1231"/>
      <c r="C1573" s="1208"/>
      <c r="D1573" s="1208"/>
      <c r="E1573" s="256">
        <v>45</v>
      </c>
      <c r="F1573" s="187"/>
      <c r="G1573" s="187"/>
      <c r="H1573" s="120"/>
      <c r="I1573" s="121"/>
      <c r="J1573" s="122"/>
      <c r="K1573" s="121"/>
      <c r="L1573" s="122"/>
      <c r="M1573" s="123"/>
      <c r="N1573" s="124"/>
      <c r="O1573" s="125"/>
      <c r="P1573" s="123"/>
      <c r="Q1573" s="124"/>
      <c r="R1573" s="543"/>
      <c r="S1573" s="287"/>
      <c r="T1573" s="364">
        <f t="shared" si="44"/>
        <v>0</v>
      </c>
      <c r="U1573" s="360">
        <f t="shared" si="48"/>
        <v>20</v>
      </c>
    </row>
    <row r="1574" spans="1:21" ht="18" hidden="1" customHeight="1" outlineLevel="1" x14ac:dyDescent="0.2">
      <c r="A1574" s="1230"/>
      <c r="B1574" s="1231"/>
      <c r="C1574" s="1208"/>
      <c r="D1574" s="1208"/>
      <c r="E1574" s="256">
        <v>46</v>
      </c>
      <c r="F1574" s="187"/>
      <c r="G1574" s="187"/>
      <c r="H1574" s="120"/>
      <c r="I1574" s="121"/>
      <c r="J1574" s="122"/>
      <c r="K1574" s="121"/>
      <c r="L1574" s="122"/>
      <c r="M1574" s="123"/>
      <c r="N1574" s="124"/>
      <c r="O1574" s="125"/>
      <c r="P1574" s="123"/>
      <c r="Q1574" s="124"/>
      <c r="R1574" s="543"/>
      <c r="S1574" s="287"/>
      <c r="T1574" s="364">
        <f t="shared" si="44"/>
        <v>0</v>
      </c>
      <c r="U1574" s="360">
        <f t="shared" si="48"/>
        <v>20</v>
      </c>
    </row>
    <row r="1575" spans="1:21" ht="18" hidden="1" customHeight="1" outlineLevel="1" x14ac:dyDescent="0.2">
      <c r="A1575" s="1230"/>
      <c r="B1575" s="1231"/>
      <c r="C1575" s="1208"/>
      <c r="D1575" s="1208"/>
      <c r="E1575" s="256">
        <v>47</v>
      </c>
      <c r="F1575" s="187"/>
      <c r="G1575" s="187"/>
      <c r="H1575" s="120"/>
      <c r="I1575" s="121"/>
      <c r="J1575" s="122"/>
      <c r="K1575" s="121"/>
      <c r="L1575" s="122"/>
      <c r="M1575" s="123"/>
      <c r="N1575" s="124"/>
      <c r="O1575" s="125"/>
      <c r="P1575" s="123"/>
      <c r="Q1575" s="124"/>
      <c r="R1575" s="543"/>
      <c r="S1575" s="287"/>
      <c r="T1575" s="364">
        <f t="shared" si="44"/>
        <v>0</v>
      </c>
      <c r="U1575" s="360">
        <f t="shared" si="48"/>
        <v>20</v>
      </c>
    </row>
    <row r="1576" spans="1:21" ht="18" hidden="1" customHeight="1" outlineLevel="1" x14ac:dyDescent="0.2">
      <c r="A1576" s="1230"/>
      <c r="B1576" s="1231"/>
      <c r="C1576" s="1208"/>
      <c r="D1576" s="1208"/>
      <c r="E1576" s="256">
        <v>48</v>
      </c>
      <c r="F1576" s="187"/>
      <c r="G1576" s="187"/>
      <c r="H1576" s="120"/>
      <c r="I1576" s="121"/>
      <c r="J1576" s="122"/>
      <c r="K1576" s="121"/>
      <c r="L1576" s="122"/>
      <c r="M1576" s="123"/>
      <c r="N1576" s="124"/>
      <c r="O1576" s="125"/>
      <c r="P1576" s="123"/>
      <c r="Q1576" s="124"/>
      <c r="R1576" s="543"/>
      <c r="S1576" s="287"/>
      <c r="T1576" s="364">
        <f t="shared" si="44"/>
        <v>0</v>
      </c>
      <c r="U1576" s="360">
        <f t="shared" si="48"/>
        <v>20</v>
      </c>
    </row>
    <row r="1577" spans="1:21" ht="18" hidden="1" customHeight="1" outlineLevel="1" x14ac:dyDescent="0.2">
      <c r="A1577" s="1230"/>
      <c r="B1577" s="1231"/>
      <c r="C1577" s="1208"/>
      <c r="D1577" s="1208"/>
      <c r="E1577" s="256">
        <v>49</v>
      </c>
      <c r="F1577" s="187"/>
      <c r="G1577" s="187"/>
      <c r="H1577" s="120"/>
      <c r="I1577" s="121"/>
      <c r="J1577" s="122"/>
      <c r="K1577" s="121"/>
      <c r="L1577" s="122"/>
      <c r="M1577" s="123"/>
      <c r="N1577" s="124"/>
      <c r="O1577" s="125"/>
      <c r="P1577" s="123"/>
      <c r="Q1577" s="124"/>
      <c r="R1577" s="543"/>
      <c r="S1577" s="287"/>
      <c r="T1577" s="364">
        <f t="shared" si="44"/>
        <v>0</v>
      </c>
      <c r="U1577" s="360">
        <f t="shared" si="48"/>
        <v>20</v>
      </c>
    </row>
    <row r="1578" spans="1:21" ht="18" hidden="1" customHeight="1" outlineLevel="1" x14ac:dyDescent="0.2">
      <c r="A1578" s="1230"/>
      <c r="B1578" s="1231"/>
      <c r="C1578" s="1208"/>
      <c r="D1578" s="1208"/>
      <c r="E1578" s="256">
        <v>50</v>
      </c>
      <c r="F1578" s="187"/>
      <c r="G1578" s="187"/>
      <c r="H1578" s="120"/>
      <c r="I1578" s="121"/>
      <c r="J1578" s="122"/>
      <c r="K1578" s="121"/>
      <c r="L1578" s="122"/>
      <c r="M1578" s="123"/>
      <c r="N1578" s="124"/>
      <c r="O1578" s="125"/>
      <c r="P1578" s="123"/>
      <c r="Q1578" s="124"/>
      <c r="R1578" s="543"/>
      <c r="S1578" s="287"/>
      <c r="T1578" s="364">
        <f t="shared" si="44"/>
        <v>0</v>
      </c>
      <c r="U1578" s="360">
        <f t="shared" si="48"/>
        <v>20</v>
      </c>
    </row>
    <row r="1579" spans="1:21" ht="18" hidden="1" customHeight="1" outlineLevel="1" x14ac:dyDescent="0.2">
      <c r="A1579" s="1230"/>
      <c r="B1579" s="1231"/>
      <c r="C1579" s="1208"/>
      <c r="D1579" s="1208"/>
      <c r="E1579" s="256">
        <v>51</v>
      </c>
      <c r="F1579" s="187"/>
      <c r="G1579" s="187"/>
      <c r="H1579" s="120"/>
      <c r="I1579" s="121"/>
      <c r="J1579" s="122"/>
      <c r="K1579" s="121"/>
      <c r="L1579" s="122"/>
      <c r="M1579" s="123"/>
      <c r="N1579" s="124"/>
      <c r="O1579" s="125"/>
      <c r="P1579" s="123"/>
      <c r="Q1579" s="124"/>
      <c r="R1579" s="543"/>
      <c r="S1579" s="287"/>
      <c r="T1579" s="364">
        <f t="shared" si="44"/>
        <v>0</v>
      </c>
      <c r="U1579" s="360">
        <f t="shared" si="48"/>
        <v>20</v>
      </c>
    </row>
    <row r="1580" spans="1:21" ht="18" hidden="1" customHeight="1" outlineLevel="1" x14ac:dyDescent="0.2">
      <c r="A1580" s="1230"/>
      <c r="B1580" s="1231"/>
      <c r="C1580" s="1208"/>
      <c r="D1580" s="1208"/>
      <c r="E1580" s="256">
        <v>52</v>
      </c>
      <c r="F1580" s="187"/>
      <c r="G1580" s="187"/>
      <c r="H1580" s="120"/>
      <c r="I1580" s="121"/>
      <c r="J1580" s="122"/>
      <c r="K1580" s="121"/>
      <c r="L1580" s="122"/>
      <c r="M1580" s="123"/>
      <c r="N1580" s="124"/>
      <c r="O1580" s="125"/>
      <c r="P1580" s="123"/>
      <c r="Q1580" s="124"/>
      <c r="R1580" s="543"/>
      <c r="S1580" s="287"/>
      <c r="T1580" s="364">
        <f t="shared" si="44"/>
        <v>0</v>
      </c>
      <c r="U1580" s="360">
        <f t="shared" si="48"/>
        <v>20</v>
      </c>
    </row>
    <row r="1581" spans="1:21" ht="18" hidden="1" customHeight="1" outlineLevel="1" x14ac:dyDescent="0.2">
      <c r="A1581" s="1230"/>
      <c r="B1581" s="1231"/>
      <c r="C1581" s="1208"/>
      <c r="D1581" s="1208"/>
      <c r="E1581" s="256">
        <v>53</v>
      </c>
      <c r="F1581" s="187"/>
      <c r="G1581" s="187"/>
      <c r="H1581" s="120"/>
      <c r="I1581" s="121"/>
      <c r="J1581" s="122"/>
      <c r="K1581" s="121"/>
      <c r="L1581" s="122"/>
      <c r="M1581" s="123"/>
      <c r="N1581" s="124"/>
      <c r="O1581" s="125"/>
      <c r="P1581" s="123"/>
      <c r="Q1581" s="124"/>
      <c r="R1581" s="543"/>
      <c r="S1581" s="287"/>
      <c r="T1581" s="364">
        <f t="shared" si="44"/>
        <v>0</v>
      </c>
      <c r="U1581" s="360">
        <f t="shared" si="48"/>
        <v>20</v>
      </c>
    </row>
    <row r="1582" spans="1:21" ht="18" hidden="1" customHeight="1" outlineLevel="1" x14ac:dyDescent="0.2">
      <c r="A1582" s="1230"/>
      <c r="B1582" s="1231"/>
      <c r="C1582" s="1208"/>
      <c r="D1582" s="1208"/>
      <c r="E1582" s="256">
        <v>54</v>
      </c>
      <c r="F1582" s="187"/>
      <c r="G1582" s="187"/>
      <c r="H1582" s="120"/>
      <c r="I1582" s="121"/>
      <c r="J1582" s="122"/>
      <c r="K1582" s="121"/>
      <c r="L1582" s="122"/>
      <c r="M1582" s="123"/>
      <c r="N1582" s="124"/>
      <c r="O1582" s="125"/>
      <c r="P1582" s="123"/>
      <c r="Q1582" s="124"/>
      <c r="R1582" s="543"/>
      <c r="S1582" s="287"/>
      <c r="T1582" s="364">
        <f t="shared" si="44"/>
        <v>0</v>
      </c>
      <c r="U1582" s="360">
        <f t="shared" si="48"/>
        <v>20</v>
      </c>
    </row>
    <row r="1583" spans="1:21" ht="18" hidden="1" customHeight="1" outlineLevel="1" x14ac:dyDescent="0.2">
      <c r="A1583" s="1230"/>
      <c r="B1583" s="1231"/>
      <c r="C1583" s="1208"/>
      <c r="D1583" s="1208"/>
      <c r="E1583" s="256">
        <v>55</v>
      </c>
      <c r="F1583" s="187"/>
      <c r="G1583" s="187"/>
      <c r="H1583" s="120"/>
      <c r="I1583" s="121"/>
      <c r="J1583" s="122"/>
      <c r="K1583" s="121"/>
      <c r="L1583" s="122"/>
      <c r="M1583" s="123"/>
      <c r="N1583" s="124"/>
      <c r="O1583" s="125"/>
      <c r="P1583" s="123"/>
      <c r="Q1583" s="124"/>
      <c r="R1583" s="543"/>
      <c r="S1583" s="287"/>
      <c r="T1583" s="364">
        <f t="shared" si="44"/>
        <v>0</v>
      </c>
      <c r="U1583" s="360">
        <f t="shared" si="48"/>
        <v>20</v>
      </c>
    </row>
    <row r="1584" spans="1:21" ht="18" hidden="1" customHeight="1" outlineLevel="1" x14ac:dyDescent="0.2">
      <c r="A1584" s="1230"/>
      <c r="B1584" s="1231"/>
      <c r="C1584" s="1208"/>
      <c r="D1584" s="1208"/>
      <c r="E1584" s="256">
        <v>56</v>
      </c>
      <c r="F1584" s="187"/>
      <c r="G1584" s="187"/>
      <c r="H1584" s="120"/>
      <c r="I1584" s="121"/>
      <c r="J1584" s="122"/>
      <c r="K1584" s="121"/>
      <c r="L1584" s="122"/>
      <c r="M1584" s="123"/>
      <c r="N1584" s="124"/>
      <c r="O1584" s="125"/>
      <c r="P1584" s="123"/>
      <c r="Q1584" s="124"/>
      <c r="R1584" s="543"/>
      <c r="S1584" s="287"/>
      <c r="T1584" s="364">
        <f t="shared" si="44"/>
        <v>0</v>
      </c>
      <c r="U1584" s="360">
        <f t="shared" si="48"/>
        <v>20</v>
      </c>
    </row>
    <row r="1585" spans="1:21" ht="18" hidden="1" customHeight="1" outlineLevel="1" x14ac:dyDescent="0.2">
      <c r="A1585" s="1230"/>
      <c r="B1585" s="1231"/>
      <c r="C1585" s="1208"/>
      <c r="D1585" s="1208"/>
      <c r="E1585" s="256">
        <v>57</v>
      </c>
      <c r="F1585" s="187"/>
      <c r="G1585" s="187"/>
      <c r="H1585" s="120"/>
      <c r="I1585" s="121"/>
      <c r="J1585" s="122"/>
      <c r="K1585" s="121"/>
      <c r="L1585" s="122"/>
      <c r="M1585" s="123"/>
      <c r="N1585" s="124"/>
      <c r="O1585" s="125"/>
      <c r="P1585" s="123"/>
      <c r="Q1585" s="124"/>
      <c r="R1585" s="543"/>
      <c r="S1585" s="287"/>
      <c r="T1585" s="364">
        <f t="shared" si="44"/>
        <v>0</v>
      </c>
      <c r="U1585" s="360">
        <f t="shared" si="48"/>
        <v>20</v>
      </c>
    </row>
    <row r="1586" spans="1:21" ht="18" hidden="1" customHeight="1" outlineLevel="1" x14ac:dyDescent="0.2">
      <c r="A1586" s="1230"/>
      <c r="B1586" s="1231"/>
      <c r="C1586" s="1208"/>
      <c r="D1586" s="1208"/>
      <c r="E1586" s="256">
        <v>58</v>
      </c>
      <c r="F1586" s="187"/>
      <c r="G1586" s="187"/>
      <c r="H1586" s="120"/>
      <c r="I1586" s="121"/>
      <c r="J1586" s="122"/>
      <c r="K1586" s="121"/>
      <c r="L1586" s="122"/>
      <c r="M1586" s="123"/>
      <c r="N1586" s="124"/>
      <c r="O1586" s="125"/>
      <c r="P1586" s="123"/>
      <c r="Q1586" s="124"/>
      <c r="R1586" s="543"/>
      <c r="S1586" s="287"/>
      <c r="T1586" s="364">
        <f t="shared" si="44"/>
        <v>0</v>
      </c>
      <c r="U1586" s="360">
        <f t="shared" si="48"/>
        <v>20</v>
      </c>
    </row>
    <row r="1587" spans="1:21" ht="18" hidden="1" customHeight="1" outlineLevel="1" x14ac:dyDescent="0.2">
      <c r="A1587" s="1230"/>
      <c r="B1587" s="1231"/>
      <c r="C1587" s="1208"/>
      <c r="D1587" s="1208"/>
      <c r="E1587" s="256">
        <v>59</v>
      </c>
      <c r="F1587" s="187"/>
      <c r="G1587" s="187"/>
      <c r="H1587" s="120"/>
      <c r="I1587" s="121"/>
      <c r="J1587" s="122"/>
      <c r="K1587" s="121"/>
      <c r="L1587" s="122"/>
      <c r="M1587" s="123"/>
      <c r="N1587" s="124"/>
      <c r="O1587" s="125"/>
      <c r="P1587" s="123"/>
      <c r="Q1587" s="124"/>
      <c r="R1587" s="543"/>
      <c r="S1587" s="287"/>
      <c r="T1587" s="364">
        <f t="shared" si="44"/>
        <v>0</v>
      </c>
      <c r="U1587" s="360">
        <f t="shared" si="48"/>
        <v>20</v>
      </c>
    </row>
    <row r="1588" spans="1:21" ht="18" hidden="1" customHeight="1" outlineLevel="1" x14ac:dyDescent="0.2">
      <c r="A1588" s="1230"/>
      <c r="B1588" s="1231"/>
      <c r="C1588" s="1208"/>
      <c r="D1588" s="1208"/>
      <c r="E1588" s="256">
        <v>60</v>
      </c>
      <c r="F1588" s="187"/>
      <c r="G1588" s="187"/>
      <c r="H1588" s="120"/>
      <c r="I1588" s="121"/>
      <c r="J1588" s="122"/>
      <c r="K1588" s="121"/>
      <c r="L1588" s="122"/>
      <c r="M1588" s="123"/>
      <c r="N1588" s="124"/>
      <c r="O1588" s="125"/>
      <c r="P1588" s="123"/>
      <c r="Q1588" s="124"/>
      <c r="R1588" s="543"/>
      <c r="S1588" s="287"/>
      <c r="T1588" s="364">
        <f t="shared" si="44"/>
        <v>0</v>
      </c>
      <c r="U1588" s="360">
        <f t="shared" si="48"/>
        <v>20</v>
      </c>
    </row>
    <row r="1589" spans="1:21" ht="18" hidden="1" customHeight="1" outlineLevel="1" x14ac:dyDescent="0.2">
      <c r="A1589" s="1230"/>
      <c r="B1589" s="1231"/>
      <c r="C1589" s="1208"/>
      <c r="D1589" s="1208"/>
      <c r="E1589" s="256">
        <v>61</v>
      </c>
      <c r="F1589" s="187"/>
      <c r="G1589" s="187"/>
      <c r="H1589" s="120"/>
      <c r="I1589" s="121"/>
      <c r="J1589" s="122"/>
      <c r="K1589" s="121"/>
      <c r="L1589" s="122"/>
      <c r="M1589" s="123"/>
      <c r="N1589" s="124"/>
      <c r="O1589" s="125"/>
      <c r="P1589" s="123"/>
      <c r="Q1589" s="124"/>
      <c r="R1589" s="543"/>
      <c r="S1589" s="287"/>
      <c r="T1589" s="364">
        <f t="shared" si="44"/>
        <v>0</v>
      </c>
      <c r="U1589" s="360">
        <f t="shared" si="48"/>
        <v>20</v>
      </c>
    </row>
    <row r="1590" spans="1:21" ht="18" hidden="1" customHeight="1" outlineLevel="1" x14ac:dyDescent="0.2">
      <c r="A1590" s="1230"/>
      <c r="B1590" s="1231"/>
      <c r="C1590" s="1208"/>
      <c r="D1590" s="1208"/>
      <c r="E1590" s="256">
        <v>62</v>
      </c>
      <c r="F1590" s="187"/>
      <c r="G1590" s="187"/>
      <c r="H1590" s="120"/>
      <c r="I1590" s="121"/>
      <c r="J1590" s="122"/>
      <c r="K1590" s="121"/>
      <c r="L1590" s="122"/>
      <c r="M1590" s="123"/>
      <c r="N1590" s="124"/>
      <c r="O1590" s="125"/>
      <c r="P1590" s="123"/>
      <c r="Q1590" s="124"/>
      <c r="R1590" s="543"/>
      <c r="S1590" s="287"/>
      <c r="T1590" s="364">
        <f t="shared" si="44"/>
        <v>0</v>
      </c>
      <c r="U1590" s="360">
        <f t="shared" si="48"/>
        <v>20</v>
      </c>
    </row>
    <row r="1591" spans="1:21" ht="18" hidden="1" customHeight="1" outlineLevel="1" x14ac:dyDescent="0.2">
      <c r="A1591" s="1230"/>
      <c r="B1591" s="1231"/>
      <c r="C1591" s="1208"/>
      <c r="D1591" s="1208"/>
      <c r="E1591" s="256">
        <v>63</v>
      </c>
      <c r="F1591" s="187"/>
      <c r="G1591" s="187"/>
      <c r="H1591" s="120"/>
      <c r="I1591" s="121"/>
      <c r="J1591" s="122"/>
      <c r="K1591" s="121"/>
      <c r="L1591" s="122"/>
      <c r="M1591" s="123"/>
      <c r="N1591" s="124"/>
      <c r="O1591" s="125"/>
      <c r="P1591" s="123"/>
      <c r="Q1591" s="124"/>
      <c r="R1591" s="543"/>
      <c r="S1591" s="287"/>
      <c r="T1591" s="364">
        <f t="shared" si="44"/>
        <v>0</v>
      </c>
      <c r="U1591" s="360">
        <f t="shared" si="48"/>
        <v>20</v>
      </c>
    </row>
    <row r="1592" spans="1:21" ht="18" hidden="1" customHeight="1" outlineLevel="1" x14ac:dyDescent="0.2">
      <c r="A1592" s="1230"/>
      <c r="B1592" s="1231"/>
      <c r="C1592" s="1208"/>
      <c r="D1592" s="1208"/>
      <c r="E1592" s="256">
        <v>64</v>
      </c>
      <c r="F1592" s="187"/>
      <c r="G1592" s="187"/>
      <c r="H1592" s="89"/>
      <c r="I1592" s="74"/>
      <c r="J1592" s="69"/>
      <c r="K1592" s="75"/>
      <c r="L1592" s="70"/>
      <c r="M1592" s="2"/>
      <c r="N1592" s="75"/>
      <c r="O1592" s="70"/>
      <c r="P1592" s="2"/>
      <c r="Q1592" s="75"/>
      <c r="R1592" s="540"/>
      <c r="S1592" s="285"/>
      <c r="T1592" s="316">
        <f t="shared" si="44"/>
        <v>0</v>
      </c>
      <c r="U1592" s="360">
        <f t="shared" si="48"/>
        <v>20</v>
      </c>
    </row>
    <row r="1593" spans="1:21" ht="18" hidden="1" customHeight="1" outlineLevel="1" x14ac:dyDescent="0.2">
      <c r="A1593" s="1230"/>
      <c r="B1593" s="1231"/>
      <c r="C1593" s="1208"/>
      <c r="D1593" s="1208"/>
      <c r="E1593" s="256">
        <v>65</v>
      </c>
      <c r="F1593" s="187"/>
      <c r="G1593" s="187"/>
      <c r="H1593" s="89"/>
      <c r="I1593" s="74"/>
      <c r="J1593" s="69"/>
      <c r="K1593" s="75"/>
      <c r="L1593" s="70"/>
      <c r="M1593" s="2"/>
      <c r="N1593" s="75"/>
      <c r="O1593" s="70"/>
      <c r="P1593" s="2"/>
      <c r="Q1593" s="75"/>
      <c r="R1593" s="540"/>
      <c r="S1593" s="285"/>
      <c r="T1593" s="316">
        <f t="shared" si="44"/>
        <v>0</v>
      </c>
      <c r="U1593" s="360">
        <f t="shared" si="48"/>
        <v>20</v>
      </c>
    </row>
    <row r="1594" spans="1:21" ht="18" hidden="1" customHeight="1" outlineLevel="1" x14ac:dyDescent="0.2">
      <c r="A1594" s="1230"/>
      <c r="B1594" s="1231"/>
      <c r="C1594" s="1208"/>
      <c r="D1594" s="1208"/>
      <c r="E1594" s="256">
        <v>66</v>
      </c>
      <c r="F1594" s="187"/>
      <c r="G1594" s="187"/>
      <c r="H1594" s="89"/>
      <c r="I1594" s="74"/>
      <c r="J1594" s="69"/>
      <c r="K1594" s="75"/>
      <c r="L1594" s="70"/>
      <c r="M1594" s="2"/>
      <c r="N1594" s="75"/>
      <c r="O1594" s="70"/>
      <c r="P1594" s="2"/>
      <c r="Q1594" s="75"/>
      <c r="R1594" s="540"/>
      <c r="S1594" s="285"/>
      <c r="T1594" s="316">
        <f t="shared" si="44"/>
        <v>0</v>
      </c>
      <c r="U1594" s="360">
        <f t="shared" si="48"/>
        <v>20</v>
      </c>
    </row>
    <row r="1595" spans="1:21" ht="18" hidden="1" customHeight="1" outlineLevel="1" x14ac:dyDescent="0.2">
      <c r="A1595" s="1230"/>
      <c r="B1595" s="1231"/>
      <c r="C1595" s="1208"/>
      <c r="D1595" s="1208"/>
      <c r="E1595" s="256">
        <v>67</v>
      </c>
      <c r="F1595" s="187"/>
      <c r="G1595" s="187"/>
      <c r="H1595" s="89"/>
      <c r="I1595" s="74"/>
      <c r="J1595" s="69"/>
      <c r="K1595" s="74"/>
      <c r="L1595" s="69"/>
      <c r="M1595" s="2"/>
      <c r="N1595" s="74"/>
      <c r="O1595" s="70"/>
      <c r="P1595" s="15"/>
      <c r="Q1595" s="75"/>
      <c r="R1595" s="540"/>
      <c r="S1595" s="285"/>
      <c r="T1595" s="316">
        <f t="shared" si="44"/>
        <v>0</v>
      </c>
      <c r="U1595" s="360">
        <f t="shared" si="48"/>
        <v>20</v>
      </c>
    </row>
    <row r="1596" spans="1:21" ht="18" hidden="1" customHeight="1" outlineLevel="1" x14ac:dyDescent="0.2">
      <c r="A1596" s="1230"/>
      <c r="B1596" s="1231"/>
      <c r="C1596" s="1208"/>
      <c r="D1596" s="1208"/>
      <c r="E1596" s="256">
        <v>68</v>
      </c>
      <c r="F1596" s="187"/>
      <c r="G1596" s="187"/>
      <c r="H1596" s="89"/>
      <c r="I1596" s="74"/>
      <c r="J1596" s="69"/>
      <c r="K1596" s="74"/>
      <c r="L1596" s="69"/>
      <c r="M1596" s="2"/>
      <c r="N1596" s="74"/>
      <c r="O1596" s="70"/>
      <c r="P1596" s="15"/>
      <c r="Q1596" s="75"/>
      <c r="R1596" s="540"/>
      <c r="S1596" s="285"/>
      <c r="T1596" s="316">
        <f t="shared" ref="T1596:T1608" si="49">IF(J1596="",0,INT(SUM(PRODUCT(J1596,L1596,O1596),R1596)))</f>
        <v>0</v>
      </c>
      <c r="U1596" s="360">
        <f t="shared" si="48"/>
        <v>20</v>
      </c>
    </row>
    <row r="1597" spans="1:21" ht="18" hidden="1" customHeight="1" outlineLevel="1" x14ac:dyDescent="0.2">
      <c r="A1597" s="1230"/>
      <c r="B1597" s="1231"/>
      <c r="C1597" s="1208"/>
      <c r="D1597" s="1208"/>
      <c r="E1597" s="256">
        <v>69</v>
      </c>
      <c r="F1597" s="187"/>
      <c r="G1597" s="187"/>
      <c r="H1597" s="89"/>
      <c r="I1597" s="74"/>
      <c r="J1597" s="69"/>
      <c r="K1597" s="74"/>
      <c r="L1597" s="69"/>
      <c r="M1597" s="2"/>
      <c r="N1597" s="74"/>
      <c r="O1597" s="70"/>
      <c r="P1597" s="15"/>
      <c r="Q1597" s="75"/>
      <c r="R1597" s="540"/>
      <c r="S1597" s="285"/>
      <c r="T1597" s="316">
        <f t="shared" si="49"/>
        <v>0</v>
      </c>
      <c r="U1597" s="360">
        <f t="shared" si="48"/>
        <v>20</v>
      </c>
    </row>
    <row r="1598" spans="1:21" ht="18" hidden="1" customHeight="1" outlineLevel="1" x14ac:dyDescent="0.2">
      <c r="A1598" s="1230"/>
      <c r="B1598" s="1231"/>
      <c r="C1598" s="1208"/>
      <c r="D1598" s="1208"/>
      <c r="E1598" s="256">
        <v>70</v>
      </c>
      <c r="F1598" s="187"/>
      <c r="G1598" s="187"/>
      <c r="H1598" s="89"/>
      <c r="I1598" s="74"/>
      <c r="J1598" s="69"/>
      <c r="K1598" s="74"/>
      <c r="L1598" s="69"/>
      <c r="M1598" s="2"/>
      <c r="N1598" s="75"/>
      <c r="O1598" s="70"/>
      <c r="P1598" s="2"/>
      <c r="Q1598" s="75"/>
      <c r="R1598" s="540"/>
      <c r="S1598" s="285"/>
      <c r="T1598" s="316">
        <f t="shared" si="49"/>
        <v>0</v>
      </c>
      <c r="U1598" s="360">
        <f t="shared" si="48"/>
        <v>20</v>
      </c>
    </row>
    <row r="1599" spans="1:21" ht="18" hidden="1" customHeight="1" outlineLevel="1" x14ac:dyDescent="0.2">
      <c r="A1599" s="1230"/>
      <c r="B1599" s="1231"/>
      <c r="C1599" s="1208"/>
      <c r="D1599" s="1208"/>
      <c r="E1599" s="256">
        <v>71</v>
      </c>
      <c r="F1599" s="187"/>
      <c r="G1599" s="187"/>
      <c r="H1599" s="120"/>
      <c r="I1599" s="121"/>
      <c r="J1599" s="122"/>
      <c r="K1599" s="121"/>
      <c r="L1599" s="122"/>
      <c r="M1599" s="123"/>
      <c r="N1599" s="124"/>
      <c r="O1599" s="125"/>
      <c r="P1599" s="123"/>
      <c r="Q1599" s="124"/>
      <c r="R1599" s="543"/>
      <c r="S1599" s="287"/>
      <c r="T1599" s="364">
        <f t="shared" si="49"/>
        <v>0</v>
      </c>
      <c r="U1599" s="360">
        <f t="shared" si="48"/>
        <v>20</v>
      </c>
    </row>
    <row r="1600" spans="1:21" ht="18" hidden="1" customHeight="1" outlineLevel="1" x14ac:dyDescent="0.2">
      <c r="A1600" s="1230"/>
      <c r="B1600" s="1231"/>
      <c r="C1600" s="1208"/>
      <c r="D1600" s="1208"/>
      <c r="E1600" s="256">
        <v>72</v>
      </c>
      <c r="F1600" s="187"/>
      <c r="G1600" s="187"/>
      <c r="H1600" s="120"/>
      <c r="I1600" s="121"/>
      <c r="J1600" s="122"/>
      <c r="K1600" s="121"/>
      <c r="L1600" s="122"/>
      <c r="M1600" s="123"/>
      <c r="N1600" s="124"/>
      <c r="O1600" s="125"/>
      <c r="P1600" s="123"/>
      <c r="Q1600" s="124"/>
      <c r="R1600" s="543"/>
      <c r="S1600" s="287"/>
      <c r="T1600" s="364">
        <f t="shared" si="49"/>
        <v>0</v>
      </c>
      <c r="U1600" s="360">
        <f t="shared" si="48"/>
        <v>20</v>
      </c>
    </row>
    <row r="1601" spans="1:27" ht="18" hidden="1" customHeight="1" outlineLevel="1" x14ac:dyDescent="0.2">
      <c r="A1601" s="1230"/>
      <c r="B1601" s="1231"/>
      <c r="C1601" s="1208"/>
      <c r="D1601" s="1208"/>
      <c r="E1601" s="256">
        <v>73</v>
      </c>
      <c r="F1601" s="187"/>
      <c r="G1601" s="187"/>
      <c r="H1601" s="120"/>
      <c r="I1601" s="121"/>
      <c r="J1601" s="122"/>
      <c r="K1601" s="121"/>
      <c r="L1601" s="122"/>
      <c r="M1601" s="123"/>
      <c r="N1601" s="124"/>
      <c r="O1601" s="125"/>
      <c r="P1601" s="123"/>
      <c r="Q1601" s="124"/>
      <c r="R1601" s="543"/>
      <c r="S1601" s="287"/>
      <c r="T1601" s="364">
        <f t="shared" si="49"/>
        <v>0</v>
      </c>
      <c r="U1601" s="360">
        <f t="shared" si="48"/>
        <v>20</v>
      </c>
    </row>
    <row r="1602" spans="1:27" ht="18" hidden="1" customHeight="1" outlineLevel="1" x14ac:dyDescent="0.2">
      <c r="A1602" s="1230"/>
      <c r="B1602" s="1231"/>
      <c r="C1602" s="1208"/>
      <c r="D1602" s="1208"/>
      <c r="E1602" s="256">
        <v>74</v>
      </c>
      <c r="F1602" s="187"/>
      <c r="G1602" s="187"/>
      <c r="H1602" s="120"/>
      <c r="I1602" s="121"/>
      <c r="J1602" s="122"/>
      <c r="K1602" s="121"/>
      <c r="L1602" s="122"/>
      <c r="M1602" s="123"/>
      <c r="N1602" s="124"/>
      <c r="O1602" s="125"/>
      <c r="P1602" s="123"/>
      <c r="Q1602" s="124"/>
      <c r="R1602" s="543"/>
      <c r="S1602" s="287"/>
      <c r="T1602" s="364">
        <f t="shared" si="49"/>
        <v>0</v>
      </c>
      <c r="U1602" s="360">
        <f t="shared" si="48"/>
        <v>20</v>
      </c>
    </row>
    <row r="1603" spans="1:27" ht="18" hidden="1" customHeight="1" outlineLevel="1" x14ac:dyDescent="0.2">
      <c r="A1603" s="1230"/>
      <c r="B1603" s="1231"/>
      <c r="C1603" s="1208"/>
      <c r="D1603" s="1208"/>
      <c r="E1603" s="256">
        <v>75</v>
      </c>
      <c r="F1603" s="187"/>
      <c r="G1603" s="187"/>
      <c r="H1603" s="120"/>
      <c r="I1603" s="121"/>
      <c r="J1603" s="122"/>
      <c r="K1603" s="121"/>
      <c r="L1603" s="122"/>
      <c r="M1603" s="123"/>
      <c r="N1603" s="124"/>
      <c r="O1603" s="125"/>
      <c r="P1603" s="123"/>
      <c r="Q1603" s="124"/>
      <c r="R1603" s="543"/>
      <c r="S1603" s="287"/>
      <c r="T1603" s="364">
        <f t="shared" si="49"/>
        <v>0</v>
      </c>
      <c r="U1603" s="360">
        <f t="shared" si="48"/>
        <v>20</v>
      </c>
    </row>
    <row r="1604" spans="1:27" ht="18" hidden="1" customHeight="1" outlineLevel="1" x14ac:dyDescent="0.2">
      <c r="A1604" s="1230"/>
      <c r="B1604" s="1231"/>
      <c r="C1604" s="1208"/>
      <c r="D1604" s="1208"/>
      <c r="E1604" s="256">
        <v>76</v>
      </c>
      <c r="F1604" s="187"/>
      <c r="G1604" s="187"/>
      <c r="H1604" s="120"/>
      <c r="I1604" s="121"/>
      <c r="J1604" s="122"/>
      <c r="K1604" s="121"/>
      <c r="L1604" s="122"/>
      <c r="M1604" s="123"/>
      <c r="N1604" s="124"/>
      <c r="O1604" s="125"/>
      <c r="P1604" s="123"/>
      <c r="Q1604" s="124"/>
      <c r="R1604" s="543"/>
      <c r="S1604" s="287"/>
      <c r="T1604" s="364">
        <f t="shared" si="49"/>
        <v>0</v>
      </c>
      <c r="U1604" s="360">
        <f t="shared" si="48"/>
        <v>20</v>
      </c>
    </row>
    <row r="1605" spans="1:27" ht="18" hidden="1" customHeight="1" outlineLevel="1" x14ac:dyDescent="0.2">
      <c r="A1605" s="1230"/>
      <c r="B1605" s="1231"/>
      <c r="C1605" s="1208"/>
      <c r="D1605" s="1208"/>
      <c r="E1605" s="256">
        <v>77</v>
      </c>
      <c r="F1605" s="187"/>
      <c r="G1605" s="187"/>
      <c r="H1605" s="120"/>
      <c r="I1605" s="121"/>
      <c r="J1605" s="122"/>
      <c r="K1605" s="121"/>
      <c r="L1605" s="122"/>
      <c r="M1605" s="123"/>
      <c r="N1605" s="124"/>
      <c r="O1605" s="125"/>
      <c r="P1605" s="123"/>
      <c r="Q1605" s="124"/>
      <c r="R1605" s="543"/>
      <c r="S1605" s="287"/>
      <c r="T1605" s="364">
        <f t="shared" si="49"/>
        <v>0</v>
      </c>
      <c r="U1605" s="360">
        <f t="shared" si="48"/>
        <v>20</v>
      </c>
    </row>
    <row r="1606" spans="1:27" ht="18" hidden="1" customHeight="1" outlineLevel="1" x14ac:dyDescent="0.2">
      <c r="A1606" s="1230"/>
      <c r="B1606" s="1231"/>
      <c r="C1606" s="1208"/>
      <c r="D1606" s="1208"/>
      <c r="E1606" s="256">
        <v>78</v>
      </c>
      <c r="F1606" s="187"/>
      <c r="G1606" s="187"/>
      <c r="H1606" s="120"/>
      <c r="I1606" s="121"/>
      <c r="J1606" s="122"/>
      <c r="K1606" s="121"/>
      <c r="L1606" s="122"/>
      <c r="M1606" s="123"/>
      <c r="N1606" s="124"/>
      <c r="O1606" s="125"/>
      <c r="P1606" s="123"/>
      <c r="Q1606" s="124"/>
      <c r="R1606" s="543"/>
      <c r="S1606" s="287"/>
      <c r="T1606" s="364">
        <f t="shared" si="49"/>
        <v>0</v>
      </c>
      <c r="U1606" s="360">
        <f t="shared" si="48"/>
        <v>20</v>
      </c>
    </row>
    <row r="1607" spans="1:27" ht="18" hidden="1" customHeight="1" outlineLevel="1" x14ac:dyDescent="0.2">
      <c r="A1607" s="1230"/>
      <c r="B1607" s="1231"/>
      <c r="C1607" s="1208"/>
      <c r="D1607" s="1208"/>
      <c r="E1607" s="256">
        <v>79</v>
      </c>
      <c r="F1607" s="187"/>
      <c r="G1607" s="187"/>
      <c r="H1607" s="120"/>
      <c r="I1607" s="121"/>
      <c r="J1607" s="122"/>
      <c r="K1607" s="121"/>
      <c r="L1607" s="122"/>
      <c r="M1607" s="123"/>
      <c r="N1607" s="124"/>
      <c r="O1607" s="125"/>
      <c r="P1607" s="123"/>
      <c r="Q1607" s="124"/>
      <c r="R1607" s="543"/>
      <c r="S1607" s="287"/>
      <c r="T1607" s="364">
        <f t="shared" si="49"/>
        <v>0</v>
      </c>
      <c r="U1607" s="360">
        <f t="shared" si="48"/>
        <v>20</v>
      </c>
    </row>
    <row r="1608" spans="1:27" ht="18" hidden="1" customHeight="1" outlineLevel="1" x14ac:dyDescent="0.2">
      <c r="A1608" s="1234"/>
      <c r="B1608" s="1235"/>
      <c r="C1608" s="1236"/>
      <c r="D1608" s="1236"/>
      <c r="E1608" s="352">
        <v>80</v>
      </c>
      <c r="F1608" s="342"/>
      <c r="G1608" s="342"/>
      <c r="H1608" s="93"/>
      <c r="I1608" s="94"/>
      <c r="J1608" s="127"/>
      <c r="K1608" s="94"/>
      <c r="L1608" s="127"/>
      <c r="M1608" s="17"/>
      <c r="N1608" s="83"/>
      <c r="O1608" s="72"/>
      <c r="P1608" s="17"/>
      <c r="Q1608" s="83"/>
      <c r="R1608" s="544"/>
      <c r="S1608" s="272"/>
      <c r="T1608" s="317">
        <f t="shared" si="49"/>
        <v>0</v>
      </c>
      <c r="U1608" s="360">
        <f t="shared" si="48"/>
        <v>20</v>
      </c>
    </row>
    <row r="1609" spans="1:27" ht="25.5" customHeight="1" collapsed="1" x14ac:dyDescent="0.2">
      <c r="A1609" s="28"/>
      <c r="B1609" s="28"/>
      <c r="C1609" s="28"/>
      <c r="D1609" s="28"/>
      <c r="E1609" s="28"/>
    </row>
    <row r="1610" spans="1:27" ht="25.5" customHeight="1" x14ac:dyDescent="0.2">
      <c r="A1610" s="57" t="str">
        <f>A2</f>
        <v xml:space="preserve">【 内訳書2 】 </v>
      </c>
      <c r="B1610" s="57"/>
      <c r="C1610" s="57"/>
      <c r="D1610" s="57"/>
      <c r="E1610" s="57"/>
      <c r="F1610" s="29"/>
    </row>
    <row r="1611" spans="1:27" ht="47.25" customHeight="1" x14ac:dyDescent="0.2">
      <c r="B1611" s="1237" t="str">
        <f t="shared" ref="B1611" si="50">$B$3</f>
        <v>2-3</v>
      </c>
      <c r="C1611" s="1273"/>
      <c r="D1611" s="244" t="s">
        <v>395</v>
      </c>
      <c r="E1611" s="1242">
        <f>E3</f>
        <v>0</v>
      </c>
      <c r="F1611" s="1243"/>
      <c r="G1611" s="1241"/>
      <c r="H1611" s="1241"/>
      <c r="I1611" s="107"/>
      <c r="J1611" s="107"/>
      <c r="K1611" s="107"/>
      <c r="L1611" s="107"/>
      <c r="M1611" s="107"/>
      <c r="N1611" s="107"/>
      <c r="O1611" s="107"/>
      <c r="P1611" s="107"/>
      <c r="Z1611"/>
      <c r="AA1611" s="242"/>
    </row>
    <row r="1612" spans="1:27" ht="25.5" customHeight="1" x14ac:dyDescent="0.2">
      <c r="A1612" s="55"/>
      <c r="B1612" s="55"/>
      <c r="C1612" s="55"/>
      <c r="D1612" s="55"/>
      <c r="E1612" s="55"/>
      <c r="F1612" s="29"/>
    </row>
    <row r="1613" spans="1:27" ht="21.75" customHeight="1" x14ac:dyDescent="0.2">
      <c r="A1613" s="30"/>
      <c r="B1613" s="30"/>
      <c r="C1613" s="30"/>
      <c r="D1613" s="30"/>
      <c r="E1613" s="30"/>
      <c r="F1613" s="1246" t="s">
        <v>413</v>
      </c>
      <c r="G1613" s="1247"/>
      <c r="H1613" s="30"/>
      <c r="I1613" s="1245"/>
      <c r="J1613" s="1245"/>
      <c r="K1613" s="1245"/>
      <c r="L1613" s="1245"/>
      <c r="M1613" s="1245"/>
      <c r="N1613" s="1245"/>
      <c r="O1613" s="86"/>
      <c r="P1613" s="86"/>
      <c r="Q1613" s="86"/>
      <c r="R1613" s="545"/>
      <c r="S1613" s="86"/>
      <c r="T1613" s="86"/>
    </row>
    <row r="1614" spans="1:27" ht="21.75" customHeight="1" x14ac:dyDescent="0.2">
      <c r="A1614" s="31"/>
      <c r="B1614" s="31"/>
      <c r="C1614" s="31"/>
      <c r="D1614" s="31"/>
      <c r="E1614" s="31"/>
      <c r="F1614" s="1248">
        <f>$I$1831</f>
        <v>0</v>
      </c>
      <c r="G1614" s="1249"/>
      <c r="H1614" s="30"/>
      <c r="I1614" s="1244"/>
      <c r="J1614" s="1244"/>
      <c r="K1614" s="1244"/>
      <c r="L1614" s="1244"/>
      <c r="M1614" s="1244"/>
      <c r="N1614" s="1244"/>
      <c r="O1614" s="86"/>
      <c r="P1614" s="86"/>
      <c r="Q1614" s="86"/>
      <c r="R1614" s="545"/>
      <c r="S1614" s="86"/>
      <c r="T1614" s="86"/>
    </row>
    <row r="1615" spans="1:27" ht="21" customHeight="1" x14ac:dyDescent="0.2">
      <c r="A1615" s="32" t="s">
        <v>276</v>
      </c>
      <c r="B1615" s="32"/>
      <c r="C1615" s="32"/>
      <c r="D1615" s="32"/>
      <c r="E1615" s="32"/>
      <c r="F1615" s="33"/>
      <c r="G1615" s="33"/>
      <c r="H1615" s="33"/>
      <c r="I1615" s="33"/>
      <c r="J1615" s="33"/>
      <c r="K1615" s="33"/>
      <c r="L1615" s="33"/>
      <c r="M1615" s="33"/>
      <c r="T1615" s="56" t="s">
        <v>277</v>
      </c>
    </row>
    <row r="1616" spans="1:27" ht="36" customHeight="1" x14ac:dyDescent="0.2">
      <c r="A1616" s="1195" t="s">
        <v>246</v>
      </c>
      <c r="B1616" s="1196"/>
      <c r="C1616" s="351" t="s">
        <v>223</v>
      </c>
      <c r="D1616" s="289" t="s">
        <v>414</v>
      </c>
      <c r="E1616" s="290" t="s">
        <v>401</v>
      </c>
      <c r="F1616" s="1232" t="s">
        <v>293</v>
      </c>
      <c r="G1616" s="1233"/>
      <c r="H1616" s="34" t="s">
        <v>403</v>
      </c>
      <c r="I1616" s="35"/>
      <c r="J1616" s="36" t="s">
        <v>404</v>
      </c>
      <c r="K1616" s="37" t="s">
        <v>405</v>
      </c>
      <c r="L1616" s="38" t="s">
        <v>406</v>
      </c>
      <c r="M1616" s="39" t="s">
        <v>407</v>
      </c>
      <c r="N1616" s="37" t="s">
        <v>405</v>
      </c>
      <c r="O1616" s="38" t="s">
        <v>408</v>
      </c>
      <c r="P1616" s="39" t="s">
        <v>407</v>
      </c>
      <c r="Q1616" s="37" t="s">
        <v>409</v>
      </c>
      <c r="R1616" s="538" t="s">
        <v>410</v>
      </c>
      <c r="S1616" s="37" t="s">
        <v>411</v>
      </c>
      <c r="T1616" s="40" t="s">
        <v>412</v>
      </c>
    </row>
    <row r="1617" spans="1:21" ht="18" customHeight="1" x14ac:dyDescent="0.2">
      <c r="A1617" s="1186">
        <f>IF(A9="","",A9)</f>
        <v>1</v>
      </c>
      <c r="B1617" s="1187"/>
      <c r="C1617" s="1192" t="str">
        <f>IF(C9="","",C9)</f>
        <v/>
      </c>
      <c r="D1617" s="1192" t="str">
        <f>IF(D9="","",D9)</f>
        <v/>
      </c>
      <c r="E1617" s="291">
        <v>1</v>
      </c>
      <c r="F1617" s="1184"/>
      <c r="G1617" s="1185"/>
      <c r="H1617" s="130"/>
      <c r="I1617" s="131"/>
      <c r="J1617" s="113"/>
      <c r="K1617" s="132"/>
      <c r="L1617" s="113"/>
      <c r="M1617" s="133"/>
      <c r="N1617" s="132"/>
      <c r="O1617" s="113"/>
      <c r="P1617" s="133"/>
      <c r="Q1617" s="132"/>
      <c r="R1617" s="542"/>
      <c r="S1617" s="161"/>
      <c r="T1617" s="308">
        <f t="shared" ref="T1617:T1816" si="51">IF(J1617="",0,INT(SUM(PRODUCT(J1617,L1617,O1617),R1617)))</f>
        <v>0</v>
      </c>
      <c r="U1617" s="360">
        <f>$A$1617</f>
        <v>1</v>
      </c>
    </row>
    <row r="1618" spans="1:21" ht="18" customHeight="1" x14ac:dyDescent="0.2">
      <c r="A1618" s="1188"/>
      <c r="B1618" s="1189"/>
      <c r="C1618" s="1193"/>
      <c r="D1618" s="1193"/>
      <c r="E1618" s="296">
        <v>2</v>
      </c>
      <c r="F1618" s="1180"/>
      <c r="G1618" s="1181"/>
      <c r="H1618" s="89"/>
      <c r="I1618" s="80"/>
      <c r="J1618" s="71"/>
      <c r="K1618" s="82"/>
      <c r="L1618" s="71"/>
      <c r="M1618" s="16"/>
      <c r="N1618" s="82"/>
      <c r="O1618" s="71"/>
      <c r="P1618" s="16"/>
      <c r="Q1618" s="82"/>
      <c r="R1618" s="539"/>
      <c r="S1618" s="78"/>
      <c r="T1618" s="309">
        <f t="shared" si="51"/>
        <v>0</v>
      </c>
      <c r="U1618" s="360">
        <f t="shared" ref="U1618:U1626" si="52">$A$1617</f>
        <v>1</v>
      </c>
    </row>
    <row r="1619" spans="1:21" ht="18" customHeight="1" x14ac:dyDescent="0.2">
      <c r="A1619" s="1188"/>
      <c r="B1619" s="1189"/>
      <c r="C1619" s="1193"/>
      <c r="D1619" s="1193"/>
      <c r="E1619" s="296">
        <v>3</v>
      </c>
      <c r="F1619" s="1180"/>
      <c r="G1619" s="1181"/>
      <c r="H1619" s="89"/>
      <c r="I1619" s="80"/>
      <c r="J1619" s="71"/>
      <c r="K1619" s="82"/>
      <c r="L1619" s="71"/>
      <c r="M1619" s="16"/>
      <c r="N1619" s="82"/>
      <c r="O1619" s="71"/>
      <c r="P1619" s="16"/>
      <c r="Q1619" s="82"/>
      <c r="R1619" s="539"/>
      <c r="S1619" s="78"/>
      <c r="T1619" s="309">
        <f t="shared" si="51"/>
        <v>0</v>
      </c>
      <c r="U1619" s="360">
        <f t="shared" si="52"/>
        <v>1</v>
      </c>
    </row>
    <row r="1620" spans="1:21" ht="18" customHeight="1" x14ac:dyDescent="0.2">
      <c r="A1620" s="1188"/>
      <c r="B1620" s="1189"/>
      <c r="C1620" s="1193"/>
      <c r="D1620" s="1193"/>
      <c r="E1620" s="296">
        <v>4</v>
      </c>
      <c r="F1620" s="1180"/>
      <c r="G1620" s="1181"/>
      <c r="H1620" s="89"/>
      <c r="I1620" s="80"/>
      <c r="J1620" s="71"/>
      <c r="K1620" s="82"/>
      <c r="L1620" s="71"/>
      <c r="M1620" s="16"/>
      <c r="N1620" s="82"/>
      <c r="O1620" s="71"/>
      <c r="P1620" s="16"/>
      <c r="Q1620" s="82"/>
      <c r="R1620" s="539"/>
      <c r="S1620" s="78"/>
      <c r="T1620" s="309">
        <f t="shared" si="51"/>
        <v>0</v>
      </c>
      <c r="U1620" s="360">
        <f t="shared" si="52"/>
        <v>1</v>
      </c>
    </row>
    <row r="1621" spans="1:21" ht="18" customHeight="1" x14ac:dyDescent="0.2">
      <c r="A1621" s="1188"/>
      <c r="B1621" s="1189"/>
      <c r="C1621" s="1193"/>
      <c r="D1621" s="1193"/>
      <c r="E1621" s="296">
        <v>5</v>
      </c>
      <c r="F1621" s="1180"/>
      <c r="G1621" s="1181"/>
      <c r="H1621" s="89"/>
      <c r="I1621" s="80"/>
      <c r="J1621" s="71"/>
      <c r="K1621" s="82"/>
      <c r="L1621" s="71"/>
      <c r="M1621" s="16"/>
      <c r="N1621" s="82"/>
      <c r="O1621" s="71"/>
      <c r="P1621" s="16"/>
      <c r="Q1621" s="82"/>
      <c r="R1621" s="539"/>
      <c r="S1621" s="78"/>
      <c r="T1621" s="309">
        <f t="shared" si="51"/>
        <v>0</v>
      </c>
      <c r="U1621" s="360">
        <f t="shared" si="52"/>
        <v>1</v>
      </c>
    </row>
    <row r="1622" spans="1:21" ht="18" customHeight="1" x14ac:dyDescent="0.2">
      <c r="A1622" s="1188"/>
      <c r="B1622" s="1189"/>
      <c r="C1622" s="1193"/>
      <c r="D1622" s="1193"/>
      <c r="E1622" s="296">
        <v>6</v>
      </c>
      <c r="F1622" s="1180"/>
      <c r="G1622" s="1181"/>
      <c r="H1622" s="89"/>
      <c r="I1622" s="80"/>
      <c r="J1622" s="71"/>
      <c r="K1622" s="82"/>
      <c r="L1622" s="71"/>
      <c r="M1622" s="16"/>
      <c r="N1622" s="82"/>
      <c r="O1622" s="71"/>
      <c r="P1622" s="16"/>
      <c r="Q1622" s="82"/>
      <c r="R1622" s="539"/>
      <c r="S1622" s="78"/>
      <c r="T1622" s="309">
        <f t="shared" si="51"/>
        <v>0</v>
      </c>
      <c r="U1622" s="360">
        <f t="shared" si="52"/>
        <v>1</v>
      </c>
    </row>
    <row r="1623" spans="1:21" ht="18" customHeight="1" x14ac:dyDescent="0.2">
      <c r="A1623" s="1188"/>
      <c r="B1623" s="1189"/>
      <c r="C1623" s="1193"/>
      <c r="D1623" s="1193"/>
      <c r="E1623" s="296">
        <v>7</v>
      </c>
      <c r="F1623" s="1180"/>
      <c r="G1623" s="1181"/>
      <c r="H1623" s="89"/>
      <c r="I1623" s="80"/>
      <c r="J1623" s="71"/>
      <c r="K1623" s="82"/>
      <c r="L1623" s="71"/>
      <c r="M1623" s="16"/>
      <c r="N1623" s="82"/>
      <c r="O1623" s="71"/>
      <c r="P1623" s="16"/>
      <c r="Q1623" s="82"/>
      <c r="R1623" s="539"/>
      <c r="S1623" s="78"/>
      <c r="T1623" s="309">
        <f t="shared" si="51"/>
        <v>0</v>
      </c>
      <c r="U1623" s="360">
        <f t="shared" si="52"/>
        <v>1</v>
      </c>
    </row>
    <row r="1624" spans="1:21" ht="18" customHeight="1" x14ac:dyDescent="0.2">
      <c r="A1624" s="1188"/>
      <c r="B1624" s="1189"/>
      <c r="C1624" s="1193"/>
      <c r="D1624" s="1193"/>
      <c r="E1624" s="296">
        <v>8</v>
      </c>
      <c r="F1624" s="1180"/>
      <c r="G1624" s="1181"/>
      <c r="H1624" s="89"/>
      <c r="I1624" s="80"/>
      <c r="J1624" s="71"/>
      <c r="K1624" s="82"/>
      <c r="L1624" s="71"/>
      <c r="M1624" s="16"/>
      <c r="N1624" s="82"/>
      <c r="O1624" s="71"/>
      <c r="P1624" s="16"/>
      <c r="Q1624" s="82"/>
      <c r="R1624" s="539"/>
      <c r="S1624" s="78"/>
      <c r="T1624" s="309">
        <f t="shared" si="51"/>
        <v>0</v>
      </c>
      <c r="U1624" s="360">
        <f t="shared" si="52"/>
        <v>1</v>
      </c>
    </row>
    <row r="1625" spans="1:21" ht="18" customHeight="1" x14ac:dyDescent="0.2">
      <c r="A1625" s="1188"/>
      <c r="B1625" s="1189"/>
      <c r="C1625" s="1193"/>
      <c r="D1625" s="1193"/>
      <c r="E1625" s="296">
        <v>9</v>
      </c>
      <c r="F1625" s="1180"/>
      <c r="G1625" s="1181"/>
      <c r="H1625" s="89"/>
      <c r="I1625" s="80"/>
      <c r="J1625" s="71"/>
      <c r="K1625" s="82"/>
      <c r="L1625" s="71"/>
      <c r="M1625" s="16"/>
      <c r="N1625" s="82"/>
      <c r="O1625" s="71"/>
      <c r="P1625" s="16"/>
      <c r="Q1625" s="82"/>
      <c r="R1625" s="539"/>
      <c r="S1625" s="78"/>
      <c r="T1625" s="309">
        <f t="shared" si="51"/>
        <v>0</v>
      </c>
      <c r="U1625" s="360">
        <f t="shared" si="52"/>
        <v>1</v>
      </c>
    </row>
    <row r="1626" spans="1:21" ht="18" customHeight="1" x14ac:dyDescent="0.2">
      <c r="A1626" s="1190"/>
      <c r="B1626" s="1191"/>
      <c r="C1626" s="1194"/>
      <c r="D1626" s="1194"/>
      <c r="E1626" s="301">
        <v>10</v>
      </c>
      <c r="F1626" s="1182"/>
      <c r="G1626" s="1183"/>
      <c r="H1626" s="91"/>
      <c r="I1626" s="81"/>
      <c r="J1626" s="134"/>
      <c r="K1626" s="135"/>
      <c r="L1626" s="134"/>
      <c r="M1626" s="136"/>
      <c r="N1626" s="135"/>
      <c r="O1626" s="134"/>
      <c r="P1626" s="136"/>
      <c r="Q1626" s="135"/>
      <c r="R1626" s="541"/>
      <c r="S1626" s="84"/>
      <c r="T1626" s="310">
        <f t="shared" si="51"/>
        <v>0</v>
      </c>
      <c r="U1626" s="360">
        <f t="shared" si="52"/>
        <v>1</v>
      </c>
    </row>
    <row r="1627" spans="1:21" ht="18" customHeight="1" x14ac:dyDescent="0.2">
      <c r="A1627" s="1186">
        <f>IF(A89="","",A89)</f>
        <v>2</v>
      </c>
      <c r="B1627" s="1187" t="str">
        <f>IF(B89="","",B89)</f>
        <v/>
      </c>
      <c r="C1627" s="1192" t="str">
        <f>IF(C89="","",C89)</f>
        <v/>
      </c>
      <c r="D1627" s="1192" t="str">
        <f>IF(D89="","",D89)</f>
        <v/>
      </c>
      <c r="E1627" s="291">
        <v>1</v>
      </c>
      <c r="F1627" s="1184"/>
      <c r="G1627" s="1185"/>
      <c r="H1627" s="130"/>
      <c r="I1627" s="131"/>
      <c r="J1627" s="113"/>
      <c r="K1627" s="132"/>
      <c r="L1627" s="113"/>
      <c r="M1627" s="133"/>
      <c r="N1627" s="132"/>
      <c r="O1627" s="113"/>
      <c r="P1627" s="133"/>
      <c r="Q1627" s="132"/>
      <c r="R1627" s="542"/>
      <c r="S1627" s="161"/>
      <c r="T1627" s="308">
        <f t="shared" si="51"/>
        <v>0</v>
      </c>
      <c r="U1627" s="360">
        <f t="shared" ref="U1627:U1636" si="53">$A$1627</f>
        <v>2</v>
      </c>
    </row>
    <row r="1628" spans="1:21" ht="18" customHeight="1" x14ac:dyDescent="0.2">
      <c r="A1628" s="1188"/>
      <c r="B1628" s="1189"/>
      <c r="C1628" s="1193"/>
      <c r="D1628" s="1193"/>
      <c r="E1628" s="296">
        <v>2</v>
      </c>
      <c r="F1628" s="1180"/>
      <c r="G1628" s="1181"/>
      <c r="H1628" s="89"/>
      <c r="I1628" s="80"/>
      <c r="J1628" s="71"/>
      <c r="K1628" s="82"/>
      <c r="L1628" s="71"/>
      <c r="M1628" s="16"/>
      <c r="N1628" s="82"/>
      <c r="O1628" s="71"/>
      <c r="P1628" s="16"/>
      <c r="Q1628" s="82"/>
      <c r="R1628" s="539"/>
      <c r="S1628" s="78"/>
      <c r="T1628" s="309">
        <f t="shared" si="51"/>
        <v>0</v>
      </c>
      <c r="U1628" s="360">
        <f t="shared" si="53"/>
        <v>2</v>
      </c>
    </row>
    <row r="1629" spans="1:21" ht="18" customHeight="1" x14ac:dyDescent="0.2">
      <c r="A1629" s="1188"/>
      <c r="B1629" s="1189"/>
      <c r="C1629" s="1193"/>
      <c r="D1629" s="1193"/>
      <c r="E1629" s="296">
        <v>3</v>
      </c>
      <c r="F1629" s="1180"/>
      <c r="G1629" s="1181"/>
      <c r="H1629" s="89"/>
      <c r="I1629" s="80"/>
      <c r="J1629" s="71"/>
      <c r="K1629" s="82"/>
      <c r="L1629" s="71"/>
      <c r="M1629" s="16"/>
      <c r="N1629" s="82"/>
      <c r="O1629" s="71"/>
      <c r="P1629" s="16"/>
      <c r="Q1629" s="82"/>
      <c r="R1629" s="539"/>
      <c r="S1629" s="78"/>
      <c r="T1629" s="309">
        <f t="shared" si="51"/>
        <v>0</v>
      </c>
      <c r="U1629" s="360">
        <f t="shared" si="53"/>
        <v>2</v>
      </c>
    </row>
    <row r="1630" spans="1:21" ht="18" customHeight="1" x14ac:dyDescent="0.2">
      <c r="A1630" s="1188"/>
      <c r="B1630" s="1189"/>
      <c r="C1630" s="1193"/>
      <c r="D1630" s="1193"/>
      <c r="E1630" s="296">
        <v>4</v>
      </c>
      <c r="F1630" s="1180"/>
      <c r="G1630" s="1181"/>
      <c r="H1630" s="89"/>
      <c r="I1630" s="80"/>
      <c r="J1630" s="71"/>
      <c r="K1630" s="82"/>
      <c r="L1630" s="71"/>
      <c r="M1630" s="16"/>
      <c r="N1630" s="82"/>
      <c r="O1630" s="71"/>
      <c r="P1630" s="16"/>
      <c r="Q1630" s="82"/>
      <c r="R1630" s="539"/>
      <c r="S1630" s="78"/>
      <c r="T1630" s="309">
        <f t="shared" si="51"/>
        <v>0</v>
      </c>
      <c r="U1630" s="360">
        <f t="shared" si="53"/>
        <v>2</v>
      </c>
    </row>
    <row r="1631" spans="1:21" ht="18" customHeight="1" x14ac:dyDescent="0.2">
      <c r="A1631" s="1188"/>
      <c r="B1631" s="1189"/>
      <c r="C1631" s="1193"/>
      <c r="D1631" s="1193"/>
      <c r="E1631" s="296">
        <v>5</v>
      </c>
      <c r="F1631" s="1180"/>
      <c r="G1631" s="1181"/>
      <c r="H1631" s="89"/>
      <c r="I1631" s="80"/>
      <c r="J1631" s="71"/>
      <c r="K1631" s="82"/>
      <c r="L1631" s="71"/>
      <c r="M1631" s="16"/>
      <c r="N1631" s="82"/>
      <c r="O1631" s="71"/>
      <c r="P1631" s="16"/>
      <c r="Q1631" s="82"/>
      <c r="R1631" s="539"/>
      <c r="S1631" s="78"/>
      <c r="T1631" s="309">
        <f t="shared" si="51"/>
        <v>0</v>
      </c>
      <c r="U1631" s="360">
        <f t="shared" si="53"/>
        <v>2</v>
      </c>
    </row>
    <row r="1632" spans="1:21" ht="18" customHeight="1" x14ac:dyDescent="0.2">
      <c r="A1632" s="1188"/>
      <c r="B1632" s="1189"/>
      <c r="C1632" s="1193"/>
      <c r="D1632" s="1193"/>
      <c r="E1632" s="296">
        <v>6</v>
      </c>
      <c r="F1632" s="1180"/>
      <c r="G1632" s="1181"/>
      <c r="H1632" s="89"/>
      <c r="I1632" s="80"/>
      <c r="J1632" s="71"/>
      <c r="K1632" s="82"/>
      <c r="L1632" s="71"/>
      <c r="M1632" s="16"/>
      <c r="N1632" s="82"/>
      <c r="O1632" s="71"/>
      <c r="P1632" s="16"/>
      <c r="Q1632" s="82"/>
      <c r="R1632" s="539"/>
      <c r="S1632" s="78"/>
      <c r="T1632" s="309">
        <f t="shared" si="51"/>
        <v>0</v>
      </c>
      <c r="U1632" s="360">
        <f t="shared" si="53"/>
        <v>2</v>
      </c>
    </row>
    <row r="1633" spans="1:21" ht="18" customHeight="1" x14ac:dyDescent="0.2">
      <c r="A1633" s="1188"/>
      <c r="B1633" s="1189"/>
      <c r="C1633" s="1193"/>
      <c r="D1633" s="1193"/>
      <c r="E1633" s="296">
        <v>7</v>
      </c>
      <c r="F1633" s="1180"/>
      <c r="G1633" s="1181"/>
      <c r="H1633" s="89"/>
      <c r="I1633" s="80"/>
      <c r="J1633" s="71"/>
      <c r="K1633" s="82"/>
      <c r="L1633" s="71"/>
      <c r="M1633" s="16"/>
      <c r="N1633" s="82"/>
      <c r="O1633" s="71"/>
      <c r="P1633" s="16"/>
      <c r="Q1633" s="82"/>
      <c r="R1633" s="539"/>
      <c r="S1633" s="78"/>
      <c r="T1633" s="309">
        <f t="shared" si="51"/>
        <v>0</v>
      </c>
      <c r="U1633" s="360">
        <f t="shared" si="53"/>
        <v>2</v>
      </c>
    </row>
    <row r="1634" spans="1:21" ht="18" customHeight="1" x14ac:dyDescent="0.2">
      <c r="A1634" s="1188"/>
      <c r="B1634" s="1189"/>
      <c r="C1634" s="1193"/>
      <c r="D1634" s="1193"/>
      <c r="E1634" s="296">
        <v>8</v>
      </c>
      <c r="F1634" s="1180"/>
      <c r="G1634" s="1181"/>
      <c r="H1634" s="89"/>
      <c r="I1634" s="128"/>
      <c r="J1634" s="71"/>
      <c r="K1634" s="82"/>
      <c r="L1634" s="71"/>
      <c r="M1634" s="16"/>
      <c r="N1634" s="82"/>
      <c r="O1634" s="71"/>
      <c r="P1634" s="16"/>
      <c r="Q1634" s="82"/>
      <c r="R1634" s="539"/>
      <c r="S1634" s="78"/>
      <c r="T1634" s="309">
        <f t="shared" si="51"/>
        <v>0</v>
      </c>
      <c r="U1634" s="360">
        <f t="shared" si="53"/>
        <v>2</v>
      </c>
    </row>
    <row r="1635" spans="1:21" ht="18" customHeight="1" x14ac:dyDescent="0.2">
      <c r="A1635" s="1188"/>
      <c r="B1635" s="1189"/>
      <c r="C1635" s="1193"/>
      <c r="D1635" s="1193"/>
      <c r="E1635" s="296">
        <v>9</v>
      </c>
      <c r="F1635" s="1180"/>
      <c r="G1635" s="1181"/>
      <c r="H1635" s="89"/>
      <c r="I1635" s="128"/>
      <c r="J1635" s="71"/>
      <c r="K1635" s="82"/>
      <c r="L1635" s="71"/>
      <c r="M1635" s="16"/>
      <c r="N1635" s="82"/>
      <c r="O1635" s="71"/>
      <c r="P1635" s="16"/>
      <c r="Q1635" s="82"/>
      <c r="R1635" s="539"/>
      <c r="S1635" s="78"/>
      <c r="T1635" s="309">
        <f t="shared" si="51"/>
        <v>0</v>
      </c>
      <c r="U1635" s="360">
        <f t="shared" si="53"/>
        <v>2</v>
      </c>
    </row>
    <row r="1636" spans="1:21" ht="18" customHeight="1" x14ac:dyDescent="0.2">
      <c r="A1636" s="1190"/>
      <c r="B1636" s="1191"/>
      <c r="C1636" s="1194"/>
      <c r="D1636" s="1194"/>
      <c r="E1636" s="301">
        <v>10</v>
      </c>
      <c r="F1636" s="1182"/>
      <c r="G1636" s="1183"/>
      <c r="H1636" s="91"/>
      <c r="I1636" s="81"/>
      <c r="J1636" s="134"/>
      <c r="K1636" s="135"/>
      <c r="L1636" s="134"/>
      <c r="M1636" s="136"/>
      <c r="N1636" s="135"/>
      <c r="O1636" s="134"/>
      <c r="P1636" s="136"/>
      <c r="Q1636" s="135"/>
      <c r="R1636" s="541"/>
      <c r="S1636" s="84"/>
      <c r="T1636" s="310">
        <f t="shared" si="51"/>
        <v>0</v>
      </c>
      <c r="U1636" s="360">
        <f t="shared" si="53"/>
        <v>2</v>
      </c>
    </row>
    <row r="1637" spans="1:21" ht="18" customHeight="1" x14ac:dyDescent="0.2">
      <c r="A1637" s="1186">
        <f>IF(A169="","",A169)</f>
        <v>3</v>
      </c>
      <c r="B1637" s="1187" t="str">
        <f>IF(B169="","",B169)</f>
        <v/>
      </c>
      <c r="C1637" s="1192" t="str">
        <f>IF(C169="","",C169)</f>
        <v/>
      </c>
      <c r="D1637" s="1192" t="str">
        <f>IF(D169="","",D169)</f>
        <v/>
      </c>
      <c r="E1637" s="291">
        <v>1</v>
      </c>
      <c r="F1637" s="1184"/>
      <c r="G1637" s="1185"/>
      <c r="H1637" s="130"/>
      <c r="I1637" s="131"/>
      <c r="J1637" s="113"/>
      <c r="K1637" s="132"/>
      <c r="L1637" s="113"/>
      <c r="M1637" s="133"/>
      <c r="N1637" s="132"/>
      <c r="O1637" s="113"/>
      <c r="P1637" s="133"/>
      <c r="Q1637" s="132"/>
      <c r="R1637" s="542"/>
      <c r="S1637" s="161"/>
      <c r="T1637" s="308">
        <f t="shared" si="51"/>
        <v>0</v>
      </c>
      <c r="U1637" s="360">
        <f t="shared" ref="U1637:U1646" si="54">$A$1637</f>
        <v>3</v>
      </c>
    </row>
    <row r="1638" spans="1:21" ht="18" customHeight="1" x14ac:dyDescent="0.2">
      <c r="A1638" s="1188"/>
      <c r="B1638" s="1189"/>
      <c r="C1638" s="1193"/>
      <c r="D1638" s="1193"/>
      <c r="E1638" s="296">
        <v>2</v>
      </c>
      <c r="F1638" s="1180"/>
      <c r="G1638" s="1181"/>
      <c r="H1638" s="89"/>
      <c r="I1638" s="79"/>
      <c r="J1638" s="71"/>
      <c r="K1638" s="82"/>
      <c r="L1638" s="71"/>
      <c r="M1638" s="16"/>
      <c r="N1638" s="82"/>
      <c r="O1638" s="71"/>
      <c r="P1638" s="16"/>
      <c r="Q1638" s="82"/>
      <c r="R1638" s="539"/>
      <c r="S1638" s="78"/>
      <c r="T1638" s="309">
        <f t="shared" si="51"/>
        <v>0</v>
      </c>
      <c r="U1638" s="360">
        <f t="shared" si="54"/>
        <v>3</v>
      </c>
    </row>
    <row r="1639" spans="1:21" ht="18" customHeight="1" x14ac:dyDescent="0.2">
      <c r="A1639" s="1188"/>
      <c r="B1639" s="1189"/>
      <c r="C1639" s="1193"/>
      <c r="D1639" s="1193"/>
      <c r="E1639" s="296">
        <v>3</v>
      </c>
      <c r="F1639" s="1180"/>
      <c r="G1639" s="1181"/>
      <c r="H1639" s="89"/>
      <c r="I1639" s="79"/>
      <c r="J1639" s="71"/>
      <c r="K1639" s="82"/>
      <c r="L1639" s="71"/>
      <c r="M1639" s="16"/>
      <c r="N1639" s="82"/>
      <c r="O1639" s="71"/>
      <c r="P1639" s="16"/>
      <c r="Q1639" s="82"/>
      <c r="R1639" s="539"/>
      <c r="S1639" s="78"/>
      <c r="T1639" s="309">
        <f t="shared" si="51"/>
        <v>0</v>
      </c>
      <c r="U1639" s="360">
        <f t="shared" si="54"/>
        <v>3</v>
      </c>
    </row>
    <row r="1640" spans="1:21" ht="18" customHeight="1" x14ac:dyDescent="0.2">
      <c r="A1640" s="1188"/>
      <c r="B1640" s="1189"/>
      <c r="C1640" s="1193"/>
      <c r="D1640" s="1193"/>
      <c r="E1640" s="296">
        <v>4</v>
      </c>
      <c r="F1640" s="1180"/>
      <c r="G1640" s="1181"/>
      <c r="H1640" s="89"/>
      <c r="I1640" s="79"/>
      <c r="J1640" s="71"/>
      <c r="K1640" s="82"/>
      <c r="L1640" s="71"/>
      <c r="M1640" s="16"/>
      <c r="N1640" s="82"/>
      <c r="O1640" s="71"/>
      <c r="P1640" s="16"/>
      <c r="Q1640" s="82"/>
      <c r="R1640" s="539"/>
      <c r="S1640" s="78"/>
      <c r="T1640" s="309">
        <f t="shared" si="51"/>
        <v>0</v>
      </c>
      <c r="U1640" s="360">
        <f t="shared" si="54"/>
        <v>3</v>
      </c>
    </row>
    <row r="1641" spans="1:21" ht="18" customHeight="1" x14ac:dyDescent="0.2">
      <c r="A1641" s="1188"/>
      <c r="B1641" s="1189"/>
      <c r="C1641" s="1193"/>
      <c r="D1641" s="1193"/>
      <c r="E1641" s="296">
        <v>5</v>
      </c>
      <c r="F1641" s="1180"/>
      <c r="G1641" s="1181"/>
      <c r="H1641" s="89"/>
      <c r="I1641" s="79"/>
      <c r="J1641" s="71"/>
      <c r="K1641" s="82"/>
      <c r="L1641" s="71"/>
      <c r="M1641" s="16"/>
      <c r="N1641" s="82"/>
      <c r="O1641" s="71"/>
      <c r="P1641" s="16"/>
      <c r="Q1641" s="82"/>
      <c r="R1641" s="539"/>
      <c r="S1641" s="78"/>
      <c r="T1641" s="309">
        <f t="shared" si="51"/>
        <v>0</v>
      </c>
      <c r="U1641" s="360">
        <f t="shared" si="54"/>
        <v>3</v>
      </c>
    </row>
    <row r="1642" spans="1:21" ht="18" customHeight="1" x14ac:dyDescent="0.2">
      <c r="A1642" s="1188"/>
      <c r="B1642" s="1189"/>
      <c r="C1642" s="1193"/>
      <c r="D1642" s="1193"/>
      <c r="E1642" s="296">
        <v>6</v>
      </c>
      <c r="F1642" s="1180"/>
      <c r="G1642" s="1181"/>
      <c r="H1642" s="89"/>
      <c r="I1642" s="79"/>
      <c r="J1642" s="71"/>
      <c r="K1642" s="82"/>
      <c r="L1642" s="71"/>
      <c r="M1642" s="16"/>
      <c r="N1642" s="82"/>
      <c r="O1642" s="71"/>
      <c r="P1642" s="16"/>
      <c r="Q1642" s="82"/>
      <c r="R1642" s="539"/>
      <c r="S1642" s="78"/>
      <c r="T1642" s="309">
        <f t="shared" si="51"/>
        <v>0</v>
      </c>
      <c r="U1642" s="360">
        <f t="shared" si="54"/>
        <v>3</v>
      </c>
    </row>
    <row r="1643" spans="1:21" ht="18" customHeight="1" x14ac:dyDescent="0.2">
      <c r="A1643" s="1188"/>
      <c r="B1643" s="1189"/>
      <c r="C1643" s="1193"/>
      <c r="D1643" s="1193"/>
      <c r="E1643" s="296">
        <v>7</v>
      </c>
      <c r="F1643" s="1180"/>
      <c r="G1643" s="1181"/>
      <c r="H1643" s="89"/>
      <c r="I1643" s="79"/>
      <c r="J1643" s="71"/>
      <c r="K1643" s="82"/>
      <c r="L1643" s="71"/>
      <c r="M1643" s="16"/>
      <c r="N1643" s="82"/>
      <c r="O1643" s="71"/>
      <c r="P1643" s="16"/>
      <c r="Q1643" s="82"/>
      <c r="R1643" s="539"/>
      <c r="S1643" s="78"/>
      <c r="T1643" s="309">
        <f t="shared" si="51"/>
        <v>0</v>
      </c>
      <c r="U1643" s="360">
        <f t="shared" si="54"/>
        <v>3</v>
      </c>
    </row>
    <row r="1644" spans="1:21" ht="18" customHeight="1" x14ac:dyDescent="0.2">
      <c r="A1644" s="1188"/>
      <c r="B1644" s="1189"/>
      <c r="C1644" s="1193"/>
      <c r="D1644" s="1193"/>
      <c r="E1644" s="296">
        <v>8</v>
      </c>
      <c r="F1644" s="1180"/>
      <c r="G1644" s="1181"/>
      <c r="H1644" s="89"/>
      <c r="I1644" s="79"/>
      <c r="J1644" s="71"/>
      <c r="K1644" s="82"/>
      <c r="L1644" s="71"/>
      <c r="M1644" s="16"/>
      <c r="N1644" s="82"/>
      <c r="O1644" s="71"/>
      <c r="P1644" s="16"/>
      <c r="Q1644" s="82"/>
      <c r="R1644" s="539"/>
      <c r="S1644" s="78"/>
      <c r="T1644" s="309">
        <f t="shared" si="51"/>
        <v>0</v>
      </c>
      <c r="U1644" s="360">
        <f t="shared" si="54"/>
        <v>3</v>
      </c>
    </row>
    <row r="1645" spans="1:21" ht="18" customHeight="1" x14ac:dyDescent="0.2">
      <c r="A1645" s="1188"/>
      <c r="B1645" s="1189"/>
      <c r="C1645" s="1193"/>
      <c r="D1645" s="1193"/>
      <c r="E1645" s="296">
        <v>9</v>
      </c>
      <c r="F1645" s="1180"/>
      <c r="G1645" s="1181"/>
      <c r="H1645" s="89"/>
      <c r="I1645" s="80"/>
      <c r="J1645" s="71"/>
      <c r="K1645" s="82"/>
      <c r="L1645" s="71"/>
      <c r="M1645" s="16"/>
      <c r="N1645" s="82"/>
      <c r="O1645" s="71"/>
      <c r="P1645" s="16"/>
      <c r="Q1645" s="82"/>
      <c r="R1645" s="539"/>
      <c r="S1645" s="78"/>
      <c r="T1645" s="309">
        <f t="shared" si="51"/>
        <v>0</v>
      </c>
      <c r="U1645" s="360">
        <f t="shared" si="54"/>
        <v>3</v>
      </c>
    </row>
    <row r="1646" spans="1:21" ht="18" customHeight="1" x14ac:dyDescent="0.2">
      <c r="A1646" s="1190"/>
      <c r="B1646" s="1191"/>
      <c r="C1646" s="1194"/>
      <c r="D1646" s="1194"/>
      <c r="E1646" s="301">
        <v>10</v>
      </c>
      <c r="F1646" s="1182"/>
      <c r="G1646" s="1183"/>
      <c r="H1646" s="91"/>
      <c r="I1646" s="81"/>
      <c r="J1646" s="134"/>
      <c r="K1646" s="135"/>
      <c r="L1646" s="134"/>
      <c r="M1646" s="136"/>
      <c r="N1646" s="135"/>
      <c r="O1646" s="134"/>
      <c r="P1646" s="136"/>
      <c r="Q1646" s="135"/>
      <c r="R1646" s="541"/>
      <c r="S1646" s="84"/>
      <c r="T1646" s="310">
        <f t="shared" si="51"/>
        <v>0</v>
      </c>
      <c r="U1646" s="360">
        <f t="shared" si="54"/>
        <v>3</v>
      </c>
    </row>
    <row r="1647" spans="1:21" ht="18" customHeight="1" x14ac:dyDescent="0.2">
      <c r="A1647" s="1186">
        <f>IF(A249="","",A249)</f>
        <v>4</v>
      </c>
      <c r="B1647" s="1187" t="str">
        <f>IF(B249="","",B249)</f>
        <v/>
      </c>
      <c r="C1647" s="1192" t="str">
        <f>IF(C249="","",C249)</f>
        <v/>
      </c>
      <c r="D1647" s="1192" t="str">
        <f>IF(D249="","",D249)</f>
        <v/>
      </c>
      <c r="E1647" s="291">
        <v>1</v>
      </c>
      <c r="F1647" s="1184"/>
      <c r="G1647" s="1185"/>
      <c r="H1647" s="130"/>
      <c r="I1647" s="131"/>
      <c r="J1647" s="113"/>
      <c r="K1647" s="132"/>
      <c r="L1647" s="113"/>
      <c r="M1647" s="133"/>
      <c r="N1647" s="132"/>
      <c r="O1647" s="113"/>
      <c r="P1647" s="133"/>
      <c r="Q1647" s="132"/>
      <c r="R1647" s="542"/>
      <c r="S1647" s="161"/>
      <c r="T1647" s="308">
        <f t="shared" si="51"/>
        <v>0</v>
      </c>
      <c r="U1647" s="360">
        <f t="shared" ref="U1647:U1656" si="55">$A$1647</f>
        <v>4</v>
      </c>
    </row>
    <row r="1648" spans="1:21" ht="18" customHeight="1" x14ac:dyDescent="0.2">
      <c r="A1648" s="1188"/>
      <c r="B1648" s="1189"/>
      <c r="C1648" s="1193"/>
      <c r="D1648" s="1193"/>
      <c r="E1648" s="296">
        <v>2</v>
      </c>
      <c r="F1648" s="1180"/>
      <c r="G1648" s="1181"/>
      <c r="H1648" s="89"/>
      <c r="I1648" s="80"/>
      <c r="J1648" s="71"/>
      <c r="K1648" s="82"/>
      <c r="L1648" s="71"/>
      <c r="M1648" s="16"/>
      <c r="N1648" s="82"/>
      <c r="O1648" s="71"/>
      <c r="P1648" s="16"/>
      <c r="Q1648" s="82"/>
      <c r="R1648" s="539"/>
      <c r="S1648" s="78"/>
      <c r="T1648" s="309">
        <f t="shared" si="51"/>
        <v>0</v>
      </c>
      <c r="U1648" s="360">
        <f t="shared" si="55"/>
        <v>4</v>
      </c>
    </row>
    <row r="1649" spans="1:21" ht="18" customHeight="1" x14ac:dyDescent="0.2">
      <c r="A1649" s="1188"/>
      <c r="B1649" s="1189"/>
      <c r="C1649" s="1193"/>
      <c r="D1649" s="1193"/>
      <c r="E1649" s="296">
        <v>3</v>
      </c>
      <c r="F1649" s="1180"/>
      <c r="G1649" s="1181"/>
      <c r="H1649" s="120"/>
      <c r="I1649" s="128"/>
      <c r="J1649" s="71"/>
      <c r="K1649" s="82"/>
      <c r="L1649" s="71"/>
      <c r="M1649" s="16"/>
      <c r="N1649" s="82"/>
      <c r="O1649" s="71"/>
      <c r="P1649" s="16"/>
      <c r="Q1649" s="82"/>
      <c r="R1649" s="539"/>
      <c r="S1649" s="78"/>
      <c r="T1649" s="309">
        <f t="shared" si="51"/>
        <v>0</v>
      </c>
      <c r="U1649" s="360">
        <f t="shared" si="55"/>
        <v>4</v>
      </c>
    </row>
    <row r="1650" spans="1:21" ht="18" customHeight="1" x14ac:dyDescent="0.2">
      <c r="A1650" s="1188"/>
      <c r="B1650" s="1189"/>
      <c r="C1650" s="1193"/>
      <c r="D1650" s="1193"/>
      <c r="E1650" s="296">
        <v>4</v>
      </c>
      <c r="F1650" s="1180"/>
      <c r="G1650" s="1181"/>
      <c r="H1650" s="120"/>
      <c r="I1650" s="128"/>
      <c r="J1650" s="71"/>
      <c r="K1650" s="82"/>
      <c r="L1650" s="71"/>
      <c r="M1650" s="16"/>
      <c r="N1650" s="82"/>
      <c r="O1650" s="71"/>
      <c r="P1650" s="16"/>
      <c r="Q1650" s="82"/>
      <c r="R1650" s="539"/>
      <c r="S1650" s="78"/>
      <c r="T1650" s="309">
        <f t="shared" si="51"/>
        <v>0</v>
      </c>
      <c r="U1650" s="360">
        <f t="shared" si="55"/>
        <v>4</v>
      </c>
    </row>
    <row r="1651" spans="1:21" ht="18" customHeight="1" x14ac:dyDescent="0.2">
      <c r="A1651" s="1188"/>
      <c r="B1651" s="1189"/>
      <c r="C1651" s="1193"/>
      <c r="D1651" s="1193"/>
      <c r="E1651" s="296">
        <v>5</v>
      </c>
      <c r="F1651" s="1180"/>
      <c r="G1651" s="1181"/>
      <c r="H1651" s="120"/>
      <c r="I1651" s="128"/>
      <c r="J1651" s="71"/>
      <c r="K1651" s="82"/>
      <c r="L1651" s="71"/>
      <c r="M1651" s="16"/>
      <c r="N1651" s="82"/>
      <c r="O1651" s="71"/>
      <c r="P1651" s="16"/>
      <c r="Q1651" s="82"/>
      <c r="R1651" s="539"/>
      <c r="S1651" s="78"/>
      <c r="T1651" s="309">
        <f t="shared" si="51"/>
        <v>0</v>
      </c>
      <c r="U1651" s="360">
        <f t="shared" si="55"/>
        <v>4</v>
      </c>
    </row>
    <row r="1652" spans="1:21" ht="18" customHeight="1" x14ac:dyDescent="0.2">
      <c r="A1652" s="1188"/>
      <c r="B1652" s="1189"/>
      <c r="C1652" s="1193"/>
      <c r="D1652" s="1193"/>
      <c r="E1652" s="296">
        <v>6</v>
      </c>
      <c r="F1652" s="1180"/>
      <c r="G1652" s="1181"/>
      <c r="H1652" s="120"/>
      <c r="I1652" s="128"/>
      <c r="J1652" s="71"/>
      <c r="K1652" s="82"/>
      <c r="L1652" s="71"/>
      <c r="M1652" s="16"/>
      <c r="N1652" s="82"/>
      <c r="O1652" s="71"/>
      <c r="P1652" s="16"/>
      <c r="Q1652" s="82"/>
      <c r="R1652" s="539"/>
      <c r="S1652" s="78"/>
      <c r="T1652" s="309">
        <f t="shared" si="51"/>
        <v>0</v>
      </c>
      <c r="U1652" s="360">
        <f t="shared" si="55"/>
        <v>4</v>
      </c>
    </row>
    <row r="1653" spans="1:21" ht="18" customHeight="1" x14ac:dyDescent="0.2">
      <c r="A1653" s="1188"/>
      <c r="B1653" s="1189"/>
      <c r="C1653" s="1193"/>
      <c r="D1653" s="1193"/>
      <c r="E1653" s="296">
        <v>7</v>
      </c>
      <c r="F1653" s="1180"/>
      <c r="G1653" s="1181"/>
      <c r="H1653" s="120"/>
      <c r="I1653" s="128"/>
      <c r="J1653" s="71"/>
      <c r="K1653" s="82"/>
      <c r="L1653" s="71"/>
      <c r="M1653" s="16"/>
      <c r="N1653" s="82"/>
      <c r="O1653" s="71"/>
      <c r="P1653" s="16"/>
      <c r="Q1653" s="82"/>
      <c r="R1653" s="539"/>
      <c r="S1653" s="78"/>
      <c r="T1653" s="309">
        <f t="shared" si="51"/>
        <v>0</v>
      </c>
      <c r="U1653" s="360">
        <f t="shared" si="55"/>
        <v>4</v>
      </c>
    </row>
    <row r="1654" spans="1:21" ht="18" customHeight="1" x14ac:dyDescent="0.2">
      <c r="A1654" s="1188"/>
      <c r="B1654" s="1189"/>
      <c r="C1654" s="1193"/>
      <c r="D1654" s="1193"/>
      <c r="E1654" s="296">
        <v>8</v>
      </c>
      <c r="F1654" s="1180"/>
      <c r="G1654" s="1181"/>
      <c r="H1654" s="120"/>
      <c r="I1654" s="128"/>
      <c r="J1654" s="71"/>
      <c r="K1654" s="82"/>
      <c r="L1654" s="71"/>
      <c r="M1654" s="16"/>
      <c r="N1654" s="82"/>
      <c r="O1654" s="71"/>
      <c r="P1654" s="16"/>
      <c r="Q1654" s="82"/>
      <c r="R1654" s="539"/>
      <c r="S1654" s="78"/>
      <c r="T1654" s="309">
        <f t="shared" si="51"/>
        <v>0</v>
      </c>
      <c r="U1654" s="360">
        <f t="shared" si="55"/>
        <v>4</v>
      </c>
    </row>
    <row r="1655" spans="1:21" ht="18" customHeight="1" x14ac:dyDescent="0.2">
      <c r="A1655" s="1188"/>
      <c r="B1655" s="1189"/>
      <c r="C1655" s="1193"/>
      <c r="D1655" s="1193"/>
      <c r="E1655" s="296">
        <v>9</v>
      </c>
      <c r="F1655" s="1180"/>
      <c r="G1655" s="1181"/>
      <c r="H1655" s="120"/>
      <c r="I1655" s="128"/>
      <c r="J1655" s="71"/>
      <c r="K1655" s="82"/>
      <c r="L1655" s="71"/>
      <c r="M1655" s="16"/>
      <c r="N1655" s="82"/>
      <c r="O1655" s="71"/>
      <c r="P1655" s="16"/>
      <c r="Q1655" s="82"/>
      <c r="R1655" s="539"/>
      <c r="S1655" s="78"/>
      <c r="T1655" s="309">
        <f t="shared" si="51"/>
        <v>0</v>
      </c>
      <c r="U1655" s="360">
        <f t="shared" si="55"/>
        <v>4</v>
      </c>
    </row>
    <row r="1656" spans="1:21" ht="18" customHeight="1" x14ac:dyDescent="0.2">
      <c r="A1656" s="1190"/>
      <c r="B1656" s="1191"/>
      <c r="C1656" s="1194"/>
      <c r="D1656" s="1194"/>
      <c r="E1656" s="301">
        <v>10</v>
      </c>
      <c r="F1656" s="1182"/>
      <c r="G1656" s="1183"/>
      <c r="H1656" s="91"/>
      <c r="I1656" s="81"/>
      <c r="J1656" s="134"/>
      <c r="K1656" s="135"/>
      <c r="L1656" s="134"/>
      <c r="M1656" s="136"/>
      <c r="N1656" s="135"/>
      <c r="O1656" s="134"/>
      <c r="P1656" s="136"/>
      <c r="Q1656" s="135"/>
      <c r="R1656" s="541"/>
      <c r="S1656" s="84"/>
      <c r="T1656" s="310">
        <f t="shared" si="51"/>
        <v>0</v>
      </c>
      <c r="U1656" s="360">
        <f t="shared" si="55"/>
        <v>4</v>
      </c>
    </row>
    <row r="1657" spans="1:21" ht="18" customHeight="1" x14ac:dyDescent="0.2">
      <c r="A1657" s="1186">
        <f>IF(A329="","",A329)</f>
        <v>5</v>
      </c>
      <c r="B1657" s="1187" t="str">
        <f>IF(B329="","",B329)</f>
        <v/>
      </c>
      <c r="C1657" s="1192" t="str">
        <f>IF(C329="","",C329)</f>
        <v/>
      </c>
      <c r="D1657" s="1192" t="str">
        <f>IF(D329="","",D329)</f>
        <v/>
      </c>
      <c r="E1657" s="291">
        <v>1</v>
      </c>
      <c r="F1657" s="1184"/>
      <c r="G1657" s="1185"/>
      <c r="H1657" s="130"/>
      <c r="I1657" s="131"/>
      <c r="J1657" s="113"/>
      <c r="K1657" s="132"/>
      <c r="L1657" s="113"/>
      <c r="M1657" s="133"/>
      <c r="N1657" s="132"/>
      <c r="O1657" s="113"/>
      <c r="P1657" s="133"/>
      <c r="Q1657" s="132"/>
      <c r="R1657" s="542"/>
      <c r="S1657" s="161"/>
      <c r="T1657" s="308">
        <f t="shared" si="51"/>
        <v>0</v>
      </c>
      <c r="U1657" s="360">
        <f t="shared" ref="U1657" si="56">$A$1657</f>
        <v>5</v>
      </c>
    </row>
    <row r="1658" spans="1:21" ht="18" customHeight="1" x14ac:dyDescent="0.2">
      <c r="A1658" s="1188"/>
      <c r="B1658" s="1189"/>
      <c r="C1658" s="1193"/>
      <c r="D1658" s="1193"/>
      <c r="E1658" s="296">
        <v>2</v>
      </c>
      <c r="F1658" s="1180"/>
      <c r="G1658" s="1181"/>
      <c r="H1658" s="129"/>
      <c r="I1658" s="79"/>
      <c r="J1658" s="71"/>
      <c r="K1658" s="82"/>
      <c r="L1658" s="71"/>
      <c r="M1658" s="16"/>
      <c r="N1658" s="82"/>
      <c r="O1658" s="71"/>
      <c r="P1658" s="16"/>
      <c r="Q1658" s="82"/>
      <c r="R1658" s="539"/>
      <c r="S1658" s="78"/>
      <c r="T1658" s="309">
        <f t="shared" si="51"/>
        <v>0</v>
      </c>
      <c r="U1658" s="360">
        <f t="shared" ref="U1658:U1666" si="57">$U$1657</f>
        <v>5</v>
      </c>
    </row>
    <row r="1659" spans="1:21" ht="18" customHeight="1" x14ac:dyDescent="0.2">
      <c r="A1659" s="1188"/>
      <c r="B1659" s="1189"/>
      <c r="C1659" s="1193"/>
      <c r="D1659" s="1193"/>
      <c r="E1659" s="296">
        <v>3</v>
      </c>
      <c r="F1659" s="1180"/>
      <c r="G1659" s="1181"/>
      <c r="H1659" s="129"/>
      <c r="I1659" s="79"/>
      <c r="J1659" s="71"/>
      <c r="K1659" s="82"/>
      <c r="L1659" s="71"/>
      <c r="M1659" s="16"/>
      <c r="N1659" s="82"/>
      <c r="O1659" s="71"/>
      <c r="P1659" s="16"/>
      <c r="Q1659" s="82"/>
      <c r="R1659" s="539"/>
      <c r="S1659" s="78"/>
      <c r="T1659" s="309">
        <f t="shared" si="51"/>
        <v>0</v>
      </c>
      <c r="U1659" s="360">
        <f t="shared" si="57"/>
        <v>5</v>
      </c>
    </row>
    <row r="1660" spans="1:21" ht="18" customHeight="1" x14ac:dyDescent="0.2">
      <c r="A1660" s="1188"/>
      <c r="B1660" s="1189"/>
      <c r="C1660" s="1193"/>
      <c r="D1660" s="1193"/>
      <c r="E1660" s="296">
        <v>4</v>
      </c>
      <c r="F1660" s="1180"/>
      <c r="G1660" s="1181"/>
      <c r="H1660" s="129"/>
      <c r="I1660" s="79"/>
      <c r="J1660" s="71"/>
      <c r="K1660" s="82"/>
      <c r="L1660" s="71"/>
      <c r="M1660" s="16"/>
      <c r="N1660" s="82"/>
      <c r="O1660" s="71"/>
      <c r="P1660" s="16"/>
      <c r="Q1660" s="82"/>
      <c r="R1660" s="539"/>
      <c r="S1660" s="78"/>
      <c r="T1660" s="309">
        <f t="shared" si="51"/>
        <v>0</v>
      </c>
      <c r="U1660" s="360">
        <f t="shared" si="57"/>
        <v>5</v>
      </c>
    </row>
    <row r="1661" spans="1:21" ht="18" customHeight="1" x14ac:dyDescent="0.2">
      <c r="A1661" s="1188"/>
      <c r="B1661" s="1189"/>
      <c r="C1661" s="1193"/>
      <c r="D1661" s="1193"/>
      <c r="E1661" s="296">
        <v>5</v>
      </c>
      <c r="F1661" s="1180"/>
      <c r="G1661" s="1181"/>
      <c r="H1661" s="129"/>
      <c r="I1661" s="79"/>
      <c r="J1661" s="71"/>
      <c r="K1661" s="82"/>
      <c r="L1661" s="71"/>
      <c r="M1661" s="16"/>
      <c r="N1661" s="82"/>
      <c r="O1661" s="71"/>
      <c r="P1661" s="16"/>
      <c r="Q1661" s="82"/>
      <c r="R1661" s="539"/>
      <c r="S1661" s="78"/>
      <c r="T1661" s="309">
        <f t="shared" si="51"/>
        <v>0</v>
      </c>
      <c r="U1661" s="360">
        <f t="shared" si="57"/>
        <v>5</v>
      </c>
    </row>
    <row r="1662" spans="1:21" ht="18" customHeight="1" x14ac:dyDescent="0.2">
      <c r="A1662" s="1188"/>
      <c r="B1662" s="1189"/>
      <c r="C1662" s="1193"/>
      <c r="D1662" s="1193"/>
      <c r="E1662" s="296">
        <v>6</v>
      </c>
      <c r="F1662" s="1180"/>
      <c r="G1662" s="1181"/>
      <c r="H1662" s="129"/>
      <c r="I1662" s="79"/>
      <c r="J1662" s="71"/>
      <c r="K1662" s="82"/>
      <c r="L1662" s="71"/>
      <c r="M1662" s="16"/>
      <c r="N1662" s="82"/>
      <c r="O1662" s="71"/>
      <c r="P1662" s="16"/>
      <c r="Q1662" s="82"/>
      <c r="R1662" s="539"/>
      <c r="S1662" s="78"/>
      <c r="T1662" s="309">
        <f t="shared" si="51"/>
        <v>0</v>
      </c>
      <c r="U1662" s="360">
        <f t="shared" si="57"/>
        <v>5</v>
      </c>
    </row>
    <row r="1663" spans="1:21" ht="18" customHeight="1" x14ac:dyDescent="0.2">
      <c r="A1663" s="1188"/>
      <c r="B1663" s="1189"/>
      <c r="C1663" s="1193"/>
      <c r="D1663" s="1193"/>
      <c r="E1663" s="296">
        <v>7</v>
      </c>
      <c r="F1663" s="1180"/>
      <c r="G1663" s="1181"/>
      <c r="H1663" s="129"/>
      <c r="I1663" s="79"/>
      <c r="J1663" s="71"/>
      <c r="K1663" s="82"/>
      <c r="L1663" s="71"/>
      <c r="M1663" s="16"/>
      <c r="N1663" s="82"/>
      <c r="O1663" s="71"/>
      <c r="P1663" s="16"/>
      <c r="Q1663" s="82"/>
      <c r="R1663" s="539"/>
      <c r="S1663" s="78"/>
      <c r="T1663" s="309">
        <f t="shared" si="51"/>
        <v>0</v>
      </c>
      <c r="U1663" s="360">
        <f t="shared" si="57"/>
        <v>5</v>
      </c>
    </row>
    <row r="1664" spans="1:21" ht="18" customHeight="1" x14ac:dyDescent="0.2">
      <c r="A1664" s="1188"/>
      <c r="B1664" s="1189"/>
      <c r="C1664" s="1193"/>
      <c r="D1664" s="1193"/>
      <c r="E1664" s="296">
        <v>8</v>
      </c>
      <c r="F1664" s="1180"/>
      <c r="G1664" s="1181"/>
      <c r="H1664" s="129"/>
      <c r="I1664" s="79"/>
      <c r="J1664" s="71"/>
      <c r="K1664" s="82"/>
      <c r="L1664" s="71"/>
      <c r="M1664" s="16"/>
      <c r="N1664" s="82"/>
      <c r="O1664" s="71"/>
      <c r="P1664" s="16"/>
      <c r="Q1664" s="82"/>
      <c r="R1664" s="539"/>
      <c r="S1664" s="78"/>
      <c r="T1664" s="309">
        <f t="shared" si="51"/>
        <v>0</v>
      </c>
      <c r="U1664" s="360">
        <f t="shared" si="57"/>
        <v>5</v>
      </c>
    </row>
    <row r="1665" spans="1:21" ht="18" customHeight="1" x14ac:dyDescent="0.2">
      <c r="A1665" s="1188"/>
      <c r="B1665" s="1189"/>
      <c r="C1665" s="1193"/>
      <c r="D1665" s="1193"/>
      <c r="E1665" s="296">
        <v>9</v>
      </c>
      <c r="F1665" s="1180"/>
      <c r="G1665" s="1181"/>
      <c r="H1665" s="89"/>
      <c r="I1665" s="80"/>
      <c r="J1665" s="71"/>
      <c r="K1665" s="82"/>
      <c r="L1665" s="71"/>
      <c r="M1665" s="16"/>
      <c r="N1665" s="82"/>
      <c r="O1665" s="71"/>
      <c r="P1665" s="16"/>
      <c r="Q1665" s="82"/>
      <c r="R1665" s="539"/>
      <c r="S1665" s="78"/>
      <c r="T1665" s="309">
        <f t="shared" si="51"/>
        <v>0</v>
      </c>
      <c r="U1665" s="360">
        <f t="shared" si="57"/>
        <v>5</v>
      </c>
    </row>
    <row r="1666" spans="1:21" ht="18" customHeight="1" x14ac:dyDescent="0.2">
      <c r="A1666" s="1190"/>
      <c r="B1666" s="1191"/>
      <c r="C1666" s="1194"/>
      <c r="D1666" s="1194"/>
      <c r="E1666" s="301">
        <v>10</v>
      </c>
      <c r="F1666" s="1182"/>
      <c r="G1666" s="1183"/>
      <c r="H1666" s="91"/>
      <c r="I1666" s="81"/>
      <c r="J1666" s="134"/>
      <c r="K1666" s="135"/>
      <c r="L1666" s="134"/>
      <c r="M1666" s="136"/>
      <c r="N1666" s="135"/>
      <c r="O1666" s="134"/>
      <c r="P1666" s="136"/>
      <c r="Q1666" s="135"/>
      <c r="R1666" s="541"/>
      <c r="S1666" s="84"/>
      <c r="T1666" s="310">
        <f t="shared" si="51"/>
        <v>0</v>
      </c>
      <c r="U1666" s="360">
        <f t="shared" si="57"/>
        <v>5</v>
      </c>
    </row>
    <row r="1667" spans="1:21" ht="18" hidden="1" customHeight="1" outlineLevel="1" x14ac:dyDescent="0.2">
      <c r="A1667" s="1186">
        <f>IF(A409="","",A409)</f>
        <v>6</v>
      </c>
      <c r="B1667" s="1187" t="str">
        <f>IF(B409="","",B409)</f>
        <v/>
      </c>
      <c r="C1667" s="1192" t="str">
        <f>IF(C409="","",C409)</f>
        <v/>
      </c>
      <c r="D1667" s="1192" t="str">
        <f>IF(D409="","",D409)</f>
        <v/>
      </c>
      <c r="E1667" s="291">
        <v>1</v>
      </c>
      <c r="F1667" s="1184"/>
      <c r="G1667" s="1185"/>
      <c r="H1667" s="130"/>
      <c r="I1667" s="131"/>
      <c r="J1667" s="113"/>
      <c r="K1667" s="132"/>
      <c r="L1667" s="113"/>
      <c r="M1667" s="133"/>
      <c r="N1667" s="132"/>
      <c r="O1667" s="113"/>
      <c r="P1667" s="133"/>
      <c r="Q1667" s="132"/>
      <c r="R1667" s="542"/>
      <c r="S1667" s="161"/>
      <c r="T1667" s="308">
        <f t="shared" si="51"/>
        <v>0</v>
      </c>
      <c r="U1667" s="360">
        <f t="shared" ref="U1667:U1676" si="58">$A$1667</f>
        <v>6</v>
      </c>
    </row>
    <row r="1668" spans="1:21" ht="18" hidden="1" customHeight="1" outlineLevel="1" x14ac:dyDescent="0.2">
      <c r="A1668" s="1188"/>
      <c r="B1668" s="1189"/>
      <c r="C1668" s="1193"/>
      <c r="D1668" s="1193"/>
      <c r="E1668" s="296">
        <v>2</v>
      </c>
      <c r="F1668" s="1180"/>
      <c r="G1668" s="1181"/>
      <c r="H1668" s="129"/>
      <c r="I1668" s="79"/>
      <c r="J1668" s="71"/>
      <c r="K1668" s="82"/>
      <c r="L1668" s="71"/>
      <c r="M1668" s="16"/>
      <c r="N1668" s="82"/>
      <c r="O1668" s="71"/>
      <c r="P1668" s="16"/>
      <c r="Q1668" s="82"/>
      <c r="R1668" s="539"/>
      <c r="S1668" s="78"/>
      <c r="T1668" s="309">
        <f t="shared" si="51"/>
        <v>0</v>
      </c>
      <c r="U1668" s="360">
        <f t="shared" si="58"/>
        <v>6</v>
      </c>
    </row>
    <row r="1669" spans="1:21" ht="18" hidden="1" customHeight="1" outlineLevel="1" x14ac:dyDescent="0.2">
      <c r="A1669" s="1188"/>
      <c r="B1669" s="1189"/>
      <c r="C1669" s="1193"/>
      <c r="D1669" s="1193"/>
      <c r="E1669" s="296">
        <v>3</v>
      </c>
      <c r="F1669" s="1180"/>
      <c r="G1669" s="1181"/>
      <c r="H1669" s="129"/>
      <c r="I1669" s="79"/>
      <c r="J1669" s="71"/>
      <c r="K1669" s="82"/>
      <c r="L1669" s="71"/>
      <c r="M1669" s="16"/>
      <c r="N1669" s="82"/>
      <c r="O1669" s="71"/>
      <c r="P1669" s="16"/>
      <c r="Q1669" s="82"/>
      <c r="R1669" s="539"/>
      <c r="S1669" s="78"/>
      <c r="T1669" s="309">
        <f t="shared" si="51"/>
        <v>0</v>
      </c>
      <c r="U1669" s="360">
        <f t="shared" si="58"/>
        <v>6</v>
      </c>
    </row>
    <row r="1670" spans="1:21" ht="18" hidden="1" customHeight="1" outlineLevel="1" x14ac:dyDescent="0.2">
      <c r="A1670" s="1188"/>
      <c r="B1670" s="1189"/>
      <c r="C1670" s="1193"/>
      <c r="D1670" s="1193"/>
      <c r="E1670" s="296">
        <v>4</v>
      </c>
      <c r="F1670" s="1180"/>
      <c r="G1670" s="1181"/>
      <c r="H1670" s="129"/>
      <c r="I1670" s="79"/>
      <c r="J1670" s="71"/>
      <c r="K1670" s="82"/>
      <c r="L1670" s="71"/>
      <c r="M1670" s="16"/>
      <c r="N1670" s="82"/>
      <c r="O1670" s="71"/>
      <c r="P1670" s="16"/>
      <c r="Q1670" s="82"/>
      <c r="R1670" s="539"/>
      <c r="S1670" s="78"/>
      <c r="T1670" s="309">
        <f t="shared" si="51"/>
        <v>0</v>
      </c>
      <c r="U1670" s="360">
        <f t="shared" si="58"/>
        <v>6</v>
      </c>
    </row>
    <row r="1671" spans="1:21" ht="18" hidden="1" customHeight="1" outlineLevel="1" x14ac:dyDescent="0.2">
      <c r="A1671" s="1188"/>
      <c r="B1671" s="1189"/>
      <c r="C1671" s="1193"/>
      <c r="D1671" s="1193"/>
      <c r="E1671" s="296">
        <v>5</v>
      </c>
      <c r="F1671" s="1180"/>
      <c r="G1671" s="1181"/>
      <c r="H1671" s="129"/>
      <c r="I1671" s="79"/>
      <c r="J1671" s="71"/>
      <c r="K1671" s="82"/>
      <c r="L1671" s="71"/>
      <c r="M1671" s="16"/>
      <c r="N1671" s="82"/>
      <c r="O1671" s="71"/>
      <c r="P1671" s="16"/>
      <c r="Q1671" s="82"/>
      <c r="R1671" s="539"/>
      <c r="S1671" s="78"/>
      <c r="T1671" s="309">
        <f t="shared" si="51"/>
        <v>0</v>
      </c>
      <c r="U1671" s="360">
        <f t="shared" si="58"/>
        <v>6</v>
      </c>
    </row>
    <row r="1672" spans="1:21" ht="18" hidden="1" customHeight="1" outlineLevel="1" x14ac:dyDescent="0.2">
      <c r="A1672" s="1188"/>
      <c r="B1672" s="1189"/>
      <c r="C1672" s="1193"/>
      <c r="D1672" s="1193"/>
      <c r="E1672" s="296">
        <v>6</v>
      </c>
      <c r="F1672" s="1180"/>
      <c r="G1672" s="1181"/>
      <c r="H1672" s="129"/>
      <c r="I1672" s="79"/>
      <c r="J1672" s="71"/>
      <c r="K1672" s="82"/>
      <c r="L1672" s="71"/>
      <c r="M1672" s="16"/>
      <c r="N1672" s="82"/>
      <c r="O1672" s="71"/>
      <c r="P1672" s="16"/>
      <c r="Q1672" s="82"/>
      <c r="R1672" s="539"/>
      <c r="S1672" s="78"/>
      <c r="T1672" s="309">
        <f t="shared" si="51"/>
        <v>0</v>
      </c>
      <c r="U1672" s="360">
        <f t="shared" si="58"/>
        <v>6</v>
      </c>
    </row>
    <row r="1673" spans="1:21" ht="18" hidden="1" customHeight="1" outlineLevel="1" x14ac:dyDescent="0.2">
      <c r="A1673" s="1188"/>
      <c r="B1673" s="1189"/>
      <c r="C1673" s="1193"/>
      <c r="D1673" s="1193"/>
      <c r="E1673" s="296">
        <v>7</v>
      </c>
      <c r="F1673" s="1180"/>
      <c r="G1673" s="1181"/>
      <c r="H1673" s="129"/>
      <c r="I1673" s="79"/>
      <c r="J1673" s="71"/>
      <c r="K1673" s="82"/>
      <c r="L1673" s="71"/>
      <c r="M1673" s="16"/>
      <c r="N1673" s="82"/>
      <c r="O1673" s="71"/>
      <c r="P1673" s="16"/>
      <c r="Q1673" s="82"/>
      <c r="R1673" s="539"/>
      <c r="S1673" s="78"/>
      <c r="T1673" s="309">
        <f t="shared" si="51"/>
        <v>0</v>
      </c>
      <c r="U1673" s="360">
        <f t="shared" si="58"/>
        <v>6</v>
      </c>
    </row>
    <row r="1674" spans="1:21" ht="18" hidden="1" customHeight="1" outlineLevel="1" x14ac:dyDescent="0.2">
      <c r="A1674" s="1188"/>
      <c r="B1674" s="1189"/>
      <c r="C1674" s="1193"/>
      <c r="D1674" s="1193"/>
      <c r="E1674" s="296">
        <v>8</v>
      </c>
      <c r="F1674" s="1180"/>
      <c r="G1674" s="1181"/>
      <c r="H1674" s="129"/>
      <c r="I1674" s="79"/>
      <c r="J1674" s="71"/>
      <c r="K1674" s="82"/>
      <c r="L1674" s="71"/>
      <c r="M1674" s="16"/>
      <c r="N1674" s="82"/>
      <c r="O1674" s="71"/>
      <c r="P1674" s="16"/>
      <c r="Q1674" s="82"/>
      <c r="R1674" s="539"/>
      <c r="S1674" s="78"/>
      <c r="T1674" s="309">
        <f t="shared" si="51"/>
        <v>0</v>
      </c>
      <c r="U1674" s="360">
        <f t="shared" si="58"/>
        <v>6</v>
      </c>
    </row>
    <row r="1675" spans="1:21" ht="18" hidden="1" customHeight="1" outlineLevel="1" x14ac:dyDescent="0.2">
      <c r="A1675" s="1188"/>
      <c r="B1675" s="1189"/>
      <c r="C1675" s="1193"/>
      <c r="D1675" s="1193"/>
      <c r="E1675" s="296">
        <v>9</v>
      </c>
      <c r="F1675" s="1180"/>
      <c r="G1675" s="1181"/>
      <c r="H1675" s="89"/>
      <c r="I1675" s="80"/>
      <c r="J1675" s="71"/>
      <c r="K1675" s="82"/>
      <c r="L1675" s="71"/>
      <c r="M1675" s="16"/>
      <c r="N1675" s="82"/>
      <c r="O1675" s="71"/>
      <c r="P1675" s="16"/>
      <c r="Q1675" s="82"/>
      <c r="R1675" s="539"/>
      <c r="S1675" s="78"/>
      <c r="T1675" s="309">
        <f t="shared" si="51"/>
        <v>0</v>
      </c>
      <c r="U1675" s="360">
        <f t="shared" si="58"/>
        <v>6</v>
      </c>
    </row>
    <row r="1676" spans="1:21" ht="18" hidden="1" customHeight="1" outlineLevel="1" x14ac:dyDescent="0.2">
      <c r="A1676" s="1190"/>
      <c r="B1676" s="1191"/>
      <c r="C1676" s="1194"/>
      <c r="D1676" s="1194"/>
      <c r="E1676" s="301">
        <v>10</v>
      </c>
      <c r="F1676" s="1182"/>
      <c r="G1676" s="1183"/>
      <c r="H1676" s="91"/>
      <c r="I1676" s="81"/>
      <c r="J1676" s="134"/>
      <c r="K1676" s="135"/>
      <c r="L1676" s="134"/>
      <c r="M1676" s="136"/>
      <c r="N1676" s="135"/>
      <c r="O1676" s="134"/>
      <c r="P1676" s="136"/>
      <c r="Q1676" s="135"/>
      <c r="R1676" s="541"/>
      <c r="S1676" s="84"/>
      <c r="T1676" s="310">
        <f t="shared" si="51"/>
        <v>0</v>
      </c>
      <c r="U1676" s="360">
        <f t="shared" si="58"/>
        <v>6</v>
      </c>
    </row>
    <row r="1677" spans="1:21" ht="18" hidden="1" customHeight="1" outlineLevel="1" x14ac:dyDescent="0.2">
      <c r="A1677" s="1186">
        <f>IF(A489="","",A489)</f>
        <v>7</v>
      </c>
      <c r="B1677" s="1187" t="str">
        <f>IF(B489="","",B489)</f>
        <v/>
      </c>
      <c r="C1677" s="1192" t="str">
        <f>IF(C489="","",C489)</f>
        <v/>
      </c>
      <c r="D1677" s="1192" t="str">
        <f>IF(D489="","",D489)</f>
        <v/>
      </c>
      <c r="E1677" s="291">
        <v>1</v>
      </c>
      <c r="F1677" s="1184"/>
      <c r="G1677" s="1185"/>
      <c r="H1677" s="130"/>
      <c r="I1677" s="131"/>
      <c r="J1677" s="113"/>
      <c r="K1677" s="132"/>
      <c r="L1677" s="113"/>
      <c r="M1677" s="133"/>
      <c r="N1677" s="132"/>
      <c r="O1677" s="113"/>
      <c r="P1677" s="133"/>
      <c r="Q1677" s="132"/>
      <c r="R1677" s="542"/>
      <c r="S1677" s="161"/>
      <c r="T1677" s="308">
        <f t="shared" si="51"/>
        <v>0</v>
      </c>
      <c r="U1677" s="360">
        <f t="shared" ref="U1677:U1686" si="59">$A$1677</f>
        <v>7</v>
      </c>
    </row>
    <row r="1678" spans="1:21" ht="18" hidden="1" customHeight="1" outlineLevel="1" x14ac:dyDescent="0.2">
      <c r="A1678" s="1188"/>
      <c r="B1678" s="1189"/>
      <c r="C1678" s="1193"/>
      <c r="D1678" s="1193"/>
      <c r="E1678" s="296">
        <v>2</v>
      </c>
      <c r="F1678" s="1180"/>
      <c r="G1678" s="1181"/>
      <c r="H1678" s="129"/>
      <c r="I1678" s="79"/>
      <c r="J1678" s="71"/>
      <c r="K1678" s="82"/>
      <c r="L1678" s="71"/>
      <c r="M1678" s="16"/>
      <c r="N1678" s="82"/>
      <c r="O1678" s="71"/>
      <c r="P1678" s="16"/>
      <c r="Q1678" s="82"/>
      <c r="R1678" s="539"/>
      <c r="S1678" s="78"/>
      <c r="T1678" s="309">
        <f t="shared" si="51"/>
        <v>0</v>
      </c>
      <c r="U1678" s="360">
        <f t="shared" si="59"/>
        <v>7</v>
      </c>
    </row>
    <row r="1679" spans="1:21" ht="18" hidden="1" customHeight="1" outlineLevel="1" x14ac:dyDescent="0.2">
      <c r="A1679" s="1188"/>
      <c r="B1679" s="1189"/>
      <c r="C1679" s="1193"/>
      <c r="D1679" s="1193"/>
      <c r="E1679" s="296">
        <v>3</v>
      </c>
      <c r="F1679" s="1180"/>
      <c r="G1679" s="1181"/>
      <c r="H1679" s="129"/>
      <c r="I1679" s="79"/>
      <c r="J1679" s="71"/>
      <c r="K1679" s="82"/>
      <c r="L1679" s="71"/>
      <c r="M1679" s="16"/>
      <c r="N1679" s="82"/>
      <c r="O1679" s="71"/>
      <c r="P1679" s="16"/>
      <c r="Q1679" s="82"/>
      <c r="R1679" s="539"/>
      <c r="S1679" s="78"/>
      <c r="T1679" s="309">
        <f t="shared" si="51"/>
        <v>0</v>
      </c>
      <c r="U1679" s="360">
        <f t="shared" si="59"/>
        <v>7</v>
      </c>
    </row>
    <row r="1680" spans="1:21" ht="18" hidden="1" customHeight="1" outlineLevel="1" x14ac:dyDescent="0.2">
      <c r="A1680" s="1188"/>
      <c r="B1680" s="1189"/>
      <c r="C1680" s="1193"/>
      <c r="D1680" s="1193"/>
      <c r="E1680" s="296">
        <v>4</v>
      </c>
      <c r="F1680" s="1180"/>
      <c r="G1680" s="1181"/>
      <c r="H1680" s="129"/>
      <c r="I1680" s="79"/>
      <c r="J1680" s="71"/>
      <c r="K1680" s="82"/>
      <c r="L1680" s="71"/>
      <c r="M1680" s="16"/>
      <c r="N1680" s="82"/>
      <c r="O1680" s="71"/>
      <c r="P1680" s="16"/>
      <c r="Q1680" s="82"/>
      <c r="R1680" s="539"/>
      <c r="S1680" s="78"/>
      <c r="T1680" s="309">
        <f t="shared" si="51"/>
        <v>0</v>
      </c>
      <c r="U1680" s="360">
        <f t="shared" si="59"/>
        <v>7</v>
      </c>
    </row>
    <row r="1681" spans="1:21" ht="18" hidden="1" customHeight="1" outlineLevel="1" x14ac:dyDescent="0.2">
      <c r="A1681" s="1188"/>
      <c r="B1681" s="1189"/>
      <c r="C1681" s="1193"/>
      <c r="D1681" s="1193"/>
      <c r="E1681" s="296">
        <v>5</v>
      </c>
      <c r="F1681" s="1180"/>
      <c r="G1681" s="1181"/>
      <c r="H1681" s="129"/>
      <c r="I1681" s="79"/>
      <c r="J1681" s="71"/>
      <c r="K1681" s="82"/>
      <c r="L1681" s="71"/>
      <c r="M1681" s="16"/>
      <c r="N1681" s="82"/>
      <c r="O1681" s="71"/>
      <c r="P1681" s="16"/>
      <c r="Q1681" s="82"/>
      <c r="R1681" s="539"/>
      <c r="S1681" s="78"/>
      <c r="T1681" s="309">
        <f t="shared" si="51"/>
        <v>0</v>
      </c>
      <c r="U1681" s="360">
        <f t="shared" si="59"/>
        <v>7</v>
      </c>
    </row>
    <row r="1682" spans="1:21" ht="18" hidden="1" customHeight="1" outlineLevel="1" x14ac:dyDescent="0.2">
      <c r="A1682" s="1188"/>
      <c r="B1682" s="1189"/>
      <c r="C1682" s="1193"/>
      <c r="D1682" s="1193"/>
      <c r="E1682" s="296">
        <v>6</v>
      </c>
      <c r="F1682" s="1180"/>
      <c r="G1682" s="1181"/>
      <c r="H1682" s="129"/>
      <c r="I1682" s="79"/>
      <c r="J1682" s="71"/>
      <c r="K1682" s="82"/>
      <c r="L1682" s="71"/>
      <c r="M1682" s="16"/>
      <c r="N1682" s="82"/>
      <c r="O1682" s="71"/>
      <c r="P1682" s="16"/>
      <c r="Q1682" s="82"/>
      <c r="R1682" s="539"/>
      <c r="S1682" s="78"/>
      <c r="T1682" s="309">
        <f t="shared" si="51"/>
        <v>0</v>
      </c>
      <c r="U1682" s="360">
        <f t="shared" si="59"/>
        <v>7</v>
      </c>
    </row>
    <row r="1683" spans="1:21" ht="18" hidden="1" customHeight="1" outlineLevel="1" x14ac:dyDescent="0.2">
      <c r="A1683" s="1188"/>
      <c r="B1683" s="1189"/>
      <c r="C1683" s="1193"/>
      <c r="D1683" s="1193"/>
      <c r="E1683" s="296">
        <v>7</v>
      </c>
      <c r="F1683" s="1180"/>
      <c r="G1683" s="1181"/>
      <c r="H1683" s="129"/>
      <c r="I1683" s="79"/>
      <c r="J1683" s="71"/>
      <c r="K1683" s="82"/>
      <c r="L1683" s="71"/>
      <c r="M1683" s="16"/>
      <c r="N1683" s="82"/>
      <c r="O1683" s="71"/>
      <c r="P1683" s="16"/>
      <c r="Q1683" s="82"/>
      <c r="R1683" s="539"/>
      <c r="S1683" s="78"/>
      <c r="T1683" s="309">
        <f t="shared" si="51"/>
        <v>0</v>
      </c>
      <c r="U1683" s="360">
        <f t="shared" si="59"/>
        <v>7</v>
      </c>
    </row>
    <row r="1684" spans="1:21" ht="18" hidden="1" customHeight="1" outlineLevel="1" x14ac:dyDescent="0.2">
      <c r="A1684" s="1188"/>
      <c r="B1684" s="1189"/>
      <c r="C1684" s="1193"/>
      <c r="D1684" s="1193"/>
      <c r="E1684" s="296">
        <v>8</v>
      </c>
      <c r="F1684" s="1180"/>
      <c r="G1684" s="1181"/>
      <c r="H1684" s="129"/>
      <c r="I1684" s="79"/>
      <c r="J1684" s="71"/>
      <c r="K1684" s="82"/>
      <c r="L1684" s="71"/>
      <c r="M1684" s="16"/>
      <c r="N1684" s="82"/>
      <c r="O1684" s="71"/>
      <c r="P1684" s="16"/>
      <c r="Q1684" s="82"/>
      <c r="R1684" s="539"/>
      <c r="S1684" s="78"/>
      <c r="T1684" s="309">
        <f t="shared" si="51"/>
        <v>0</v>
      </c>
      <c r="U1684" s="360">
        <f t="shared" si="59"/>
        <v>7</v>
      </c>
    </row>
    <row r="1685" spans="1:21" ht="18" hidden="1" customHeight="1" outlineLevel="1" x14ac:dyDescent="0.2">
      <c r="A1685" s="1188"/>
      <c r="B1685" s="1189"/>
      <c r="C1685" s="1193"/>
      <c r="D1685" s="1193"/>
      <c r="E1685" s="296">
        <v>9</v>
      </c>
      <c r="F1685" s="1180"/>
      <c r="G1685" s="1181"/>
      <c r="H1685" s="89"/>
      <c r="I1685" s="80"/>
      <c r="J1685" s="71"/>
      <c r="K1685" s="82"/>
      <c r="L1685" s="71"/>
      <c r="M1685" s="16"/>
      <c r="N1685" s="82"/>
      <c r="O1685" s="71"/>
      <c r="P1685" s="16"/>
      <c r="Q1685" s="82"/>
      <c r="R1685" s="539"/>
      <c r="S1685" s="78"/>
      <c r="T1685" s="309">
        <f t="shared" si="51"/>
        <v>0</v>
      </c>
      <c r="U1685" s="360">
        <f t="shared" si="59"/>
        <v>7</v>
      </c>
    </row>
    <row r="1686" spans="1:21" ht="18" hidden="1" customHeight="1" outlineLevel="1" x14ac:dyDescent="0.2">
      <c r="A1686" s="1190"/>
      <c r="B1686" s="1191"/>
      <c r="C1686" s="1194"/>
      <c r="D1686" s="1194"/>
      <c r="E1686" s="301">
        <v>10</v>
      </c>
      <c r="F1686" s="1182"/>
      <c r="G1686" s="1183"/>
      <c r="H1686" s="91"/>
      <c r="I1686" s="81"/>
      <c r="J1686" s="134"/>
      <c r="K1686" s="135"/>
      <c r="L1686" s="134"/>
      <c r="M1686" s="136"/>
      <c r="N1686" s="135"/>
      <c r="O1686" s="134"/>
      <c r="P1686" s="136"/>
      <c r="Q1686" s="135"/>
      <c r="R1686" s="541"/>
      <c r="S1686" s="84"/>
      <c r="T1686" s="310">
        <f t="shared" si="51"/>
        <v>0</v>
      </c>
      <c r="U1686" s="360">
        <f t="shared" si="59"/>
        <v>7</v>
      </c>
    </row>
    <row r="1687" spans="1:21" ht="18" hidden="1" customHeight="1" outlineLevel="1" x14ac:dyDescent="0.2">
      <c r="A1687" s="1186">
        <f>IF(A569="","",A569)</f>
        <v>8</v>
      </c>
      <c r="B1687" s="1187" t="str">
        <f>IF(B569="","",B569)</f>
        <v/>
      </c>
      <c r="C1687" s="1192" t="str">
        <f>IF(C569="","",C569)</f>
        <v/>
      </c>
      <c r="D1687" s="1192" t="str">
        <f>IF(D569="","",D569)</f>
        <v/>
      </c>
      <c r="E1687" s="291">
        <v>1</v>
      </c>
      <c r="F1687" s="1184"/>
      <c r="G1687" s="1185"/>
      <c r="H1687" s="130"/>
      <c r="I1687" s="131"/>
      <c r="J1687" s="113"/>
      <c r="K1687" s="132"/>
      <c r="L1687" s="113"/>
      <c r="M1687" s="133"/>
      <c r="N1687" s="132"/>
      <c r="O1687" s="113"/>
      <c r="P1687" s="133"/>
      <c r="Q1687" s="132"/>
      <c r="R1687" s="542"/>
      <c r="S1687" s="161"/>
      <c r="T1687" s="308">
        <f t="shared" si="51"/>
        <v>0</v>
      </c>
      <c r="U1687" s="360">
        <f t="shared" ref="U1687:U1696" si="60">$A$1687</f>
        <v>8</v>
      </c>
    </row>
    <row r="1688" spans="1:21" ht="18" hidden="1" customHeight="1" outlineLevel="1" x14ac:dyDescent="0.2">
      <c r="A1688" s="1188"/>
      <c r="B1688" s="1189"/>
      <c r="C1688" s="1193"/>
      <c r="D1688" s="1193"/>
      <c r="E1688" s="296">
        <v>2</v>
      </c>
      <c r="F1688" s="1180"/>
      <c r="G1688" s="1181"/>
      <c r="H1688" s="89"/>
      <c r="I1688" s="80"/>
      <c r="J1688" s="71"/>
      <c r="K1688" s="82"/>
      <c r="L1688" s="71"/>
      <c r="M1688" s="16"/>
      <c r="N1688" s="82"/>
      <c r="O1688" s="71"/>
      <c r="P1688" s="16"/>
      <c r="Q1688" s="82"/>
      <c r="R1688" s="539"/>
      <c r="S1688" s="78"/>
      <c r="T1688" s="309">
        <f t="shared" si="51"/>
        <v>0</v>
      </c>
      <c r="U1688" s="360">
        <f t="shared" si="60"/>
        <v>8</v>
      </c>
    </row>
    <row r="1689" spans="1:21" ht="18" hidden="1" customHeight="1" outlineLevel="1" x14ac:dyDescent="0.2">
      <c r="A1689" s="1188"/>
      <c r="B1689" s="1189"/>
      <c r="C1689" s="1193"/>
      <c r="D1689" s="1193"/>
      <c r="E1689" s="296">
        <v>3</v>
      </c>
      <c r="F1689" s="1180"/>
      <c r="G1689" s="1181"/>
      <c r="H1689" s="120"/>
      <c r="I1689" s="128"/>
      <c r="J1689" s="71"/>
      <c r="K1689" s="82"/>
      <c r="L1689" s="71"/>
      <c r="M1689" s="16"/>
      <c r="N1689" s="82"/>
      <c r="O1689" s="71"/>
      <c r="P1689" s="16"/>
      <c r="Q1689" s="82"/>
      <c r="R1689" s="539"/>
      <c r="S1689" s="78"/>
      <c r="T1689" s="309">
        <f t="shared" si="51"/>
        <v>0</v>
      </c>
      <c r="U1689" s="360">
        <f t="shared" si="60"/>
        <v>8</v>
      </c>
    </row>
    <row r="1690" spans="1:21" ht="18" hidden="1" customHeight="1" outlineLevel="1" x14ac:dyDescent="0.2">
      <c r="A1690" s="1188"/>
      <c r="B1690" s="1189"/>
      <c r="C1690" s="1193"/>
      <c r="D1690" s="1193"/>
      <c r="E1690" s="296">
        <v>4</v>
      </c>
      <c r="F1690" s="1180"/>
      <c r="G1690" s="1181"/>
      <c r="H1690" s="120"/>
      <c r="I1690" s="128"/>
      <c r="J1690" s="71"/>
      <c r="K1690" s="82"/>
      <c r="L1690" s="71"/>
      <c r="M1690" s="16"/>
      <c r="N1690" s="82"/>
      <c r="O1690" s="71"/>
      <c r="P1690" s="16"/>
      <c r="Q1690" s="82"/>
      <c r="R1690" s="539"/>
      <c r="S1690" s="78"/>
      <c r="T1690" s="309">
        <f t="shared" si="51"/>
        <v>0</v>
      </c>
      <c r="U1690" s="360">
        <f t="shared" si="60"/>
        <v>8</v>
      </c>
    </row>
    <row r="1691" spans="1:21" ht="18" hidden="1" customHeight="1" outlineLevel="1" x14ac:dyDescent="0.2">
      <c r="A1691" s="1188"/>
      <c r="B1691" s="1189"/>
      <c r="C1691" s="1193"/>
      <c r="D1691" s="1193"/>
      <c r="E1691" s="296">
        <v>5</v>
      </c>
      <c r="F1691" s="1180"/>
      <c r="G1691" s="1181"/>
      <c r="H1691" s="120"/>
      <c r="I1691" s="128"/>
      <c r="J1691" s="71"/>
      <c r="K1691" s="82"/>
      <c r="L1691" s="71"/>
      <c r="M1691" s="16"/>
      <c r="N1691" s="82"/>
      <c r="O1691" s="71"/>
      <c r="P1691" s="16"/>
      <c r="Q1691" s="82"/>
      <c r="R1691" s="539"/>
      <c r="S1691" s="78"/>
      <c r="T1691" s="309">
        <f t="shared" si="51"/>
        <v>0</v>
      </c>
      <c r="U1691" s="360">
        <f t="shared" si="60"/>
        <v>8</v>
      </c>
    </row>
    <row r="1692" spans="1:21" ht="18" hidden="1" customHeight="1" outlineLevel="1" x14ac:dyDescent="0.2">
      <c r="A1692" s="1188"/>
      <c r="B1692" s="1189"/>
      <c r="C1692" s="1193"/>
      <c r="D1692" s="1193"/>
      <c r="E1692" s="296">
        <v>6</v>
      </c>
      <c r="F1692" s="1180"/>
      <c r="G1692" s="1181"/>
      <c r="H1692" s="120"/>
      <c r="I1692" s="128"/>
      <c r="J1692" s="71"/>
      <c r="K1692" s="82"/>
      <c r="L1692" s="71"/>
      <c r="M1692" s="16"/>
      <c r="N1692" s="82"/>
      <c r="O1692" s="71"/>
      <c r="P1692" s="16"/>
      <c r="Q1692" s="82"/>
      <c r="R1692" s="539"/>
      <c r="S1692" s="78"/>
      <c r="T1692" s="309">
        <f t="shared" si="51"/>
        <v>0</v>
      </c>
      <c r="U1692" s="360">
        <f t="shared" si="60"/>
        <v>8</v>
      </c>
    </row>
    <row r="1693" spans="1:21" ht="18" hidden="1" customHeight="1" outlineLevel="1" x14ac:dyDescent="0.2">
      <c r="A1693" s="1188"/>
      <c r="B1693" s="1189"/>
      <c r="C1693" s="1193"/>
      <c r="D1693" s="1193"/>
      <c r="E1693" s="296">
        <v>7</v>
      </c>
      <c r="F1693" s="1180"/>
      <c r="G1693" s="1181"/>
      <c r="H1693" s="120"/>
      <c r="I1693" s="128"/>
      <c r="J1693" s="71"/>
      <c r="K1693" s="82"/>
      <c r="L1693" s="71"/>
      <c r="M1693" s="16"/>
      <c r="N1693" s="82"/>
      <c r="O1693" s="71"/>
      <c r="P1693" s="16"/>
      <c r="Q1693" s="82"/>
      <c r="R1693" s="539"/>
      <c r="S1693" s="78"/>
      <c r="T1693" s="309">
        <f t="shared" si="51"/>
        <v>0</v>
      </c>
      <c r="U1693" s="360">
        <f t="shared" si="60"/>
        <v>8</v>
      </c>
    </row>
    <row r="1694" spans="1:21" ht="18" hidden="1" customHeight="1" outlineLevel="1" x14ac:dyDescent="0.2">
      <c r="A1694" s="1188"/>
      <c r="B1694" s="1189"/>
      <c r="C1694" s="1193"/>
      <c r="D1694" s="1193"/>
      <c r="E1694" s="296">
        <v>8</v>
      </c>
      <c r="F1694" s="1180"/>
      <c r="G1694" s="1181"/>
      <c r="H1694" s="120"/>
      <c r="I1694" s="128"/>
      <c r="J1694" s="71"/>
      <c r="K1694" s="82"/>
      <c r="L1694" s="71"/>
      <c r="M1694" s="16"/>
      <c r="N1694" s="82"/>
      <c r="O1694" s="71"/>
      <c r="P1694" s="16"/>
      <c r="Q1694" s="82"/>
      <c r="R1694" s="539"/>
      <c r="S1694" s="78"/>
      <c r="T1694" s="309">
        <f t="shared" si="51"/>
        <v>0</v>
      </c>
      <c r="U1694" s="360">
        <f t="shared" si="60"/>
        <v>8</v>
      </c>
    </row>
    <row r="1695" spans="1:21" ht="18" hidden="1" customHeight="1" outlineLevel="1" x14ac:dyDescent="0.2">
      <c r="A1695" s="1188"/>
      <c r="B1695" s="1189"/>
      <c r="C1695" s="1193"/>
      <c r="D1695" s="1193"/>
      <c r="E1695" s="296">
        <v>9</v>
      </c>
      <c r="F1695" s="1180"/>
      <c r="G1695" s="1181"/>
      <c r="H1695" s="120"/>
      <c r="I1695" s="128"/>
      <c r="J1695" s="71"/>
      <c r="K1695" s="82"/>
      <c r="L1695" s="71"/>
      <c r="M1695" s="16"/>
      <c r="N1695" s="82"/>
      <c r="O1695" s="71"/>
      <c r="P1695" s="16"/>
      <c r="Q1695" s="82"/>
      <c r="R1695" s="539"/>
      <c r="S1695" s="78"/>
      <c r="T1695" s="309">
        <f t="shared" si="51"/>
        <v>0</v>
      </c>
      <c r="U1695" s="360">
        <f t="shared" si="60"/>
        <v>8</v>
      </c>
    </row>
    <row r="1696" spans="1:21" ht="18" hidden="1" customHeight="1" outlineLevel="1" x14ac:dyDescent="0.2">
      <c r="A1696" s="1190"/>
      <c r="B1696" s="1191"/>
      <c r="C1696" s="1194"/>
      <c r="D1696" s="1194"/>
      <c r="E1696" s="301">
        <v>10</v>
      </c>
      <c r="F1696" s="1182"/>
      <c r="G1696" s="1183"/>
      <c r="H1696" s="91"/>
      <c r="I1696" s="81"/>
      <c r="J1696" s="134"/>
      <c r="K1696" s="135"/>
      <c r="L1696" s="134"/>
      <c r="M1696" s="136"/>
      <c r="N1696" s="135"/>
      <c r="O1696" s="134"/>
      <c r="P1696" s="136"/>
      <c r="Q1696" s="135"/>
      <c r="R1696" s="541"/>
      <c r="S1696" s="84"/>
      <c r="T1696" s="310">
        <f t="shared" si="51"/>
        <v>0</v>
      </c>
      <c r="U1696" s="360">
        <f t="shared" si="60"/>
        <v>8</v>
      </c>
    </row>
    <row r="1697" spans="1:21" ht="18" hidden="1" customHeight="1" outlineLevel="1" x14ac:dyDescent="0.2">
      <c r="A1697" s="1186">
        <f>IF(A649="","",A649)</f>
        <v>9</v>
      </c>
      <c r="B1697" s="1187" t="str">
        <f>IF(B649="","",B649)</f>
        <v/>
      </c>
      <c r="C1697" s="1192" t="str">
        <f>IF(C649="","",C649)</f>
        <v/>
      </c>
      <c r="D1697" s="1192" t="str">
        <f>IF(D649="","",D649)</f>
        <v/>
      </c>
      <c r="E1697" s="291">
        <v>1</v>
      </c>
      <c r="F1697" s="1184"/>
      <c r="G1697" s="1185"/>
      <c r="H1697" s="130"/>
      <c r="I1697" s="131"/>
      <c r="J1697" s="113"/>
      <c r="K1697" s="132"/>
      <c r="L1697" s="113"/>
      <c r="M1697" s="133"/>
      <c r="N1697" s="132"/>
      <c r="O1697" s="113"/>
      <c r="P1697" s="133"/>
      <c r="Q1697" s="132"/>
      <c r="R1697" s="542"/>
      <c r="S1697" s="161"/>
      <c r="T1697" s="308">
        <f t="shared" si="51"/>
        <v>0</v>
      </c>
      <c r="U1697" s="360">
        <f t="shared" ref="U1697:U1706" si="61">$A$1697</f>
        <v>9</v>
      </c>
    </row>
    <row r="1698" spans="1:21" ht="18" hidden="1" customHeight="1" outlineLevel="1" x14ac:dyDescent="0.2">
      <c r="A1698" s="1188"/>
      <c r="B1698" s="1189"/>
      <c r="C1698" s="1193"/>
      <c r="D1698" s="1193"/>
      <c r="E1698" s="296">
        <v>2</v>
      </c>
      <c r="F1698" s="1180"/>
      <c r="G1698" s="1181"/>
      <c r="H1698" s="129"/>
      <c r="I1698" s="79"/>
      <c r="J1698" s="71"/>
      <c r="K1698" s="82"/>
      <c r="L1698" s="71"/>
      <c r="M1698" s="16"/>
      <c r="N1698" s="82"/>
      <c r="O1698" s="71"/>
      <c r="P1698" s="16"/>
      <c r="Q1698" s="82"/>
      <c r="R1698" s="539"/>
      <c r="S1698" s="78"/>
      <c r="T1698" s="309">
        <f t="shared" si="51"/>
        <v>0</v>
      </c>
      <c r="U1698" s="360">
        <f t="shared" si="61"/>
        <v>9</v>
      </c>
    </row>
    <row r="1699" spans="1:21" ht="18" hidden="1" customHeight="1" outlineLevel="1" x14ac:dyDescent="0.2">
      <c r="A1699" s="1188"/>
      <c r="B1699" s="1189"/>
      <c r="C1699" s="1193"/>
      <c r="D1699" s="1193"/>
      <c r="E1699" s="296">
        <v>3</v>
      </c>
      <c r="F1699" s="1180"/>
      <c r="G1699" s="1181"/>
      <c r="H1699" s="129"/>
      <c r="I1699" s="79"/>
      <c r="J1699" s="71"/>
      <c r="K1699" s="82"/>
      <c r="L1699" s="71"/>
      <c r="M1699" s="16"/>
      <c r="N1699" s="82"/>
      <c r="O1699" s="71"/>
      <c r="P1699" s="16"/>
      <c r="Q1699" s="82"/>
      <c r="R1699" s="539"/>
      <c r="S1699" s="78"/>
      <c r="T1699" s="309">
        <f t="shared" si="51"/>
        <v>0</v>
      </c>
      <c r="U1699" s="360">
        <f t="shared" si="61"/>
        <v>9</v>
      </c>
    </row>
    <row r="1700" spans="1:21" ht="18" hidden="1" customHeight="1" outlineLevel="1" x14ac:dyDescent="0.2">
      <c r="A1700" s="1188"/>
      <c r="B1700" s="1189"/>
      <c r="C1700" s="1193"/>
      <c r="D1700" s="1193"/>
      <c r="E1700" s="296">
        <v>4</v>
      </c>
      <c r="F1700" s="1180"/>
      <c r="G1700" s="1181"/>
      <c r="H1700" s="129"/>
      <c r="I1700" s="79"/>
      <c r="J1700" s="71"/>
      <c r="K1700" s="82"/>
      <c r="L1700" s="71"/>
      <c r="M1700" s="16"/>
      <c r="N1700" s="82"/>
      <c r="O1700" s="71"/>
      <c r="P1700" s="16"/>
      <c r="Q1700" s="82"/>
      <c r="R1700" s="539"/>
      <c r="S1700" s="78"/>
      <c r="T1700" s="309">
        <f t="shared" si="51"/>
        <v>0</v>
      </c>
      <c r="U1700" s="360">
        <f t="shared" si="61"/>
        <v>9</v>
      </c>
    </row>
    <row r="1701" spans="1:21" ht="18" hidden="1" customHeight="1" outlineLevel="1" x14ac:dyDescent="0.2">
      <c r="A1701" s="1188"/>
      <c r="B1701" s="1189"/>
      <c r="C1701" s="1193"/>
      <c r="D1701" s="1193"/>
      <c r="E1701" s="296">
        <v>5</v>
      </c>
      <c r="F1701" s="1180"/>
      <c r="G1701" s="1181"/>
      <c r="H1701" s="129"/>
      <c r="I1701" s="79"/>
      <c r="J1701" s="71"/>
      <c r="K1701" s="82"/>
      <c r="L1701" s="71"/>
      <c r="M1701" s="16"/>
      <c r="N1701" s="82"/>
      <c r="O1701" s="71"/>
      <c r="P1701" s="16"/>
      <c r="Q1701" s="82"/>
      <c r="R1701" s="539"/>
      <c r="S1701" s="78"/>
      <c r="T1701" s="309">
        <f t="shared" si="51"/>
        <v>0</v>
      </c>
      <c r="U1701" s="360">
        <f t="shared" si="61"/>
        <v>9</v>
      </c>
    </row>
    <row r="1702" spans="1:21" ht="18" hidden="1" customHeight="1" outlineLevel="1" x14ac:dyDescent="0.2">
      <c r="A1702" s="1188"/>
      <c r="B1702" s="1189"/>
      <c r="C1702" s="1193"/>
      <c r="D1702" s="1193"/>
      <c r="E1702" s="296">
        <v>6</v>
      </c>
      <c r="F1702" s="1180"/>
      <c r="G1702" s="1181"/>
      <c r="H1702" s="129"/>
      <c r="I1702" s="79"/>
      <c r="J1702" s="71"/>
      <c r="K1702" s="82"/>
      <c r="L1702" s="71"/>
      <c r="M1702" s="16"/>
      <c r="N1702" s="82"/>
      <c r="O1702" s="71"/>
      <c r="P1702" s="16"/>
      <c r="Q1702" s="82"/>
      <c r="R1702" s="539"/>
      <c r="S1702" s="78"/>
      <c r="T1702" s="309">
        <f t="shared" si="51"/>
        <v>0</v>
      </c>
      <c r="U1702" s="360">
        <f t="shared" si="61"/>
        <v>9</v>
      </c>
    </row>
    <row r="1703" spans="1:21" ht="18" hidden="1" customHeight="1" outlineLevel="1" x14ac:dyDescent="0.2">
      <c r="A1703" s="1188"/>
      <c r="B1703" s="1189"/>
      <c r="C1703" s="1193"/>
      <c r="D1703" s="1193"/>
      <c r="E1703" s="296">
        <v>7</v>
      </c>
      <c r="F1703" s="1180"/>
      <c r="G1703" s="1181"/>
      <c r="H1703" s="129"/>
      <c r="I1703" s="79"/>
      <c r="J1703" s="71"/>
      <c r="K1703" s="82"/>
      <c r="L1703" s="71"/>
      <c r="M1703" s="16"/>
      <c r="N1703" s="82"/>
      <c r="O1703" s="71"/>
      <c r="P1703" s="16"/>
      <c r="Q1703" s="82"/>
      <c r="R1703" s="539"/>
      <c r="S1703" s="78"/>
      <c r="T1703" s="309">
        <f t="shared" si="51"/>
        <v>0</v>
      </c>
      <c r="U1703" s="360">
        <f t="shared" si="61"/>
        <v>9</v>
      </c>
    </row>
    <row r="1704" spans="1:21" ht="18" hidden="1" customHeight="1" outlineLevel="1" x14ac:dyDescent="0.2">
      <c r="A1704" s="1188"/>
      <c r="B1704" s="1189"/>
      <c r="C1704" s="1193"/>
      <c r="D1704" s="1193"/>
      <c r="E1704" s="296">
        <v>8</v>
      </c>
      <c r="F1704" s="1180"/>
      <c r="G1704" s="1181"/>
      <c r="H1704" s="129"/>
      <c r="I1704" s="79"/>
      <c r="J1704" s="71"/>
      <c r="K1704" s="82"/>
      <c r="L1704" s="71"/>
      <c r="M1704" s="16"/>
      <c r="N1704" s="82"/>
      <c r="O1704" s="71"/>
      <c r="P1704" s="16"/>
      <c r="Q1704" s="82"/>
      <c r="R1704" s="539"/>
      <c r="S1704" s="78"/>
      <c r="T1704" s="309">
        <f t="shared" si="51"/>
        <v>0</v>
      </c>
      <c r="U1704" s="360">
        <f t="shared" si="61"/>
        <v>9</v>
      </c>
    </row>
    <row r="1705" spans="1:21" ht="18" hidden="1" customHeight="1" outlineLevel="1" x14ac:dyDescent="0.2">
      <c r="A1705" s="1188"/>
      <c r="B1705" s="1189"/>
      <c r="C1705" s="1193"/>
      <c r="D1705" s="1193"/>
      <c r="E1705" s="296">
        <v>9</v>
      </c>
      <c r="F1705" s="1180"/>
      <c r="G1705" s="1181"/>
      <c r="H1705" s="89"/>
      <c r="I1705" s="80"/>
      <c r="J1705" s="71"/>
      <c r="K1705" s="82"/>
      <c r="L1705" s="71"/>
      <c r="M1705" s="16"/>
      <c r="N1705" s="82"/>
      <c r="O1705" s="71"/>
      <c r="P1705" s="16"/>
      <c r="Q1705" s="82"/>
      <c r="R1705" s="539"/>
      <c r="S1705" s="78"/>
      <c r="T1705" s="309">
        <f t="shared" si="51"/>
        <v>0</v>
      </c>
      <c r="U1705" s="360">
        <f t="shared" si="61"/>
        <v>9</v>
      </c>
    </row>
    <row r="1706" spans="1:21" ht="18" hidden="1" customHeight="1" outlineLevel="1" x14ac:dyDescent="0.2">
      <c r="A1706" s="1190"/>
      <c r="B1706" s="1191"/>
      <c r="C1706" s="1194"/>
      <c r="D1706" s="1194"/>
      <c r="E1706" s="301">
        <v>10</v>
      </c>
      <c r="F1706" s="1182"/>
      <c r="G1706" s="1183"/>
      <c r="H1706" s="91"/>
      <c r="I1706" s="81"/>
      <c r="J1706" s="134"/>
      <c r="K1706" s="135"/>
      <c r="L1706" s="134"/>
      <c r="M1706" s="136"/>
      <c r="N1706" s="135"/>
      <c r="O1706" s="134"/>
      <c r="P1706" s="136"/>
      <c r="Q1706" s="135"/>
      <c r="R1706" s="541"/>
      <c r="S1706" s="84"/>
      <c r="T1706" s="310">
        <f t="shared" si="51"/>
        <v>0</v>
      </c>
      <c r="U1706" s="360">
        <f t="shared" si="61"/>
        <v>9</v>
      </c>
    </row>
    <row r="1707" spans="1:21" ht="18" hidden="1" customHeight="1" outlineLevel="1" x14ac:dyDescent="0.2">
      <c r="A1707" s="1186">
        <f>IF(A729="","",A729)</f>
        <v>10</v>
      </c>
      <c r="B1707" s="1187" t="str">
        <f>IF(B729="","",B729)</f>
        <v/>
      </c>
      <c r="C1707" s="1192" t="str">
        <f>IF(C729="","",C729)</f>
        <v/>
      </c>
      <c r="D1707" s="1192" t="str">
        <f>IF(D729="","",D729)</f>
        <v/>
      </c>
      <c r="E1707" s="291">
        <v>1</v>
      </c>
      <c r="F1707" s="1184"/>
      <c r="G1707" s="1185"/>
      <c r="H1707" s="130"/>
      <c r="I1707" s="131"/>
      <c r="J1707" s="113"/>
      <c r="K1707" s="132"/>
      <c r="L1707" s="113"/>
      <c r="M1707" s="133"/>
      <c r="N1707" s="132"/>
      <c r="O1707" s="113"/>
      <c r="P1707" s="133"/>
      <c r="Q1707" s="132"/>
      <c r="R1707" s="542"/>
      <c r="S1707" s="161"/>
      <c r="T1707" s="308">
        <f t="shared" si="51"/>
        <v>0</v>
      </c>
      <c r="U1707" s="360">
        <f t="shared" ref="U1707:U1716" si="62">$A$1707</f>
        <v>10</v>
      </c>
    </row>
    <row r="1708" spans="1:21" ht="18" hidden="1" customHeight="1" outlineLevel="1" x14ac:dyDescent="0.2">
      <c r="A1708" s="1188"/>
      <c r="B1708" s="1189"/>
      <c r="C1708" s="1193"/>
      <c r="D1708" s="1193"/>
      <c r="E1708" s="296">
        <v>2</v>
      </c>
      <c r="F1708" s="1180"/>
      <c r="G1708" s="1181"/>
      <c r="H1708" s="129"/>
      <c r="I1708" s="79"/>
      <c r="J1708" s="71"/>
      <c r="K1708" s="82"/>
      <c r="L1708" s="71"/>
      <c r="M1708" s="16"/>
      <c r="N1708" s="82"/>
      <c r="O1708" s="71"/>
      <c r="P1708" s="16"/>
      <c r="Q1708" s="82"/>
      <c r="R1708" s="539"/>
      <c r="S1708" s="78"/>
      <c r="T1708" s="309">
        <f t="shared" si="51"/>
        <v>0</v>
      </c>
      <c r="U1708" s="360">
        <f t="shared" si="62"/>
        <v>10</v>
      </c>
    </row>
    <row r="1709" spans="1:21" ht="18" hidden="1" customHeight="1" outlineLevel="1" x14ac:dyDescent="0.2">
      <c r="A1709" s="1188"/>
      <c r="B1709" s="1189"/>
      <c r="C1709" s="1193"/>
      <c r="D1709" s="1193"/>
      <c r="E1709" s="296">
        <v>3</v>
      </c>
      <c r="F1709" s="1180"/>
      <c r="G1709" s="1181"/>
      <c r="H1709" s="129"/>
      <c r="I1709" s="79"/>
      <c r="J1709" s="71"/>
      <c r="K1709" s="82"/>
      <c r="L1709" s="71"/>
      <c r="M1709" s="16"/>
      <c r="N1709" s="82"/>
      <c r="O1709" s="71"/>
      <c r="P1709" s="16"/>
      <c r="Q1709" s="82"/>
      <c r="R1709" s="539"/>
      <c r="S1709" s="78"/>
      <c r="T1709" s="309">
        <f t="shared" si="51"/>
        <v>0</v>
      </c>
      <c r="U1709" s="360">
        <f t="shared" si="62"/>
        <v>10</v>
      </c>
    </row>
    <row r="1710" spans="1:21" ht="18" hidden="1" customHeight="1" outlineLevel="1" x14ac:dyDescent="0.2">
      <c r="A1710" s="1188"/>
      <c r="B1710" s="1189"/>
      <c r="C1710" s="1193"/>
      <c r="D1710" s="1193"/>
      <c r="E1710" s="296">
        <v>4</v>
      </c>
      <c r="F1710" s="1180"/>
      <c r="G1710" s="1181"/>
      <c r="H1710" s="129"/>
      <c r="I1710" s="79"/>
      <c r="J1710" s="71"/>
      <c r="K1710" s="82"/>
      <c r="L1710" s="71"/>
      <c r="M1710" s="16"/>
      <c r="N1710" s="82"/>
      <c r="O1710" s="71"/>
      <c r="P1710" s="16"/>
      <c r="Q1710" s="82"/>
      <c r="R1710" s="539"/>
      <c r="S1710" s="78"/>
      <c r="T1710" s="309">
        <f t="shared" si="51"/>
        <v>0</v>
      </c>
      <c r="U1710" s="360">
        <f t="shared" si="62"/>
        <v>10</v>
      </c>
    </row>
    <row r="1711" spans="1:21" ht="18" hidden="1" customHeight="1" outlineLevel="1" x14ac:dyDescent="0.2">
      <c r="A1711" s="1188"/>
      <c r="B1711" s="1189"/>
      <c r="C1711" s="1193"/>
      <c r="D1711" s="1193"/>
      <c r="E1711" s="296">
        <v>5</v>
      </c>
      <c r="F1711" s="1180"/>
      <c r="G1711" s="1181"/>
      <c r="H1711" s="129"/>
      <c r="I1711" s="79"/>
      <c r="J1711" s="71"/>
      <c r="K1711" s="82"/>
      <c r="L1711" s="71"/>
      <c r="M1711" s="16"/>
      <c r="N1711" s="82"/>
      <c r="O1711" s="71"/>
      <c r="P1711" s="16"/>
      <c r="Q1711" s="82"/>
      <c r="R1711" s="539"/>
      <c r="S1711" s="78"/>
      <c r="T1711" s="309">
        <f t="shared" si="51"/>
        <v>0</v>
      </c>
      <c r="U1711" s="360">
        <f t="shared" si="62"/>
        <v>10</v>
      </c>
    </row>
    <row r="1712" spans="1:21" ht="18" hidden="1" customHeight="1" outlineLevel="1" x14ac:dyDescent="0.2">
      <c r="A1712" s="1188"/>
      <c r="B1712" s="1189"/>
      <c r="C1712" s="1193"/>
      <c r="D1712" s="1193"/>
      <c r="E1712" s="296">
        <v>6</v>
      </c>
      <c r="F1712" s="1180"/>
      <c r="G1712" s="1181"/>
      <c r="H1712" s="129"/>
      <c r="I1712" s="79"/>
      <c r="J1712" s="71"/>
      <c r="K1712" s="82"/>
      <c r="L1712" s="71"/>
      <c r="M1712" s="16"/>
      <c r="N1712" s="82"/>
      <c r="O1712" s="71"/>
      <c r="P1712" s="16"/>
      <c r="Q1712" s="82"/>
      <c r="R1712" s="539"/>
      <c r="S1712" s="78"/>
      <c r="T1712" s="309">
        <f t="shared" si="51"/>
        <v>0</v>
      </c>
      <c r="U1712" s="360">
        <f t="shared" si="62"/>
        <v>10</v>
      </c>
    </row>
    <row r="1713" spans="1:21" ht="18" hidden="1" customHeight="1" outlineLevel="1" x14ac:dyDescent="0.2">
      <c r="A1713" s="1188"/>
      <c r="B1713" s="1189"/>
      <c r="C1713" s="1193"/>
      <c r="D1713" s="1193"/>
      <c r="E1713" s="296">
        <v>7</v>
      </c>
      <c r="F1713" s="1180"/>
      <c r="G1713" s="1181"/>
      <c r="H1713" s="129"/>
      <c r="I1713" s="79"/>
      <c r="J1713" s="71"/>
      <c r="K1713" s="82"/>
      <c r="L1713" s="71"/>
      <c r="M1713" s="16"/>
      <c r="N1713" s="82"/>
      <c r="O1713" s="71"/>
      <c r="P1713" s="16"/>
      <c r="Q1713" s="82"/>
      <c r="R1713" s="539"/>
      <c r="S1713" s="78"/>
      <c r="T1713" s="309">
        <f t="shared" si="51"/>
        <v>0</v>
      </c>
      <c r="U1713" s="360">
        <f t="shared" si="62"/>
        <v>10</v>
      </c>
    </row>
    <row r="1714" spans="1:21" ht="18" hidden="1" customHeight="1" outlineLevel="1" x14ac:dyDescent="0.2">
      <c r="A1714" s="1188"/>
      <c r="B1714" s="1189"/>
      <c r="C1714" s="1193"/>
      <c r="D1714" s="1193"/>
      <c r="E1714" s="296">
        <v>8</v>
      </c>
      <c r="F1714" s="1180"/>
      <c r="G1714" s="1181"/>
      <c r="H1714" s="129"/>
      <c r="I1714" s="79"/>
      <c r="J1714" s="71"/>
      <c r="K1714" s="82"/>
      <c r="L1714" s="71"/>
      <c r="M1714" s="16"/>
      <c r="N1714" s="82"/>
      <c r="O1714" s="71"/>
      <c r="P1714" s="16"/>
      <c r="Q1714" s="82"/>
      <c r="R1714" s="539"/>
      <c r="S1714" s="78"/>
      <c r="T1714" s="309">
        <f t="shared" si="51"/>
        <v>0</v>
      </c>
      <c r="U1714" s="360">
        <f t="shared" si="62"/>
        <v>10</v>
      </c>
    </row>
    <row r="1715" spans="1:21" ht="18" hidden="1" customHeight="1" outlineLevel="1" x14ac:dyDescent="0.2">
      <c r="A1715" s="1188"/>
      <c r="B1715" s="1189"/>
      <c r="C1715" s="1193"/>
      <c r="D1715" s="1193"/>
      <c r="E1715" s="296">
        <v>9</v>
      </c>
      <c r="F1715" s="1180"/>
      <c r="G1715" s="1181"/>
      <c r="H1715" s="89"/>
      <c r="I1715" s="80"/>
      <c r="J1715" s="71"/>
      <c r="K1715" s="82"/>
      <c r="L1715" s="71"/>
      <c r="M1715" s="16"/>
      <c r="N1715" s="82"/>
      <c r="O1715" s="71"/>
      <c r="P1715" s="16"/>
      <c r="Q1715" s="82"/>
      <c r="R1715" s="539"/>
      <c r="S1715" s="78"/>
      <c r="T1715" s="309">
        <f t="shared" si="51"/>
        <v>0</v>
      </c>
      <c r="U1715" s="360">
        <f t="shared" si="62"/>
        <v>10</v>
      </c>
    </row>
    <row r="1716" spans="1:21" ht="18" hidden="1" customHeight="1" outlineLevel="1" x14ac:dyDescent="0.2">
      <c r="A1716" s="1190"/>
      <c r="B1716" s="1191"/>
      <c r="C1716" s="1194"/>
      <c r="D1716" s="1194"/>
      <c r="E1716" s="301">
        <v>10</v>
      </c>
      <c r="F1716" s="1182"/>
      <c r="G1716" s="1183"/>
      <c r="H1716" s="91"/>
      <c r="I1716" s="81"/>
      <c r="J1716" s="134"/>
      <c r="K1716" s="135"/>
      <c r="L1716" s="134"/>
      <c r="M1716" s="136"/>
      <c r="N1716" s="135"/>
      <c r="O1716" s="134"/>
      <c r="P1716" s="136"/>
      <c r="Q1716" s="135"/>
      <c r="R1716" s="541"/>
      <c r="S1716" s="84"/>
      <c r="T1716" s="310">
        <f t="shared" si="51"/>
        <v>0</v>
      </c>
      <c r="U1716" s="360">
        <f t="shared" si="62"/>
        <v>10</v>
      </c>
    </row>
    <row r="1717" spans="1:21" ht="18" hidden="1" customHeight="1" outlineLevel="1" x14ac:dyDescent="0.2">
      <c r="A1717" s="1186">
        <f>IF(A809="","",A809)</f>
        <v>11</v>
      </c>
      <c r="B1717" s="1187" t="str">
        <f>IF(B809="","",B809)</f>
        <v/>
      </c>
      <c r="C1717" s="1192" t="str">
        <f>IF(C809="","",C809)</f>
        <v/>
      </c>
      <c r="D1717" s="1192" t="str">
        <f>IF(D809="","",D809)</f>
        <v/>
      </c>
      <c r="E1717" s="291">
        <v>1</v>
      </c>
      <c r="F1717" s="1184"/>
      <c r="G1717" s="1185"/>
      <c r="H1717" s="130"/>
      <c r="I1717" s="131"/>
      <c r="J1717" s="113"/>
      <c r="K1717" s="132"/>
      <c r="L1717" s="113"/>
      <c r="M1717" s="133"/>
      <c r="N1717" s="132"/>
      <c r="O1717" s="113"/>
      <c r="P1717" s="133"/>
      <c r="Q1717" s="132"/>
      <c r="R1717" s="542"/>
      <c r="S1717" s="161"/>
      <c r="T1717" s="308">
        <f t="shared" si="51"/>
        <v>0</v>
      </c>
      <c r="U1717" s="360">
        <f t="shared" ref="U1717:U1726" si="63">$A$1717</f>
        <v>11</v>
      </c>
    </row>
    <row r="1718" spans="1:21" ht="18" hidden="1" customHeight="1" outlineLevel="1" x14ac:dyDescent="0.2">
      <c r="A1718" s="1188"/>
      <c r="B1718" s="1189"/>
      <c r="C1718" s="1193"/>
      <c r="D1718" s="1193"/>
      <c r="E1718" s="296">
        <v>2</v>
      </c>
      <c r="F1718" s="1180"/>
      <c r="G1718" s="1181"/>
      <c r="H1718" s="129"/>
      <c r="I1718" s="79"/>
      <c r="J1718" s="71"/>
      <c r="K1718" s="82"/>
      <c r="L1718" s="71"/>
      <c r="M1718" s="16"/>
      <c r="N1718" s="82"/>
      <c r="O1718" s="71"/>
      <c r="P1718" s="16"/>
      <c r="Q1718" s="82"/>
      <c r="R1718" s="539"/>
      <c r="S1718" s="78"/>
      <c r="T1718" s="309">
        <f t="shared" si="51"/>
        <v>0</v>
      </c>
      <c r="U1718" s="360">
        <f t="shared" si="63"/>
        <v>11</v>
      </c>
    </row>
    <row r="1719" spans="1:21" ht="18" hidden="1" customHeight="1" outlineLevel="1" x14ac:dyDescent="0.2">
      <c r="A1719" s="1188"/>
      <c r="B1719" s="1189"/>
      <c r="C1719" s="1193"/>
      <c r="D1719" s="1193"/>
      <c r="E1719" s="296">
        <v>3</v>
      </c>
      <c r="F1719" s="1180"/>
      <c r="G1719" s="1181"/>
      <c r="H1719" s="129"/>
      <c r="I1719" s="79"/>
      <c r="J1719" s="71"/>
      <c r="K1719" s="82"/>
      <c r="L1719" s="71"/>
      <c r="M1719" s="16"/>
      <c r="N1719" s="82"/>
      <c r="O1719" s="71"/>
      <c r="P1719" s="16"/>
      <c r="Q1719" s="82"/>
      <c r="R1719" s="539"/>
      <c r="S1719" s="78"/>
      <c r="T1719" s="309">
        <f t="shared" si="51"/>
        <v>0</v>
      </c>
      <c r="U1719" s="360">
        <f t="shared" si="63"/>
        <v>11</v>
      </c>
    </row>
    <row r="1720" spans="1:21" ht="18" hidden="1" customHeight="1" outlineLevel="1" x14ac:dyDescent="0.2">
      <c r="A1720" s="1188"/>
      <c r="B1720" s="1189"/>
      <c r="C1720" s="1193"/>
      <c r="D1720" s="1193"/>
      <c r="E1720" s="296">
        <v>4</v>
      </c>
      <c r="F1720" s="1180"/>
      <c r="G1720" s="1181"/>
      <c r="H1720" s="129"/>
      <c r="I1720" s="79"/>
      <c r="J1720" s="71"/>
      <c r="K1720" s="82"/>
      <c r="L1720" s="71"/>
      <c r="M1720" s="16"/>
      <c r="N1720" s="82"/>
      <c r="O1720" s="71"/>
      <c r="P1720" s="16"/>
      <c r="Q1720" s="82"/>
      <c r="R1720" s="539"/>
      <c r="S1720" s="78"/>
      <c r="T1720" s="309">
        <f t="shared" si="51"/>
        <v>0</v>
      </c>
      <c r="U1720" s="360">
        <f t="shared" si="63"/>
        <v>11</v>
      </c>
    </row>
    <row r="1721" spans="1:21" ht="18" hidden="1" customHeight="1" outlineLevel="1" x14ac:dyDescent="0.2">
      <c r="A1721" s="1188"/>
      <c r="B1721" s="1189"/>
      <c r="C1721" s="1193"/>
      <c r="D1721" s="1193"/>
      <c r="E1721" s="296">
        <v>5</v>
      </c>
      <c r="F1721" s="1180"/>
      <c r="G1721" s="1181"/>
      <c r="H1721" s="129"/>
      <c r="I1721" s="79"/>
      <c r="J1721" s="71"/>
      <c r="K1721" s="82"/>
      <c r="L1721" s="71"/>
      <c r="M1721" s="16"/>
      <c r="N1721" s="82"/>
      <c r="O1721" s="71"/>
      <c r="P1721" s="16"/>
      <c r="Q1721" s="82"/>
      <c r="R1721" s="539"/>
      <c r="S1721" s="78"/>
      <c r="T1721" s="309">
        <f t="shared" si="51"/>
        <v>0</v>
      </c>
      <c r="U1721" s="360">
        <f t="shared" si="63"/>
        <v>11</v>
      </c>
    </row>
    <row r="1722" spans="1:21" ht="18" hidden="1" customHeight="1" outlineLevel="1" x14ac:dyDescent="0.2">
      <c r="A1722" s="1188"/>
      <c r="B1722" s="1189"/>
      <c r="C1722" s="1193"/>
      <c r="D1722" s="1193"/>
      <c r="E1722" s="296">
        <v>6</v>
      </c>
      <c r="F1722" s="1180"/>
      <c r="G1722" s="1181"/>
      <c r="H1722" s="129"/>
      <c r="I1722" s="79"/>
      <c r="J1722" s="71"/>
      <c r="K1722" s="82"/>
      <c r="L1722" s="71"/>
      <c r="M1722" s="16"/>
      <c r="N1722" s="82"/>
      <c r="O1722" s="71"/>
      <c r="P1722" s="16"/>
      <c r="Q1722" s="82"/>
      <c r="R1722" s="539"/>
      <c r="S1722" s="78"/>
      <c r="T1722" s="309">
        <f t="shared" si="51"/>
        <v>0</v>
      </c>
      <c r="U1722" s="360">
        <f t="shared" si="63"/>
        <v>11</v>
      </c>
    </row>
    <row r="1723" spans="1:21" ht="18" hidden="1" customHeight="1" outlineLevel="1" x14ac:dyDescent="0.2">
      <c r="A1723" s="1188"/>
      <c r="B1723" s="1189"/>
      <c r="C1723" s="1193"/>
      <c r="D1723" s="1193"/>
      <c r="E1723" s="296">
        <v>7</v>
      </c>
      <c r="F1723" s="1180"/>
      <c r="G1723" s="1181"/>
      <c r="H1723" s="129"/>
      <c r="I1723" s="79"/>
      <c r="J1723" s="71"/>
      <c r="K1723" s="82"/>
      <c r="L1723" s="71"/>
      <c r="M1723" s="16"/>
      <c r="N1723" s="82"/>
      <c r="O1723" s="71"/>
      <c r="P1723" s="16"/>
      <c r="Q1723" s="82"/>
      <c r="R1723" s="539"/>
      <c r="S1723" s="78"/>
      <c r="T1723" s="309">
        <f t="shared" si="51"/>
        <v>0</v>
      </c>
      <c r="U1723" s="360">
        <f t="shared" si="63"/>
        <v>11</v>
      </c>
    </row>
    <row r="1724" spans="1:21" ht="18" hidden="1" customHeight="1" outlineLevel="1" x14ac:dyDescent="0.2">
      <c r="A1724" s="1188"/>
      <c r="B1724" s="1189"/>
      <c r="C1724" s="1193"/>
      <c r="D1724" s="1193"/>
      <c r="E1724" s="296">
        <v>8</v>
      </c>
      <c r="F1724" s="1180"/>
      <c r="G1724" s="1181"/>
      <c r="H1724" s="129"/>
      <c r="I1724" s="79"/>
      <c r="J1724" s="71"/>
      <c r="K1724" s="82"/>
      <c r="L1724" s="71"/>
      <c r="M1724" s="16"/>
      <c r="N1724" s="82"/>
      <c r="O1724" s="71"/>
      <c r="P1724" s="16"/>
      <c r="Q1724" s="82"/>
      <c r="R1724" s="539"/>
      <c r="S1724" s="78"/>
      <c r="T1724" s="309">
        <f t="shared" si="51"/>
        <v>0</v>
      </c>
      <c r="U1724" s="360">
        <f t="shared" si="63"/>
        <v>11</v>
      </c>
    </row>
    <row r="1725" spans="1:21" ht="18" hidden="1" customHeight="1" outlineLevel="1" x14ac:dyDescent="0.2">
      <c r="A1725" s="1188"/>
      <c r="B1725" s="1189"/>
      <c r="C1725" s="1193"/>
      <c r="D1725" s="1193"/>
      <c r="E1725" s="296">
        <v>9</v>
      </c>
      <c r="F1725" s="1180"/>
      <c r="G1725" s="1181"/>
      <c r="H1725" s="89"/>
      <c r="I1725" s="80"/>
      <c r="J1725" s="71"/>
      <c r="K1725" s="82"/>
      <c r="L1725" s="71"/>
      <c r="M1725" s="16"/>
      <c r="N1725" s="82"/>
      <c r="O1725" s="71"/>
      <c r="P1725" s="16"/>
      <c r="Q1725" s="82"/>
      <c r="R1725" s="539"/>
      <c r="S1725" s="78"/>
      <c r="T1725" s="309">
        <f t="shared" si="51"/>
        <v>0</v>
      </c>
      <c r="U1725" s="360">
        <f t="shared" si="63"/>
        <v>11</v>
      </c>
    </row>
    <row r="1726" spans="1:21" ht="18" hidden="1" customHeight="1" outlineLevel="1" x14ac:dyDescent="0.2">
      <c r="A1726" s="1190"/>
      <c r="B1726" s="1191"/>
      <c r="C1726" s="1194"/>
      <c r="D1726" s="1194"/>
      <c r="E1726" s="301">
        <v>10</v>
      </c>
      <c r="F1726" s="1182"/>
      <c r="G1726" s="1183"/>
      <c r="H1726" s="91"/>
      <c r="I1726" s="81"/>
      <c r="J1726" s="134"/>
      <c r="K1726" s="135"/>
      <c r="L1726" s="134"/>
      <c r="M1726" s="136"/>
      <c r="N1726" s="135"/>
      <c r="O1726" s="134"/>
      <c r="P1726" s="136"/>
      <c r="Q1726" s="135"/>
      <c r="R1726" s="541"/>
      <c r="S1726" s="84"/>
      <c r="T1726" s="310">
        <f t="shared" si="51"/>
        <v>0</v>
      </c>
      <c r="U1726" s="360">
        <f t="shared" si="63"/>
        <v>11</v>
      </c>
    </row>
    <row r="1727" spans="1:21" ht="18" hidden="1" customHeight="1" outlineLevel="1" x14ac:dyDescent="0.2">
      <c r="A1727" s="1186">
        <f>IF(A889="","",A889)</f>
        <v>12</v>
      </c>
      <c r="B1727" s="1187" t="str">
        <f>IF(B889="","",B889)</f>
        <v/>
      </c>
      <c r="C1727" s="1192" t="str">
        <f>IF(C889="","",C889)</f>
        <v/>
      </c>
      <c r="D1727" s="1192" t="str">
        <f>IF(D889="","",D889)</f>
        <v/>
      </c>
      <c r="E1727" s="291">
        <v>1</v>
      </c>
      <c r="F1727" s="1184"/>
      <c r="G1727" s="1185"/>
      <c r="H1727" s="130"/>
      <c r="I1727" s="131"/>
      <c r="J1727" s="113"/>
      <c r="K1727" s="132"/>
      <c r="L1727" s="113"/>
      <c r="M1727" s="133"/>
      <c r="N1727" s="132"/>
      <c r="O1727" s="113"/>
      <c r="P1727" s="133"/>
      <c r="Q1727" s="132"/>
      <c r="R1727" s="542"/>
      <c r="S1727" s="161"/>
      <c r="T1727" s="308">
        <f t="shared" si="51"/>
        <v>0</v>
      </c>
      <c r="U1727" s="360">
        <f t="shared" ref="U1727:U1736" si="64">$A$1727</f>
        <v>12</v>
      </c>
    </row>
    <row r="1728" spans="1:21" ht="18" hidden="1" customHeight="1" outlineLevel="1" x14ac:dyDescent="0.2">
      <c r="A1728" s="1188"/>
      <c r="B1728" s="1189"/>
      <c r="C1728" s="1193"/>
      <c r="D1728" s="1193"/>
      <c r="E1728" s="296">
        <v>2</v>
      </c>
      <c r="F1728" s="1180"/>
      <c r="G1728" s="1181"/>
      <c r="H1728" s="129"/>
      <c r="I1728" s="79"/>
      <c r="J1728" s="71"/>
      <c r="K1728" s="82"/>
      <c r="L1728" s="71"/>
      <c r="M1728" s="16"/>
      <c r="N1728" s="82"/>
      <c r="O1728" s="71"/>
      <c r="P1728" s="16"/>
      <c r="Q1728" s="82"/>
      <c r="R1728" s="539"/>
      <c r="S1728" s="78"/>
      <c r="T1728" s="309">
        <f t="shared" si="51"/>
        <v>0</v>
      </c>
      <c r="U1728" s="360">
        <f t="shared" si="64"/>
        <v>12</v>
      </c>
    </row>
    <row r="1729" spans="1:21" ht="18" hidden="1" customHeight="1" outlineLevel="1" x14ac:dyDescent="0.2">
      <c r="A1729" s="1188"/>
      <c r="B1729" s="1189"/>
      <c r="C1729" s="1193"/>
      <c r="D1729" s="1193"/>
      <c r="E1729" s="296">
        <v>3</v>
      </c>
      <c r="F1729" s="1180"/>
      <c r="G1729" s="1181"/>
      <c r="H1729" s="129"/>
      <c r="I1729" s="79"/>
      <c r="J1729" s="71"/>
      <c r="K1729" s="82"/>
      <c r="L1729" s="71"/>
      <c r="M1729" s="16"/>
      <c r="N1729" s="82"/>
      <c r="O1729" s="71"/>
      <c r="P1729" s="16"/>
      <c r="Q1729" s="82"/>
      <c r="R1729" s="539"/>
      <c r="S1729" s="78"/>
      <c r="T1729" s="309">
        <f t="shared" si="51"/>
        <v>0</v>
      </c>
      <c r="U1729" s="360">
        <f t="shared" si="64"/>
        <v>12</v>
      </c>
    </row>
    <row r="1730" spans="1:21" ht="18" hidden="1" customHeight="1" outlineLevel="1" x14ac:dyDescent="0.2">
      <c r="A1730" s="1188"/>
      <c r="B1730" s="1189"/>
      <c r="C1730" s="1193"/>
      <c r="D1730" s="1193"/>
      <c r="E1730" s="296">
        <v>4</v>
      </c>
      <c r="F1730" s="1180"/>
      <c r="G1730" s="1181"/>
      <c r="H1730" s="129"/>
      <c r="I1730" s="79"/>
      <c r="J1730" s="71"/>
      <c r="K1730" s="82"/>
      <c r="L1730" s="71"/>
      <c r="M1730" s="16"/>
      <c r="N1730" s="82"/>
      <c r="O1730" s="71"/>
      <c r="P1730" s="16"/>
      <c r="Q1730" s="82"/>
      <c r="R1730" s="539"/>
      <c r="S1730" s="78"/>
      <c r="T1730" s="309">
        <f t="shared" si="51"/>
        <v>0</v>
      </c>
      <c r="U1730" s="360">
        <f t="shared" si="64"/>
        <v>12</v>
      </c>
    </row>
    <row r="1731" spans="1:21" ht="18" hidden="1" customHeight="1" outlineLevel="1" x14ac:dyDescent="0.2">
      <c r="A1731" s="1188"/>
      <c r="B1731" s="1189"/>
      <c r="C1731" s="1193"/>
      <c r="D1731" s="1193"/>
      <c r="E1731" s="296">
        <v>5</v>
      </c>
      <c r="F1731" s="1180"/>
      <c r="G1731" s="1181"/>
      <c r="H1731" s="129"/>
      <c r="I1731" s="79"/>
      <c r="J1731" s="71"/>
      <c r="K1731" s="82"/>
      <c r="L1731" s="71"/>
      <c r="M1731" s="16"/>
      <c r="N1731" s="82"/>
      <c r="O1731" s="71"/>
      <c r="P1731" s="16"/>
      <c r="Q1731" s="82"/>
      <c r="R1731" s="539"/>
      <c r="S1731" s="78"/>
      <c r="T1731" s="309">
        <f t="shared" si="51"/>
        <v>0</v>
      </c>
      <c r="U1731" s="360">
        <f t="shared" si="64"/>
        <v>12</v>
      </c>
    </row>
    <row r="1732" spans="1:21" ht="18" hidden="1" customHeight="1" outlineLevel="1" x14ac:dyDescent="0.2">
      <c r="A1732" s="1188"/>
      <c r="B1732" s="1189"/>
      <c r="C1732" s="1193"/>
      <c r="D1732" s="1193"/>
      <c r="E1732" s="296">
        <v>6</v>
      </c>
      <c r="F1732" s="1180"/>
      <c r="G1732" s="1181"/>
      <c r="H1732" s="129"/>
      <c r="I1732" s="79"/>
      <c r="J1732" s="71"/>
      <c r="K1732" s="82"/>
      <c r="L1732" s="71"/>
      <c r="M1732" s="16"/>
      <c r="N1732" s="82"/>
      <c r="O1732" s="71"/>
      <c r="P1732" s="16"/>
      <c r="Q1732" s="82"/>
      <c r="R1732" s="539"/>
      <c r="S1732" s="78"/>
      <c r="T1732" s="309">
        <f t="shared" si="51"/>
        <v>0</v>
      </c>
      <c r="U1732" s="360">
        <f t="shared" si="64"/>
        <v>12</v>
      </c>
    </row>
    <row r="1733" spans="1:21" ht="18" hidden="1" customHeight="1" outlineLevel="1" x14ac:dyDescent="0.2">
      <c r="A1733" s="1188"/>
      <c r="B1733" s="1189"/>
      <c r="C1733" s="1193"/>
      <c r="D1733" s="1193"/>
      <c r="E1733" s="296">
        <v>7</v>
      </c>
      <c r="F1733" s="1180"/>
      <c r="G1733" s="1181"/>
      <c r="H1733" s="129"/>
      <c r="I1733" s="79"/>
      <c r="J1733" s="71"/>
      <c r="K1733" s="82"/>
      <c r="L1733" s="71"/>
      <c r="M1733" s="16"/>
      <c r="N1733" s="82"/>
      <c r="O1733" s="71"/>
      <c r="P1733" s="16"/>
      <c r="Q1733" s="82"/>
      <c r="R1733" s="539"/>
      <c r="S1733" s="78"/>
      <c r="T1733" s="309">
        <f t="shared" si="51"/>
        <v>0</v>
      </c>
      <c r="U1733" s="360">
        <f t="shared" si="64"/>
        <v>12</v>
      </c>
    </row>
    <row r="1734" spans="1:21" ht="18" hidden="1" customHeight="1" outlineLevel="1" x14ac:dyDescent="0.2">
      <c r="A1734" s="1188"/>
      <c r="B1734" s="1189"/>
      <c r="C1734" s="1193"/>
      <c r="D1734" s="1193"/>
      <c r="E1734" s="296">
        <v>8</v>
      </c>
      <c r="F1734" s="1180"/>
      <c r="G1734" s="1181"/>
      <c r="H1734" s="129"/>
      <c r="I1734" s="79"/>
      <c r="J1734" s="71"/>
      <c r="K1734" s="82"/>
      <c r="L1734" s="71"/>
      <c r="M1734" s="16"/>
      <c r="N1734" s="82"/>
      <c r="O1734" s="71"/>
      <c r="P1734" s="16"/>
      <c r="Q1734" s="82"/>
      <c r="R1734" s="539"/>
      <c r="S1734" s="78"/>
      <c r="T1734" s="309">
        <f t="shared" si="51"/>
        <v>0</v>
      </c>
      <c r="U1734" s="360">
        <f t="shared" si="64"/>
        <v>12</v>
      </c>
    </row>
    <row r="1735" spans="1:21" ht="18" hidden="1" customHeight="1" outlineLevel="1" x14ac:dyDescent="0.2">
      <c r="A1735" s="1188"/>
      <c r="B1735" s="1189"/>
      <c r="C1735" s="1193"/>
      <c r="D1735" s="1193"/>
      <c r="E1735" s="296">
        <v>9</v>
      </c>
      <c r="F1735" s="1180"/>
      <c r="G1735" s="1181"/>
      <c r="H1735" s="89"/>
      <c r="I1735" s="80"/>
      <c r="J1735" s="71"/>
      <c r="K1735" s="82"/>
      <c r="L1735" s="71"/>
      <c r="M1735" s="16"/>
      <c r="N1735" s="82"/>
      <c r="O1735" s="71"/>
      <c r="P1735" s="16"/>
      <c r="Q1735" s="82"/>
      <c r="R1735" s="539"/>
      <c r="S1735" s="78"/>
      <c r="T1735" s="309">
        <f t="shared" si="51"/>
        <v>0</v>
      </c>
      <c r="U1735" s="360">
        <f t="shared" si="64"/>
        <v>12</v>
      </c>
    </row>
    <row r="1736" spans="1:21" ht="18" hidden="1" customHeight="1" outlineLevel="1" x14ac:dyDescent="0.2">
      <c r="A1736" s="1190"/>
      <c r="B1736" s="1191"/>
      <c r="C1736" s="1194"/>
      <c r="D1736" s="1194"/>
      <c r="E1736" s="301">
        <v>10</v>
      </c>
      <c r="F1736" s="1182"/>
      <c r="G1736" s="1183"/>
      <c r="H1736" s="91"/>
      <c r="I1736" s="81"/>
      <c r="J1736" s="134"/>
      <c r="K1736" s="135"/>
      <c r="L1736" s="134"/>
      <c r="M1736" s="136"/>
      <c r="N1736" s="135"/>
      <c r="O1736" s="134"/>
      <c r="P1736" s="136"/>
      <c r="Q1736" s="135"/>
      <c r="R1736" s="541"/>
      <c r="S1736" s="84"/>
      <c r="T1736" s="310">
        <f t="shared" si="51"/>
        <v>0</v>
      </c>
      <c r="U1736" s="360">
        <f t="shared" si="64"/>
        <v>12</v>
      </c>
    </row>
    <row r="1737" spans="1:21" ht="18" hidden="1" customHeight="1" outlineLevel="1" x14ac:dyDescent="0.2">
      <c r="A1737" s="1186">
        <f>IF(A969="","",A969)</f>
        <v>13</v>
      </c>
      <c r="B1737" s="1187" t="str">
        <f>IF(B969="","",B969)</f>
        <v/>
      </c>
      <c r="C1737" s="1192" t="str">
        <f>IF(C969="","",C969)</f>
        <v/>
      </c>
      <c r="D1737" s="1192" t="str">
        <f>IF(D969="","",D969)</f>
        <v/>
      </c>
      <c r="E1737" s="291">
        <v>1</v>
      </c>
      <c r="F1737" s="1184"/>
      <c r="G1737" s="1185"/>
      <c r="H1737" s="130"/>
      <c r="I1737" s="131"/>
      <c r="J1737" s="113"/>
      <c r="K1737" s="132"/>
      <c r="L1737" s="113"/>
      <c r="M1737" s="133"/>
      <c r="N1737" s="132"/>
      <c r="O1737" s="113"/>
      <c r="P1737" s="133"/>
      <c r="Q1737" s="132"/>
      <c r="R1737" s="542"/>
      <c r="S1737" s="161"/>
      <c r="T1737" s="308">
        <f t="shared" si="51"/>
        <v>0</v>
      </c>
      <c r="U1737" s="360">
        <f t="shared" ref="U1737:U1746" si="65">$A$1737</f>
        <v>13</v>
      </c>
    </row>
    <row r="1738" spans="1:21" ht="18" hidden="1" customHeight="1" outlineLevel="1" x14ac:dyDescent="0.2">
      <c r="A1738" s="1188"/>
      <c r="B1738" s="1189"/>
      <c r="C1738" s="1193"/>
      <c r="D1738" s="1193"/>
      <c r="E1738" s="296">
        <v>2</v>
      </c>
      <c r="F1738" s="1180"/>
      <c r="G1738" s="1181"/>
      <c r="H1738" s="129"/>
      <c r="I1738" s="79"/>
      <c r="J1738" s="71"/>
      <c r="K1738" s="82"/>
      <c r="L1738" s="71"/>
      <c r="M1738" s="16"/>
      <c r="N1738" s="82"/>
      <c r="O1738" s="71"/>
      <c r="P1738" s="16"/>
      <c r="Q1738" s="82"/>
      <c r="R1738" s="539"/>
      <c r="S1738" s="78"/>
      <c r="T1738" s="309">
        <f t="shared" si="51"/>
        <v>0</v>
      </c>
      <c r="U1738" s="360">
        <f t="shared" si="65"/>
        <v>13</v>
      </c>
    </row>
    <row r="1739" spans="1:21" ht="18" hidden="1" customHeight="1" outlineLevel="1" x14ac:dyDescent="0.2">
      <c r="A1739" s="1188"/>
      <c r="B1739" s="1189"/>
      <c r="C1739" s="1193"/>
      <c r="D1739" s="1193"/>
      <c r="E1739" s="296">
        <v>3</v>
      </c>
      <c r="F1739" s="1180"/>
      <c r="G1739" s="1181"/>
      <c r="H1739" s="129"/>
      <c r="I1739" s="79"/>
      <c r="J1739" s="71"/>
      <c r="K1739" s="82"/>
      <c r="L1739" s="71"/>
      <c r="M1739" s="16"/>
      <c r="N1739" s="82"/>
      <c r="O1739" s="71"/>
      <c r="P1739" s="16"/>
      <c r="Q1739" s="82"/>
      <c r="R1739" s="539"/>
      <c r="S1739" s="78"/>
      <c r="T1739" s="309">
        <f t="shared" si="51"/>
        <v>0</v>
      </c>
      <c r="U1739" s="360">
        <f t="shared" si="65"/>
        <v>13</v>
      </c>
    </row>
    <row r="1740" spans="1:21" ht="18" hidden="1" customHeight="1" outlineLevel="1" x14ac:dyDescent="0.2">
      <c r="A1740" s="1188"/>
      <c r="B1740" s="1189"/>
      <c r="C1740" s="1193"/>
      <c r="D1740" s="1193"/>
      <c r="E1740" s="296">
        <v>4</v>
      </c>
      <c r="F1740" s="1180"/>
      <c r="G1740" s="1181"/>
      <c r="H1740" s="129"/>
      <c r="I1740" s="79"/>
      <c r="J1740" s="71"/>
      <c r="K1740" s="82"/>
      <c r="L1740" s="71"/>
      <c r="M1740" s="16"/>
      <c r="N1740" s="82"/>
      <c r="O1740" s="71"/>
      <c r="P1740" s="16"/>
      <c r="Q1740" s="82"/>
      <c r="R1740" s="539"/>
      <c r="S1740" s="78"/>
      <c r="T1740" s="309">
        <f t="shared" si="51"/>
        <v>0</v>
      </c>
      <c r="U1740" s="360">
        <f t="shared" si="65"/>
        <v>13</v>
      </c>
    </row>
    <row r="1741" spans="1:21" ht="18" hidden="1" customHeight="1" outlineLevel="1" x14ac:dyDescent="0.2">
      <c r="A1741" s="1188"/>
      <c r="B1741" s="1189"/>
      <c r="C1741" s="1193"/>
      <c r="D1741" s="1193"/>
      <c r="E1741" s="296">
        <v>5</v>
      </c>
      <c r="F1741" s="1180"/>
      <c r="G1741" s="1181"/>
      <c r="H1741" s="129"/>
      <c r="I1741" s="79"/>
      <c r="J1741" s="71"/>
      <c r="K1741" s="82"/>
      <c r="L1741" s="71"/>
      <c r="M1741" s="16"/>
      <c r="N1741" s="82"/>
      <c r="O1741" s="71"/>
      <c r="P1741" s="16"/>
      <c r="Q1741" s="82"/>
      <c r="R1741" s="539"/>
      <c r="S1741" s="78"/>
      <c r="T1741" s="309">
        <f t="shared" si="51"/>
        <v>0</v>
      </c>
      <c r="U1741" s="360">
        <f t="shared" si="65"/>
        <v>13</v>
      </c>
    </row>
    <row r="1742" spans="1:21" ht="18" hidden="1" customHeight="1" outlineLevel="1" x14ac:dyDescent="0.2">
      <c r="A1742" s="1188"/>
      <c r="B1742" s="1189"/>
      <c r="C1742" s="1193"/>
      <c r="D1742" s="1193"/>
      <c r="E1742" s="296">
        <v>6</v>
      </c>
      <c r="F1742" s="1180"/>
      <c r="G1742" s="1181"/>
      <c r="H1742" s="129"/>
      <c r="I1742" s="79"/>
      <c r="J1742" s="71"/>
      <c r="K1742" s="82"/>
      <c r="L1742" s="71"/>
      <c r="M1742" s="16"/>
      <c r="N1742" s="82"/>
      <c r="O1742" s="71"/>
      <c r="P1742" s="16"/>
      <c r="Q1742" s="82"/>
      <c r="R1742" s="539"/>
      <c r="S1742" s="78"/>
      <c r="T1742" s="309">
        <f t="shared" si="51"/>
        <v>0</v>
      </c>
      <c r="U1742" s="360">
        <f t="shared" si="65"/>
        <v>13</v>
      </c>
    </row>
    <row r="1743" spans="1:21" ht="18" hidden="1" customHeight="1" outlineLevel="1" x14ac:dyDescent="0.2">
      <c r="A1743" s="1188"/>
      <c r="B1743" s="1189"/>
      <c r="C1743" s="1193"/>
      <c r="D1743" s="1193"/>
      <c r="E1743" s="296">
        <v>7</v>
      </c>
      <c r="F1743" s="1180"/>
      <c r="G1743" s="1181"/>
      <c r="H1743" s="129"/>
      <c r="I1743" s="79"/>
      <c r="J1743" s="71"/>
      <c r="K1743" s="82"/>
      <c r="L1743" s="71"/>
      <c r="M1743" s="16"/>
      <c r="N1743" s="82"/>
      <c r="O1743" s="71"/>
      <c r="P1743" s="16"/>
      <c r="Q1743" s="82"/>
      <c r="R1743" s="539"/>
      <c r="S1743" s="78"/>
      <c r="T1743" s="309">
        <f t="shared" si="51"/>
        <v>0</v>
      </c>
      <c r="U1743" s="360">
        <f t="shared" si="65"/>
        <v>13</v>
      </c>
    </row>
    <row r="1744" spans="1:21" ht="18" hidden="1" customHeight="1" outlineLevel="1" x14ac:dyDescent="0.2">
      <c r="A1744" s="1188"/>
      <c r="B1744" s="1189"/>
      <c r="C1744" s="1193"/>
      <c r="D1744" s="1193"/>
      <c r="E1744" s="296">
        <v>8</v>
      </c>
      <c r="F1744" s="1180"/>
      <c r="G1744" s="1181"/>
      <c r="H1744" s="129"/>
      <c r="I1744" s="79"/>
      <c r="J1744" s="71"/>
      <c r="K1744" s="82"/>
      <c r="L1744" s="71"/>
      <c r="M1744" s="16"/>
      <c r="N1744" s="82"/>
      <c r="O1744" s="71"/>
      <c r="P1744" s="16"/>
      <c r="Q1744" s="82"/>
      <c r="R1744" s="539"/>
      <c r="S1744" s="78"/>
      <c r="T1744" s="309">
        <f t="shared" si="51"/>
        <v>0</v>
      </c>
      <c r="U1744" s="360">
        <f t="shared" si="65"/>
        <v>13</v>
      </c>
    </row>
    <row r="1745" spans="1:21" ht="18" hidden="1" customHeight="1" outlineLevel="1" x14ac:dyDescent="0.2">
      <c r="A1745" s="1188"/>
      <c r="B1745" s="1189"/>
      <c r="C1745" s="1193"/>
      <c r="D1745" s="1193"/>
      <c r="E1745" s="296">
        <v>9</v>
      </c>
      <c r="F1745" s="1180"/>
      <c r="G1745" s="1181"/>
      <c r="H1745" s="89"/>
      <c r="I1745" s="80"/>
      <c r="J1745" s="71"/>
      <c r="K1745" s="82"/>
      <c r="L1745" s="71"/>
      <c r="M1745" s="16"/>
      <c r="N1745" s="82"/>
      <c r="O1745" s="71"/>
      <c r="P1745" s="16"/>
      <c r="Q1745" s="82"/>
      <c r="R1745" s="539"/>
      <c r="S1745" s="78"/>
      <c r="T1745" s="309">
        <f t="shared" si="51"/>
        <v>0</v>
      </c>
      <c r="U1745" s="360">
        <f t="shared" si="65"/>
        <v>13</v>
      </c>
    </row>
    <row r="1746" spans="1:21" ht="18" hidden="1" customHeight="1" outlineLevel="1" x14ac:dyDescent="0.2">
      <c r="A1746" s="1190"/>
      <c r="B1746" s="1191"/>
      <c r="C1746" s="1194"/>
      <c r="D1746" s="1194"/>
      <c r="E1746" s="301">
        <v>10</v>
      </c>
      <c r="F1746" s="1182"/>
      <c r="G1746" s="1183"/>
      <c r="H1746" s="91"/>
      <c r="I1746" s="81"/>
      <c r="J1746" s="134"/>
      <c r="K1746" s="135"/>
      <c r="L1746" s="134"/>
      <c r="M1746" s="136"/>
      <c r="N1746" s="135"/>
      <c r="O1746" s="134"/>
      <c r="P1746" s="136"/>
      <c r="Q1746" s="135"/>
      <c r="R1746" s="541"/>
      <c r="S1746" s="84"/>
      <c r="T1746" s="310">
        <f t="shared" si="51"/>
        <v>0</v>
      </c>
      <c r="U1746" s="360">
        <f t="shared" si="65"/>
        <v>13</v>
      </c>
    </row>
    <row r="1747" spans="1:21" ht="18" hidden="1" customHeight="1" outlineLevel="1" x14ac:dyDescent="0.2">
      <c r="A1747" s="1186">
        <f>IF(A1049="","",A1049)</f>
        <v>14</v>
      </c>
      <c r="B1747" s="1187" t="str">
        <f>IF(B1049="","",B1049)</f>
        <v/>
      </c>
      <c r="C1747" s="1192" t="str">
        <f>IF(C1049="","",C1049)</f>
        <v/>
      </c>
      <c r="D1747" s="1192" t="str">
        <f>IF(D1049="","",D1049)</f>
        <v/>
      </c>
      <c r="E1747" s="291">
        <v>1</v>
      </c>
      <c r="F1747" s="1184"/>
      <c r="G1747" s="1185"/>
      <c r="H1747" s="130"/>
      <c r="I1747" s="131"/>
      <c r="J1747" s="113"/>
      <c r="K1747" s="132"/>
      <c r="L1747" s="113"/>
      <c r="M1747" s="133"/>
      <c r="N1747" s="132"/>
      <c r="O1747" s="113"/>
      <c r="P1747" s="133"/>
      <c r="Q1747" s="132"/>
      <c r="R1747" s="542"/>
      <c r="S1747" s="161"/>
      <c r="T1747" s="308">
        <f t="shared" si="51"/>
        <v>0</v>
      </c>
      <c r="U1747" s="360">
        <f t="shared" ref="U1747:U1756" si="66">$A$1747</f>
        <v>14</v>
      </c>
    </row>
    <row r="1748" spans="1:21" ht="18" hidden="1" customHeight="1" outlineLevel="1" x14ac:dyDescent="0.2">
      <c r="A1748" s="1188"/>
      <c r="B1748" s="1189"/>
      <c r="C1748" s="1193"/>
      <c r="D1748" s="1193"/>
      <c r="E1748" s="296">
        <v>2</v>
      </c>
      <c r="F1748" s="1180"/>
      <c r="G1748" s="1181"/>
      <c r="H1748" s="129"/>
      <c r="I1748" s="79"/>
      <c r="J1748" s="71"/>
      <c r="K1748" s="82"/>
      <c r="L1748" s="71"/>
      <c r="M1748" s="16"/>
      <c r="N1748" s="82"/>
      <c r="O1748" s="71"/>
      <c r="P1748" s="16"/>
      <c r="Q1748" s="82"/>
      <c r="R1748" s="539"/>
      <c r="S1748" s="78"/>
      <c r="T1748" s="309">
        <f t="shared" si="51"/>
        <v>0</v>
      </c>
      <c r="U1748" s="360">
        <f t="shared" si="66"/>
        <v>14</v>
      </c>
    </row>
    <row r="1749" spans="1:21" ht="18" hidden="1" customHeight="1" outlineLevel="1" x14ac:dyDescent="0.2">
      <c r="A1749" s="1188"/>
      <c r="B1749" s="1189"/>
      <c r="C1749" s="1193"/>
      <c r="D1749" s="1193"/>
      <c r="E1749" s="296">
        <v>3</v>
      </c>
      <c r="F1749" s="1180"/>
      <c r="G1749" s="1181"/>
      <c r="H1749" s="129"/>
      <c r="I1749" s="79"/>
      <c r="J1749" s="71"/>
      <c r="K1749" s="82"/>
      <c r="L1749" s="71"/>
      <c r="M1749" s="16"/>
      <c r="N1749" s="82"/>
      <c r="O1749" s="71"/>
      <c r="P1749" s="16"/>
      <c r="Q1749" s="82"/>
      <c r="R1749" s="539"/>
      <c r="S1749" s="78"/>
      <c r="T1749" s="309">
        <f t="shared" si="51"/>
        <v>0</v>
      </c>
      <c r="U1749" s="360">
        <f t="shared" si="66"/>
        <v>14</v>
      </c>
    </row>
    <row r="1750" spans="1:21" ht="18" hidden="1" customHeight="1" outlineLevel="1" x14ac:dyDescent="0.2">
      <c r="A1750" s="1188"/>
      <c r="B1750" s="1189"/>
      <c r="C1750" s="1193"/>
      <c r="D1750" s="1193"/>
      <c r="E1750" s="296">
        <v>4</v>
      </c>
      <c r="F1750" s="1180"/>
      <c r="G1750" s="1181"/>
      <c r="H1750" s="129"/>
      <c r="I1750" s="79"/>
      <c r="J1750" s="71"/>
      <c r="K1750" s="82"/>
      <c r="L1750" s="71"/>
      <c r="M1750" s="16"/>
      <c r="N1750" s="82"/>
      <c r="O1750" s="71"/>
      <c r="P1750" s="16"/>
      <c r="Q1750" s="82"/>
      <c r="R1750" s="539"/>
      <c r="S1750" s="78"/>
      <c r="T1750" s="309">
        <f t="shared" si="51"/>
        <v>0</v>
      </c>
      <c r="U1750" s="360">
        <f t="shared" si="66"/>
        <v>14</v>
      </c>
    </row>
    <row r="1751" spans="1:21" ht="18" hidden="1" customHeight="1" outlineLevel="1" x14ac:dyDescent="0.2">
      <c r="A1751" s="1188"/>
      <c r="B1751" s="1189"/>
      <c r="C1751" s="1193"/>
      <c r="D1751" s="1193"/>
      <c r="E1751" s="296">
        <v>5</v>
      </c>
      <c r="F1751" s="1180"/>
      <c r="G1751" s="1181"/>
      <c r="H1751" s="129"/>
      <c r="I1751" s="79"/>
      <c r="J1751" s="71"/>
      <c r="K1751" s="82"/>
      <c r="L1751" s="71"/>
      <c r="M1751" s="16"/>
      <c r="N1751" s="82"/>
      <c r="O1751" s="71"/>
      <c r="P1751" s="16"/>
      <c r="Q1751" s="82"/>
      <c r="R1751" s="539"/>
      <c r="S1751" s="78"/>
      <c r="T1751" s="309">
        <f t="shared" si="51"/>
        <v>0</v>
      </c>
      <c r="U1751" s="360">
        <f t="shared" si="66"/>
        <v>14</v>
      </c>
    </row>
    <row r="1752" spans="1:21" ht="18" hidden="1" customHeight="1" outlineLevel="1" x14ac:dyDescent="0.2">
      <c r="A1752" s="1188"/>
      <c r="B1752" s="1189"/>
      <c r="C1752" s="1193"/>
      <c r="D1752" s="1193"/>
      <c r="E1752" s="296">
        <v>6</v>
      </c>
      <c r="F1752" s="1180"/>
      <c r="G1752" s="1181"/>
      <c r="H1752" s="129"/>
      <c r="I1752" s="79"/>
      <c r="J1752" s="71"/>
      <c r="K1752" s="82"/>
      <c r="L1752" s="71"/>
      <c r="M1752" s="16"/>
      <c r="N1752" s="82"/>
      <c r="O1752" s="71"/>
      <c r="P1752" s="16"/>
      <c r="Q1752" s="82"/>
      <c r="R1752" s="539"/>
      <c r="S1752" s="78"/>
      <c r="T1752" s="309">
        <f t="shared" si="51"/>
        <v>0</v>
      </c>
      <c r="U1752" s="360">
        <f t="shared" si="66"/>
        <v>14</v>
      </c>
    </row>
    <row r="1753" spans="1:21" ht="18" hidden="1" customHeight="1" outlineLevel="1" x14ac:dyDescent="0.2">
      <c r="A1753" s="1188"/>
      <c r="B1753" s="1189"/>
      <c r="C1753" s="1193"/>
      <c r="D1753" s="1193"/>
      <c r="E1753" s="296">
        <v>7</v>
      </c>
      <c r="F1753" s="1180"/>
      <c r="G1753" s="1181"/>
      <c r="H1753" s="129"/>
      <c r="I1753" s="79"/>
      <c r="J1753" s="71"/>
      <c r="K1753" s="82"/>
      <c r="L1753" s="71"/>
      <c r="M1753" s="16"/>
      <c r="N1753" s="82"/>
      <c r="O1753" s="71"/>
      <c r="P1753" s="16"/>
      <c r="Q1753" s="82"/>
      <c r="R1753" s="539"/>
      <c r="S1753" s="78"/>
      <c r="T1753" s="309">
        <f t="shared" si="51"/>
        <v>0</v>
      </c>
      <c r="U1753" s="360">
        <f t="shared" si="66"/>
        <v>14</v>
      </c>
    </row>
    <row r="1754" spans="1:21" ht="18" hidden="1" customHeight="1" outlineLevel="1" x14ac:dyDescent="0.2">
      <c r="A1754" s="1188"/>
      <c r="B1754" s="1189"/>
      <c r="C1754" s="1193"/>
      <c r="D1754" s="1193"/>
      <c r="E1754" s="296">
        <v>8</v>
      </c>
      <c r="F1754" s="1180"/>
      <c r="G1754" s="1181"/>
      <c r="H1754" s="129"/>
      <c r="I1754" s="79"/>
      <c r="J1754" s="71"/>
      <c r="K1754" s="82"/>
      <c r="L1754" s="71"/>
      <c r="M1754" s="16"/>
      <c r="N1754" s="82"/>
      <c r="O1754" s="71"/>
      <c r="P1754" s="16"/>
      <c r="Q1754" s="82"/>
      <c r="R1754" s="539"/>
      <c r="S1754" s="78"/>
      <c r="T1754" s="309">
        <f t="shared" si="51"/>
        <v>0</v>
      </c>
      <c r="U1754" s="360">
        <f t="shared" si="66"/>
        <v>14</v>
      </c>
    </row>
    <row r="1755" spans="1:21" ht="18" hidden="1" customHeight="1" outlineLevel="1" x14ac:dyDescent="0.2">
      <c r="A1755" s="1188"/>
      <c r="B1755" s="1189"/>
      <c r="C1755" s="1193"/>
      <c r="D1755" s="1193"/>
      <c r="E1755" s="296">
        <v>9</v>
      </c>
      <c r="F1755" s="1180"/>
      <c r="G1755" s="1181"/>
      <c r="H1755" s="89"/>
      <c r="I1755" s="80"/>
      <c r="J1755" s="71"/>
      <c r="K1755" s="82"/>
      <c r="L1755" s="71"/>
      <c r="M1755" s="16"/>
      <c r="N1755" s="82"/>
      <c r="O1755" s="71"/>
      <c r="P1755" s="16"/>
      <c r="Q1755" s="82"/>
      <c r="R1755" s="539"/>
      <c r="S1755" s="78"/>
      <c r="T1755" s="309">
        <f t="shared" si="51"/>
        <v>0</v>
      </c>
      <c r="U1755" s="360">
        <f t="shared" si="66"/>
        <v>14</v>
      </c>
    </row>
    <row r="1756" spans="1:21" ht="18" hidden="1" customHeight="1" outlineLevel="1" x14ac:dyDescent="0.2">
      <c r="A1756" s="1190"/>
      <c r="B1756" s="1191"/>
      <c r="C1756" s="1194"/>
      <c r="D1756" s="1194"/>
      <c r="E1756" s="301">
        <v>10</v>
      </c>
      <c r="F1756" s="1182"/>
      <c r="G1756" s="1183"/>
      <c r="H1756" s="91"/>
      <c r="I1756" s="81"/>
      <c r="J1756" s="134"/>
      <c r="K1756" s="135"/>
      <c r="L1756" s="134"/>
      <c r="M1756" s="136"/>
      <c r="N1756" s="135"/>
      <c r="O1756" s="134"/>
      <c r="P1756" s="136"/>
      <c r="Q1756" s="135"/>
      <c r="R1756" s="541"/>
      <c r="S1756" s="84"/>
      <c r="T1756" s="310">
        <f t="shared" si="51"/>
        <v>0</v>
      </c>
      <c r="U1756" s="360">
        <f t="shared" si="66"/>
        <v>14</v>
      </c>
    </row>
    <row r="1757" spans="1:21" ht="18" hidden="1" customHeight="1" outlineLevel="1" x14ac:dyDescent="0.2">
      <c r="A1757" s="1186">
        <f>IF(A1129="","",A1129)</f>
        <v>15</v>
      </c>
      <c r="B1757" s="1187" t="str">
        <f>IF(B1129="","",B1129)</f>
        <v/>
      </c>
      <c r="C1757" s="1192" t="str">
        <f>IF(C1129="","",C1129)</f>
        <v/>
      </c>
      <c r="D1757" s="1192" t="str">
        <f>IF(D1129="","",D1129)</f>
        <v/>
      </c>
      <c r="E1757" s="291">
        <v>1</v>
      </c>
      <c r="F1757" s="1184"/>
      <c r="G1757" s="1185"/>
      <c r="H1757" s="130"/>
      <c r="I1757" s="131"/>
      <c r="J1757" s="113"/>
      <c r="K1757" s="132"/>
      <c r="L1757" s="113"/>
      <c r="M1757" s="133"/>
      <c r="N1757" s="132"/>
      <c r="O1757" s="113"/>
      <c r="P1757" s="133"/>
      <c r="Q1757" s="132"/>
      <c r="R1757" s="542"/>
      <c r="S1757" s="161"/>
      <c r="T1757" s="308">
        <f t="shared" si="51"/>
        <v>0</v>
      </c>
      <c r="U1757" s="360">
        <f t="shared" ref="U1757:U1766" si="67">$A$1757</f>
        <v>15</v>
      </c>
    </row>
    <row r="1758" spans="1:21" ht="18" hidden="1" customHeight="1" outlineLevel="1" x14ac:dyDescent="0.2">
      <c r="A1758" s="1188"/>
      <c r="B1758" s="1189"/>
      <c r="C1758" s="1193"/>
      <c r="D1758" s="1193"/>
      <c r="E1758" s="296">
        <v>2</v>
      </c>
      <c r="F1758" s="1180"/>
      <c r="G1758" s="1181"/>
      <c r="H1758" s="129"/>
      <c r="I1758" s="79"/>
      <c r="J1758" s="71"/>
      <c r="K1758" s="82"/>
      <c r="L1758" s="71"/>
      <c r="M1758" s="16"/>
      <c r="N1758" s="82"/>
      <c r="O1758" s="71"/>
      <c r="P1758" s="16"/>
      <c r="Q1758" s="82"/>
      <c r="R1758" s="539"/>
      <c r="S1758" s="78"/>
      <c r="T1758" s="309">
        <f t="shared" si="51"/>
        <v>0</v>
      </c>
      <c r="U1758" s="360">
        <f t="shared" si="67"/>
        <v>15</v>
      </c>
    </row>
    <row r="1759" spans="1:21" ht="18" hidden="1" customHeight="1" outlineLevel="1" x14ac:dyDescent="0.2">
      <c r="A1759" s="1188"/>
      <c r="B1759" s="1189"/>
      <c r="C1759" s="1193"/>
      <c r="D1759" s="1193"/>
      <c r="E1759" s="296">
        <v>3</v>
      </c>
      <c r="F1759" s="1180"/>
      <c r="G1759" s="1181"/>
      <c r="H1759" s="129"/>
      <c r="I1759" s="79"/>
      <c r="J1759" s="71"/>
      <c r="K1759" s="82"/>
      <c r="L1759" s="71"/>
      <c r="M1759" s="16"/>
      <c r="N1759" s="82"/>
      <c r="O1759" s="71"/>
      <c r="P1759" s="16"/>
      <c r="Q1759" s="82"/>
      <c r="R1759" s="539"/>
      <c r="S1759" s="78"/>
      <c r="T1759" s="309">
        <f t="shared" si="51"/>
        <v>0</v>
      </c>
      <c r="U1759" s="360">
        <f t="shared" si="67"/>
        <v>15</v>
      </c>
    </row>
    <row r="1760" spans="1:21" ht="18" hidden="1" customHeight="1" outlineLevel="1" x14ac:dyDescent="0.2">
      <c r="A1760" s="1188"/>
      <c r="B1760" s="1189"/>
      <c r="C1760" s="1193"/>
      <c r="D1760" s="1193"/>
      <c r="E1760" s="296">
        <v>4</v>
      </c>
      <c r="F1760" s="1180"/>
      <c r="G1760" s="1181"/>
      <c r="H1760" s="129"/>
      <c r="I1760" s="79"/>
      <c r="J1760" s="71"/>
      <c r="K1760" s="82"/>
      <c r="L1760" s="71"/>
      <c r="M1760" s="16"/>
      <c r="N1760" s="82"/>
      <c r="O1760" s="71"/>
      <c r="P1760" s="16"/>
      <c r="Q1760" s="82"/>
      <c r="R1760" s="539"/>
      <c r="S1760" s="78"/>
      <c r="T1760" s="309">
        <f t="shared" si="51"/>
        <v>0</v>
      </c>
      <c r="U1760" s="360">
        <f t="shared" si="67"/>
        <v>15</v>
      </c>
    </row>
    <row r="1761" spans="1:21" ht="18" hidden="1" customHeight="1" outlineLevel="1" x14ac:dyDescent="0.2">
      <c r="A1761" s="1188"/>
      <c r="B1761" s="1189"/>
      <c r="C1761" s="1193"/>
      <c r="D1761" s="1193"/>
      <c r="E1761" s="296">
        <v>5</v>
      </c>
      <c r="F1761" s="1180"/>
      <c r="G1761" s="1181"/>
      <c r="H1761" s="129"/>
      <c r="I1761" s="79"/>
      <c r="J1761" s="71"/>
      <c r="K1761" s="82"/>
      <c r="L1761" s="71"/>
      <c r="M1761" s="16"/>
      <c r="N1761" s="82"/>
      <c r="O1761" s="71"/>
      <c r="P1761" s="16"/>
      <c r="Q1761" s="82"/>
      <c r="R1761" s="539"/>
      <c r="S1761" s="78"/>
      <c r="T1761" s="309">
        <f t="shared" si="51"/>
        <v>0</v>
      </c>
      <c r="U1761" s="360">
        <f t="shared" si="67"/>
        <v>15</v>
      </c>
    </row>
    <row r="1762" spans="1:21" ht="18" hidden="1" customHeight="1" outlineLevel="1" x14ac:dyDescent="0.2">
      <c r="A1762" s="1188"/>
      <c r="B1762" s="1189"/>
      <c r="C1762" s="1193"/>
      <c r="D1762" s="1193"/>
      <c r="E1762" s="296">
        <v>6</v>
      </c>
      <c r="F1762" s="1180"/>
      <c r="G1762" s="1181"/>
      <c r="H1762" s="129"/>
      <c r="I1762" s="79"/>
      <c r="J1762" s="71"/>
      <c r="K1762" s="82"/>
      <c r="L1762" s="71"/>
      <c r="M1762" s="16"/>
      <c r="N1762" s="82"/>
      <c r="O1762" s="71"/>
      <c r="P1762" s="16"/>
      <c r="Q1762" s="82"/>
      <c r="R1762" s="539"/>
      <c r="S1762" s="78"/>
      <c r="T1762" s="309">
        <f t="shared" si="51"/>
        <v>0</v>
      </c>
      <c r="U1762" s="360">
        <f t="shared" si="67"/>
        <v>15</v>
      </c>
    </row>
    <row r="1763" spans="1:21" ht="18" hidden="1" customHeight="1" outlineLevel="1" x14ac:dyDescent="0.2">
      <c r="A1763" s="1188"/>
      <c r="B1763" s="1189"/>
      <c r="C1763" s="1193"/>
      <c r="D1763" s="1193"/>
      <c r="E1763" s="296">
        <v>7</v>
      </c>
      <c r="F1763" s="1180"/>
      <c r="G1763" s="1181"/>
      <c r="H1763" s="129"/>
      <c r="I1763" s="79"/>
      <c r="J1763" s="71"/>
      <c r="K1763" s="82"/>
      <c r="L1763" s="71"/>
      <c r="M1763" s="16"/>
      <c r="N1763" s="82"/>
      <c r="O1763" s="71"/>
      <c r="P1763" s="16"/>
      <c r="Q1763" s="82"/>
      <c r="R1763" s="539"/>
      <c r="S1763" s="78"/>
      <c r="T1763" s="309">
        <f t="shared" si="51"/>
        <v>0</v>
      </c>
      <c r="U1763" s="360">
        <f t="shared" si="67"/>
        <v>15</v>
      </c>
    </row>
    <row r="1764" spans="1:21" ht="18" hidden="1" customHeight="1" outlineLevel="1" x14ac:dyDescent="0.2">
      <c r="A1764" s="1188"/>
      <c r="B1764" s="1189"/>
      <c r="C1764" s="1193"/>
      <c r="D1764" s="1193"/>
      <c r="E1764" s="296">
        <v>8</v>
      </c>
      <c r="F1764" s="1180"/>
      <c r="G1764" s="1181"/>
      <c r="H1764" s="129"/>
      <c r="I1764" s="79"/>
      <c r="J1764" s="71"/>
      <c r="K1764" s="82"/>
      <c r="L1764" s="71"/>
      <c r="M1764" s="16"/>
      <c r="N1764" s="82"/>
      <c r="O1764" s="71"/>
      <c r="P1764" s="16"/>
      <c r="Q1764" s="82"/>
      <c r="R1764" s="539"/>
      <c r="S1764" s="78"/>
      <c r="T1764" s="309">
        <f t="shared" si="51"/>
        <v>0</v>
      </c>
      <c r="U1764" s="360">
        <f t="shared" si="67"/>
        <v>15</v>
      </c>
    </row>
    <row r="1765" spans="1:21" ht="18" hidden="1" customHeight="1" outlineLevel="1" x14ac:dyDescent="0.2">
      <c r="A1765" s="1188"/>
      <c r="B1765" s="1189"/>
      <c r="C1765" s="1193"/>
      <c r="D1765" s="1193"/>
      <c r="E1765" s="296">
        <v>9</v>
      </c>
      <c r="F1765" s="1180"/>
      <c r="G1765" s="1181"/>
      <c r="H1765" s="89"/>
      <c r="I1765" s="80"/>
      <c r="J1765" s="71"/>
      <c r="K1765" s="82"/>
      <c r="L1765" s="71"/>
      <c r="M1765" s="16"/>
      <c r="N1765" s="82"/>
      <c r="O1765" s="71"/>
      <c r="P1765" s="16"/>
      <c r="Q1765" s="82"/>
      <c r="R1765" s="539"/>
      <c r="S1765" s="78"/>
      <c r="T1765" s="309">
        <f t="shared" si="51"/>
        <v>0</v>
      </c>
      <c r="U1765" s="360">
        <f t="shared" si="67"/>
        <v>15</v>
      </c>
    </row>
    <row r="1766" spans="1:21" ht="18" hidden="1" customHeight="1" outlineLevel="1" x14ac:dyDescent="0.2">
      <c r="A1766" s="1190"/>
      <c r="B1766" s="1191"/>
      <c r="C1766" s="1194"/>
      <c r="D1766" s="1194"/>
      <c r="E1766" s="301">
        <v>10</v>
      </c>
      <c r="F1766" s="1182"/>
      <c r="G1766" s="1183"/>
      <c r="H1766" s="91"/>
      <c r="I1766" s="81"/>
      <c r="J1766" s="134"/>
      <c r="K1766" s="135"/>
      <c r="L1766" s="134"/>
      <c r="M1766" s="136"/>
      <c r="N1766" s="135"/>
      <c r="O1766" s="134"/>
      <c r="P1766" s="136"/>
      <c r="Q1766" s="135"/>
      <c r="R1766" s="541"/>
      <c r="S1766" s="84"/>
      <c r="T1766" s="310">
        <f t="shared" si="51"/>
        <v>0</v>
      </c>
      <c r="U1766" s="360">
        <f t="shared" si="67"/>
        <v>15</v>
      </c>
    </row>
    <row r="1767" spans="1:21" ht="18" hidden="1" customHeight="1" outlineLevel="1" x14ac:dyDescent="0.2">
      <c r="A1767" s="1186">
        <f>IF(A1209="","",A1209)</f>
        <v>16</v>
      </c>
      <c r="B1767" s="1187" t="str">
        <f>IF(B1209="","",B1209)</f>
        <v/>
      </c>
      <c r="C1767" s="1192" t="str">
        <f>IF(C1209="","",C1209)</f>
        <v/>
      </c>
      <c r="D1767" s="1192" t="str">
        <f>IF(D1209="","",D1209)</f>
        <v/>
      </c>
      <c r="E1767" s="291">
        <v>1</v>
      </c>
      <c r="F1767" s="1184"/>
      <c r="G1767" s="1185"/>
      <c r="H1767" s="130"/>
      <c r="I1767" s="131"/>
      <c r="J1767" s="113"/>
      <c r="K1767" s="132"/>
      <c r="L1767" s="113"/>
      <c r="M1767" s="133"/>
      <c r="N1767" s="132"/>
      <c r="O1767" s="113"/>
      <c r="P1767" s="133"/>
      <c r="Q1767" s="132"/>
      <c r="R1767" s="542"/>
      <c r="S1767" s="161"/>
      <c r="T1767" s="308">
        <f t="shared" si="51"/>
        <v>0</v>
      </c>
      <c r="U1767" s="360">
        <f t="shared" ref="U1767:U1776" si="68">$A$1767</f>
        <v>16</v>
      </c>
    </row>
    <row r="1768" spans="1:21" ht="18" hidden="1" customHeight="1" outlineLevel="1" x14ac:dyDescent="0.2">
      <c r="A1768" s="1188"/>
      <c r="B1768" s="1189"/>
      <c r="C1768" s="1193"/>
      <c r="D1768" s="1193"/>
      <c r="E1768" s="296">
        <v>2</v>
      </c>
      <c r="F1768" s="1180"/>
      <c r="G1768" s="1181"/>
      <c r="H1768" s="129"/>
      <c r="I1768" s="79"/>
      <c r="J1768" s="71"/>
      <c r="K1768" s="82"/>
      <c r="L1768" s="71"/>
      <c r="M1768" s="16"/>
      <c r="N1768" s="82"/>
      <c r="O1768" s="71"/>
      <c r="P1768" s="16"/>
      <c r="Q1768" s="82"/>
      <c r="R1768" s="539"/>
      <c r="S1768" s="78"/>
      <c r="T1768" s="309">
        <f t="shared" si="51"/>
        <v>0</v>
      </c>
      <c r="U1768" s="360">
        <f t="shared" si="68"/>
        <v>16</v>
      </c>
    </row>
    <row r="1769" spans="1:21" ht="18" hidden="1" customHeight="1" outlineLevel="1" x14ac:dyDescent="0.2">
      <c r="A1769" s="1188"/>
      <c r="B1769" s="1189"/>
      <c r="C1769" s="1193"/>
      <c r="D1769" s="1193"/>
      <c r="E1769" s="296">
        <v>3</v>
      </c>
      <c r="F1769" s="1180"/>
      <c r="G1769" s="1181"/>
      <c r="H1769" s="129"/>
      <c r="I1769" s="79"/>
      <c r="J1769" s="71"/>
      <c r="K1769" s="82"/>
      <c r="L1769" s="71"/>
      <c r="M1769" s="16"/>
      <c r="N1769" s="82"/>
      <c r="O1769" s="71"/>
      <c r="P1769" s="16"/>
      <c r="Q1769" s="82"/>
      <c r="R1769" s="539"/>
      <c r="S1769" s="78"/>
      <c r="T1769" s="309">
        <f t="shared" si="51"/>
        <v>0</v>
      </c>
      <c r="U1769" s="360">
        <f t="shared" si="68"/>
        <v>16</v>
      </c>
    </row>
    <row r="1770" spans="1:21" ht="18" hidden="1" customHeight="1" outlineLevel="1" x14ac:dyDescent="0.2">
      <c r="A1770" s="1188"/>
      <c r="B1770" s="1189"/>
      <c r="C1770" s="1193"/>
      <c r="D1770" s="1193"/>
      <c r="E1770" s="296">
        <v>4</v>
      </c>
      <c r="F1770" s="1180"/>
      <c r="G1770" s="1181"/>
      <c r="H1770" s="129"/>
      <c r="I1770" s="79"/>
      <c r="J1770" s="71"/>
      <c r="K1770" s="82"/>
      <c r="L1770" s="71"/>
      <c r="M1770" s="16"/>
      <c r="N1770" s="82"/>
      <c r="O1770" s="71"/>
      <c r="P1770" s="16"/>
      <c r="Q1770" s="82"/>
      <c r="R1770" s="539"/>
      <c r="S1770" s="78"/>
      <c r="T1770" s="309">
        <f t="shared" si="51"/>
        <v>0</v>
      </c>
      <c r="U1770" s="360">
        <f t="shared" si="68"/>
        <v>16</v>
      </c>
    </row>
    <row r="1771" spans="1:21" ht="18" hidden="1" customHeight="1" outlineLevel="1" x14ac:dyDescent="0.2">
      <c r="A1771" s="1188"/>
      <c r="B1771" s="1189"/>
      <c r="C1771" s="1193"/>
      <c r="D1771" s="1193"/>
      <c r="E1771" s="296">
        <v>5</v>
      </c>
      <c r="F1771" s="1180"/>
      <c r="G1771" s="1181"/>
      <c r="H1771" s="129"/>
      <c r="I1771" s="79"/>
      <c r="J1771" s="71"/>
      <c r="K1771" s="82"/>
      <c r="L1771" s="71"/>
      <c r="M1771" s="16"/>
      <c r="N1771" s="82"/>
      <c r="O1771" s="71"/>
      <c r="P1771" s="16"/>
      <c r="Q1771" s="82"/>
      <c r="R1771" s="539"/>
      <c r="S1771" s="78"/>
      <c r="T1771" s="309">
        <f t="shared" si="51"/>
        <v>0</v>
      </c>
      <c r="U1771" s="360">
        <f t="shared" si="68"/>
        <v>16</v>
      </c>
    </row>
    <row r="1772" spans="1:21" ht="18" hidden="1" customHeight="1" outlineLevel="1" x14ac:dyDescent="0.2">
      <c r="A1772" s="1188"/>
      <c r="B1772" s="1189"/>
      <c r="C1772" s="1193"/>
      <c r="D1772" s="1193"/>
      <c r="E1772" s="296">
        <v>6</v>
      </c>
      <c r="F1772" s="1180"/>
      <c r="G1772" s="1181"/>
      <c r="H1772" s="129"/>
      <c r="I1772" s="79"/>
      <c r="J1772" s="71"/>
      <c r="K1772" s="82"/>
      <c r="L1772" s="71"/>
      <c r="M1772" s="16"/>
      <c r="N1772" s="82"/>
      <c r="O1772" s="71"/>
      <c r="P1772" s="16"/>
      <c r="Q1772" s="82"/>
      <c r="R1772" s="539"/>
      <c r="S1772" s="78"/>
      <c r="T1772" s="309">
        <f t="shared" si="51"/>
        <v>0</v>
      </c>
      <c r="U1772" s="360">
        <f t="shared" si="68"/>
        <v>16</v>
      </c>
    </row>
    <row r="1773" spans="1:21" ht="18" hidden="1" customHeight="1" outlineLevel="1" x14ac:dyDescent="0.2">
      <c r="A1773" s="1188"/>
      <c r="B1773" s="1189"/>
      <c r="C1773" s="1193"/>
      <c r="D1773" s="1193"/>
      <c r="E1773" s="296">
        <v>7</v>
      </c>
      <c r="F1773" s="1180"/>
      <c r="G1773" s="1181"/>
      <c r="H1773" s="129"/>
      <c r="I1773" s="79"/>
      <c r="J1773" s="71"/>
      <c r="K1773" s="82"/>
      <c r="L1773" s="71"/>
      <c r="M1773" s="16"/>
      <c r="N1773" s="82"/>
      <c r="O1773" s="71"/>
      <c r="P1773" s="16"/>
      <c r="Q1773" s="82"/>
      <c r="R1773" s="539"/>
      <c r="S1773" s="78"/>
      <c r="T1773" s="309">
        <f t="shared" si="51"/>
        <v>0</v>
      </c>
      <c r="U1773" s="360">
        <f t="shared" si="68"/>
        <v>16</v>
      </c>
    </row>
    <row r="1774" spans="1:21" ht="18" hidden="1" customHeight="1" outlineLevel="1" x14ac:dyDescent="0.2">
      <c r="A1774" s="1188"/>
      <c r="B1774" s="1189"/>
      <c r="C1774" s="1193"/>
      <c r="D1774" s="1193"/>
      <c r="E1774" s="296">
        <v>8</v>
      </c>
      <c r="F1774" s="1180"/>
      <c r="G1774" s="1181"/>
      <c r="H1774" s="129"/>
      <c r="I1774" s="79"/>
      <c r="J1774" s="71"/>
      <c r="K1774" s="82"/>
      <c r="L1774" s="71"/>
      <c r="M1774" s="16"/>
      <c r="N1774" s="82"/>
      <c r="O1774" s="71"/>
      <c r="P1774" s="16"/>
      <c r="Q1774" s="82"/>
      <c r="R1774" s="539"/>
      <c r="S1774" s="78"/>
      <c r="T1774" s="309">
        <f t="shared" si="51"/>
        <v>0</v>
      </c>
      <c r="U1774" s="360">
        <f t="shared" si="68"/>
        <v>16</v>
      </c>
    </row>
    <row r="1775" spans="1:21" ht="18" hidden="1" customHeight="1" outlineLevel="1" x14ac:dyDescent="0.2">
      <c r="A1775" s="1188"/>
      <c r="B1775" s="1189"/>
      <c r="C1775" s="1193"/>
      <c r="D1775" s="1193"/>
      <c r="E1775" s="296">
        <v>9</v>
      </c>
      <c r="F1775" s="1180"/>
      <c r="G1775" s="1181"/>
      <c r="H1775" s="89"/>
      <c r="I1775" s="80"/>
      <c r="J1775" s="71"/>
      <c r="K1775" s="82"/>
      <c r="L1775" s="71"/>
      <c r="M1775" s="16"/>
      <c r="N1775" s="82"/>
      <c r="O1775" s="71"/>
      <c r="P1775" s="16"/>
      <c r="Q1775" s="82"/>
      <c r="R1775" s="539"/>
      <c r="S1775" s="78"/>
      <c r="T1775" s="309">
        <f t="shared" si="51"/>
        <v>0</v>
      </c>
      <c r="U1775" s="360">
        <f t="shared" si="68"/>
        <v>16</v>
      </c>
    </row>
    <row r="1776" spans="1:21" ht="18" hidden="1" customHeight="1" outlineLevel="1" x14ac:dyDescent="0.2">
      <c r="A1776" s="1190"/>
      <c r="B1776" s="1191"/>
      <c r="C1776" s="1194"/>
      <c r="D1776" s="1194"/>
      <c r="E1776" s="301">
        <v>10</v>
      </c>
      <c r="F1776" s="1182"/>
      <c r="G1776" s="1183"/>
      <c r="H1776" s="91"/>
      <c r="I1776" s="81"/>
      <c r="J1776" s="134"/>
      <c r="K1776" s="135"/>
      <c r="L1776" s="134"/>
      <c r="M1776" s="136"/>
      <c r="N1776" s="135"/>
      <c r="O1776" s="134"/>
      <c r="P1776" s="136"/>
      <c r="Q1776" s="135"/>
      <c r="R1776" s="541"/>
      <c r="S1776" s="84"/>
      <c r="T1776" s="310">
        <f t="shared" si="51"/>
        <v>0</v>
      </c>
      <c r="U1776" s="360">
        <f t="shared" si="68"/>
        <v>16</v>
      </c>
    </row>
    <row r="1777" spans="1:21" ht="18" hidden="1" customHeight="1" outlineLevel="1" x14ac:dyDescent="0.2">
      <c r="A1777" s="1186">
        <f>IF(A1289="","",A1289)</f>
        <v>17</v>
      </c>
      <c r="B1777" s="1187" t="str">
        <f>IF(B1289="","",B1289)</f>
        <v/>
      </c>
      <c r="C1777" s="1192" t="str">
        <f>IF(C1289="","",C1289)</f>
        <v/>
      </c>
      <c r="D1777" s="1192" t="str">
        <f>IF(D1289="","",D1289)</f>
        <v/>
      </c>
      <c r="E1777" s="291">
        <v>1</v>
      </c>
      <c r="F1777" s="1184"/>
      <c r="G1777" s="1185"/>
      <c r="H1777" s="130"/>
      <c r="I1777" s="131"/>
      <c r="J1777" s="113"/>
      <c r="K1777" s="132"/>
      <c r="L1777" s="113"/>
      <c r="M1777" s="133"/>
      <c r="N1777" s="132"/>
      <c r="O1777" s="113"/>
      <c r="P1777" s="133"/>
      <c r="Q1777" s="132"/>
      <c r="R1777" s="542"/>
      <c r="S1777" s="161"/>
      <c r="T1777" s="308">
        <f t="shared" si="51"/>
        <v>0</v>
      </c>
      <c r="U1777" s="360">
        <f t="shared" ref="U1777:U1786" si="69">$A$1777</f>
        <v>17</v>
      </c>
    </row>
    <row r="1778" spans="1:21" ht="18" hidden="1" customHeight="1" outlineLevel="1" x14ac:dyDescent="0.2">
      <c r="A1778" s="1188"/>
      <c r="B1778" s="1189"/>
      <c r="C1778" s="1193"/>
      <c r="D1778" s="1193"/>
      <c r="E1778" s="296">
        <v>2</v>
      </c>
      <c r="F1778" s="1180"/>
      <c r="G1778" s="1181"/>
      <c r="H1778" s="129"/>
      <c r="I1778" s="79"/>
      <c r="J1778" s="71"/>
      <c r="K1778" s="82"/>
      <c r="L1778" s="71"/>
      <c r="M1778" s="16"/>
      <c r="N1778" s="82"/>
      <c r="O1778" s="71"/>
      <c r="P1778" s="16"/>
      <c r="Q1778" s="82"/>
      <c r="R1778" s="539"/>
      <c r="S1778" s="78"/>
      <c r="T1778" s="309">
        <f t="shared" si="51"/>
        <v>0</v>
      </c>
      <c r="U1778" s="360">
        <f t="shared" si="69"/>
        <v>17</v>
      </c>
    </row>
    <row r="1779" spans="1:21" ht="18" hidden="1" customHeight="1" outlineLevel="1" x14ac:dyDescent="0.2">
      <c r="A1779" s="1188"/>
      <c r="B1779" s="1189"/>
      <c r="C1779" s="1193"/>
      <c r="D1779" s="1193"/>
      <c r="E1779" s="296">
        <v>3</v>
      </c>
      <c r="F1779" s="1180"/>
      <c r="G1779" s="1181"/>
      <c r="H1779" s="129"/>
      <c r="I1779" s="79"/>
      <c r="J1779" s="71"/>
      <c r="K1779" s="82"/>
      <c r="L1779" s="71"/>
      <c r="M1779" s="16"/>
      <c r="N1779" s="82"/>
      <c r="O1779" s="71"/>
      <c r="P1779" s="16"/>
      <c r="Q1779" s="82"/>
      <c r="R1779" s="539"/>
      <c r="S1779" s="78"/>
      <c r="T1779" s="309">
        <f t="shared" si="51"/>
        <v>0</v>
      </c>
      <c r="U1779" s="360">
        <f t="shared" si="69"/>
        <v>17</v>
      </c>
    </row>
    <row r="1780" spans="1:21" ht="18" hidden="1" customHeight="1" outlineLevel="1" x14ac:dyDescent="0.2">
      <c r="A1780" s="1188"/>
      <c r="B1780" s="1189"/>
      <c r="C1780" s="1193"/>
      <c r="D1780" s="1193"/>
      <c r="E1780" s="296">
        <v>4</v>
      </c>
      <c r="F1780" s="1180"/>
      <c r="G1780" s="1181"/>
      <c r="H1780" s="129"/>
      <c r="I1780" s="79"/>
      <c r="J1780" s="71"/>
      <c r="K1780" s="82"/>
      <c r="L1780" s="71"/>
      <c r="M1780" s="16"/>
      <c r="N1780" s="82"/>
      <c r="O1780" s="71"/>
      <c r="P1780" s="16"/>
      <c r="Q1780" s="82"/>
      <c r="R1780" s="539"/>
      <c r="S1780" s="78"/>
      <c r="T1780" s="309">
        <f t="shared" si="51"/>
        <v>0</v>
      </c>
      <c r="U1780" s="360">
        <f t="shared" si="69"/>
        <v>17</v>
      </c>
    </row>
    <row r="1781" spans="1:21" ht="18" hidden="1" customHeight="1" outlineLevel="1" x14ac:dyDescent="0.2">
      <c r="A1781" s="1188"/>
      <c r="B1781" s="1189"/>
      <c r="C1781" s="1193"/>
      <c r="D1781" s="1193"/>
      <c r="E1781" s="296">
        <v>5</v>
      </c>
      <c r="F1781" s="1180"/>
      <c r="G1781" s="1181"/>
      <c r="H1781" s="129"/>
      <c r="I1781" s="79"/>
      <c r="J1781" s="71"/>
      <c r="K1781" s="82"/>
      <c r="L1781" s="71"/>
      <c r="M1781" s="16"/>
      <c r="N1781" s="82"/>
      <c r="O1781" s="71"/>
      <c r="P1781" s="16"/>
      <c r="Q1781" s="82"/>
      <c r="R1781" s="539"/>
      <c r="S1781" s="78"/>
      <c r="T1781" s="309">
        <f t="shared" si="51"/>
        <v>0</v>
      </c>
      <c r="U1781" s="360">
        <f t="shared" si="69"/>
        <v>17</v>
      </c>
    </row>
    <row r="1782" spans="1:21" ht="18" hidden="1" customHeight="1" outlineLevel="1" x14ac:dyDescent="0.2">
      <c r="A1782" s="1188"/>
      <c r="B1782" s="1189"/>
      <c r="C1782" s="1193"/>
      <c r="D1782" s="1193"/>
      <c r="E1782" s="296">
        <v>6</v>
      </c>
      <c r="F1782" s="1180"/>
      <c r="G1782" s="1181"/>
      <c r="H1782" s="129"/>
      <c r="I1782" s="79"/>
      <c r="J1782" s="71"/>
      <c r="K1782" s="82"/>
      <c r="L1782" s="71"/>
      <c r="M1782" s="16"/>
      <c r="N1782" s="82"/>
      <c r="O1782" s="71"/>
      <c r="P1782" s="16"/>
      <c r="Q1782" s="82"/>
      <c r="R1782" s="539"/>
      <c r="S1782" s="78"/>
      <c r="T1782" s="309">
        <f t="shared" si="51"/>
        <v>0</v>
      </c>
      <c r="U1782" s="360">
        <f t="shared" si="69"/>
        <v>17</v>
      </c>
    </row>
    <row r="1783" spans="1:21" ht="18" hidden="1" customHeight="1" outlineLevel="1" x14ac:dyDescent="0.2">
      <c r="A1783" s="1188"/>
      <c r="B1783" s="1189"/>
      <c r="C1783" s="1193"/>
      <c r="D1783" s="1193"/>
      <c r="E1783" s="296">
        <v>7</v>
      </c>
      <c r="F1783" s="1180"/>
      <c r="G1783" s="1181"/>
      <c r="H1783" s="129"/>
      <c r="I1783" s="79"/>
      <c r="J1783" s="71"/>
      <c r="K1783" s="82"/>
      <c r="L1783" s="71"/>
      <c r="M1783" s="16"/>
      <c r="N1783" s="82"/>
      <c r="O1783" s="71"/>
      <c r="P1783" s="16"/>
      <c r="Q1783" s="82"/>
      <c r="R1783" s="539"/>
      <c r="S1783" s="78"/>
      <c r="T1783" s="309">
        <f t="shared" si="51"/>
        <v>0</v>
      </c>
      <c r="U1783" s="360">
        <f t="shared" si="69"/>
        <v>17</v>
      </c>
    </row>
    <row r="1784" spans="1:21" ht="18" hidden="1" customHeight="1" outlineLevel="1" x14ac:dyDescent="0.2">
      <c r="A1784" s="1188"/>
      <c r="B1784" s="1189"/>
      <c r="C1784" s="1193"/>
      <c r="D1784" s="1193"/>
      <c r="E1784" s="296">
        <v>8</v>
      </c>
      <c r="F1784" s="1180"/>
      <c r="G1784" s="1181"/>
      <c r="H1784" s="129"/>
      <c r="I1784" s="79"/>
      <c r="J1784" s="71"/>
      <c r="K1784" s="82"/>
      <c r="L1784" s="71"/>
      <c r="M1784" s="16"/>
      <c r="N1784" s="82"/>
      <c r="O1784" s="71"/>
      <c r="P1784" s="16"/>
      <c r="Q1784" s="82"/>
      <c r="R1784" s="539"/>
      <c r="S1784" s="78"/>
      <c r="T1784" s="309">
        <f t="shared" si="51"/>
        <v>0</v>
      </c>
      <c r="U1784" s="360">
        <f t="shared" si="69"/>
        <v>17</v>
      </c>
    </row>
    <row r="1785" spans="1:21" ht="18" hidden="1" customHeight="1" outlineLevel="1" x14ac:dyDescent="0.2">
      <c r="A1785" s="1188"/>
      <c r="B1785" s="1189"/>
      <c r="C1785" s="1193"/>
      <c r="D1785" s="1193"/>
      <c r="E1785" s="296">
        <v>9</v>
      </c>
      <c r="F1785" s="1180"/>
      <c r="G1785" s="1181"/>
      <c r="H1785" s="89"/>
      <c r="I1785" s="80"/>
      <c r="J1785" s="71"/>
      <c r="K1785" s="82"/>
      <c r="L1785" s="71"/>
      <c r="M1785" s="16"/>
      <c r="N1785" s="82"/>
      <c r="O1785" s="71"/>
      <c r="P1785" s="16"/>
      <c r="Q1785" s="82"/>
      <c r="R1785" s="539"/>
      <c r="S1785" s="78"/>
      <c r="T1785" s="309">
        <f t="shared" si="51"/>
        <v>0</v>
      </c>
      <c r="U1785" s="360">
        <f t="shared" si="69"/>
        <v>17</v>
      </c>
    </row>
    <row r="1786" spans="1:21" ht="18" hidden="1" customHeight="1" outlineLevel="1" x14ac:dyDescent="0.2">
      <c r="A1786" s="1190"/>
      <c r="B1786" s="1191"/>
      <c r="C1786" s="1194"/>
      <c r="D1786" s="1194"/>
      <c r="E1786" s="301">
        <v>10</v>
      </c>
      <c r="F1786" s="1182"/>
      <c r="G1786" s="1183"/>
      <c r="H1786" s="91"/>
      <c r="I1786" s="81"/>
      <c r="J1786" s="134"/>
      <c r="K1786" s="135"/>
      <c r="L1786" s="134"/>
      <c r="M1786" s="136"/>
      <c r="N1786" s="135"/>
      <c r="O1786" s="134"/>
      <c r="P1786" s="136"/>
      <c r="Q1786" s="135"/>
      <c r="R1786" s="541"/>
      <c r="S1786" s="84"/>
      <c r="T1786" s="310">
        <f t="shared" si="51"/>
        <v>0</v>
      </c>
      <c r="U1786" s="360">
        <f t="shared" si="69"/>
        <v>17</v>
      </c>
    </row>
    <row r="1787" spans="1:21" ht="18" hidden="1" customHeight="1" outlineLevel="1" x14ac:dyDescent="0.2">
      <c r="A1787" s="1186">
        <f>IF(A1369="","",A1369)</f>
        <v>18</v>
      </c>
      <c r="B1787" s="1187" t="str">
        <f>IF(B1369="","",B1369)</f>
        <v/>
      </c>
      <c r="C1787" s="1192" t="str">
        <f>IF(C1369="","",C1369)</f>
        <v/>
      </c>
      <c r="D1787" s="1192" t="str">
        <f>IF(D1369="","",D1369)</f>
        <v/>
      </c>
      <c r="E1787" s="291">
        <v>1</v>
      </c>
      <c r="F1787" s="1184"/>
      <c r="G1787" s="1185"/>
      <c r="H1787" s="130"/>
      <c r="I1787" s="131"/>
      <c r="J1787" s="113"/>
      <c r="K1787" s="132"/>
      <c r="L1787" s="113"/>
      <c r="M1787" s="133"/>
      <c r="N1787" s="132"/>
      <c r="O1787" s="113"/>
      <c r="P1787" s="133"/>
      <c r="Q1787" s="132"/>
      <c r="R1787" s="542"/>
      <c r="S1787" s="161"/>
      <c r="T1787" s="308">
        <f t="shared" si="51"/>
        <v>0</v>
      </c>
      <c r="U1787" s="360">
        <f t="shared" ref="U1787:U1796" si="70">$A$1787</f>
        <v>18</v>
      </c>
    </row>
    <row r="1788" spans="1:21" ht="18" hidden="1" customHeight="1" outlineLevel="1" x14ac:dyDescent="0.2">
      <c r="A1788" s="1188"/>
      <c r="B1788" s="1189"/>
      <c r="C1788" s="1193"/>
      <c r="D1788" s="1193"/>
      <c r="E1788" s="296">
        <v>2</v>
      </c>
      <c r="F1788" s="1180"/>
      <c r="G1788" s="1181"/>
      <c r="H1788" s="129"/>
      <c r="I1788" s="79"/>
      <c r="J1788" s="71"/>
      <c r="K1788" s="82"/>
      <c r="L1788" s="71"/>
      <c r="M1788" s="16"/>
      <c r="N1788" s="82"/>
      <c r="O1788" s="71"/>
      <c r="P1788" s="16"/>
      <c r="Q1788" s="82"/>
      <c r="R1788" s="539"/>
      <c r="S1788" s="78"/>
      <c r="T1788" s="309">
        <f t="shared" si="51"/>
        <v>0</v>
      </c>
      <c r="U1788" s="360">
        <f t="shared" si="70"/>
        <v>18</v>
      </c>
    </row>
    <row r="1789" spans="1:21" ht="18" hidden="1" customHeight="1" outlineLevel="1" x14ac:dyDescent="0.2">
      <c r="A1789" s="1188"/>
      <c r="B1789" s="1189"/>
      <c r="C1789" s="1193"/>
      <c r="D1789" s="1193"/>
      <c r="E1789" s="296">
        <v>3</v>
      </c>
      <c r="F1789" s="1180"/>
      <c r="G1789" s="1181"/>
      <c r="H1789" s="129"/>
      <c r="I1789" s="79"/>
      <c r="J1789" s="71"/>
      <c r="K1789" s="82"/>
      <c r="L1789" s="71"/>
      <c r="M1789" s="16"/>
      <c r="N1789" s="82"/>
      <c r="O1789" s="71"/>
      <c r="P1789" s="16"/>
      <c r="Q1789" s="82"/>
      <c r="R1789" s="539"/>
      <c r="S1789" s="78"/>
      <c r="T1789" s="309">
        <f t="shared" si="51"/>
        <v>0</v>
      </c>
      <c r="U1789" s="360">
        <f t="shared" si="70"/>
        <v>18</v>
      </c>
    </row>
    <row r="1790" spans="1:21" ht="18" hidden="1" customHeight="1" outlineLevel="1" x14ac:dyDescent="0.2">
      <c r="A1790" s="1188"/>
      <c r="B1790" s="1189"/>
      <c r="C1790" s="1193"/>
      <c r="D1790" s="1193"/>
      <c r="E1790" s="296">
        <v>4</v>
      </c>
      <c r="F1790" s="1180"/>
      <c r="G1790" s="1181"/>
      <c r="H1790" s="129"/>
      <c r="I1790" s="79"/>
      <c r="J1790" s="71"/>
      <c r="K1790" s="82"/>
      <c r="L1790" s="71"/>
      <c r="M1790" s="16"/>
      <c r="N1790" s="82"/>
      <c r="O1790" s="71"/>
      <c r="P1790" s="16"/>
      <c r="Q1790" s="82"/>
      <c r="R1790" s="539"/>
      <c r="S1790" s="78"/>
      <c r="T1790" s="309">
        <f t="shared" si="51"/>
        <v>0</v>
      </c>
      <c r="U1790" s="360">
        <f t="shared" si="70"/>
        <v>18</v>
      </c>
    </row>
    <row r="1791" spans="1:21" ht="18" hidden="1" customHeight="1" outlineLevel="1" x14ac:dyDescent="0.2">
      <c r="A1791" s="1188"/>
      <c r="B1791" s="1189"/>
      <c r="C1791" s="1193"/>
      <c r="D1791" s="1193"/>
      <c r="E1791" s="296">
        <v>5</v>
      </c>
      <c r="F1791" s="1180"/>
      <c r="G1791" s="1181"/>
      <c r="H1791" s="129"/>
      <c r="I1791" s="79"/>
      <c r="J1791" s="71"/>
      <c r="K1791" s="82"/>
      <c r="L1791" s="71"/>
      <c r="M1791" s="16"/>
      <c r="N1791" s="82"/>
      <c r="O1791" s="71"/>
      <c r="P1791" s="16"/>
      <c r="Q1791" s="82"/>
      <c r="R1791" s="539"/>
      <c r="S1791" s="78"/>
      <c r="T1791" s="309">
        <f t="shared" si="51"/>
        <v>0</v>
      </c>
      <c r="U1791" s="360">
        <f t="shared" si="70"/>
        <v>18</v>
      </c>
    </row>
    <row r="1792" spans="1:21" ht="18" hidden="1" customHeight="1" outlineLevel="1" x14ac:dyDescent="0.2">
      <c r="A1792" s="1188"/>
      <c r="B1792" s="1189"/>
      <c r="C1792" s="1193"/>
      <c r="D1792" s="1193"/>
      <c r="E1792" s="296">
        <v>6</v>
      </c>
      <c r="F1792" s="1180"/>
      <c r="G1792" s="1181"/>
      <c r="H1792" s="129"/>
      <c r="I1792" s="79"/>
      <c r="J1792" s="71"/>
      <c r="K1792" s="82"/>
      <c r="L1792" s="71"/>
      <c r="M1792" s="16"/>
      <c r="N1792" s="82"/>
      <c r="O1792" s="71"/>
      <c r="P1792" s="16"/>
      <c r="Q1792" s="82"/>
      <c r="R1792" s="539"/>
      <c r="S1792" s="78"/>
      <c r="T1792" s="309">
        <f t="shared" si="51"/>
        <v>0</v>
      </c>
      <c r="U1792" s="360">
        <f t="shared" si="70"/>
        <v>18</v>
      </c>
    </row>
    <row r="1793" spans="1:21" ht="18" hidden="1" customHeight="1" outlineLevel="1" x14ac:dyDescent="0.2">
      <c r="A1793" s="1188"/>
      <c r="B1793" s="1189"/>
      <c r="C1793" s="1193"/>
      <c r="D1793" s="1193"/>
      <c r="E1793" s="296">
        <v>7</v>
      </c>
      <c r="F1793" s="1180"/>
      <c r="G1793" s="1181"/>
      <c r="H1793" s="129"/>
      <c r="I1793" s="79"/>
      <c r="J1793" s="71"/>
      <c r="K1793" s="82"/>
      <c r="L1793" s="71"/>
      <c r="M1793" s="16"/>
      <c r="N1793" s="82"/>
      <c r="O1793" s="71"/>
      <c r="P1793" s="16"/>
      <c r="Q1793" s="82"/>
      <c r="R1793" s="539"/>
      <c r="S1793" s="78"/>
      <c r="T1793" s="309">
        <f t="shared" si="51"/>
        <v>0</v>
      </c>
      <c r="U1793" s="360">
        <f t="shared" si="70"/>
        <v>18</v>
      </c>
    </row>
    <row r="1794" spans="1:21" ht="18" hidden="1" customHeight="1" outlineLevel="1" x14ac:dyDescent="0.2">
      <c r="A1794" s="1188"/>
      <c r="B1794" s="1189"/>
      <c r="C1794" s="1193"/>
      <c r="D1794" s="1193"/>
      <c r="E1794" s="296">
        <v>8</v>
      </c>
      <c r="F1794" s="1180"/>
      <c r="G1794" s="1181"/>
      <c r="H1794" s="129"/>
      <c r="I1794" s="79"/>
      <c r="J1794" s="71"/>
      <c r="K1794" s="82"/>
      <c r="L1794" s="71"/>
      <c r="M1794" s="16"/>
      <c r="N1794" s="82"/>
      <c r="O1794" s="71"/>
      <c r="P1794" s="16"/>
      <c r="Q1794" s="82"/>
      <c r="R1794" s="539"/>
      <c r="S1794" s="78"/>
      <c r="T1794" s="309">
        <f t="shared" si="51"/>
        <v>0</v>
      </c>
      <c r="U1794" s="360">
        <f t="shared" si="70"/>
        <v>18</v>
      </c>
    </row>
    <row r="1795" spans="1:21" ht="18" hidden="1" customHeight="1" outlineLevel="1" x14ac:dyDescent="0.2">
      <c r="A1795" s="1188"/>
      <c r="B1795" s="1189"/>
      <c r="C1795" s="1193"/>
      <c r="D1795" s="1193"/>
      <c r="E1795" s="296">
        <v>9</v>
      </c>
      <c r="F1795" s="1180"/>
      <c r="G1795" s="1181"/>
      <c r="H1795" s="89"/>
      <c r="I1795" s="80"/>
      <c r="J1795" s="71"/>
      <c r="K1795" s="82"/>
      <c r="L1795" s="71"/>
      <c r="M1795" s="16"/>
      <c r="N1795" s="82"/>
      <c r="O1795" s="71"/>
      <c r="P1795" s="16"/>
      <c r="Q1795" s="82"/>
      <c r="R1795" s="539"/>
      <c r="S1795" s="78"/>
      <c r="T1795" s="309">
        <f t="shared" si="51"/>
        <v>0</v>
      </c>
      <c r="U1795" s="360">
        <f t="shared" si="70"/>
        <v>18</v>
      </c>
    </row>
    <row r="1796" spans="1:21" ht="18" hidden="1" customHeight="1" outlineLevel="1" x14ac:dyDescent="0.2">
      <c r="A1796" s="1190"/>
      <c r="B1796" s="1191"/>
      <c r="C1796" s="1194"/>
      <c r="D1796" s="1194"/>
      <c r="E1796" s="301">
        <v>10</v>
      </c>
      <c r="F1796" s="1182"/>
      <c r="G1796" s="1183"/>
      <c r="H1796" s="91"/>
      <c r="I1796" s="81"/>
      <c r="J1796" s="134"/>
      <c r="K1796" s="135"/>
      <c r="L1796" s="134"/>
      <c r="M1796" s="136"/>
      <c r="N1796" s="135"/>
      <c r="O1796" s="134"/>
      <c r="P1796" s="136"/>
      <c r="Q1796" s="135"/>
      <c r="R1796" s="541"/>
      <c r="S1796" s="84"/>
      <c r="T1796" s="310">
        <f t="shared" si="51"/>
        <v>0</v>
      </c>
      <c r="U1796" s="360">
        <f t="shared" si="70"/>
        <v>18</v>
      </c>
    </row>
    <row r="1797" spans="1:21" ht="18" hidden="1" customHeight="1" outlineLevel="1" x14ac:dyDescent="0.2">
      <c r="A1797" s="1186">
        <f>IF(A1449="","",A1449)</f>
        <v>19</v>
      </c>
      <c r="B1797" s="1187" t="str">
        <f>IF(B1449="","",B1449)</f>
        <v/>
      </c>
      <c r="C1797" s="1192" t="str">
        <f>IF(C1449="","",C1449)</f>
        <v/>
      </c>
      <c r="D1797" s="1192" t="str">
        <f>IF(D1449="","",D1449)</f>
        <v/>
      </c>
      <c r="E1797" s="291">
        <v>1</v>
      </c>
      <c r="F1797" s="1184"/>
      <c r="G1797" s="1185"/>
      <c r="H1797" s="130"/>
      <c r="I1797" s="131"/>
      <c r="J1797" s="113"/>
      <c r="K1797" s="132"/>
      <c r="L1797" s="113"/>
      <c r="M1797" s="133"/>
      <c r="N1797" s="132"/>
      <c r="O1797" s="113"/>
      <c r="P1797" s="133"/>
      <c r="Q1797" s="132"/>
      <c r="R1797" s="542"/>
      <c r="S1797" s="115"/>
      <c r="T1797" s="308">
        <f t="shared" si="51"/>
        <v>0</v>
      </c>
      <c r="U1797" s="360">
        <f t="shared" ref="U1797:U1806" si="71">$A$1797</f>
        <v>19</v>
      </c>
    </row>
    <row r="1798" spans="1:21" ht="18" hidden="1" customHeight="1" outlineLevel="1" x14ac:dyDescent="0.2">
      <c r="A1798" s="1188"/>
      <c r="B1798" s="1189"/>
      <c r="C1798" s="1193"/>
      <c r="D1798" s="1193"/>
      <c r="E1798" s="296">
        <v>2</v>
      </c>
      <c r="F1798" s="1180"/>
      <c r="G1798" s="1181"/>
      <c r="H1798" s="129"/>
      <c r="I1798" s="79"/>
      <c r="J1798" s="71"/>
      <c r="K1798" s="82"/>
      <c r="L1798" s="71"/>
      <c r="M1798" s="16"/>
      <c r="N1798" s="82"/>
      <c r="O1798" s="71"/>
      <c r="P1798" s="16"/>
      <c r="Q1798" s="82"/>
      <c r="R1798" s="539"/>
      <c r="S1798" s="77"/>
      <c r="T1798" s="309">
        <f t="shared" si="51"/>
        <v>0</v>
      </c>
      <c r="U1798" s="360">
        <f t="shared" si="71"/>
        <v>19</v>
      </c>
    </row>
    <row r="1799" spans="1:21" ht="18" hidden="1" customHeight="1" outlineLevel="1" x14ac:dyDescent="0.2">
      <c r="A1799" s="1188"/>
      <c r="B1799" s="1189"/>
      <c r="C1799" s="1193"/>
      <c r="D1799" s="1193"/>
      <c r="E1799" s="296">
        <v>3</v>
      </c>
      <c r="F1799" s="1180"/>
      <c r="G1799" s="1181"/>
      <c r="H1799" s="129"/>
      <c r="I1799" s="79"/>
      <c r="J1799" s="71"/>
      <c r="K1799" s="82"/>
      <c r="L1799" s="71"/>
      <c r="M1799" s="16"/>
      <c r="N1799" s="82"/>
      <c r="O1799" s="71"/>
      <c r="P1799" s="16"/>
      <c r="Q1799" s="82"/>
      <c r="R1799" s="539"/>
      <c r="S1799" s="77"/>
      <c r="T1799" s="309">
        <f t="shared" si="51"/>
        <v>0</v>
      </c>
      <c r="U1799" s="360">
        <f t="shared" si="71"/>
        <v>19</v>
      </c>
    </row>
    <row r="1800" spans="1:21" ht="18" hidden="1" customHeight="1" outlineLevel="1" x14ac:dyDescent="0.2">
      <c r="A1800" s="1188"/>
      <c r="B1800" s="1189"/>
      <c r="C1800" s="1193"/>
      <c r="D1800" s="1193"/>
      <c r="E1800" s="296">
        <v>4</v>
      </c>
      <c r="F1800" s="1180"/>
      <c r="G1800" s="1181"/>
      <c r="H1800" s="129"/>
      <c r="I1800" s="79"/>
      <c r="J1800" s="71"/>
      <c r="K1800" s="82"/>
      <c r="L1800" s="71"/>
      <c r="M1800" s="16"/>
      <c r="N1800" s="82"/>
      <c r="O1800" s="71"/>
      <c r="P1800" s="16"/>
      <c r="Q1800" s="82"/>
      <c r="R1800" s="539"/>
      <c r="S1800" s="77"/>
      <c r="T1800" s="309">
        <f t="shared" si="51"/>
        <v>0</v>
      </c>
      <c r="U1800" s="360">
        <f t="shared" si="71"/>
        <v>19</v>
      </c>
    </row>
    <row r="1801" spans="1:21" ht="18" hidden="1" customHeight="1" outlineLevel="1" x14ac:dyDescent="0.2">
      <c r="A1801" s="1188"/>
      <c r="B1801" s="1189"/>
      <c r="C1801" s="1193"/>
      <c r="D1801" s="1193"/>
      <c r="E1801" s="296">
        <v>5</v>
      </c>
      <c r="F1801" s="1180"/>
      <c r="G1801" s="1181"/>
      <c r="H1801" s="129"/>
      <c r="I1801" s="79"/>
      <c r="J1801" s="71"/>
      <c r="K1801" s="82"/>
      <c r="L1801" s="71"/>
      <c r="M1801" s="16"/>
      <c r="N1801" s="82"/>
      <c r="O1801" s="71"/>
      <c r="P1801" s="16"/>
      <c r="Q1801" s="82"/>
      <c r="R1801" s="539"/>
      <c r="S1801" s="77"/>
      <c r="T1801" s="309">
        <f t="shared" si="51"/>
        <v>0</v>
      </c>
      <c r="U1801" s="360">
        <f t="shared" si="71"/>
        <v>19</v>
      </c>
    </row>
    <row r="1802" spans="1:21" ht="18" hidden="1" customHeight="1" outlineLevel="1" x14ac:dyDescent="0.2">
      <c r="A1802" s="1188"/>
      <c r="B1802" s="1189"/>
      <c r="C1802" s="1193"/>
      <c r="D1802" s="1193"/>
      <c r="E1802" s="296">
        <v>6</v>
      </c>
      <c r="F1802" s="1180"/>
      <c r="G1802" s="1181"/>
      <c r="H1802" s="129"/>
      <c r="I1802" s="79"/>
      <c r="J1802" s="71"/>
      <c r="K1802" s="82"/>
      <c r="L1802" s="71"/>
      <c r="M1802" s="16"/>
      <c r="N1802" s="82"/>
      <c r="O1802" s="71"/>
      <c r="P1802" s="16"/>
      <c r="Q1802" s="82"/>
      <c r="R1802" s="539"/>
      <c r="S1802" s="77"/>
      <c r="T1802" s="309">
        <f t="shared" si="51"/>
        <v>0</v>
      </c>
      <c r="U1802" s="360">
        <f t="shared" si="71"/>
        <v>19</v>
      </c>
    </row>
    <row r="1803" spans="1:21" ht="18" hidden="1" customHeight="1" outlineLevel="1" x14ac:dyDescent="0.2">
      <c r="A1803" s="1188"/>
      <c r="B1803" s="1189"/>
      <c r="C1803" s="1193"/>
      <c r="D1803" s="1193"/>
      <c r="E1803" s="296">
        <v>7</v>
      </c>
      <c r="F1803" s="1180"/>
      <c r="G1803" s="1181"/>
      <c r="H1803" s="129"/>
      <c r="I1803" s="79"/>
      <c r="J1803" s="71"/>
      <c r="K1803" s="82"/>
      <c r="L1803" s="71"/>
      <c r="M1803" s="16"/>
      <c r="N1803" s="82"/>
      <c r="O1803" s="71"/>
      <c r="P1803" s="16"/>
      <c r="Q1803" s="82"/>
      <c r="R1803" s="539"/>
      <c r="S1803" s="77"/>
      <c r="T1803" s="309">
        <f t="shared" si="51"/>
        <v>0</v>
      </c>
      <c r="U1803" s="360">
        <f t="shared" si="71"/>
        <v>19</v>
      </c>
    </row>
    <row r="1804" spans="1:21" ht="18" hidden="1" customHeight="1" outlineLevel="1" x14ac:dyDescent="0.2">
      <c r="A1804" s="1188"/>
      <c r="B1804" s="1189"/>
      <c r="C1804" s="1193"/>
      <c r="D1804" s="1193"/>
      <c r="E1804" s="296">
        <v>8</v>
      </c>
      <c r="F1804" s="1180"/>
      <c r="G1804" s="1181"/>
      <c r="H1804" s="129"/>
      <c r="I1804" s="79"/>
      <c r="J1804" s="71"/>
      <c r="K1804" s="82"/>
      <c r="L1804" s="71"/>
      <c r="M1804" s="16"/>
      <c r="N1804" s="82"/>
      <c r="O1804" s="71"/>
      <c r="P1804" s="16"/>
      <c r="Q1804" s="82"/>
      <c r="R1804" s="539"/>
      <c r="S1804" s="77"/>
      <c r="T1804" s="309">
        <f t="shared" si="51"/>
        <v>0</v>
      </c>
      <c r="U1804" s="360">
        <f t="shared" si="71"/>
        <v>19</v>
      </c>
    </row>
    <row r="1805" spans="1:21" ht="18" hidden="1" customHeight="1" outlineLevel="1" x14ac:dyDescent="0.2">
      <c r="A1805" s="1188"/>
      <c r="B1805" s="1189"/>
      <c r="C1805" s="1193"/>
      <c r="D1805" s="1193"/>
      <c r="E1805" s="296">
        <v>9</v>
      </c>
      <c r="F1805" s="1180"/>
      <c r="G1805" s="1181"/>
      <c r="H1805" s="89"/>
      <c r="I1805" s="80"/>
      <c r="J1805" s="70"/>
      <c r="K1805" s="82"/>
      <c r="L1805" s="71"/>
      <c r="M1805" s="16"/>
      <c r="N1805" s="82"/>
      <c r="O1805" s="71"/>
      <c r="P1805" s="16"/>
      <c r="Q1805" s="82"/>
      <c r="R1805" s="539"/>
      <c r="S1805" s="78"/>
      <c r="T1805" s="309">
        <f t="shared" si="51"/>
        <v>0</v>
      </c>
      <c r="U1805" s="360">
        <f t="shared" si="71"/>
        <v>19</v>
      </c>
    </row>
    <row r="1806" spans="1:21" ht="18" hidden="1" customHeight="1" outlineLevel="1" x14ac:dyDescent="0.2">
      <c r="A1806" s="1190"/>
      <c r="B1806" s="1191"/>
      <c r="C1806" s="1194"/>
      <c r="D1806" s="1194"/>
      <c r="E1806" s="301">
        <v>10</v>
      </c>
      <c r="F1806" s="1182"/>
      <c r="G1806" s="1183"/>
      <c r="H1806" s="91"/>
      <c r="I1806" s="81"/>
      <c r="J1806" s="72"/>
      <c r="K1806" s="135"/>
      <c r="L1806" s="134"/>
      <c r="M1806" s="136"/>
      <c r="N1806" s="135"/>
      <c r="O1806" s="134"/>
      <c r="P1806" s="136"/>
      <c r="Q1806" s="135"/>
      <c r="R1806" s="541"/>
      <c r="S1806" s="84"/>
      <c r="T1806" s="310">
        <f t="shared" si="51"/>
        <v>0</v>
      </c>
      <c r="U1806" s="360">
        <f t="shared" si="71"/>
        <v>19</v>
      </c>
    </row>
    <row r="1807" spans="1:21" ht="18" hidden="1" customHeight="1" outlineLevel="1" x14ac:dyDescent="0.2">
      <c r="A1807" s="1186">
        <f>IF(A1529="","",A1529)</f>
        <v>20</v>
      </c>
      <c r="B1807" s="1187" t="str">
        <f>IF(B1529="","",B1529)</f>
        <v/>
      </c>
      <c r="C1807" s="1192" t="str">
        <f>IF(C1529="","",C1529)</f>
        <v/>
      </c>
      <c r="D1807" s="1192" t="str">
        <f>IF(D1529="","",D1529)</f>
        <v/>
      </c>
      <c r="E1807" s="291">
        <v>1</v>
      </c>
      <c r="F1807" s="1184"/>
      <c r="G1807" s="1185"/>
      <c r="H1807" s="130"/>
      <c r="I1807" s="131"/>
      <c r="J1807" s="113"/>
      <c r="K1807" s="132"/>
      <c r="L1807" s="113"/>
      <c r="M1807" s="133"/>
      <c r="N1807" s="132"/>
      <c r="O1807" s="113"/>
      <c r="P1807" s="133"/>
      <c r="Q1807" s="132"/>
      <c r="R1807" s="542"/>
      <c r="S1807" s="115"/>
      <c r="T1807" s="308">
        <f t="shared" si="51"/>
        <v>0</v>
      </c>
      <c r="U1807" s="360">
        <f t="shared" ref="U1807:U1816" si="72">$A$1807</f>
        <v>20</v>
      </c>
    </row>
    <row r="1808" spans="1:21" ht="18" hidden="1" customHeight="1" outlineLevel="1" x14ac:dyDescent="0.2">
      <c r="A1808" s="1188"/>
      <c r="B1808" s="1189"/>
      <c r="C1808" s="1193"/>
      <c r="D1808" s="1193"/>
      <c r="E1808" s="296">
        <v>2</v>
      </c>
      <c r="F1808" s="1180"/>
      <c r="G1808" s="1181"/>
      <c r="H1808" s="129"/>
      <c r="I1808" s="79"/>
      <c r="J1808" s="71"/>
      <c r="K1808" s="82"/>
      <c r="L1808" s="71"/>
      <c r="M1808" s="16"/>
      <c r="N1808" s="82"/>
      <c r="O1808" s="71"/>
      <c r="P1808" s="16"/>
      <c r="Q1808" s="82"/>
      <c r="R1808" s="539"/>
      <c r="S1808" s="77"/>
      <c r="T1808" s="309">
        <f t="shared" si="51"/>
        <v>0</v>
      </c>
      <c r="U1808" s="360">
        <f t="shared" si="72"/>
        <v>20</v>
      </c>
    </row>
    <row r="1809" spans="1:21" ht="18" hidden="1" customHeight="1" outlineLevel="1" x14ac:dyDescent="0.2">
      <c r="A1809" s="1188"/>
      <c r="B1809" s="1189"/>
      <c r="C1809" s="1193"/>
      <c r="D1809" s="1193"/>
      <c r="E1809" s="296">
        <v>3</v>
      </c>
      <c r="F1809" s="1180"/>
      <c r="G1809" s="1181"/>
      <c r="H1809" s="129"/>
      <c r="I1809" s="79"/>
      <c r="J1809" s="71"/>
      <c r="K1809" s="82"/>
      <c r="L1809" s="71"/>
      <c r="M1809" s="16"/>
      <c r="N1809" s="82"/>
      <c r="O1809" s="71"/>
      <c r="P1809" s="16"/>
      <c r="Q1809" s="82"/>
      <c r="R1809" s="539"/>
      <c r="S1809" s="77"/>
      <c r="T1809" s="309">
        <f t="shared" si="51"/>
        <v>0</v>
      </c>
      <c r="U1809" s="360">
        <f t="shared" si="72"/>
        <v>20</v>
      </c>
    </row>
    <row r="1810" spans="1:21" ht="18" hidden="1" customHeight="1" outlineLevel="1" x14ac:dyDescent="0.2">
      <c r="A1810" s="1188"/>
      <c r="B1810" s="1189"/>
      <c r="C1810" s="1193"/>
      <c r="D1810" s="1193"/>
      <c r="E1810" s="296">
        <v>4</v>
      </c>
      <c r="F1810" s="1180"/>
      <c r="G1810" s="1181"/>
      <c r="H1810" s="129"/>
      <c r="I1810" s="79"/>
      <c r="J1810" s="71"/>
      <c r="K1810" s="82"/>
      <c r="L1810" s="71"/>
      <c r="M1810" s="16"/>
      <c r="N1810" s="82"/>
      <c r="O1810" s="71"/>
      <c r="P1810" s="16"/>
      <c r="Q1810" s="82"/>
      <c r="R1810" s="539"/>
      <c r="S1810" s="77"/>
      <c r="T1810" s="309">
        <f t="shared" si="51"/>
        <v>0</v>
      </c>
      <c r="U1810" s="360">
        <f t="shared" si="72"/>
        <v>20</v>
      </c>
    </row>
    <row r="1811" spans="1:21" ht="18" hidden="1" customHeight="1" outlineLevel="1" x14ac:dyDescent="0.2">
      <c r="A1811" s="1188"/>
      <c r="B1811" s="1189"/>
      <c r="C1811" s="1193"/>
      <c r="D1811" s="1193"/>
      <c r="E1811" s="296">
        <v>5</v>
      </c>
      <c r="F1811" s="1180"/>
      <c r="G1811" s="1181"/>
      <c r="H1811" s="129"/>
      <c r="I1811" s="79"/>
      <c r="J1811" s="71"/>
      <c r="K1811" s="82"/>
      <c r="L1811" s="71"/>
      <c r="M1811" s="16"/>
      <c r="N1811" s="82"/>
      <c r="O1811" s="71"/>
      <c r="P1811" s="16"/>
      <c r="Q1811" s="82"/>
      <c r="R1811" s="539"/>
      <c r="S1811" s="77"/>
      <c r="T1811" s="309">
        <f t="shared" si="51"/>
        <v>0</v>
      </c>
      <c r="U1811" s="360">
        <f t="shared" si="72"/>
        <v>20</v>
      </c>
    </row>
    <row r="1812" spans="1:21" ht="18" hidden="1" customHeight="1" outlineLevel="1" x14ac:dyDescent="0.2">
      <c r="A1812" s="1188"/>
      <c r="B1812" s="1189"/>
      <c r="C1812" s="1193"/>
      <c r="D1812" s="1193"/>
      <c r="E1812" s="296">
        <v>6</v>
      </c>
      <c r="F1812" s="1180"/>
      <c r="G1812" s="1181"/>
      <c r="H1812" s="129"/>
      <c r="I1812" s="79"/>
      <c r="J1812" s="71"/>
      <c r="K1812" s="82"/>
      <c r="L1812" s="71"/>
      <c r="M1812" s="16"/>
      <c r="N1812" s="82"/>
      <c r="O1812" s="71"/>
      <c r="P1812" s="16"/>
      <c r="Q1812" s="82"/>
      <c r="R1812" s="539"/>
      <c r="S1812" s="77"/>
      <c r="T1812" s="309">
        <f t="shared" si="51"/>
        <v>0</v>
      </c>
      <c r="U1812" s="360">
        <f t="shared" si="72"/>
        <v>20</v>
      </c>
    </row>
    <row r="1813" spans="1:21" ht="18" hidden="1" customHeight="1" outlineLevel="1" x14ac:dyDescent="0.2">
      <c r="A1813" s="1188"/>
      <c r="B1813" s="1189"/>
      <c r="C1813" s="1193"/>
      <c r="D1813" s="1193"/>
      <c r="E1813" s="296">
        <v>7</v>
      </c>
      <c r="F1813" s="1180"/>
      <c r="G1813" s="1181"/>
      <c r="H1813" s="129"/>
      <c r="I1813" s="79"/>
      <c r="J1813" s="71"/>
      <c r="K1813" s="82"/>
      <c r="L1813" s="71"/>
      <c r="M1813" s="16"/>
      <c r="N1813" s="82"/>
      <c r="O1813" s="71"/>
      <c r="P1813" s="16"/>
      <c r="Q1813" s="82"/>
      <c r="R1813" s="539"/>
      <c r="S1813" s="77"/>
      <c r="T1813" s="309">
        <f t="shared" si="51"/>
        <v>0</v>
      </c>
      <c r="U1813" s="360">
        <f t="shared" si="72"/>
        <v>20</v>
      </c>
    </row>
    <row r="1814" spans="1:21" ht="18" hidden="1" customHeight="1" outlineLevel="1" x14ac:dyDescent="0.2">
      <c r="A1814" s="1188"/>
      <c r="B1814" s="1189"/>
      <c r="C1814" s="1193"/>
      <c r="D1814" s="1193"/>
      <c r="E1814" s="296">
        <v>8</v>
      </c>
      <c r="F1814" s="1180"/>
      <c r="G1814" s="1181"/>
      <c r="H1814" s="129"/>
      <c r="I1814" s="79"/>
      <c r="J1814" s="71"/>
      <c r="K1814" s="82"/>
      <c r="L1814" s="71"/>
      <c r="M1814" s="16"/>
      <c r="N1814" s="82"/>
      <c r="O1814" s="71"/>
      <c r="P1814" s="16"/>
      <c r="Q1814" s="82"/>
      <c r="R1814" s="539"/>
      <c r="S1814" s="77"/>
      <c r="T1814" s="309">
        <f t="shared" si="51"/>
        <v>0</v>
      </c>
      <c r="U1814" s="360">
        <f t="shared" si="72"/>
        <v>20</v>
      </c>
    </row>
    <row r="1815" spans="1:21" ht="18" hidden="1" customHeight="1" outlineLevel="1" x14ac:dyDescent="0.2">
      <c r="A1815" s="1188"/>
      <c r="B1815" s="1189"/>
      <c r="C1815" s="1193"/>
      <c r="D1815" s="1193"/>
      <c r="E1815" s="296">
        <v>9</v>
      </c>
      <c r="F1815" s="1180"/>
      <c r="G1815" s="1181"/>
      <c r="H1815" s="89"/>
      <c r="I1815" s="80"/>
      <c r="J1815" s="70"/>
      <c r="K1815" s="82"/>
      <c r="L1815" s="71"/>
      <c r="M1815" s="16"/>
      <c r="N1815" s="82"/>
      <c r="O1815" s="71"/>
      <c r="P1815" s="16"/>
      <c r="Q1815" s="82"/>
      <c r="R1815" s="539"/>
      <c r="S1815" s="78"/>
      <c r="T1815" s="309">
        <f t="shared" si="51"/>
        <v>0</v>
      </c>
      <c r="U1815" s="360">
        <f t="shared" si="72"/>
        <v>20</v>
      </c>
    </row>
    <row r="1816" spans="1:21" ht="18" hidden="1" customHeight="1" outlineLevel="1" x14ac:dyDescent="0.2">
      <c r="A1816" s="1190"/>
      <c r="B1816" s="1191"/>
      <c r="C1816" s="1194"/>
      <c r="D1816" s="1194"/>
      <c r="E1816" s="301">
        <v>10</v>
      </c>
      <c r="F1816" s="1182"/>
      <c r="G1816" s="1183"/>
      <c r="H1816" s="91"/>
      <c r="I1816" s="81"/>
      <c r="J1816" s="72"/>
      <c r="K1816" s="135"/>
      <c r="L1816" s="134"/>
      <c r="M1816" s="136"/>
      <c r="N1816" s="135"/>
      <c r="O1816" s="134"/>
      <c r="P1816" s="136"/>
      <c r="Q1816" s="135"/>
      <c r="R1816" s="541"/>
      <c r="S1816" s="84"/>
      <c r="T1816" s="310">
        <f t="shared" si="51"/>
        <v>0</v>
      </c>
      <c r="U1816" s="360">
        <f t="shared" si="72"/>
        <v>20</v>
      </c>
    </row>
    <row r="1817" spans="1:21" collapsed="1" x14ac:dyDescent="0.2"/>
    <row r="1819" spans="1:21" ht="20.149999999999999" customHeight="1" x14ac:dyDescent="0.2">
      <c r="A1819" s="303"/>
      <c r="B1819" s="303"/>
      <c r="C1819" s="303"/>
      <c r="D1819" s="303"/>
      <c r="E1819" s="303" t="s">
        <v>415</v>
      </c>
      <c r="F1819" s="303"/>
      <c r="G1819" s="303"/>
      <c r="H1819" s="99"/>
      <c r="I1819" s="99"/>
      <c r="J1819" s="99"/>
      <c r="K1819" s="99"/>
      <c r="L1819" s="99"/>
      <c r="M1819" s="99"/>
      <c r="N1819" s="99"/>
    </row>
    <row r="1820" spans="1:21" ht="20.149999999999999" customHeight="1" x14ac:dyDescent="0.2">
      <c r="A1820" s="183"/>
      <c r="B1820" s="183"/>
      <c r="C1820" s="183"/>
      <c r="D1820" s="183"/>
      <c r="E1820" s="183" t="s">
        <v>276</v>
      </c>
      <c r="F1820" s="183"/>
      <c r="G1820" s="183"/>
      <c r="H1820" s="99"/>
      <c r="I1820" s="1226" t="s">
        <v>277</v>
      </c>
      <c r="J1820" s="643"/>
      <c r="K1820" s="643"/>
      <c r="L1820" s="99"/>
      <c r="M1820" s="99"/>
      <c r="N1820" s="99"/>
    </row>
    <row r="1821" spans="1:21" ht="20.149999999999999" customHeight="1" x14ac:dyDescent="0.2">
      <c r="A1821" s="181"/>
      <c r="B1821" s="181"/>
      <c r="C1821" s="181"/>
      <c r="D1821" s="182"/>
      <c r="E1821" s="1221" t="s">
        <v>278</v>
      </c>
      <c r="F1821" s="1222"/>
      <c r="G1821" s="1222"/>
      <c r="H1821" s="1223"/>
      <c r="I1821" s="1227" t="s">
        <v>416</v>
      </c>
      <c r="J1821" s="1210"/>
      <c r="K1821" s="1210"/>
      <c r="L1821" s="99"/>
      <c r="M1821" s="99"/>
      <c r="N1821" s="99"/>
    </row>
    <row r="1822" spans="1:21" ht="20.149999999999999" customHeight="1" x14ac:dyDescent="0.2">
      <c r="A1822" s="181"/>
      <c r="B1822" s="181"/>
      <c r="C1822" s="181"/>
      <c r="D1822" s="181"/>
      <c r="E1822" s="1221" t="s">
        <v>444</v>
      </c>
      <c r="F1822" s="1222"/>
      <c r="G1822" s="1222"/>
      <c r="H1822" s="1223"/>
      <c r="I1822" s="1215">
        <f>SUMIFS($T$1617:$T$1816,$F$1617:$F$1816,$E1822)</f>
        <v>0</v>
      </c>
      <c r="J1822" s="1218"/>
      <c r="K1822" s="1219"/>
      <c r="L1822" s="99"/>
      <c r="M1822" s="99"/>
      <c r="N1822" s="99"/>
    </row>
    <row r="1823" spans="1:21" ht="20.149999999999999" customHeight="1" x14ac:dyDescent="0.2">
      <c r="A1823" s="181"/>
      <c r="B1823" s="181"/>
      <c r="C1823" s="181"/>
      <c r="D1823" s="181"/>
      <c r="E1823" s="1221" t="s">
        <v>418</v>
      </c>
      <c r="F1823" s="1222"/>
      <c r="G1823" s="1222"/>
      <c r="H1823" s="1223"/>
      <c r="I1823" s="1215">
        <f t="shared" ref="I1823" si="73">SUMIFS($T$1617:$T$1816,$F$1617:$F$1816,$E1823)</f>
        <v>0</v>
      </c>
      <c r="J1823" s="1218"/>
      <c r="K1823" s="1219"/>
      <c r="L1823" s="99"/>
      <c r="M1823" s="99"/>
      <c r="N1823" s="99"/>
    </row>
    <row r="1824" spans="1:21" ht="20.149999999999999" customHeight="1" x14ac:dyDescent="0.2">
      <c r="A1824" s="1279"/>
      <c r="B1824" s="355"/>
      <c r="C1824" s="355"/>
      <c r="D1824" s="355"/>
      <c r="E1824" s="1268" t="s">
        <v>283</v>
      </c>
      <c r="F1824" s="1221" t="s">
        <v>370</v>
      </c>
      <c r="G1824" s="1222"/>
      <c r="H1824" s="1223"/>
      <c r="I1824" s="1215">
        <f>SUMIFS($T$1617:$T$1816,$F$1617:$F$1816,$F1824)</f>
        <v>0</v>
      </c>
      <c r="J1824" s="1216"/>
      <c r="K1824" s="1217"/>
      <c r="L1824" s="99"/>
      <c r="M1824" s="99"/>
      <c r="N1824" s="99"/>
    </row>
    <row r="1825" spans="1:14" ht="20.149999999999999" customHeight="1" x14ac:dyDescent="0.2">
      <c r="A1825" s="1279"/>
      <c r="B1825" s="355"/>
      <c r="C1825" s="355"/>
      <c r="D1825" s="355"/>
      <c r="E1825" s="1269"/>
      <c r="F1825" s="1221" t="s">
        <v>369</v>
      </c>
      <c r="G1825" s="1222"/>
      <c r="H1825" s="1223"/>
      <c r="I1825" s="1215">
        <f>SUMIFS($T$1617:$T$1816,$F$1617:$F$1816,$F1825)</f>
        <v>0</v>
      </c>
      <c r="J1825" s="1216"/>
      <c r="K1825" s="1217"/>
      <c r="L1825" s="99"/>
      <c r="M1825" s="99"/>
      <c r="N1825" s="99"/>
    </row>
    <row r="1826" spans="1:14" ht="20.149999999999999" customHeight="1" x14ac:dyDescent="0.2">
      <c r="A1826" s="1279"/>
      <c r="B1826" s="355"/>
      <c r="C1826" s="355"/>
      <c r="D1826" s="355"/>
      <c r="E1826" s="1269"/>
      <c r="F1826" s="1221" t="s">
        <v>419</v>
      </c>
      <c r="G1826" s="1222"/>
      <c r="H1826" s="1223"/>
      <c r="I1826" s="1215">
        <f>SUMIFS($T$1617:$T$1816,$F$1617:$F$1816,$F1826)</f>
        <v>0</v>
      </c>
      <c r="J1826" s="1216"/>
      <c r="K1826" s="1217"/>
      <c r="L1826" s="99"/>
      <c r="M1826" s="99"/>
      <c r="N1826" s="99"/>
    </row>
    <row r="1827" spans="1:14" ht="20.149999999999999" customHeight="1" x14ac:dyDescent="0.2">
      <c r="A1827" s="1279"/>
      <c r="B1827" s="355"/>
      <c r="C1827" s="355"/>
      <c r="D1827" s="355"/>
      <c r="E1827" s="1269"/>
      <c r="F1827" s="1221" t="s">
        <v>372</v>
      </c>
      <c r="G1827" s="1222"/>
      <c r="H1827" s="1223"/>
      <c r="I1827" s="1215">
        <f>SUMIFS($T$1617:$T$1816,$F$1617:$F$1816,$F1827)</f>
        <v>0</v>
      </c>
      <c r="J1827" s="1216"/>
      <c r="K1827" s="1217"/>
      <c r="L1827" s="99"/>
      <c r="M1827" s="99"/>
      <c r="N1827" s="99"/>
    </row>
    <row r="1828" spans="1:14" ht="20.149999999999999" customHeight="1" x14ac:dyDescent="0.2">
      <c r="A1828" s="1279"/>
      <c r="B1828" s="355"/>
      <c r="C1828" s="355"/>
      <c r="D1828" s="355"/>
      <c r="E1828" s="1270"/>
      <c r="F1828" s="1224" t="s">
        <v>288</v>
      </c>
      <c r="G1828" s="1224"/>
      <c r="H1828" s="1225"/>
      <c r="I1828" s="1215">
        <f>SUM($I$1824:$K$1827)</f>
        <v>0</v>
      </c>
      <c r="J1828" s="1216"/>
      <c r="K1828" s="1217"/>
      <c r="L1828" s="99"/>
      <c r="M1828" s="99"/>
      <c r="N1828" s="99"/>
    </row>
    <row r="1829" spans="1:14" ht="19.5" customHeight="1" x14ac:dyDescent="0.2">
      <c r="A1829" s="181"/>
      <c r="B1829" s="181"/>
      <c r="C1829" s="181"/>
      <c r="D1829" s="181"/>
      <c r="E1829" s="1221" t="s">
        <v>373</v>
      </c>
      <c r="F1829" s="1222"/>
      <c r="G1829" s="1222"/>
      <c r="H1829" s="1223"/>
      <c r="I1829" s="1215">
        <f>SUM($I$1822:$K$1823,$I$1828)</f>
        <v>0</v>
      </c>
      <c r="J1829" s="1218"/>
      <c r="K1829" s="1219"/>
      <c r="L1829" s="99"/>
      <c r="M1829" s="99"/>
      <c r="N1829" s="99"/>
    </row>
    <row r="1830" spans="1:14" ht="19.5" customHeight="1" x14ac:dyDescent="0.2">
      <c r="A1830" s="181"/>
      <c r="B1830" s="181"/>
      <c r="C1830" s="181"/>
      <c r="D1830" s="181"/>
      <c r="E1830" s="1221" t="s">
        <v>420</v>
      </c>
      <c r="F1830" s="1222"/>
      <c r="G1830" s="1222"/>
      <c r="H1830" s="1223"/>
      <c r="I1830" s="1215">
        <f>SUMIFS($T$1617:$T$1816,$F$1617:$F$1816,E1830)</f>
        <v>0</v>
      </c>
      <c r="J1830" s="1218"/>
      <c r="K1830" s="1219"/>
      <c r="L1830" s="99"/>
      <c r="M1830" s="99"/>
      <c r="N1830" s="99"/>
    </row>
    <row r="1831" spans="1:14" ht="19.5" customHeight="1" x14ac:dyDescent="0.2">
      <c r="A1831" s="181"/>
      <c r="B1831" s="181"/>
      <c r="C1831" s="181"/>
      <c r="D1831" s="181"/>
      <c r="E1831" s="1221" t="s">
        <v>421</v>
      </c>
      <c r="F1831" s="1222"/>
      <c r="G1831" s="1222"/>
      <c r="H1831" s="1223"/>
      <c r="I1831" s="1215">
        <f>SUM($I$1829,$I$1830)</f>
        <v>0</v>
      </c>
      <c r="J1831" s="1218"/>
      <c r="K1831" s="1219"/>
      <c r="L1831" s="99"/>
      <c r="M1831" s="99"/>
      <c r="N1831" s="99"/>
    </row>
    <row r="1832" spans="1:14" ht="19.5" customHeight="1" x14ac:dyDescent="0.2">
      <c r="A1832" s="41"/>
      <c r="B1832" s="41"/>
      <c r="C1832" s="41"/>
      <c r="D1832" s="41"/>
      <c r="E1832" s="41"/>
      <c r="F1832" s="41"/>
      <c r="G1832" s="41"/>
      <c r="H1832" s="99"/>
      <c r="I1832" s="42"/>
      <c r="J1832" s="221"/>
      <c r="K1832" s="221"/>
      <c r="L1832" s="99"/>
      <c r="M1832" s="99"/>
      <c r="N1832" s="99"/>
    </row>
    <row r="1833" spans="1:14" ht="19.5" customHeight="1" x14ac:dyDescent="0.2">
      <c r="A1833" s="41"/>
      <c r="B1833" s="41"/>
      <c r="C1833" s="41"/>
      <c r="D1833" s="41"/>
      <c r="E1833" s="201"/>
      <c r="F1833" s="201"/>
      <c r="G1833" s="201"/>
      <c r="H1833" s="202"/>
      <c r="I1833" s="203"/>
      <c r="J1833" s="204"/>
      <c r="K1833" s="204"/>
    </row>
    <row r="1834" spans="1:14" ht="19.5" customHeight="1" x14ac:dyDescent="0.2">
      <c r="A1834" s="183"/>
      <c r="B1834" s="183"/>
      <c r="C1834" s="183"/>
      <c r="D1834" s="183"/>
      <c r="E1834" s="205" t="s">
        <v>292</v>
      </c>
      <c r="F1834" s="205"/>
      <c r="G1834" s="205"/>
      <c r="H1834" s="206"/>
      <c r="I1834" s="202"/>
      <c r="J1834" s="202"/>
      <c r="K1834" s="202"/>
    </row>
    <row r="1835" spans="1:14" ht="19.5" customHeight="1" x14ac:dyDescent="0.2">
      <c r="A1835" s="181"/>
      <c r="B1835" s="181"/>
      <c r="C1835" s="181"/>
      <c r="D1835" s="182"/>
      <c r="E1835" s="188"/>
      <c r="F1835" s="1209" t="s">
        <v>293</v>
      </c>
      <c r="G1835" s="1210"/>
      <c r="H1835" s="237" t="s">
        <v>402</v>
      </c>
      <c r="I1835" s="1211" t="s">
        <v>416</v>
      </c>
      <c r="J1835" s="1214"/>
      <c r="K1835" s="1214"/>
    </row>
    <row r="1836" spans="1:14" ht="20.149999999999999" customHeight="1" x14ac:dyDescent="0.2">
      <c r="A1836" s="184"/>
      <c r="B1836" s="184"/>
      <c r="C1836" s="180"/>
      <c r="D1836" s="180"/>
      <c r="E1836" s="1262" t="s">
        <v>295</v>
      </c>
      <c r="F1836" s="1211" t="s">
        <v>422</v>
      </c>
      <c r="G1836" s="1210"/>
      <c r="H1836" s="240" t="s">
        <v>297</v>
      </c>
      <c r="I1836" s="1197">
        <f t="shared" ref="I1836:I1851" si="74">SUMIFS($T$9:$T$1608,$G$9:$G$1608,$H1836)</f>
        <v>0</v>
      </c>
      <c r="J1836" s="1198"/>
      <c r="K1836" s="1198"/>
    </row>
    <row r="1837" spans="1:14" ht="20.149999999999999" customHeight="1" x14ac:dyDescent="0.2">
      <c r="A1837" s="184"/>
      <c r="B1837" s="184"/>
      <c r="C1837" s="180"/>
      <c r="D1837" s="180"/>
      <c r="E1837" s="1263"/>
      <c r="F1837" s="1211"/>
      <c r="G1837" s="1210"/>
      <c r="H1837" s="240" t="s">
        <v>298</v>
      </c>
      <c r="I1837" s="1197">
        <f t="shared" si="74"/>
        <v>0</v>
      </c>
      <c r="J1837" s="1198"/>
      <c r="K1837" s="1198"/>
    </row>
    <row r="1838" spans="1:14" ht="20.149999999999999" customHeight="1" x14ac:dyDescent="0.2">
      <c r="A1838" s="184"/>
      <c r="B1838" s="184"/>
      <c r="C1838" s="180"/>
      <c r="D1838" s="180"/>
      <c r="E1838" s="1263"/>
      <c r="F1838" s="1211"/>
      <c r="G1838" s="1210"/>
      <c r="H1838" s="240" t="s">
        <v>299</v>
      </c>
      <c r="I1838" s="1197">
        <f t="shared" si="74"/>
        <v>0</v>
      </c>
      <c r="J1838" s="1198"/>
      <c r="K1838" s="1198"/>
    </row>
    <row r="1839" spans="1:14" ht="20.149999999999999" customHeight="1" x14ac:dyDescent="0.2">
      <c r="A1839" s="184"/>
      <c r="B1839" s="184"/>
      <c r="C1839" s="180"/>
      <c r="D1839" s="180"/>
      <c r="E1839" s="1263"/>
      <c r="F1839" s="1211" t="s">
        <v>423</v>
      </c>
      <c r="G1839" s="1210"/>
      <c r="H1839" s="240" t="s">
        <v>301</v>
      </c>
      <c r="I1839" s="1197">
        <f t="shared" si="74"/>
        <v>0</v>
      </c>
      <c r="J1839" s="1198"/>
      <c r="K1839" s="1198"/>
    </row>
    <row r="1840" spans="1:14" ht="20.149999999999999" customHeight="1" x14ac:dyDescent="0.2">
      <c r="A1840" s="184"/>
      <c r="B1840" s="184"/>
      <c r="C1840" s="180"/>
      <c r="D1840" s="180"/>
      <c r="E1840" s="1263"/>
      <c r="F1840" s="1211"/>
      <c r="G1840" s="1210"/>
      <c r="H1840" s="240" t="s">
        <v>302</v>
      </c>
      <c r="I1840" s="1197">
        <f t="shared" si="74"/>
        <v>0</v>
      </c>
      <c r="J1840" s="1198"/>
      <c r="K1840" s="1198"/>
    </row>
    <row r="1841" spans="1:11" ht="20.149999999999999" customHeight="1" x14ac:dyDescent="0.2">
      <c r="A1841" s="184"/>
      <c r="B1841" s="184"/>
      <c r="C1841" s="180"/>
      <c r="D1841" s="180"/>
      <c r="E1841" s="1263"/>
      <c r="F1841" s="1211"/>
      <c r="G1841" s="1210"/>
      <c r="H1841" s="240" t="s">
        <v>303</v>
      </c>
      <c r="I1841" s="1197">
        <f t="shared" si="74"/>
        <v>0</v>
      </c>
      <c r="J1841" s="1198"/>
      <c r="K1841" s="1198"/>
    </row>
    <row r="1842" spans="1:11" ht="20.149999999999999" customHeight="1" x14ac:dyDescent="0.2">
      <c r="A1842" s="184"/>
      <c r="B1842" s="184"/>
      <c r="C1842" s="180"/>
      <c r="D1842" s="180"/>
      <c r="E1842" s="1263"/>
      <c r="F1842" s="1211"/>
      <c r="G1842" s="1210"/>
      <c r="H1842" s="240" t="s">
        <v>304</v>
      </c>
      <c r="I1842" s="1197">
        <f t="shared" si="74"/>
        <v>0</v>
      </c>
      <c r="J1842" s="1198"/>
      <c r="K1842" s="1198"/>
    </row>
    <row r="1843" spans="1:11" ht="20.149999999999999" customHeight="1" x14ac:dyDescent="0.2">
      <c r="A1843" s="184"/>
      <c r="B1843" s="184"/>
      <c r="C1843" s="180"/>
      <c r="D1843" s="180"/>
      <c r="E1843" s="1263"/>
      <c r="F1843" s="1211"/>
      <c r="G1843" s="1210"/>
      <c r="H1843" s="240" t="s">
        <v>305</v>
      </c>
      <c r="I1843" s="1197">
        <f t="shared" si="74"/>
        <v>0</v>
      </c>
      <c r="J1843" s="1198"/>
      <c r="K1843" s="1198"/>
    </row>
    <row r="1844" spans="1:11" ht="20.149999999999999" customHeight="1" x14ac:dyDescent="0.2">
      <c r="A1844" s="184"/>
      <c r="B1844" s="184"/>
      <c r="C1844" s="180"/>
      <c r="D1844" s="180"/>
      <c r="E1844" s="1263"/>
      <c r="F1844" s="1211" t="s">
        <v>424</v>
      </c>
      <c r="G1844" s="1210"/>
      <c r="H1844" s="240" t="s">
        <v>307</v>
      </c>
      <c r="I1844" s="1197">
        <f t="shared" si="74"/>
        <v>0</v>
      </c>
      <c r="J1844" s="1198"/>
      <c r="K1844" s="1198"/>
    </row>
    <row r="1845" spans="1:11" ht="20.149999999999999" customHeight="1" x14ac:dyDescent="0.2">
      <c r="A1845" s="184"/>
      <c r="B1845" s="184"/>
      <c r="C1845" s="180"/>
      <c r="D1845" s="180"/>
      <c r="E1845" s="1263"/>
      <c r="F1845" s="1211"/>
      <c r="G1845" s="1210"/>
      <c r="H1845" s="240" t="s">
        <v>308</v>
      </c>
      <c r="I1845" s="1197">
        <f t="shared" si="74"/>
        <v>0</v>
      </c>
      <c r="J1845" s="1198"/>
      <c r="K1845" s="1198"/>
    </row>
    <row r="1846" spans="1:11" ht="20.149999999999999" customHeight="1" x14ac:dyDescent="0.2">
      <c r="A1846" s="184"/>
      <c r="B1846" s="184"/>
      <c r="C1846" s="180"/>
      <c r="D1846" s="180"/>
      <c r="E1846" s="1263"/>
      <c r="F1846" s="1211"/>
      <c r="G1846" s="1210"/>
      <c r="H1846" s="240" t="s">
        <v>309</v>
      </c>
      <c r="I1846" s="1197">
        <f t="shared" si="74"/>
        <v>0</v>
      </c>
      <c r="J1846" s="1198"/>
      <c r="K1846" s="1198"/>
    </row>
    <row r="1847" spans="1:11" ht="20.149999999999999" customHeight="1" x14ac:dyDescent="0.2">
      <c r="A1847" s="184"/>
      <c r="B1847" s="184"/>
      <c r="C1847" s="180"/>
      <c r="D1847" s="180"/>
      <c r="E1847" s="1263"/>
      <c r="F1847" s="1211" t="s">
        <v>425</v>
      </c>
      <c r="G1847" s="1210"/>
      <c r="H1847" s="240" t="s">
        <v>311</v>
      </c>
      <c r="I1847" s="1197">
        <f t="shared" si="74"/>
        <v>0</v>
      </c>
      <c r="J1847" s="1198"/>
      <c r="K1847" s="1198"/>
    </row>
    <row r="1848" spans="1:11" ht="20.149999999999999" customHeight="1" x14ac:dyDescent="0.2">
      <c r="A1848" s="184"/>
      <c r="B1848" s="184"/>
      <c r="C1848" s="180"/>
      <c r="D1848" s="180"/>
      <c r="E1848" s="1263"/>
      <c r="F1848" s="1211"/>
      <c r="G1848" s="1210"/>
      <c r="H1848" s="240" t="s">
        <v>312</v>
      </c>
      <c r="I1848" s="1197">
        <f t="shared" si="74"/>
        <v>0</v>
      </c>
      <c r="J1848" s="1198"/>
      <c r="K1848" s="1198"/>
    </row>
    <row r="1849" spans="1:11" ht="20.149999999999999" customHeight="1" x14ac:dyDescent="0.2">
      <c r="A1849" s="184"/>
      <c r="B1849" s="184"/>
      <c r="C1849" s="180"/>
      <c r="D1849" s="180"/>
      <c r="E1849" s="1263"/>
      <c r="F1849" s="1211"/>
      <c r="G1849" s="1210"/>
      <c r="H1849" s="240" t="s">
        <v>313</v>
      </c>
      <c r="I1849" s="1197">
        <f t="shared" si="74"/>
        <v>0</v>
      </c>
      <c r="J1849" s="1198"/>
      <c r="K1849" s="1198"/>
    </row>
    <row r="1850" spans="1:11" ht="20.149999999999999" customHeight="1" x14ac:dyDescent="0.2">
      <c r="A1850" s="184"/>
      <c r="B1850" s="184"/>
      <c r="C1850" s="180"/>
      <c r="D1850" s="180"/>
      <c r="E1850" s="1263"/>
      <c r="F1850" s="1211"/>
      <c r="G1850" s="1210"/>
      <c r="H1850" s="240" t="s">
        <v>314</v>
      </c>
      <c r="I1850" s="1197">
        <f t="shared" si="74"/>
        <v>0</v>
      </c>
      <c r="J1850" s="1198"/>
      <c r="K1850" s="1198"/>
    </row>
    <row r="1851" spans="1:11" ht="20.149999999999999" customHeight="1" x14ac:dyDescent="0.2">
      <c r="A1851" s="184"/>
      <c r="B1851" s="184"/>
      <c r="C1851" s="180"/>
      <c r="D1851" s="180"/>
      <c r="E1851" s="1263"/>
      <c r="F1851" s="1211"/>
      <c r="G1851" s="1210"/>
      <c r="H1851" s="240" t="s">
        <v>287</v>
      </c>
      <c r="I1851" s="1197">
        <f t="shared" si="74"/>
        <v>0</v>
      </c>
      <c r="J1851" s="1198"/>
      <c r="K1851" s="1198"/>
    </row>
    <row r="1852" spans="1:11" ht="20.149999999999999" customHeight="1" x14ac:dyDescent="0.2">
      <c r="A1852" s="184"/>
      <c r="B1852" s="184"/>
      <c r="C1852" s="180"/>
      <c r="D1852" s="180"/>
      <c r="E1852" s="1263"/>
      <c r="F1852" s="1200" t="s">
        <v>426</v>
      </c>
      <c r="G1852" s="1201"/>
      <c r="H1852" s="240" t="s">
        <v>316</v>
      </c>
      <c r="I1852" s="1197">
        <f>SUMIFS($T$9:$T$1648,$G$9:$G$1648,$H1852)</f>
        <v>0</v>
      </c>
      <c r="J1852" s="1198"/>
      <c r="K1852" s="1198"/>
    </row>
    <row r="1853" spans="1:11" ht="20.149999999999999" customHeight="1" x14ac:dyDescent="0.2">
      <c r="A1853" s="184"/>
      <c r="B1853" s="184"/>
      <c r="C1853" s="180"/>
      <c r="D1853" s="180"/>
      <c r="E1853" s="1263"/>
      <c r="F1853" s="1271"/>
      <c r="G1853" s="1272"/>
      <c r="H1853" s="240" t="s">
        <v>317</v>
      </c>
      <c r="I1853" s="1197">
        <f>SUMIFS($T$9:$T$1648,$G$9:$G$1648,$H1853)</f>
        <v>0</v>
      </c>
      <c r="J1853" s="1198"/>
      <c r="K1853" s="1198"/>
    </row>
    <row r="1854" spans="1:11" ht="20.149999999999999" customHeight="1" x14ac:dyDescent="0.2">
      <c r="A1854" s="184"/>
      <c r="B1854" s="184"/>
      <c r="C1854" s="180"/>
      <c r="D1854" s="180"/>
      <c r="E1854" s="1263"/>
      <c r="F1854" s="1200" t="s">
        <v>427</v>
      </c>
      <c r="G1854" s="1201"/>
      <c r="H1854" s="240" t="s">
        <v>319</v>
      </c>
      <c r="I1854" s="1197">
        <f>SUMIFS($T$9:$T$1608,$G$9:$G$1608,$H1854)</f>
        <v>0</v>
      </c>
      <c r="J1854" s="1198"/>
      <c r="K1854" s="1198"/>
    </row>
    <row r="1855" spans="1:11" ht="20.149999999999999" customHeight="1" x14ac:dyDescent="0.2">
      <c r="A1855" s="184"/>
      <c r="B1855" s="184"/>
      <c r="C1855" s="180"/>
      <c r="D1855" s="180"/>
      <c r="E1855" s="1263"/>
      <c r="F1855" s="1209" t="s">
        <v>320</v>
      </c>
      <c r="G1855" s="1209"/>
      <c r="H1855" s="1210"/>
      <c r="I1855" s="1197">
        <f>SUM($I$1836:$K$1854)</f>
        <v>0</v>
      </c>
      <c r="J1855" s="1198"/>
      <c r="K1855" s="1198"/>
    </row>
    <row r="1856" spans="1:11" ht="20.149999999999999" customHeight="1" x14ac:dyDescent="0.2">
      <c r="A1856" s="184"/>
      <c r="B1856" s="184"/>
      <c r="C1856" s="180"/>
      <c r="D1856" s="180"/>
      <c r="E1856" s="1263"/>
      <c r="F1856" s="1211" t="s">
        <v>321</v>
      </c>
      <c r="G1856" s="1211"/>
      <c r="H1856" s="1210"/>
      <c r="I1856" s="1212"/>
      <c r="J1856" s="1213"/>
      <c r="K1856" s="1213"/>
    </row>
    <row r="1857" spans="1:26" ht="20.149999999999999" customHeight="1" x14ac:dyDescent="0.2">
      <c r="A1857" s="184"/>
      <c r="B1857" s="184"/>
      <c r="C1857" s="180"/>
      <c r="D1857" s="180"/>
      <c r="E1857" s="1264"/>
      <c r="F1857" s="1209" t="s">
        <v>322</v>
      </c>
      <c r="G1857" s="1209"/>
      <c r="H1857" s="1210"/>
      <c r="I1857" s="1197">
        <f>$I$1855-$I$1856</f>
        <v>0</v>
      </c>
      <c r="J1857" s="1198"/>
      <c r="K1857" s="1198"/>
    </row>
    <row r="1858" spans="1:26" ht="20.149999999999999" customHeight="1" thickBot="1" x14ac:dyDescent="0.25">
      <c r="A1858" s="184"/>
      <c r="B1858" s="184"/>
      <c r="C1858" s="180"/>
      <c r="D1858" s="179"/>
      <c r="E1858" s="189"/>
      <c r="F1858" s="1202" t="s">
        <v>323</v>
      </c>
      <c r="G1858" s="1203"/>
      <c r="H1858" s="1204"/>
      <c r="I1858" s="1199">
        <f>SUMIFS($T$9:$T$1608,$F$9:$F$1608,$F$1858)</f>
        <v>0</v>
      </c>
      <c r="J1858" s="1198"/>
      <c r="K1858" s="1198"/>
    </row>
    <row r="1859" spans="1:26" ht="20.149999999999999" customHeight="1" thickTop="1" x14ac:dyDescent="0.2">
      <c r="A1859" s="185"/>
      <c r="B1859" s="185"/>
      <c r="C1859" s="185"/>
      <c r="D1859" s="186"/>
      <c r="E1859" s="1265" t="s">
        <v>324</v>
      </c>
      <c r="F1859" s="1266"/>
      <c r="G1859" s="1266"/>
      <c r="H1859" s="1267"/>
      <c r="I1859" s="1205">
        <f>SUM($I$1855,$I$1858)</f>
        <v>0</v>
      </c>
      <c r="J1859" s="1206"/>
      <c r="K1859" s="1206"/>
    </row>
    <row r="1860" spans="1:26" x14ac:dyDescent="0.2">
      <c r="Y1860" s="242"/>
      <c r="Z1860"/>
    </row>
  </sheetData>
  <sheetProtection algorithmName="SHA-512" hashValue="KT6IS2vj7nugUigzJ3M3KX3ihn9ShlA44xM7hzOmbC+qfxxyo0Y5XmPtUvN4J/o3k9vxmnVUPUcYeLBTm2NnLQ==" saltValue="PFR6Oh+haYlWikMHdZeZnQ==" spinCount="100000" sheet="1" formatRows="0"/>
  <dataConsolidate/>
  <mergeCells count="406">
    <mergeCell ref="B3:C3"/>
    <mergeCell ref="E3:F3"/>
    <mergeCell ref="I3:K3"/>
    <mergeCell ref="B5:C5"/>
    <mergeCell ref="D5:E5"/>
    <mergeCell ref="F5:G5"/>
    <mergeCell ref="I5:N5"/>
    <mergeCell ref="A8:B8"/>
    <mergeCell ref="A9:B88"/>
    <mergeCell ref="C9:C88"/>
    <mergeCell ref="D9:D88"/>
    <mergeCell ref="A89:B168"/>
    <mergeCell ref="C89:C168"/>
    <mergeCell ref="D89:D168"/>
    <mergeCell ref="O5:S5"/>
    <mergeCell ref="B6:C6"/>
    <mergeCell ref="D6:E6"/>
    <mergeCell ref="F6:G6"/>
    <mergeCell ref="I6:N6"/>
    <mergeCell ref="O6:S6"/>
    <mergeCell ref="A329:B408"/>
    <mergeCell ref="C329:C408"/>
    <mergeCell ref="D329:D408"/>
    <mergeCell ref="A409:B488"/>
    <mergeCell ref="C409:C488"/>
    <mergeCell ref="D409:D488"/>
    <mergeCell ref="A169:B248"/>
    <mergeCell ref="C169:C248"/>
    <mergeCell ref="D169:D248"/>
    <mergeCell ref="A249:B328"/>
    <mergeCell ref="C249:C328"/>
    <mergeCell ref="D249:D328"/>
    <mergeCell ref="A649:B728"/>
    <mergeCell ref="C649:C728"/>
    <mergeCell ref="D649:D728"/>
    <mergeCell ref="A729:B808"/>
    <mergeCell ref="C729:C808"/>
    <mergeCell ref="D729:D808"/>
    <mergeCell ref="A489:B568"/>
    <mergeCell ref="C489:C568"/>
    <mergeCell ref="D489:D568"/>
    <mergeCell ref="A569:B648"/>
    <mergeCell ref="C569:C648"/>
    <mergeCell ref="D569:D648"/>
    <mergeCell ref="A969:B1048"/>
    <mergeCell ref="C969:C1048"/>
    <mergeCell ref="D969:D1048"/>
    <mergeCell ref="A1049:B1128"/>
    <mergeCell ref="C1049:C1128"/>
    <mergeCell ref="D1049:D1128"/>
    <mergeCell ref="A809:B888"/>
    <mergeCell ref="C809:C888"/>
    <mergeCell ref="D809:D888"/>
    <mergeCell ref="A889:B968"/>
    <mergeCell ref="C889:C968"/>
    <mergeCell ref="D889:D968"/>
    <mergeCell ref="A1289:B1368"/>
    <mergeCell ref="C1289:C1368"/>
    <mergeCell ref="D1289:D1368"/>
    <mergeCell ref="A1369:B1448"/>
    <mergeCell ref="C1369:C1448"/>
    <mergeCell ref="D1369:D1448"/>
    <mergeCell ref="A1129:B1208"/>
    <mergeCell ref="C1129:C1208"/>
    <mergeCell ref="D1129:D1208"/>
    <mergeCell ref="A1209:B1288"/>
    <mergeCell ref="C1209:C1288"/>
    <mergeCell ref="D1209:D1288"/>
    <mergeCell ref="B1611:C1611"/>
    <mergeCell ref="E1611:F1611"/>
    <mergeCell ref="G1611:H1611"/>
    <mergeCell ref="F1613:G1613"/>
    <mergeCell ref="I1613:N1613"/>
    <mergeCell ref="F1614:G1614"/>
    <mergeCell ref="I1614:N1614"/>
    <mergeCell ref="A1449:B1528"/>
    <mergeCell ref="C1449:C1528"/>
    <mergeCell ref="D1449:D1528"/>
    <mergeCell ref="A1529:B1608"/>
    <mergeCell ref="C1529:C1608"/>
    <mergeCell ref="D1529:D1608"/>
    <mergeCell ref="F1622:G1622"/>
    <mergeCell ref="F1623:G1623"/>
    <mergeCell ref="F1624:G1624"/>
    <mergeCell ref="F1625:G1625"/>
    <mergeCell ref="F1626:G1626"/>
    <mergeCell ref="F1627:G1627"/>
    <mergeCell ref="F1628:G1628"/>
    <mergeCell ref="A1616:B1616"/>
    <mergeCell ref="F1616:G1616"/>
    <mergeCell ref="A1617:B1626"/>
    <mergeCell ref="C1617:C1626"/>
    <mergeCell ref="D1617:D1626"/>
    <mergeCell ref="F1617:G1617"/>
    <mergeCell ref="F1618:G1618"/>
    <mergeCell ref="F1619:G1619"/>
    <mergeCell ref="F1620:G1620"/>
    <mergeCell ref="F1621:G1621"/>
    <mergeCell ref="A1637:B1646"/>
    <mergeCell ref="C1637:C1646"/>
    <mergeCell ref="D1637:D1646"/>
    <mergeCell ref="F1637:G1637"/>
    <mergeCell ref="F1638:G1638"/>
    <mergeCell ref="F1639:G1639"/>
    <mergeCell ref="F1640:G1640"/>
    <mergeCell ref="F1641:G1641"/>
    <mergeCell ref="A1627:B1636"/>
    <mergeCell ref="C1627:C1636"/>
    <mergeCell ref="D1627:D1636"/>
    <mergeCell ref="F1629:G1629"/>
    <mergeCell ref="F1630:G1630"/>
    <mergeCell ref="F1631:G1631"/>
    <mergeCell ref="F1632:G1632"/>
    <mergeCell ref="F1633:G1633"/>
    <mergeCell ref="F1634:G1634"/>
    <mergeCell ref="F1642:G1642"/>
    <mergeCell ref="F1643:G1643"/>
    <mergeCell ref="F1644:G1644"/>
    <mergeCell ref="F1645:G1645"/>
    <mergeCell ref="F1646:G1646"/>
    <mergeCell ref="F1647:G1647"/>
    <mergeCell ref="F1648:G1648"/>
    <mergeCell ref="F1635:G1635"/>
    <mergeCell ref="F1636:G1636"/>
    <mergeCell ref="A1657:B1666"/>
    <mergeCell ref="C1657:C1666"/>
    <mergeCell ref="D1657:D1666"/>
    <mergeCell ref="F1657:G1657"/>
    <mergeCell ref="F1658:G1658"/>
    <mergeCell ref="F1659:G1659"/>
    <mergeCell ref="F1660:G1660"/>
    <mergeCell ref="F1661:G1661"/>
    <mergeCell ref="A1647:B1656"/>
    <mergeCell ref="C1647:C1656"/>
    <mergeCell ref="D1647:D1656"/>
    <mergeCell ref="F1649:G1649"/>
    <mergeCell ref="F1650:G1650"/>
    <mergeCell ref="F1651:G1651"/>
    <mergeCell ref="F1652:G1652"/>
    <mergeCell ref="F1653:G1653"/>
    <mergeCell ref="F1654:G1654"/>
    <mergeCell ref="F1662:G1662"/>
    <mergeCell ref="F1663:G1663"/>
    <mergeCell ref="F1664:G1664"/>
    <mergeCell ref="F1665:G1665"/>
    <mergeCell ref="F1666:G1666"/>
    <mergeCell ref="F1667:G1667"/>
    <mergeCell ref="F1668:G1668"/>
    <mergeCell ref="F1655:G1655"/>
    <mergeCell ref="F1656:G1656"/>
    <mergeCell ref="A1677:B1686"/>
    <mergeCell ref="C1677:C1686"/>
    <mergeCell ref="D1677:D1686"/>
    <mergeCell ref="F1677:G1677"/>
    <mergeCell ref="F1678:G1678"/>
    <mergeCell ref="F1679:G1679"/>
    <mergeCell ref="F1680:G1680"/>
    <mergeCell ref="F1681:G1681"/>
    <mergeCell ref="A1667:B1676"/>
    <mergeCell ref="C1667:C1676"/>
    <mergeCell ref="D1667:D1676"/>
    <mergeCell ref="F1669:G1669"/>
    <mergeCell ref="F1670:G1670"/>
    <mergeCell ref="F1671:G1671"/>
    <mergeCell ref="F1672:G1672"/>
    <mergeCell ref="F1673:G1673"/>
    <mergeCell ref="F1674:G1674"/>
    <mergeCell ref="F1682:G1682"/>
    <mergeCell ref="F1683:G1683"/>
    <mergeCell ref="F1684:G1684"/>
    <mergeCell ref="F1685:G1685"/>
    <mergeCell ref="F1686:G1686"/>
    <mergeCell ref="F1687:G1687"/>
    <mergeCell ref="F1688:G1688"/>
    <mergeCell ref="F1675:G1675"/>
    <mergeCell ref="F1676:G1676"/>
    <mergeCell ref="A1697:B1706"/>
    <mergeCell ref="C1697:C1706"/>
    <mergeCell ref="D1697:D1706"/>
    <mergeCell ref="F1697:G1697"/>
    <mergeCell ref="F1698:G1698"/>
    <mergeCell ref="F1699:G1699"/>
    <mergeCell ref="F1700:G1700"/>
    <mergeCell ref="F1701:G1701"/>
    <mergeCell ref="A1687:B1696"/>
    <mergeCell ref="C1687:C1696"/>
    <mergeCell ref="D1687:D1696"/>
    <mergeCell ref="F1689:G1689"/>
    <mergeCell ref="F1690:G1690"/>
    <mergeCell ref="F1691:G1691"/>
    <mergeCell ref="F1692:G1692"/>
    <mergeCell ref="F1693:G1693"/>
    <mergeCell ref="F1694:G1694"/>
    <mergeCell ref="F1702:G1702"/>
    <mergeCell ref="F1703:G1703"/>
    <mergeCell ref="F1704:G1704"/>
    <mergeCell ref="F1705:G1705"/>
    <mergeCell ref="F1706:G1706"/>
    <mergeCell ref="F1707:G1707"/>
    <mergeCell ref="F1708:G1708"/>
    <mergeCell ref="F1695:G1695"/>
    <mergeCell ref="F1696:G1696"/>
    <mergeCell ref="A1717:B1726"/>
    <mergeCell ref="C1717:C1726"/>
    <mergeCell ref="D1717:D1726"/>
    <mergeCell ref="F1717:G1717"/>
    <mergeCell ref="F1718:G1718"/>
    <mergeCell ref="F1719:G1719"/>
    <mergeCell ref="F1720:G1720"/>
    <mergeCell ref="F1721:G1721"/>
    <mergeCell ref="A1707:B1716"/>
    <mergeCell ref="C1707:C1716"/>
    <mergeCell ref="D1707:D1716"/>
    <mergeCell ref="F1709:G1709"/>
    <mergeCell ref="F1710:G1710"/>
    <mergeCell ref="F1711:G1711"/>
    <mergeCell ref="F1712:G1712"/>
    <mergeCell ref="F1713:G1713"/>
    <mergeCell ref="F1714:G1714"/>
    <mergeCell ref="F1722:G1722"/>
    <mergeCell ref="F1723:G1723"/>
    <mergeCell ref="F1724:G1724"/>
    <mergeCell ref="F1725:G1725"/>
    <mergeCell ref="F1726:G1726"/>
    <mergeCell ref="F1727:G1727"/>
    <mergeCell ref="F1728:G1728"/>
    <mergeCell ref="F1715:G1715"/>
    <mergeCell ref="F1716:G1716"/>
    <mergeCell ref="A1737:B1746"/>
    <mergeCell ref="C1737:C1746"/>
    <mergeCell ref="D1737:D1746"/>
    <mergeCell ref="F1737:G1737"/>
    <mergeCell ref="F1738:G1738"/>
    <mergeCell ref="F1739:G1739"/>
    <mergeCell ref="F1740:G1740"/>
    <mergeCell ref="F1741:G1741"/>
    <mergeCell ref="A1727:B1736"/>
    <mergeCell ref="C1727:C1736"/>
    <mergeCell ref="D1727:D1736"/>
    <mergeCell ref="F1729:G1729"/>
    <mergeCell ref="F1730:G1730"/>
    <mergeCell ref="F1731:G1731"/>
    <mergeCell ref="F1732:G1732"/>
    <mergeCell ref="F1733:G1733"/>
    <mergeCell ref="F1734:G1734"/>
    <mergeCell ref="F1742:G1742"/>
    <mergeCell ref="F1743:G1743"/>
    <mergeCell ref="F1744:G1744"/>
    <mergeCell ref="F1745:G1745"/>
    <mergeCell ref="F1746:G1746"/>
    <mergeCell ref="F1747:G1747"/>
    <mergeCell ref="F1748:G1748"/>
    <mergeCell ref="F1735:G1735"/>
    <mergeCell ref="F1736:G1736"/>
    <mergeCell ref="A1757:B1766"/>
    <mergeCell ref="C1757:C1766"/>
    <mergeCell ref="D1757:D1766"/>
    <mergeCell ref="F1757:G1757"/>
    <mergeCell ref="F1758:G1758"/>
    <mergeCell ref="F1759:G1759"/>
    <mergeCell ref="F1760:G1760"/>
    <mergeCell ref="F1761:G1761"/>
    <mergeCell ref="A1747:B1756"/>
    <mergeCell ref="C1747:C1756"/>
    <mergeCell ref="D1747:D1756"/>
    <mergeCell ref="F1749:G1749"/>
    <mergeCell ref="F1750:G1750"/>
    <mergeCell ref="F1751:G1751"/>
    <mergeCell ref="F1752:G1752"/>
    <mergeCell ref="F1753:G1753"/>
    <mergeCell ref="F1754:G1754"/>
    <mergeCell ref="F1762:G1762"/>
    <mergeCell ref="F1763:G1763"/>
    <mergeCell ref="F1764:G1764"/>
    <mergeCell ref="F1765:G1765"/>
    <mergeCell ref="F1766:G1766"/>
    <mergeCell ref="F1767:G1767"/>
    <mergeCell ref="F1768:G1768"/>
    <mergeCell ref="F1755:G1755"/>
    <mergeCell ref="F1756:G1756"/>
    <mergeCell ref="A1777:B1786"/>
    <mergeCell ref="C1777:C1786"/>
    <mergeCell ref="D1777:D1786"/>
    <mergeCell ref="F1777:G1777"/>
    <mergeCell ref="F1778:G1778"/>
    <mergeCell ref="F1779:G1779"/>
    <mergeCell ref="F1780:G1780"/>
    <mergeCell ref="F1781:G1781"/>
    <mergeCell ref="A1767:B1776"/>
    <mergeCell ref="C1767:C1776"/>
    <mergeCell ref="D1767:D1776"/>
    <mergeCell ref="F1769:G1769"/>
    <mergeCell ref="F1770:G1770"/>
    <mergeCell ref="F1771:G1771"/>
    <mergeCell ref="F1772:G1772"/>
    <mergeCell ref="F1773:G1773"/>
    <mergeCell ref="F1774:G1774"/>
    <mergeCell ref="F1782:G1782"/>
    <mergeCell ref="F1783:G1783"/>
    <mergeCell ref="F1784:G1784"/>
    <mergeCell ref="F1785:G1785"/>
    <mergeCell ref="F1786:G1786"/>
    <mergeCell ref="F1787:G1787"/>
    <mergeCell ref="F1788:G1788"/>
    <mergeCell ref="F1775:G1775"/>
    <mergeCell ref="F1776:G1776"/>
    <mergeCell ref="F1795:G1795"/>
    <mergeCell ref="F1796:G1796"/>
    <mergeCell ref="A1797:B1806"/>
    <mergeCell ref="C1797:C1806"/>
    <mergeCell ref="D1797:D1806"/>
    <mergeCell ref="F1797:G1797"/>
    <mergeCell ref="F1798:G1798"/>
    <mergeCell ref="F1799:G1799"/>
    <mergeCell ref="F1800:G1800"/>
    <mergeCell ref="F1801:G1801"/>
    <mergeCell ref="A1787:B1796"/>
    <mergeCell ref="C1787:C1796"/>
    <mergeCell ref="D1787:D1796"/>
    <mergeCell ref="F1802:G1802"/>
    <mergeCell ref="F1803:G1803"/>
    <mergeCell ref="F1804:G1804"/>
    <mergeCell ref="F1805:G1805"/>
    <mergeCell ref="F1806:G1806"/>
    <mergeCell ref="F1789:G1789"/>
    <mergeCell ref="F1790:G1790"/>
    <mergeCell ref="F1791:G1791"/>
    <mergeCell ref="F1792:G1792"/>
    <mergeCell ref="F1793:G1793"/>
    <mergeCell ref="F1794:G1794"/>
    <mergeCell ref="A1807:B1816"/>
    <mergeCell ref="C1807:C1816"/>
    <mergeCell ref="D1807:D1816"/>
    <mergeCell ref="F1807:G1807"/>
    <mergeCell ref="F1808:G1808"/>
    <mergeCell ref="F1815:G1815"/>
    <mergeCell ref="F1816:G1816"/>
    <mergeCell ref="I1820:K1820"/>
    <mergeCell ref="E1821:H1821"/>
    <mergeCell ref="I1821:K1821"/>
    <mergeCell ref="E1822:H1822"/>
    <mergeCell ref="I1822:K1822"/>
    <mergeCell ref="F1809:G1809"/>
    <mergeCell ref="F1810:G1810"/>
    <mergeCell ref="F1811:G1811"/>
    <mergeCell ref="F1812:G1812"/>
    <mergeCell ref="F1813:G1813"/>
    <mergeCell ref="F1814:G1814"/>
    <mergeCell ref="E1823:H1823"/>
    <mergeCell ref="I1823:K1823"/>
    <mergeCell ref="A1824:A1828"/>
    <mergeCell ref="E1824:E1828"/>
    <mergeCell ref="F1824:H1824"/>
    <mergeCell ref="I1824:K1824"/>
    <mergeCell ref="F1825:H1825"/>
    <mergeCell ref="I1825:K1825"/>
    <mergeCell ref="F1826:H1826"/>
    <mergeCell ref="I1826:K1826"/>
    <mergeCell ref="E1830:H1830"/>
    <mergeCell ref="I1830:K1830"/>
    <mergeCell ref="E1831:H1831"/>
    <mergeCell ref="I1831:K1831"/>
    <mergeCell ref="F1835:G1835"/>
    <mergeCell ref="I1835:K1835"/>
    <mergeCell ref="F1827:H1827"/>
    <mergeCell ref="I1827:K1827"/>
    <mergeCell ref="F1828:H1828"/>
    <mergeCell ref="I1828:K1828"/>
    <mergeCell ref="E1829:H1829"/>
    <mergeCell ref="I1829:K1829"/>
    <mergeCell ref="I1845:K1845"/>
    <mergeCell ref="I1846:K1846"/>
    <mergeCell ref="F1847:G1851"/>
    <mergeCell ref="I1847:K1847"/>
    <mergeCell ref="I1848:K1848"/>
    <mergeCell ref="I1849:K1849"/>
    <mergeCell ref="I1850:K1850"/>
    <mergeCell ref="F1839:G1843"/>
    <mergeCell ref="I1839:K1839"/>
    <mergeCell ref="I1840:K1840"/>
    <mergeCell ref="I1841:K1841"/>
    <mergeCell ref="I1842:K1842"/>
    <mergeCell ref="F1858:H1858"/>
    <mergeCell ref="I1858:K1858"/>
    <mergeCell ref="E1859:H1859"/>
    <mergeCell ref="I1859:K1859"/>
    <mergeCell ref="F1855:H1855"/>
    <mergeCell ref="I1855:K1855"/>
    <mergeCell ref="F1856:H1856"/>
    <mergeCell ref="I1856:K1856"/>
    <mergeCell ref="F1857:H1857"/>
    <mergeCell ref="I1857:K1857"/>
    <mergeCell ref="E1836:E1857"/>
    <mergeCell ref="F1836:G1838"/>
    <mergeCell ref="I1836:K1836"/>
    <mergeCell ref="I1837:K1837"/>
    <mergeCell ref="I1838:K1838"/>
    <mergeCell ref="I1851:K1851"/>
    <mergeCell ref="F1852:G1853"/>
    <mergeCell ref="I1852:K1852"/>
    <mergeCell ref="I1853:K1853"/>
    <mergeCell ref="F1854:G1854"/>
    <mergeCell ref="I1854:K1854"/>
    <mergeCell ref="I1843:K1843"/>
    <mergeCell ref="F1844:G1846"/>
    <mergeCell ref="I1844:K1844"/>
  </mergeCells>
  <phoneticPr fontId="8"/>
  <conditionalFormatting sqref="R249 O249 J1797:J1816 R329 R409 R489 R569 R649 R729 R809 R889 R969 R1049 R1129 R1209 R1289 R1369 R1449 R1529:R1530 O329 O409 O489 O569 O649 O729 O809 O889 O969 O1049 O1129 O1209 O1289 O1369 O1449 O1529:O1530 R1797:R1816 O1797:O1816 L1797:L1816 L1618:L1625 O1618:O1625 R1618:R1625 L1628:L1635 L1638:L1645 L1648:L1655 L1658:L1665 L1668:L1675 L1678:L1685 L1688:L1695 L1698:L1705 L1708:L1715 L1718:L1725 L1728:L1735 L1738:L1745 L1748:L1755 L1758:L1765 L1768:L1775 L1778:L1785 L1788:L1795 O1628:O1635 O1638:O1645 O1648:O1655 O1658:O1665 O1668:O1675 O1678:O1685 O1688:O1695 O1698:O1705 O1708:O1715 O1718:O1725 O1728:O1735 O1738:O1745 O1748:O1755 O1758:O1765 O1768:O1775 O1778:O1785 O1788:O1795 R1628:R1635 R1638:R1645 R1648:R1655 R1658:R1665 R1668:R1675 R1678:R1685 R1688:R1695 R1698:R1705 R1708:R1715 R1718:R1725 R1728:R1735 R1738:R1745 R1748:R1755 R1758:R1765 R1768:R1775 R1778:R1785 R1788:R1795 O312:O315 R312:R316 O390:O393 R390:R394 O475:O478 R475:R479 O560:O562 R560:R563 O534 R534 O626:O629 R626:R630 O712:O715 R712:R716 O793:O796 R793:R797 O873:O876 R873:R877 O950:O953 R950:R954 O1029:O1032 R1029:R1033 O1120:O1122 R1120:R1123 O1094 R1094 O1196:O1199 R1196:R1200 O1273:O1276 R1273:R1277 O1353:O1356 R1353:R1357 O1431:O1434 R1431:R1435 O1514:O1516 R1514:R1517 O1487 R1487 O1592:O1594 R1592:R1595">
    <cfRule type="expression" dxfId="2958" priority="2629">
      <formula>INDIRECT(ADDRESS(ROW(),COLUMN()))=TRUNC(INDIRECT(ADDRESS(ROW(),COLUMN())))</formula>
    </cfRule>
  </conditionalFormatting>
  <conditionalFormatting sqref="O319:O328 O397:O408 O482:O488 O566:O568 O633:O648 O719:O728 O800:O808 O880:O888 O957:O968 O1036:O1048 O1126:O1128 O1203:O1208 O1280:O1288 O1360:O1368 O1438:O1448 O1520:O1528 O1598:O1608">
    <cfRule type="expression" dxfId="2957" priority="2628">
      <formula>INDIRECT(ADDRESS(ROW(),COLUMN()))=TRUNC(INDIRECT(ADDRESS(ROW(),COLUMN())))</formula>
    </cfRule>
  </conditionalFormatting>
  <conditionalFormatting sqref="R317:R328 R395:R408 R480:R488 R564:R568 R631:R648 R717:R728 R798:R808 R878:R888 R955:R968 R1034:R1048 R1124:R1128 R1201:R1208 R1278:R1288 R1358:R1368 R1436:R1448 R1518:R1528 R1596:R1608">
    <cfRule type="expression" dxfId="2956" priority="2627">
      <formula>INDIRECT(ADDRESS(ROW(),COLUMN()))=TRUNC(INDIRECT(ADDRESS(ROW(),COLUMN())))</formula>
    </cfRule>
  </conditionalFormatting>
  <conditionalFormatting sqref="O9 O84:O88 O75:O82">
    <cfRule type="expression" dxfId="2955" priority="2626">
      <formula>INDIRECT(ADDRESS(ROW(),COLUMN()))=TRUNC(INDIRECT(ADDRESS(ROW(),COLUMN())))</formula>
    </cfRule>
  </conditionalFormatting>
  <conditionalFormatting sqref="R9 R84:R88 R75:R82">
    <cfRule type="expression" dxfId="2954" priority="2625">
      <formula>INDIRECT(ADDRESS(ROW(),COLUMN()))=TRUNC(INDIRECT(ADDRESS(ROW(),COLUMN())))</formula>
    </cfRule>
  </conditionalFormatting>
  <conditionalFormatting sqref="O169 O237:O248">
    <cfRule type="expression" dxfId="2953" priority="2624">
      <formula>INDIRECT(ADDRESS(ROW(),COLUMN()))=TRUNC(INDIRECT(ADDRESS(ROW(),COLUMN())))</formula>
    </cfRule>
  </conditionalFormatting>
  <conditionalFormatting sqref="R169 R237:R248">
    <cfRule type="expression" dxfId="2952" priority="2623">
      <formula>INDIRECT(ADDRESS(ROW(),COLUMN()))=TRUNC(INDIRECT(ADDRESS(ROW(),COLUMN())))</formula>
    </cfRule>
  </conditionalFormatting>
  <conditionalFormatting sqref="L249 L329 L409 L489 L569 L649 L729 L809 L889 L969 L1049 L1129 L1209 L1289 L1369 L1449 L1529:L1530 L312:L315 L390:L393 L475:L478 L560:L562 L534 L626:L629 L712:L715 L793:L796 L873:L876 L950:L953 L1029:L1032 L1120:L1122 L1094 L1196:L1199 L1273:L1276 L1353:L1356 L1431:L1434 L1514:L1516 L1487 L1592:L1594">
    <cfRule type="expression" dxfId="2951" priority="2622">
      <formula>INDIRECT(ADDRESS(ROW(),COLUMN()))=TRUNC(INDIRECT(ADDRESS(ROW(),COLUMN())))</formula>
    </cfRule>
  </conditionalFormatting>
  <conditionalFormatting sqref="L9 L84:L88 L75:L82">
    <cfRule type="expression" dxfId="2950" priority="2621">
      <formula>INDIRECT(ADDRESS(ROW(),COLUMN()))=TRUNC(INDIRECT(ADDRESS(ROW(),COLUMN())))</formula>
    </cfRule>
  </conditionalFormatting>
  <conditionalFormatting sqref="L169 L237:L248">
    <cfRule type="expression" dxfId="2949" priority="2620">
      <formula>INDIRECT(ADDRESS(ROW(),COLUMN()))=TRUNC(INDIRECT(ADDRESS(ROW(),COLUMN())))</formula>
    </cfRule>
  </conditionalFormatting>
  <conditionalFormatting sqref="J249 J313 J329 J409 J489 J569 J649 J729 J809 J889 J969 J1049 J1129 J1209 J1289 J1369 J1449 J1529 J391 J476 J560 J627 J713 J794 J874 J951 J1030 J1120 J1197 J1274 J1354 J1432 J1514 J1592">
    <cfRule type="expression" dxfId="2948" priority="2619">
      <formula>INDIRECT(ADDRESS(ROW(),COLUMN()))=TRUNC(INDIRECT(ADDRESS(ROW(),COLUMN())))</formula>
    </cfRule>
  </conditionalFormatting>
  <conditionalFormatting sqref="J312 J390 J475 J534 J626 J712 J793 J873 J950 J1029 J1094 J1196 J1273 J1353 J1431 J1487 J1530">
    <cfRule type="expression" dxfId="2947" priority="2618">
      <formula>INDIRECT(ADDRESS(ROW(),COLUMN()))=TRUNC(INDIRECT(ADDRESS(ROW(),COLUMN())))</formula>
    </cfRule>
  </conditionalFormatting>
  <conditionalFormatting sqref="J314:J315 J392:J393 J477:J478 J561:J562 J628:J629 J714:J715 J795:J796 J875:J876 J952:J953 J1031:J1032 J1121:J1122 J1198:J1199 J1275:J1276 J1355:J1356 J1433:J1434 J1515:J1516 J1593:J1594">
    <cfRule type="expression" dxfId="2946" priority="2617">
      <formula>INDIRECT(ADDRESS(ROW(),COLUMN()))=TRUNC(INDIRECT(ADDRESS(ROW(),COLUMN())))</formula>
    </cfRule>
  </conditionalFormatting>
  <conditionalFormatting sqref="J316:J318 J394:J396 J479:J481 J563:J565 J630:J632 J716:J718 J797:J799 J877:J879 J954:J956 J1033:J1035 J1123:J1125 J1200:J1202 J1277:J1279 J1357:J1359 J1435:J1437 J1517:J1519 J1595:J1597">
    <cfRule type="expression" dxfId="2945" priority="2616">
      <formula>INDIRECT(ADDRESS(ROW(),COLUMN()))=TRUNC(INDIRECT(ADDRESS(ROW(),COLUMN())))</formula>
    </cfRule>
  </conditionalFormatting>
  <conditionalFormatting sqref="L316:L318 L394:L396 L479:L481 L563:L565 L630:L632 L716:L718 L797:L799 L877:L879 L954:L956 L1033:L1035 L1123:L1125 L1200:L1202 L1277:L1279 L1357:L1359 L1435:L1437 L1517:L1519 L1595:L1597">
    <cfRule type="expression" dxfId="2944" priority="2615">
      <formula>INDIRECT(ADDRESS(ROW(),COLUMN()))=TRUNC(INDIRECT(ADDRESS(ROW(),COLUMN())))</formula>
    </cfRule>
  </conditionalFormatting>
  <conditionalFormatting sqref="O316:O318 O394:O396 O479:O481 O563:O565 O630:O632 O716:O718 O797:O799 O877:O879 O954:O956 O1033:O1035 O1123:O1125 O1200:O1202 O1277:O1279 O1357:O1359 O1435:O1437 O1517:O1519 O1595:O1597">
    <cfRule type="expression" dxfId="2943" priority="2614">
      <formula>INDIRECT(ADDRESS(ROW(),COLUMN()))=TRUNC(INDIRECT(ADDRESS(ROW(),COLUMN())))</formula>
    </cfRule>
  </conditionalFormatting>
  <conditionalFormatting sqref="J319:J328 J397:J408 J482:J488 J566:J568 J633:J648 J719:J728 J800:J808 J880:J888 J957:J968 J1036:J1048 J1126:J1128 J1203:J1208 J1280:J1288 J1360:J1368 J1438:J1448 J1520:J1528 J1598:J1608">
    <cfRule type="expression" dxfId="2942" priority="2613">
      <formula>INDIRECT(ADDRESS(ROW(),COLUMN()))=TRUNC(INDIRECT(ADDRESS(ROW(),COLUMN())))</formula>
    </cfRule>
  </conditionalFormatting>
  <conditionalFormatting sqref="L319:L328 L397:L408 L482:L488 L566:L568 L633:L648 L719:L728 L800:L808 L880:L888 L957:L968 L1036:L1048 L1126:L1128 L1203:L1208 L1280:L1288 L1360:L1368 L1438:L1448 L1520:L1528 L1598:L1608">
    <cfRule type="expression" dxfId="2941" priority="2612">
      <formula>INDIRECT(ADDRESS(ROW(),COLUMN()))=TRUNC(INDIRECT(ADDRESS(ROW(),COLUMN())))</formula>
    </cfRule>
  </conditionalFormatting>
  <conditionalFormatting sqref="J1637 J1647 J1657 J1667 J1677 J1687 J1697 J1707 J1717 J1727 J1737 J1747 J1757 J1767 J1777 J1787">
    <cfRule type="expression" dxfId="2940" priority="2611">
      <formula>INDIRECT(ADDRESS(ROW(),COLUMN()))=TRUNC(INDIRECT(ADDRESS(ROW(),COLUMN())))</formula>
    </cfRule>
  </conditionalFormatting>
  <conditionalFormatting sqref="L1617 L1627 L1637 L1647 L1657 L1667 L1677 L1687 L1697 L1707 L1717 L1727 L1737 L1747 L1757 L1767 L1777 L1787">
    <cfRule type="expression" dxfId="2939" priority="2610">
      <formula>INDIRECT(ADDRESS(ROW(),COLUMN()))=TRUNC(INDIRECT(ADDRESS(ROW(),COLUMN())))</formula>
    </cfRule>
  </conditionalFormatting>
  <conditionalFormatting sqref="O1617 O1627 O1637 O1647 O1657 O1667 O1677 O1687 O1697 O1707 O1717 O1727 O1737 O1747 O1757 O1767 O1777 O1787">
    <cfRule type="expression" dxfId="2938" priority="2609">
      <formula>INDIRECT(ADDRESS(ROW(),COLUMN()))=TRUNC(INDIRECT(ADDRESS(ROW(),COLUMN())))</formula>
    </cfRule>
  </conditionalFormatting>
  <conditionalFormatting sqref="R1617 R1627 R1637 R1647 R1657 R1667 R1677 R1687 R1697 R1707 R1717 R1727 R1737 R1747 R1757 R1767 R1777 R1787">
    <cfRule type="expression" dxfId="2937" priority="2608">
      <formula>INDIRECT(ADDRESS(ROW(),COLUMN()))=TRUNC(INDIRECT(ADDRESS(ROW(),COLUMN())))</formula>
    </cfRule>
  </conditionalFormatting>
  <conditionalFormatting sqref="T5:T6">
    <cfRule type="cellIs" dxfId="2936" priority="2607" operator="equal">
      <formula>"「費目：その他」で補助対象外に仕分けされていないものがある"</formula>
    </cfRule>
  </conditionalFormatting>
  <conditionalFormatting sqref="J1634:J1635 J1638:J1645 J1648:J1655 J1658:J1665 J1668:J1675 J1678:J1685 J1688:J1695 J1698:J1705 J1708:J1715 J1718:J1725 J1728:J1735 J1738:J1745 J1748:J1755 J1758:J1765 J1768:J1775 J1778:J1785 J1788:J1795">
    <cfRule type="expression" dxfId="2935" priority="2606">
      <formula>INDIRECT(ADDRESS(ROW(),COLUMN()))=TRUNC(INDIRECT(ADDRESS(ROW(),COLUMN())))</formula>
    </cfRule>
  </conditionalFormatting>
  <conditionalFormatting sqref="G84:G88 G169 G237:G244 G246:G249 G312:G319 G321:G329 G390:G397 G399:G409 G475:G482 G484:G489 G560:G566 G534 G568:G569 G626:G633 G635:G649 G712:G719 G721:G729 G793:G800 G802:G809 G873:G880 G882:G889 G950:G957 G959:G969 G1029:G1036 G1038:G1049 G1120:G1126 G1094 G1128:G1129 G1196:G1203 G1205:G1209 G1273:G1280 G1282:G1289 G1353:G1360 G1362:G1369 G1431:G1438 G1440:G1449 G1514:G1520 G1487 G1522:G1530 G1592:G1598 G1600:G1608">
    <cfRule type="expression" dxfId="2934" priority="2601">
      <formula>OR($G84="出演費",$G84="音楽費",$G84="文芸費")</formula>
    </cfRule>
    <cfRule type="expression" dxfId="2933" priority="2602">
      <formula>OR($G84="舞台費",$G84="作品借料",$G84="上映費",$G84="会場費",$G84="運搬費")</formula>
    </cfRule>
    <cfRule type="expression" dxfId="2932" priority="2603">
      <formula>OR($G84="賃金・共済費",$G84="旅費",$G84="報償費")</formula>
    </cfRule>
    <cfRule type="expression" dxfId="2931" priority="2604">
      <formula>OR($G84="雑役務費",$G84="消耗品費",$G84="通信費",$G84="会議費",$G84="その他")</formula>
    </cfRule>
    <cfRule type="expression" dxfId="2930" priority="2605">
      <formula>OR($G84="委託費",$G84="補助金")</formula>
    </cfRule>
  </conditionalFormatting>
  <conditionalFormatting sqref="F84:F88 F169 F237:F244 F246:F249 F312:F319 F321:F329 F390:F397 F399:F409 F475:F482 F484:F489 F560:F566 F534 F568:F569 F626:F633 F635:F649 F712:F719 F721:F729 F793:F800 F802:F809 F873:F880 F882:F889 F950:F957 F959:F969 F1029:F1036 F1038:F1049 F1120:F1126 F1094 F1128:F1129 F1196:F1203 F1205:F1209 F1273:F1280 F1282:F1289 F1353:F1360 F1362:F1369 F1431:F1438 F1440:F1449 F1514:F1520 F1487 F1522:F1530 F1592:F1598 F1600:F1608">
    <cfRule type="expression" dxfId="2929" priority="2596">
      <formula>$F84="委託費"</formula>
    </cfRule>
    <cfRule type="expression" dxfId="2928" priority="2597">
      <formula>$F84="雑役務費・消耗品費等"</formula>
    </cfRule>
    <cfRule type="expression" dxfId="2927" priority="2598">
      <formula>$F84="賃金・旅費・報償費"</formula>
    </cfRule>
    <cfRule type="expression" dxfId="2926" priority="2599">
      <formula>$F84="舞台・会場・設営費"</formula>
    </cfRule>
    <cfRule type="expression" dxfId="2925" priority="2600">
      <formula>$F84="出演・音楽・文芸費"</formula>
    </cfRule>
  </conditionalFormatting>
  <conditionalFormatting sqref="J169 J237:J248">
    <cfRule type="expression" dxfId="2924" priority="2595">
      <formula>INDIRECT(ADDRESS(ROW(),COLUMN()))=TRUNC(INDIRECT(ADDRESS(ROW(),COLUMN())))</formula>
    </cfRule>
  </conditionalFormatting>
  <conditionalFormatting sqref="R83">
    <cfRule type="expression" dxfId="2923" priority="2593">
      <formula>INDIRECT(ADDRESS(ROW(),COLUMN()))=TRUNC(INDIRECT(ADDRESS(ROW(),COLUMN())))</formula>
    </cfRule>
  </conditionalFormatting>
  <conditionalFormatting sqref="O83">
    <cfRule type="expression" dxfId="2922" priority="2594">
      <formula>INDIRECT(ADDRESS(ROW(),COLUMN()))=TRUNC(INDIRECT(ADDRESS(ROW(),COLUMN())))</formula>
    </cfRule>
  </conditionalFormatting>
  <conditionalFormatting sqref="L83">
    <cfRule type="expression" dxfId="2921" priority="2592">
      <formula>INDIRECT(ADDRESS(ROW(),COLUMN()))=TRUNC(INDIRECT(ADDRESS(ROW(),COLUMN())))</formula>
    </cfRule>
  </conditionalFormatting>
  <conditionalFormatting sqref="R160">
    <cfRule type="expression" dxfId="2920" priority="2587">
      <formula>INDIRECT(ADDRESS(ROW(),COLUMN()))=TRUNC(INDIRECT(ADDRESS(ROW(),COLUMN())))</formula>
    </cfRule>
  </conditionalFormatting>
  <conditionalFormatting sqref="O160">
    <cfRule type="expression" dxfId="2919" priority="2588">
      <formula>INDIRECT(ADDRESS(ROW(),COLUMN()))=TRUNC(INDIRECT(ADDRESS(ROW(),COLUMN())))</formula>
    </cfRule>
  </conditionalFormatting>
  <conditionalFormatting sqref="L160">
    <cfRule type="expression" dxfId="2918" priority="2586">
      <formula>INDIRECT(ADDRESS(ROW(),COLUMN()))=TRUNC(INDIRECT(ADDRESS(ROW(),COLUMN())))</formula>
    </cfRule>
  </conditionalFormatting>
  <conditionalFormatting sqref="R89 R161:R168 R152:R159">
    <cfRule type="expression" dxfId="2917" priority="2590">
      <formula>INDIRECT(ADDRESS(ROW(),COLUMN()))=TRUNC(INDIRECT(ADDRESS(ROW(),COLUMN())))</formula>
    </cfRule>
  </conditionalFormatting>
  <conditionalFormatting sqref="O89 O161:O168 O152:O159">
    <cfRule type="expression" dxfId="2916" priority="2591">
      <formula>INDIRECT(ADDRESS(ROW(),COLUMN()))=TRUNC(INDIRECT(ADDRESS(ROW(),COLUMN())))</formula>
    </cfRule>
  </conditionalFormatting>
  <conditionalFormatting sqref="L89 L161:L168 L152:L159">
    <cfRule type="expression" dxfId="2915" priority="2589">
      <formula>INDIRECT(ADDRESS(ROW(),COLUMN()))=TRUNC(INDIRECT(ADDRESS(ROW(),COLUMN())))</formula>
    </cfRule>
  </conditionalFormatting>
  <conditionalFormatting sqref="L1626 O1626 R1626 L1636 L1646 L1656 L1666 L1676 L1686 L1696 L1706 L1716 L1726 L1736 L1746 L1756 L1766 L1776 L1786 L1796 O1636 O1646 O1656 O1666 O1676 O1686 O1696 O1706 O1716 O1726 O1736 O1746 O1756 O1766 O1776 O1786 O1796 R1636 R1646 R1656 R1666 R1676 R1686 R1696 R1706 R1716 R1726 R1736 R1746 R1756 R1766 R1776 R1786 R1796">
    <cfRule type="expression" dxfId="2914" priority="2585">
      <formula>INDIRECT(ADDRESS(ROW(),COLUMN()))=TRUNC(INDIRECT(ADDRESS(ROW(),COLUMN())))</formula>
    </cfRule>
  </conditionalFormatting>
  <conditionalFormatting sqref="J1636 J1646 J1656 J1666 J1676 J1686 J1696 J1706 J1716 J1726 J1736 J1746 J1756 J1766 J1776 J1786 J1796">
    <cfRule type="expression" dxfId="2913" priority="2584">
      <formula>INDIRECT(ADDRESS(ROW(),COLUMN()))=TRUNC(INDIRECT(ADDRESS(ROW(),COLUMN())))</formula>
    </cfRule>
  </conditionalFormatting>
  <conditionalFormatting sqref="F245 F320 F398 F483 F567 F634 F720 F801 F881 F958 F1037 F1127 F1204 F1281 F1361 F1439 F1521 F1599">
    <cfRule type="expression" dxfId="2912" priority="2579">
      <formula>$F245="委託費"</formula>
    </cfRule>
    <cfRule type="expression" dxfId="2911" priority="2580">
      <formula>$F245="雑役務費・消耗品費等"</formula>
    </cfRule>
    <cfRule type="expression" dxfId="2910" priority="2581">
      <formula>$F245="賃金・旅費・報償費"</formula>
    </cfRule>
    <cfRule type="expression" dxfId="2909" priority="2582">
      <formula>$F245="舞台・会場・設営費"</formula>
    </cfRule>
    <cfRule type="expression" dxfId="2908" priority="2583">
      <formula>$F245="出演・音楽・文芸費"</formula>
    </cfRule>
  </conditionalFormatting>
  <conditionalFormatting sqref="G245 G320 G398 G483 G567 G634 G720 G801 G881 G958 G1037 G1127 G1204 G1281 G1361 G1439 G1521 G1599">
    <cfRule type="expression" dxfId="2907" priority="2574">
      <formula>OR($G245="出演費",$G245="音楽費",$G245="文芸費")</formula>
    </cfRule>
    <cfRule type="expression" dxfId="2906" priority="2575">
      <formula>OR($G245="舞台費",$G245="作品借料",$G245="上映費",$G245="会場費",$G245="運搬費")</formula>
    </cfRule>
    <cfRule type="expression" dxfId="2905" priority="2576">
      <formula>OR($G245="賃金・共済費",$G245="旅費",$G245="報償費")</formula>
    </cfRule>
    <cfRule type="expression" dxfId="2904" priority="2577">
      <formula>OR($G245="雑役務費",$G245="消耗品費",$G245="通信費",$G245="会議費",$G245="その他")</formula>
    </cfRule>
    <cfRule type="expression" dxfId="2903" priority="2578">
      <formula>OR($G245="委託費",$G245="補助金")</formula>
    </cfRule>
  </conditionalFormatting>
  <conditionalFormatting sqref="J1617">
    <cfRule type="expression" dxfId="2902" priority="2573">
      <formula>INDIRECT(ADDRESS(ROW(),COLUMN()))=TRUNC(INDIRECT(ADDRESS(ROW(),COLUMN())))</formula>
    </cfRule>
  </conditionalFormatting>
  <conditionalFormatting sqref="J1618:J1625">
    <cfRule type="expression" dxfId="2901" priority="2572">
      <formula>INDIRECT(ADDRESS(ROW(),COLUMN()))=TRUNC(INDIRECT(ADDRESS(ROW(),COLUMN())))</formula>
    </cfRule>
  </conditionalFormatting>
  <conditionalFormatting sqref="J1626">
    <cfRule type="expression" dxfId="2900" priority="2571">
      <formula>INDIRECT(ADDRESS(ROW(),COLUMN()))=TRUNC(INDIRECT(ADDRESS(ROW(),COLUMN())))</formula>
    </cfRule>
  </conditionalFormatting>
  <conditionalFormatting sqref="J1627">
    <cfRule type="expression" dxfId="2899" priority="2570">
      <formula>INDIRECT(ADDRESS(ROW(),COLUMN()))=TRUNC(INDIRECT(ADDRESS(ROW(),COLUMN())))</formula>
    </cfRule>
  </conditionalFormatting>
  <conditionalFormatting sqref="J1628:J1633">
    <cfRule type="expression" dxfId="2898" priority="2569">
      <formula>INDIRECT(ADDRESS(ROW(),COLUMN()))=TRUNC(INDIRECT(ADDRESS(ROW(),COLUMN())))</formula>
    </cfRule>
  </conditionalFormatting>
  <conditionalFormatting sqref="J76:J88">
    <cfRule type="expression" dxfId="2897" priority="2568">
      <formula>INDIRECT(ADDRESS(ROW(),COLUMN()))=TRUNC(INDIRECT(ADDRESS(ROW(),COLUMN())))</formula>
    </cfRule>
  </conditionalFormatting>
  <conditionalFormatting sqref="G76:G82">
    <cfRule type="expression" dxfId="2896" priority="2563">
      <formula>OR($G76="出演費",$G76="音楽費",$G76="文芸費")</formula>
    </cfRule>
    <cfRule type="expression" dxfId="2895" priority="2564">
      <formula>OR($G76="舞台費",$G76="作品借料",$G76="上映費",$G76="会場費",$G76="運搬費")</formula>
    </cfRule>
    <cfRule type="expression" dxfId="2894" priority="2565">
      <formula>OR($G76="賃金・共済費",$G76="旅費",$G76="報償費")</formula>
    </cfRule>
    <cfRule type="expression" dxfId="2893" priority="2566">
      <formula>OR($G76="雑役務費",$G76="消耗品費",$G76="通信費",$G76="会議費",$G76="その他")</formula>
    </cfRule>
    <cfRule type="expression" dxfId="2892" priority="2567">
      <formula>OR($G76="委託費",$G76="補助金")</formula>
    </cfRule>
  </conditionalFormatting>
  <conditionalFormatting sqref="G83">
    <cfRule type="expression" dxfId="2891" priority="2558">
      <formula>OR($G83="出演費",$G83="音楽費",$G83="文芸費")</formula>
    </cfRule>
    <cfRule type="expression" dxfId="2890" priority="2559">
      <formula>OR($G83="舞台費",$G83="作品借料",$G83="上映費",$G83="会場費",$G83="運搬費")</formula>
    </cfRule>
    <cfRule type="expression" dxfId="2889" priority="2560">
      <formula>OR($G83="賃金・共済費",$G83="旅費",$G83="報償費")</formula>
    </cfRule>
    <cfRule type="expression" dxfId="2888" priority="2561">
      <formula>OR($G83="雑役務費",$G83="消耗品費",$G83="通信費",$G83="会議費",$G83="その他")</formula>
    </cfRule>
    <cfRule type="expression" dxfId="2887" priority="2562">
      <formula>OR($G83="委託費",$G83="補助金")</formula>
    </cfRule>
  </conditionalFormatting>
  <conditionalFormatting sqref="F76:F82">
    <cfRule type="expression" dxfId="2886" priority="2553">
      <formula>$F76="委託費"</formula>
    </cfRule>
    <cfRule type="expression" dxfId="2885" priority="2554">
      <formula>$F76="雑役務費・消耗品費等"</formula>
    </cfRule>
    <cfRule type="expression" dxfId="2884" priority="2555">
      <formula>$F76="賃金・旅費・報償費"</formula>
    </cfRule>
    <cfRule type="expression" dxfId="2883" priority="2556">
      <formula>$F76="舞台・会場・設営費"</formula>
    </cfRule>
    <cfRule type="expression" dxfId="2882" priority="2557">
      <formula>$F76="出演・音楽・文芸費"</formula>
    </cfRule>
  </conditionalFormatting>
  <conditionalFormatting sqref="F83">
    <cfRule type="expression" dxfId="2881" priority="2548">
      <formula>$F83="委託費"</formula>
    </cfRule>
    <cfRule type="expression" dxfId="2880" priority="2549">
      <formula>$F83="雑役務費・消耗品費等"</formula>
    </cfRule>
    <cfRule type="expression" dxfId="2879" priority="2550">
      <formula>$F83="賃金・旅費・報償費"</formula>
    </cfRule>
    <cfRule type="expression" dxfId="2878" priority="2551">
      <formula>$F83="舞台・会場・設営費"</formula>
    </cfRule>
    <cfRule type="expression" dxfId="2877" priority="2552">
      <formula>$F83="出演・音楽・文芸費"</formula>
    </cfRule>
  </conditionalFormatting>
  <conditionalFormatting sqref="J89 J152:J168">
    <cfRule type="expression" dxfId="2876" priority="2547">
      <formula>INDIRECT(ADDRESS(ROW(),COLUMN()))=TRUNC(INDIRECT(ADDRESS(ROW(),COLUMN())))</formula>
    </cfRule>
  </conditionalFormatting>
  <conditionalFormatting sqref="G89 G161:G168 G152:G159">
    <cfRule type="expression" dxfId="2875" priority="2542">
      <formula>OR($G89="出演費",$G89="音楽費",$G89="文芸費")</formula>
    </cfRule>
    <cfRule type="expression" dxfId="2874" priority="2543">
      <formula>OR($G89="舞台費",$G89="作品借料",$G89="上映費",$G89="会場費",$G89="運搬費")</formula>
    </cfRule>
    <cfRule type="expression" dxfId="2873" priority="2544">
      <formula>OR($G89="賃金・共済費",$G89="旅費",$G89="報償費")</formula>
    </cfRule>
    <cfRule type="expression" dxfId="2872" priority="2545">
      <formula>OR($G89="雑役務費",$G89="消耗品費",$G89="通信費",$G89="会議費",$G89="その他")</formula>
    </cfRule>
    <cfRule type="expression" dxfId="2871" priority="2546">
      <formula>OR($G89="委託費",$G89="補助金")</formula>
    </cfRule>
  </conditionalFormatting>
  <conditionalFormatting sqref="F161:F168">
    <cfRule type="expression" dxfId="2870" priority="2537">
      <formula>$F161="委託費"</formula>
    </cfRule>
    <cfRule type="expression" dxfId="2869" priority="2538">
      <formula>$F161="雑役務費・消耗品費等"</formula>
    </cfRule>
    <cfRule type="expression" dxfId="2868" priority="2539">
      <formula>$F161="賃金・旅費・報償費"</formula>
    </cfRule>
    <cfRule type="expression" dxfId="2867" priority="2540">
      <formula>$F161="舞台・会場・設営費"</formula>
    </cfRule>
    <cfRule type="expression" dxfId="2866" priority="2541">
      <formula>$F161="出演・音楽・文芸費"</formula>
    </cfRule>
  </conditionalFormatting>
  <conditionalFormatting sqref="G160">
    <cfRule type="expression" dxfId="2865" priority="2532">
      <formula>OR($G160="出演費",$G160="音楽費",$G160="文芸費")</formula>
    </cfRule>
    <cfRule type="expression" dxfId="2864" priority="2533">
      <formula>OR($G160="舞台費",$G160="作品借料",$G160="上映費",$G160="会場費",$G160="運搬費")</formula>
    </cfRule>
    <cfRule type="expression" dxfId="2863" priority="2534">
      <formula>OR($G160="賃金・共済費",$G160="旅費",$G160="報償費")</formula>
    </cfRule>
    <cfRule type="expression" dxfId="2862" priority="2535">
      <formula>OR($G160="雑役務費",$G160="消耗品費",$G160="通信費",$G160="会議費",$G160="その他")</formula>
    </cfRule>
    <cfRule type="expression" dxfId="2861" priority="2536">
      <formula>OR($G160="委託費",$G160="補助金")</formula>
    </cfRule>
  </conditionalFormatting>
  <conditionalFormatting sqref="F89 F152:F159">
    <cfRule type="expression" dxfId="2860" priority="2527">
      <formula>$F89="委託費"</formula>
    </cfRule>
    <cfRule type="expression" dxfId="2859" priority="2528">
      <formula>$F89="雑役務費・消耗品費等"</formula>
    </cfRule>
    <cfRule type="expression" dxfId="2858" priority="2529">
      <formula>$F89="賃金・旅費・報償費"</formula>
    </cfRule>
    <cfRule type="expression" dxfId="2857" priority="2530">
      <formula>$F89="舞台・会場・設営費"</formula>
    </cfRule>
    <cfRule type="expression" dxfId="2856" priority="2531">
      <formula>$F89="出演・音楽・文芸費"</formula>
    </cfRule>
  </conditionalFormatting>
  <conditionalFormatting sqref="F160">
    <cfRule type="expression" dxfId="2855" priority="2522">
      <formula>$F160="委託費"</formula>
    </cfRule>
    <cfRule type="expression" dxfId="2854" priority="2523">
      <formula>$F160="雑役務費・消耗品費等"</formula>
    </cfRule>
    <cfRule type="expression" dxfId="2853" priority="2524">
      <formula>$F160="賃金・旅費・報償費"</formula>
    </cfRule>
    <cfRule type="expression" dxfId="2852" priority="2525">
      <formula>$F160="舞台・会場・設営費"</formula>
    </cfRule>
    <cfRule type="expression" dxfId="2851" priority="2526">
      <formula>$F160="出演・音楽・文芸費"</formula>
    </cfRule>
  </conditionalFormatting>
  <conditionalFormatting sqref="F76:F89 F152:F169 F237:F249 F312:F329 F390:F409 F475:F489 F534 F560:F569 F626:F649 F712:F729 F793:F809 F873:F889 F950:F969 F1029:F1049 F1094 F1120:F1129 F1196:F1209 F1273:F1289 F1353:F1369 F1431:F1449 F1487 F1514:F1530 F1592:F1608">
    <cfRule type="expression" dxfId="2850" priority="2520">
      <formula>$F76="動画制作・配信費等"</formula>
    </cfRule>
  </conditionalFormatting>
  <conditionalFormatting sqref="G76:G89 G152:G169 G237:G249 G312:G329 G390:G409 G475:G489 G534 G560:G569 G626:G649 G712:G729 G793:G809 G873:G889 G950:G969 G1029:G1049 G1094 G1120:G1129 G1196:G1209 G1273:G1289 G1353:G1369 G1431:G1449 G1487 G1514:G1530 G1592:G1608">
    <cfRule type="expression" dxfId="2849" priority="2521">
      <formula>OR($G76="動画制作費",$G76="動画配信費")</formula>
    </cfRule>
  </conditionalFormatting>
  <conditionalFormatting sqref="J9 J75">
    <cfRule type="expression" dxfId="2848" priority="2519">
      <formula>INDIRECT(ADDRESS(ROW(),COLUMN()))=TRUNC(INDIRECT(ADDRESS(ROW(),COLUMN())))</formula>
    </cfRule>
  </conditionalFormatting>
  <conditionalFormatting sqref="G75">
    <cfRule type="expression" dxfId="2847" priority="2514">
      <formula>OR($G75="出演費",$G75="音楽費",$G75="文芸費")</formula>
    </cfRule>
    <cfRule type="expression" dxfId="2846" priority="2515">
      <formula>OR($G75="舞台費",$G75="作品借料",$G75="上映費",$G75="会場費",$G75="運搬費")</formula>
    </cfRule>
    <cfRule type="expression" dxfId="2845" priority="2516">
      <formula>OR($G75="賃金・共済費",$G75="旅費",$G75="報償費")</formula>
    </cfRule>
    <cfRule type="expression" dxfId="2844" priority="2517">
      <formula>OR($G75="雑役務費",$G75="消耗品費",$G75="通信費",$G75="会議費",$G75="その他")</formula>
    </cfRule>
    <cfRule type="expression" dxfId="2843" priority="2518">
      <formula>OR($G75="委託費",$G75="補助金")</formula>
    </cfRule>
  </conditionalFormatting>
  <conditionalFormatting sqref="F9 F75">
    <cfRule type="expression" dxfId="2842" priority="2509">
      <formula>$F9="委託費"</formula>
    </cfRule>
    <cfRule type="expression" dxfId="2841" priority="2510">
      <formula>$F9="雑役務費・消耗品費等"</formula>
    </cfRule>
    <cfRule type="expression" dxfId="2840" priority="2511">
      <formula>$F9="賃金・旅費・報償費"</formula>
    </cfRule>
    <cfRule type="expression" dxfId="2839" priority="2512">
      <formula>$F9="舞台・会場・設営費"</formula>
    </cfRule>
    <cfRule type="expression" dxfId="2838" priority="2513">
      <formula>$F9="出演・音楽・文芸費"</formula>
    </cfRule>
  </conditionalFormatting>
  <conditionalFormatting sqref="G9">
    <cfRule type="expression" dxfId="2837" priority="2504">
      <formula>OR($G9="出演費",$G9="音楽費",$G9="文芸費")</formula>
    </cfRule>
    <cfRule type="expression" dxfId="2836" priority="2505">
      <formula>OR($G9="舞台費",$G9="作品借料",$G9="上映費",$G9="会場費",$G9="運搬費")</formula>
    </cfRule>
    <cfRule type="expression" dxfId="2835" priority="2506">
      <formula>OR($G9="賃金・共済費",$G9="旅費",$G9="報償費")</formula>
    </cfRule>
    <cfRule type="expression" dxfId="2834" priority="2507">
      <formula>OR($G9="雑役務費",$G9="消耗品費",$G9="通信費",$G9="会議費",$G9="その他")</formula>
    </cfRule>
    <cfRule type="expression" dxfId="2833" priority="2508">
      <formula>OR($G9="委託費",$G9="補助金")</formula>
    </cfRule>
  </conditionalFormatting>
  <conditionalFormatting sqref="G9 G75">
    <cfRule type="expression" dxfId="2832" priority="2503">
      <formula>OR($G9="動画制作費",$G9="動画配信費")</formula>
    </cfRule>
  </conditionalFormatting>
  <conditionalFormatting sqref="F9 F75">
    <cfRule type="expression" dxfId="2831" priority="2502">
      <formula>$F9="動画制作・配信費等"</formula>
    </cfRule>
  </conditionalFormatting>
  <conditionalFormatting sqref="O50:O56 O58:O74">
    <cfRule type="expression" dxfId="2830" priority="2501">
      <formula>INDIRECT(ADDRESS(ROW(),COLUMN()))=TRUNC(INDIRECT(ADDRESS(ROW(),COLUMN())))</formula>
    </cfRule>
  </conditionalFormatting>
  <conditionalFormatting sqref="R50:R56 R58:R74">
    <cfRule type="expression" dxfId="2829" priority="2500">
      <formula>INDIRECT(ADDRESS(ROW(),COLUMN()))=TRUNC(INDIRECT(ADDRESS(ROW(),COLUMN())))</formula>
    </cfRule>
  </conditionalFormatting>
  <conditionalFormatting sqref="L50:L56 L58:L74">
    <cfRule type="expression" dxfId="2828" priority="2498">
      <formula>INDIRECT(ADDRESS(ROW(),COLUMN()))=TRUNC(INDIRECT(ADDRESS(ROW(),COLUMN())))</formula>
    </cfRule>
  </conditionalFormatting>
  <conditionalFormatting sqref="J66:J74">
    <cfRule type="expression" dxfId="2827" priority="2499">
      <formula>INDIRECT(ADDRESS(ROW(),COLUMN()))=TRUNC(INDIRECT(ADDRESS(ROW(),COLUMN())))</formula>
    </cfRule>
  </conditionalFormatting>
  <conditionalFormatting sqref="G66:G74">
    <cfRule type="expression" dxfId="2826" priority="2493">
      <formula>OR($G66="出演費",$G66="音楽費",$G66="文芸費")</formula>
    </cfRule>
    <cfRule type="expression" dxfId="2825" priority="2494">
      <formula>OR($G66="舞台費",$G66="作品借料",$G66="上映費",$G66="会場費",$G66="運搬費")</formula>
    </cfRule>
    <cfRule type="expression" dxfId="2824" priority="2495">
      <formula>OR($G66="賃金・共済費",$G66="旅費",$G66="報償費")</formula>
    </cfRule>
    <cfRule type="expression" dxfId="2823" priority="2496">
      <formula>OR($G66="雑役務費",$G66="消耗品費",$G66="通信費",$G66="会議費",$G66="その他")</formula>
    </cfRule>
    <cfRule type="expression" dxfId="2822" priority="2497">
      <formula>OR($G66="委託費",$G66="補助金")</formula>
    </cfRule>
  </conditionalFormatting>
  <conditionalFormatting sqref="F66:F74">
    <cfRule type="expression" dxfId="2821" priority="2488">
      <formula>$F66="委託費"</formula>
    </cfRule>
    <cfRule type="expression" dxfId="2820" priority="2489">
      <formula>$F66="雑役務費・消耗品費等"</formula>
    </cfRule>
    <cfRule type="expression" dxfId="2819" priority="2490">
      <formula>$F66="賃金・旅費・報償費"</formula>
    </cfRule>
    <cfRule type="expression" dxfId="2818" priority="2491">
      <formula>$F66="舞台・会場・設営費"</formula>
    </cfRule>
    <cfRule type="expression" dxfId="2817" priority="2492">
      <formula>$F66="出演・音楽・文芸費"</formula>
    </cfRule>
  </conditionalFormatting>
  <conditionalFormatting sqref="R57">
    <cfRule type="expression" dxfId="2816" priority="2486">
      <formula>INDIRECT(ADDRESS(ROW(),COLUMN()))=TRUNC(INDIRECT(ADDRESS(ROW(),COLUMN())))</formula>
    </cfRule>
  </conditionalFormatting>
  <conditionalFormatting sqref="O57">
    <cfRule type="expression" dxfId="2815" priority="2487">
      <formula>INDIRECT(ADDRESS(ROW(),COLUMN()))=TRUNC(INDIRECT(ADDRESS(ROW(),COLUMN())))</formula>
    </cfRule>
  </conditionalFormatting>
  <conditionalFormatting sqref="L57">
    <cfRule type="expression" dxfId="2814" priority="2485">
      <formula>INDIRECT(ADDRESS(ROW(),COLUMN()))=TRUNC(INDIRECT(ADDRESS(ROW(),COLUMN())))</formula>
    </cfRule>
  </conditionalFormatting>
  <conditionalFormatting sqref="J50:J65">
    <cfRule type="expression" dxfId="2813" priority="2484">
      <formula>INDIRECT(ADDRESS(ROW(),COLUMN()))=TRUNC(INDIRECT(ADDRESS(ROW(),COLUMN())))</formula>
    </cfRule>
  </conditionalFormatting>
  <conditionalFormatting sqref="G50:G56 G58:G65">
    <cfRule type="expression" dxfId="2812" priority="2479">
      <formula>OR($G50="出演費",$G50="音楽費",$G50="文芸費")</formula>
    </cfRule>
    <cfRule type="expression" dxfId="2811" priority="2480">
      <formula>OR($G50="舞台費",$G50="作品借料",$G50="上映費",$G50="会場費",$G50="運搬費")</formula>
    </cfRule>
    <cfRule type="expression" dxfId="2810" priority="2481">
      <formula>OR($G50="賃金・共済費",$G50="旅費",$G50="報償費")</formula>
    </cfRule>
    <cfRule type="expression" dxfId="2809" priority="2482">
      <formula>OR($G50="雑役務費",$G50="消耗品費",$G50="通信費",$G50="会議費",$G50="その他")</formula>
    </cfRule>
    <cfRule type="expression" dxfId="2808" priority="2483">
      <formula>OR($G50="委託費",$G50="補助金")</formula>
    </cfRule>
  </conditionalFormatting>
  <conditionalFormatting sqref="F58:F65">
    <cfRule type="expression" dxfId="2807" priority="2474">
      <formula>$F58="委託費"</formula>
    </cfRule>
    <cfRule type="expression" dxfId="2806" priority="2475">
      <formula>$F58="雑役務費・消耗品費等"</formula>
    </cfRule>
    <cfRule type="expression" dxfId="2805" priority="2476">
      <formula>$F58="賃金・旅費・報償費"</formula>
    </cfRule>
    <cfRule type="expression" dxfId="2804" priority="2477">
      <formula>$F58="舞台・会場・設営費"</formula>
    </cfRule>
    <cfRule type="expression" dxfId="2803" priority="2478">
      <formula>$F58="出演・音楽・文芸費"</formula>
    </cfRule>
  </conditionalFormatting>
  <conditionalFormatting sqref="G57">
    <cfRule type="expression" dxfId="2802" priority="2469">
      <formula>OR($G57="出演費",$G57="音楽費",$G57="文芸費")</formula>
    </cfRule>
    <cfRule type="expression" dxfId="2801" priority="2470">
      <formula>OR($G57="舞台費",$G57="作品借料",$G57="上映費",$G57="会場費",$G57="運搬費")</formula>
    </cfRule>
    <cfRule type="expression" dxfId="2800" priority="2471">
      <formula>OR($G57="賃金・共済費",$G57="旅費",$G57="報償費")</formula>
    </cfRule>
    <cfRule type="expression" dxfId="2799" priority="2472">
      <formula>OR($G57="雑役務費",$G57="消耗品費",$G57="通信費",$G57="会議費",$G57="その他")</formula>
    </cfRule>
    <cfRule type="expression" dxfId="2798" priority="2473">
      <formula>OR($G57="委託費",$G57="補助金")</formula>
    </cfRule>
  </conditionalFormatting>
  <conditionalFormatting sqref="F50:F56">
    <cfRule type="expression" dxfId="2797" priority="2464">
      <formula>$F50="委託費"</formula>
    </cfRule>
    <cfRule type="expression" dxfId="2796" priority="2465">
      <formula>$F50="雑役務費・消耗品費等"</formula>
    </cfRule>
    <cfRule type="expression" dxfId="2795" priority="2466">
      <formula>$F50="賃金・旅費・報償費"</formula>
    </cfRule>
    <cfRule type="expression" dxfId="2794" priority="2467">
      <formula>$F50="舞台・会場・設営費"</formula>
    </cfRule>
    <cfRule type="expression" dxfId="2793" priority="2468">
      <formula>$F50="出演・音楽・文芸費"</formula>
    </cfRule>
  </conditionalFormatting>
  <conditionalFormatting sqref="F57">
    <cfRule type="expression" dxfId="2792" priority="2459">
      <formula>$F57="委託費"</formula>
    </cfRule>
    <cfRule type="expression" dxfId="2791" priority="2460">
      <formula>$F57="雑役務費・消耗品費等"</formula>
    </cfRule>
    <cfRule type="expression" dxfId="2790" priority="2461">
      <formula>$F57="賃金・旅費・報償費"</formula>
    </cfRule>
    <cfRule type="expression" dxfId="2789" priority="2462">
      <formula>$F57="舞台・会場・設営費"</formula>
    </cfRule>
    <cfRule type="expression" dxfId="2788" priority="2463">
      <formula>$F57="出演・音楽・文芸費"</formula>
    </cfRule>
  </conditionalFormatting>
  <conditionalFormatting sqref="F50:F74">
    <cfRule type="expression" dxfId="2787" priority="2457">
      <formula>$F50="動画制作・配信費等"</formula>
    </cfRule>
  </conditionalFormatting>
  <conditionalFormatting sqref="G50:G74">
    <cfRule type="expression" dxfId="2786" priority="2458">
      <formula>OR($G50="動画制作費",$G50="動画配信費")</formula>
    </cfRule>
  </conditionalFormatting>
  <conditionalFormatting sqref="O43:O49 O34:O41">
    <cfRule type="expression" dxfId="2785" priority="2456">
      <formula>INDIRECT(ADDRESS(ROW(),COLUMN()))=TRUNC(INDIRECT(ADDRESS(ROW(),COLUMN())))</formula>
    </cfRule>
  </conditionalFormatting>
  <conditionalFormatting sqref="R43:R49 R34:R41">
    <cfRule type="expression" dxfId="2784" priority="2455">
      <formula>INDIRECT(ADDRESS(ROW(),COLUMN()))=TRUNC(INDIRECT(ADDRESS(ROW(),COLUMN())))</formula>
    </cfRule>
  </conditionalFormatting>
  <conditionalFormatting sqref="L43:L49 L34:L41">
    <cfRule type="expression" dxfId="2783" priority="2454">
      <formula>INDIRECT(ADDRESS(ROW(),COLUMN()))=TRUNC(INDIRECT(ADDRESS(ROW(),COLUMN())))</formula>
    </cfRule>
  </conditionalFormatting>
  <conditionalFormatting sqref="R42">
    <cfRule type="expression" dxfId="2782" priority="2452">
      <formula>INDIRECT(ADDRESS(ROW(),COLUMN()))=TRUNC(INDIRECT(ADDRESS(ROW(),COLUMN())))</formula>
    </cfRule>
  </conditionalFormatting>
  <conditionalFormatting sqref="O42">
    <cfRule type="expression" dxfId="2781" priority="2453">
      <formula>INDIRECT(ADDRESS(ROW(),COLUMN()))=TRUNC(INDIRECT(ADDRESS(ROW(),COLUMN())))</formula>
    </cfRule>
  </conditionalFormatting>
  <conditionalFormatting sqref="L42">
    <cfRule type="expression" dxfId="2780" priority="2451">
      <formula>INDIRECT(ADDRESS(ROW(),COLUMN()))=TRUNC(INDIRECT(ADDRESS(ROW(),COLUMN())))</formula>
    </cfRule>
  </conditionalFormatting>
  <conditionalFormatting sqref="J35:J49">
    <cfRule type="expression" dxfId="2779" priority="2450">
      <formula>INDIRECT(ADDRESS(ROW(),COLUMN()))=TRUNC(INDIRECT(ADDRESS(ROW(),COLUMN())))</formula>
    </cfRule>
  </conditionalFormatting>
  <conditionalFormatting sqref="G35:G41 G43:G49">
    <cfRule type="expression" dxfId="2778" priority="2445">
      <formula>OR($G35="出演費",$G35="音楽費",$G35="文芸費")</formula>
    </cfRule>
    <cfRule type="expression" dxfId="2777" priority="2446">
      <formula>OR($G35="舞台費",$G35="作品借料",$G35="上映費",$G35="会場費",$G35="運搬費")</formula>
    </cfRule>
    <cfRule type="expression" dxfId="2776" priority="2447">
      <formula>OR($G35="賃金・共済費",$G35="旅費",$G35="報償費")</formula>
    </cfRule>
    <cfRule type="expression" dxfId="2775" priority="2448">
      <formula>OR($G35="雑役務費",$G35="消耗品費",$G35="通信費",$G35="会議費",$G35="その他")</formula>
    </cfRule>
    <cfRule type="expression" dxfId="2774" priority="2449">
      <formula>OR($G35="委託費",$G35="補助金")</formula>
    </cfRule>
  </conditionalFormatting>
  <conditionalFormatting sqref="F43:F49">
    <cfRule type="expression" dxfId="2773" priority="2440">
      <formula>$F43="委託費"</formula>
    </cfRule>
    <cfRule type="expression" dxfId="2772" priority="2441">
      <formula>$F43="雑役務費・消耗品費等"</formula>
    </cfRule>
    <cfRule type="expression" dxfId="2771" priority="2442">
      <formula>$F43="賃金・旅費・報償費"</formula>
    </cfRule>
    <cfRule type="expression" dxfId="2770" priority="2443">
      <formula>$F43="舞台・会場・設営費"</formula>
    </cfRule>
    <cfRule type="expression" dxfId="2769" priority="2444">
      <formula>$F43="出演・音楽・文芸費"</formula>
    </cfRule>
  </conditionalFormatting>
  <conditionalFormatting sqref="G42">
    <cfRule type="expression" dxfId="2768" priority="2435">
      <formula>OR($G42="出演費",$G42="音楽費",$G42="文芸費")</formula>
    </cfRule>
    <cfRule type="expression" dxfId="2767" priority="2436">
      <formula>OR($G42="舞台費",$G42="作品借料",$G42="上映費",$G42="会場費",$G42="運搬費")</formula>
    </cfRule>
    <cfRule type="expression" dxfId="2766" priority="2437">
      <formula>OR($G42="賃金・共済費",$G42="旅費",$G42="報償費")</formula>
    </cfRule>
    <cfRule type="expression" dxfId="2765" priority="2438">
      <formula>OR($G42="雑役務費",$G42="消耗品費",$G42="通信費",$G42="会議費",$G42="その他")</formula>
    </cfRule>
    <cfRule type="expression" dxfId="2764" priority="2439">
      <formula>OR($G42="委託費",$G42="補助金")</formula>
    </cfRule>
  </conditionalFormatting>
  <conditionalFormatting sqref="F35:F41">
    <cfRule type="expression" dxfId="2763" priority="2430">
      <formula>$F35="委託費"</formula>
    </cfRule>
    <cfRule type="expression" dxfId="2762" priority="2431">
      <formula>$F35="雑役務費・消耗品費等"</formula>
    </cfRule>
    <cfRule type="expression" dxfId="2761" priority="2432">
      <formula>$F35="賃金・旅費・報償費"</formula>
    </cfRule>
    <cfRule type="expression" dxfId="2760" priority="2433">
      <formula>$F35="舞台・会場・設営費"</formula>
    </cfRule>
    <cfRule type="expression" dxfId="2759" priority="2434">
      <formula>$F35="出演・音楽・文芸費"</formula>
    </cfRule>
  </conditionalFormatting>
  <conditionalFormatting sqref="F42">
    <cfRule type="expression" dxfId="2758" priority="2425">
      <formula>$F42="委託費"</formula>
    </cfRule>
    <cfRule type="expression" dxfId="2757" priority="2426">
      <formula>$F42="雑役務費・消耗品費等"</formula>
    </cfRule>
    <cfRule type="expression" dxfId="2756" priority="2427">
      <formula>$F42="賃金・旅費・報償費"</formula>
    </cfRule>
    <cfRule type="expression" dxfId="2755" priority="2428">
      <formula>$F42="舞台・会場・設営費"</formula>
    </cfRule>
    <cfRule type="expression" dxfId="2754" priority="2429">
      <formula>$F42="出演・音楽・文芸費"</formula>
    </cfRule>
  </conditionalFormatting>
  <conditionalFormatting sqref="F35:F49">
    <cfRule type="expression" dxfId="2753" priority="2423">
      <formula>$F35="動画制作・配信費等"</formula>
    </cfRule>
  </conditionalFormatting>
  <conditionalFormatting sqref="G35:G49">
    <cfRule type="expression" dxfId="2752" priority="2424">
      <formula>OR($G35="動画制作費",$G35="動画配信費")</formula>
    </cfRule>
  </conditionalFormatting>
  <conditionalFormatting sqref="J34">
    <cfRule type="expression" dxfId="2751" priority="2422">
      <formula>INDIRECT(ADDRESS(ROW(),COLUMN()))=TRUNC(INDIRECT(ADDRESS(ROW(),COLUMN())))</formula>
    </cfRule>
  </conditionalFormatting>
  <conditionalFormatting sqref="G34">
    <cfRule type="expression" dxfId="2750" priority="2417">
      <formula>OR($G34="出演費",$G34="音楽費",$G34="文芸費")</formula>
    </cfRule>
    <cfRule type="expression" dxfId="2749" priority="2418">
      <formula>OR($G34="舞台費",$G34="作品借料",$G34="上映費",$G34="会場費",$G34="運搬費")</formula>
    </cfRule>
    <cfRule type="expression" dxfId="2748" priority="2419">
      <formula>OR($G34="賃金・共済費",$G34="旅費",$G34="報償費")</formula>
    </cfRule>
    <cfRule type="expression" dxfId="2747" priority="2420">
      <formula>OR($G34="雑役務費",$G34="消耗品費",$G34="通信費",$G34="会議費",$G34="その他")</formula>
    </cfRule>
    <cfRule type="expression" dxfId="2746" priority="2421">
      <formula>OR($G34="委託費",$G34="補助金")</formula>
    </cfRule>
  </conditionalFormatting>
  <conditionalFormatting sqref="F34">
    <cfRule type="expression" dxfId="2745" priority="2412">
      <formula>$F34="委託費"</formula>
    </cfRule>
    <cfRule type="expression" dxfId="2744" priority="2413">
      <formula>$F34="雑役務費・消耗品費等"</formula>
    </cfRule>
    <cfRule type="expression" dxfId="2743" priority="2414">
      <formula>$F34="賃金・旅費・報償費"</formula>
    </cfRule>
    <cfRule type="expression" dxfId="2742" priority="2415">
      <formula>$F34="舞台・会場・設営費"</formula>
    </cfRule>
    <cfRule type="expression" dxfId="2741" priority="2416">
      <formula>$F34="出演・音楽・文芸費"</formula>
    </cfRule>
  </conditionalFormatting>
  <conditionalFormatting sqref="G34">
    <cfRule type="expression" dxfId="2740" priority="2411">
      <formula>OR($G34="動画制作費",$G34="動画配信費")</formula>
    </cfRule>
  </conditionalFormatting>
  <conditionalFormatting sqref="F34">
    <cfRule type="expression" dxfId="2739" priority="2410">
      <formula>$F34="動画制作・配信費等"</formula>
    </cfRule>
  </conditionalFormatting>
  <conditionalFormatting sqref="O10:O15 O17:O33">
    <cfRule type="expression" dxfId="2738" priority="2409">
      <formula>INDIRECT(ADDRESS(ROW(),COLUMN()))=TRUNC(INDIRECT(ADDRESS(ROW(),COLUMN())))</formula>
    </cfRule>
  </conditionalFormatting>
  <conditionalFormatting sqref="R10:R15 R17:R33">
    <cfRule type="expression" dxfId="2737" priority="2408">
      <formula>INDIRECT(ADDRESS(ROW(),COLUMN()))=TRUNC(INDIRECT(ADDRESS(ROW(),COLUMN())))</formula>
    </cfRule>
  </conditionalFormatting>
  <conditionalFormatting sqref="L10:L15 L17:L33">
    <cfRule type="expression" dxfId="2736" priority="2406">
      <formula>INDIRECT(ADDRESS(ROW(),COLUMN()))=TRUNC(INDIRECT(ADDRESS(ROW(),COLUMN())))</formula>
    </cfRule>
  </conditionalFormatting>
  <conditionalFormatting sqref="J25:J33">
    <cfRule type="expression" dxfId="2735" priority="2407">
      <formula>INDIRECT(ADDRESS(ROW(),COLUMN()))=TRUNC(INDIRECT(ADDRESS(ROW(),COLUMN())))</formula>
    </cfRule>
  </conditionalFormatting>
  <conditionalFormatting sqref="G25:G33">
    <cfRule type="expression" dxfId="2734" priority="2401">
      <formula>OR($G25="出演費",$G25="音楽費",$G25="文芸費")</formula>
    </cfRule>
    <cfRule type="expression" dxfId="2733" priority="2402">
      <formula>OR($G25="舞台費",$G25="作品借料",$G25="上映費",$G25="会場費",$G25="運搬費")</formula>
    </cfRule>
    <cfRule type="expression" dxfId="2732" priority="2403">
      <formula>OR($G25="賃金・共済費",$G25="旅費",$G25="報償費")</formula>
    </cfRule>
    <cfRule type="expression" dxfId="2731" priority="2404">
      <formula>OR($G25="雑役務費",$G25="消耗品費",$G25="通信費",$G25="会議費",$G25="その他")</formula>
    </cfRule>
    <cfRule type="expression" dxfId="2730" priority="2405">
      <formula>OR($G25="委託費",$G25="補助金")</formula>
    </cfRule>
  </conditionalFormatting>
  <conditionalFormatting sqref="F25:F33">
    <cfRule type="expression" dxfId="2729" priority="2396">
      <formula>$F25="委託費"</formula>
    </cfRule>
    <cfRule type="expression" dxfId="2728" priority="2397">
      <formula>$F25="雑役務費・消耗品費等"</formula>
    </cfRule>
    <cfRule type="expression" dxfId="2727" priority="2398">
      <formula>$F25="賃金・旅費・報償費"</formula>
    </cfRule>
    <cfRule type="expression" dxfId="2726" priority="2399">
      <formula>$F25="舞台・会場・設営費"</formula>
    </cfRule>
    <cfRule type="expression" dxfId="2725" priority="2400">
      <formula>$F25="出演・音楽・文芸費"</formula>
    </cfRule>
  </conditionalFormatting>
  <conditionalFormatting sqref="R16">
    <cfRule type="expression" dxfId="2724" priority="2394">
      <formula>INDIRECT(ADDRESS(ROW(),COLUMN()))=TRUNC(INDIRECT(ADDRESS(ROW(),COLUMN())))</formula>
    </cfRule>
  </conditionalFormatting>
  <conditionalFormatting sqref="O16">
    <cfRule type="expression" dxfId="2723" priority="2395">
      <formula>INDIRECT(ADDRESS(ROW(),COLUMN()))=TRUNC(INDIRECT(ADDRESS(ROW(),COLUMN())))</formula>
    </cfRule>
  </conditionalFormatting>
  <conditionalFormatting sqref="L16">
    <cfRule type="expression" dxfId="2722" priority="2393">
      <formula>INDIRECT(ADDRESS(ROW(),COLUMN()))=TRUNC(INDIRECT(ADDRESS(ROW(),COLUMN())))</formula>
    </cfRule>
  </conditionalFormatting>
  <conditionalFormatting sqref="J10:J24">
    <cfRule type="expression" dxfId="2721" priority="2392">
      <formula>INDIRECT(ADDRESS(ROW(),COLUMN()))=TRUNC(INDIRECT(ADDRESS(ROW(),COLUMN())))</formula>
    </cfRule>
  </conditionalFormatting>
  <conditionalFormatting sqref="G10:G15 G17:G24">
    <cfRule type="expression" dxfId="2720" priority="2387">
      <formula>OR($G10="出演費",$G10="音楽費",$G10="文芸費")</formula>
    </cfRule>
    <cfRule type="expression" dxfId="2719" priority="2388">
      <formula>OR($G10="舞台費",$G10="作品借料",$G10="上映費",$G10="会場費",$G10="運搬費")</formula>
    </cfRule>
    <cfRule type="expression" dxfId="2718" priority="2389">
      <formula>OR($G10="賃金・共済費",$G10="旅費",$G10="報償費")</formula>
    </cfRule>
    <cfRule type="expression" dxfId="2717" priority="2390">
      <formula>OR($G10="雑役務費",$G10="消耗品費",$G10="通信費",$G10="会議費",$G10="その他")</formula>
    </cfRule>
    <cfRule type="expression" dxfId="2716" priority="2391">
      <formula>OR($G10="委託費",$G10="補助金")</formula>
    </cfRule>
  </conditionalFormatting>
  <conditionalFormatting sqref="F17:F24">
    <cfRule type="expression" dxfId="2715" priority="2382">
      <formula>$F17="委託費"</formula>
    </cfRule>
    <cfRule type="expression" dxfId="2714" priority="2383">
      <formula>$F17="雑役務費・消耗品費等"</formula>
    </cfRule>
    <cfRule type="expression" dxfId="2713" priority="2384">
      <formula>$F17="賃金・旅費・報償費"</formula>
    </cfRule>
    <cfRule type="expression" dxfId="2712" priority="2385">
      <formula>$F17="舞台・会場・設営費"</formula>
    </cfRule>
    <cfRule type="expression" dxfId="2711" priority="2386">
      <formula>$F17="出演・音楽・文芸費"</formula>
    </cfRule>
  </conditionalFormatting>
  <conditionalFormatting sqref="G16">
    <cfRule type="expression" dxfId="2710" priority="2377">
      <formula>OR($G16="出演費",$G16="音楽費",$G16="文芸費")</formula>
    </cfRule>
    <cfRule type="expression" dxfId="2709" priority="2378">
      <formula>OR($G16="舞台費",$G16="作品借料",$G16="上映費",$G16="会場費",$G16="運搬費")</formula>
    </cfRule>
    <cfRule type="expression" dxfId="2708" priority="2379">
      <formula>OR($G16="賃金・共済費",$G16="旅費",$G16="報償費")</formula>
    </cfRule>
    <cfRule type="expression" dxfId="2707" priority="2380">
      <formula>OR($G16="雑役務費",$G16="消耗品費",$G16="通信費",$G16="会議費",$G16="その他")</formula>
    </cfRule>
    <cfRule type="expression" dxfId="2706" priority="2381">
      <formula>OR($G16="委託費",$G16="補助金")</formula>
    </cfRule>
  </conditionalFormatting>
  <conditionalFormatting sqref="F10:F15">
    <cfRule type="expression" dxfId="2705" priority="2372">
      <formula>$F10="委託費"</formula>
    </cfRule>
    <cfRule type="expression" dxfId="2704" priority="2373">
      <formula>$F10="雑役務費・消耗品費等"</formula>
    </cfRule>
    <cfRule type="expression" dxfId="2703" priority="2374">
      <formula>$F10="賃金・旅費・報償費"</formula>
    </cfRule>
    <cfRule type="expression" dxfId="2702" priority="2375">
      <formula>$F10="舞台・会場・設営費"</formula>
    </cfRule>
    <cfRule type="expression" dxfId="2701" priority="2376">
      <formula>$F10="出演・音楽・文芸費"</formula>
    </cfRule>
  </conditionalFormatting>
  <conditionalFormatting sqref="F16">
    <cfRule type="expression" dxfId="2700" priority="2367">
      <formula>$F16="委託費"</formula>
    </cfRule>
    <cfRule type="expression" dxfId="2699" priority="2368">
      <formula>$F16="雑役務費・消耗品費等"</formula>
    </cfRule>
    <cfRule type="expression" dxfId="2698" priority="2369">
      <formula>$F16="賃金・旅費・報償費"</formula>
    </cfRule>
    <cfRule type="expression" dxfId="2697" priority="2370">
      <formula>$F16="舞台・会場・設営費"</formula>
    </cfRule>
    <cfRule type="expression" dxfId="2696" priority="2371">
      <formula>$F16="出演・音楽・文芸費"</formula>
    </cfRule>
  </conditionalFormatting>
  <conditionalFormatting sqref="F10:F33">
    <cfRule type="expression" dxfId="2695" priority="2365">
      <formula>$F10="動画制作・配信費等"</formula>
    </cfRule>
  </conditionalFormatting>
  <conditionalFormatting sqref="G10:G33">
    <cfRule type="expression" dxfId="2694" priority="2366">
      <formula>OR($G10="動画制作費",$G10="動画配信費")</formula>
    </cfRule>
  </conditionalFormatting>
  <conditionalFormatting sqref="R132">
    <cfRule type="expression" dxfId="2693" priority="2359">
      <formula>INDIRECT(ADDRESS(ROW(),COLUMN()))=TRUNC(INDIRECT(ADDRESS(ROW(),COLUMN())))</formula>
    </cfRule>
  </conditionalFormatting>
  <conditionalFormatting sqref="O132">
    <cfRule type="expression" dxfId="2692" priority="2360">
      <formula>INDIRECT(ADDRESS(ROW(),COLUMN()))=TRUNC(INDIRECT(ADDRESS(ROW(),COLUMN())))</formula>
    </cfRule>
  </conditionalFormatting>
  <conditionalFormatting sqref="L132">
    <cfRule type="expression" dxfId="2691" priority="2358">
      <formula>INDIRECT(ADDRESS(ROW(),COLUMN()))=TRUNC(INDIRECT(ADDRESS(ROW(),COLUMN())))</formula>
    </cfRule>
  </conditionalFormatting>
  <conditionalFormatting sqref="R90:R94 R133:R151 R130:R131">
    <cfRule type="expression" dxfId="2690" priority="2363">
      <formula>INDIRECT(ADDRESS(ROW(),COLUMN()))=TRUNC(INDIRECT(ADDRESS(ROW(),COLUMN())))</formula>
    </cfRule>
  </conditionalFormatting>
  <conditionalFormatting sqref="O90:O94 O133:O151 O130:O131">
    <cfRule type="expression" dxfId="2689" priority="2364">
      <formula>INDIRECT(ADDRESS(ROW(),COLUMN()))=TRUNC(INDIRECT(ADDRESS(ROW(),COLUMN())))</formula>
    </cfRule>
  </conditionalFormatting>
  <conditionalFormatting sqref="J141:J151">
    <cfRule type="expression" dxfId="2688" priority="2362">
      <formula>INDIRECT(ADDRESS(ROW(),COLUMN()))=TRUNC(INDIRECT(ADDRESS(ROW(),COLUMN())))</formula>
    </cfRule>
  </conditionalFormatting>
  <conditionalFormatting sqref="L90:L94 L133:L151 L130:L131">
    <cfRule type="expression" dxfId="2687" priority="2361">
      <formula>INDIRECT(ADDRESS(ROW(),COLUMN()))=TRUNC(INDIRECT(ADDRESS(ROW(),COLUMN())))</formula>
    </cfRule>
  </conditionalFormatting>
  <conditionalFormatting sqref="F141:F151">
    <cfRule type="expression" dxfId="2686" priority="2353">
      <formula>$F141="委託費"</formula>
    </cfRule>
    <cfRule type="expression" dxfId="2685" priority="2354">
      <formula>$F141="雑役務費・消耗品費等"</formula>
    </cfRule>
    <cfRule type="expression" dxfId="2684" priority="2355">
      <formula>$F141="賃金・旅費・報償費"</formula>
    </cfRule>
    <cfRule type="expression" dxfId="2683" priority="2356">
      <formula>$F141="舞台・会場・設営費"</formula>
    </cfRule>
    <cfRule type="expression" dxfId="2682" priority="2357">
      <formula>$F141="出演・音楽・文芸費"</formula>
    </cfRule>
  </conditionalFormatting>
  <conditionalFormatting sqref="G141:G151">
    <cfRule type="expression" dxfId="2681" priority="2348">
      <formula>OR($G141="出演費",$G141="音楽費",$G141="文芸費")</formula>
    </cfRule>
    <cfRule type="expression" dxfId="2680" priority="2349">
      <formula>OR($G141="舞台費",$G141="作品借料",$G141="上映費",$G141="会場費",$G141="運搬費")</formula>
    </cfRule>
    <cfRule type="expression" dxfId="2679" priority="2350">
      <formula>OR($G141="賃金・共済費",$G141="旅費",$G141="報償費")</formula>
    </cfRule>
    <cfRule type="expression" dxfId="2678" priority="2351">
      <formula>OR($G141="雑役務費",$G141="消耗品費",$G141="通信費",$G141="会議費",$G141="その他")</formula>
    </cfRule>
    <cfRule type="expression" dxfId="2677" priority="2352">
      <formula>OR($G141="委託費",$G141="補助金")</formula>
    </cfRule>
  </conditionalFormatting>
  <conditionalFormatting sqref="J90:J94 J130:J140">
    <cfRule type="expression" dxfId="2676" priority="2347">
      <formula>INDIRECT(ADDRESS(ROW(),COLUMN()))=TRUNC(INDIRECT(ADDRESS(ROW(),COLUMN())))</formula>
    </cfRule>
  </conditionalFormatting>
  <conditionalFormatting sqref="G90:G94 G133:G140 G130:G131">
    <cfRule type="expression" dxfId="2675" priority="2342">
      <formula>OR($G90="出演費",$G90="音楽費",$G90="文芸費")</formula>
    </cfRule>
    <cfRule type="expression" dxfId="2674" priority="2343">
      <formula>OR($G90="舞台費",$G90="作品借料",$G90="上映費",$G90="会場費",$G90="運搬費")</formula>
    </cfRule>
    <cfRule type="expression" dxfId="2673" priority="2344">
      <formula>OR($G90="賃金・共済費",$G90="旅費",$G90="報償費")</formula>
    </cfRule>
    <cfRule type="expression" dxfId="2672" priority="2345">
      <formula>OR($G90="雑役務費",$G90="消耗品費",$G90="通信費",$G90="会議費",$G90="その他")</formula>
    </cfRule>
    <cfRule type="expression" dxfId="2671" priority="2346">
      <formula>OR($G90="委託費",$G90="補助金")</formula>
    </cfRule>
  </conditionalFormatting>
  <conditionalFormatting sqref="F133:F140">
    <cfRule type="expression" dxfId="2670" priority="2337">
      <formula>$F133="委託費"</formula>
    </cfRule>
    <cfRule type="expression" dxfId="2669" priority="2338">
      <formula>$F133="雑役務費・消耗品費等"</formula>
    </cfRule>
    <cfRule type="expression" dxfId="2668" priority="2339">
      <formula>$F133="賃金・旅費・報償費"</formula>
    </cfRule>
    <cfRule type="expression" dxfId="2667" priority="2340">
      <formula>$F133="舞台・会場・設営費"</formula>
    </cfRule>
    <cfRule type="expression" dxfId="2666" priority="2341">
      <formula>$F133="出演・音楽・文芸費"</formula>
    </cfRule>
  </conditionalFormatting>
  <conditionalFormatting sqref="G132">
    <cfRule type="expression" dxfId="2665" priority="2332">
      <formula>OR($G132="出演費",$G132="音楽費",$G132="文芸費")</formula>
    </cfRule>
    <cfRule type="expression" dxfId="2664" priority="2333">
      <formula>OR($G132="舞台費",$G132="作品借料",$G132="上映費",$G132="会場費",$G132="運搬費")</formula>
    </cfRule>
    <cfRule type="expression" dxfId="2663" priority="2334">
      <formula>OR($G132="賃金・共済費",$G132="旅費",$G132="報償費")</formula>
    </cfRule>
    <cfRule type="expression" dxfId="2662" priority="2335">
      <formula>OR($G132="雑役務費",$G132="消耗品費",$G132="通信費",$G132="会議費",$G132="その他")</formula>
    </cfRule>
    <cfRule type="expression" dxfId="2661" priority="2336">
      <formula>OR($G132="委託費",$G132="補助金")</formula>
    </cfRule>
  </conditionalFormatting>
  <conditionalFormatting sqref="F90:F94 F130:F131">
    <cfRule type="expression" dxfId="2660" priority="2327">
      <formula>$F90="委託費"</formula>
    </cfRule>
    <cfRule type="expression" dxfId="2659" priority="2328">
      <formula>$F90="雑役務費・消耗品費等"</formula>
    </cfRule>
    <cfRule type="expression" dxfId="2658" priority="2329">
      <formula>$F90="賃金・旅費・報償費"</formula>
    </cfRule>
    <cfRule type="expression" dxfId="2657" priority="2330">
      <formula>$F90="舞台・会場・設営費"</formula>
    </cfRule>
    <cfRule type="expression" dxfId="2656" priority="2331">
      <formula>$F90="出演・音楽・文芸費"</formula>
    </cfRule>
  </conditionalFormatting>
  <conditionalFormatting sqref="F132">
    <cfRule type="expression" dxfId="2655" priority="2322">
      <formula>$F132="委託費"</formula>
    </cfRule>
    <cfRule type="expression" dxfId="2654" priority="2323">
      <formula>$F132="雑役務費・消耗品費等"</formula>
    </cfRule>
    <cfRule type="expression" dxfId="2653" priority="2324">
      <formula>$F132="賃金・旅費・報償費"</formula>
    </cfRule>
    <cfRule type="expression" dxfId="2652" priority="2325">
      <formula>$F132="舞台・会場・設営費"</formula>
    </cfRule>
    <cfRule type="expression" dxfId="2651" priority="2326">
      <formula>$F132="出演・音楽・文芸費"</formula>
    </cfRule>
  </conditionalFormatting>
  <conditionalFormatting sqref="F90:F94 F130:F151">
    <cfRule type="expression" dxfId="2650" priority="2320">
      <formula>$F90="動画制作・配信費等"</formula>
    </cfRule>
  </conditionalFormatting>
  <conditionalFormatting sqref="G90:G94 G130:G151">
    <cfRule type="expression" dxfId="2649" priority="2321">
      <formula>OR($G90="動画制作費",$G90="動画配信費")</formula>
    </cfRule>
  </conditionalFormatting>
  <conditionalFormatting sqref="R124">
    <cfRule type="expression" dxfId="2648" priority="2315">
      <formula>INDIRECT(ADDRESS(ROW(),COLUMN()))=TRUNC(INDIRECT(ADDRESS(ROW(),COLUMN())))</formula>
    </cfRule>
  </conditionalFormatting>
  <conditionalFormatting sqref="O124">
    <cfRule type="expression" dxfId="2647" priority="2316">
      <formula>INDIRECT(ADDRESS(ROW(),COLUMN()))=TRUNC(INDIRECT(ADDRESS(ROW(),COLUMN())))</formula>
    </cfRule>
  </conditionalFormatting>
  <conditionalFormatting sqref="L124">
    <cfRule type="expression" dxfId="2646" priority="2314">
      <formula>INDIRECT(ADDRESS(ROW(),COLUMN()))=TRUNC(INDIRECT(ADDRESS(ROW(),COLUMN())))</formula>
    </cfRule>
  </conditionalFormatting>
  <conditionalFormatting sqref="R125:R129 R116:R123">
    <cfRule type="expression" dxfId="2645" priority="2318">
      <formula>INDIRECT(ADDRESS(ROW(),COLUMN()))=TRUNC(INDIRECT(ADDRESS(ROW(),COLUMN())))</formula>
    </cfRule>
  </conditionalFormatting>
  <conditionalFormatting sqref="O125:O129 O116:O123">
    <cfRule type="expression" dxfId="2644" priority="2319">
      <formula>INDIRECT(ADDRESS(ROW(),COLUMN()))=TRUNC(INDIRECT(ADDRESS(ROW(),COLUMN())))</formula>
    </cfRule>
  </conditionalFormatting>
  <conditionalFormatting sqref="L125:L129 L116:L123">
    <cfRule type="expression" dxfId="2643" priority="2317">
      <formula>INDIRECT(ADDRESS(ROW(),COLUMN()))=TRUNC(INDIRECT(ADDRESS(ROW(),COLUMN())))</formula>
    </cfRule>
  </conditionalFormatting>
  <conditionalFormatting sqref="J116:J129">
    <cfRule type="expression" dxfId="2642" priority="2313">
      <formula>INDIRECT(ADDRESS(ROW(),COLUMN()))=TRUNC(INDIRECT(ADDRESS(ROW(),COLUMN())))</formula>
    </cfRule>
  </conditionalFormatting>
  <conditionalFormatting sqref="G125:G129 G116:G123">
    <cfRule type="expression" dxfId="2641" priority="2308">
      <formula>OR($G116="出演費",$G116="音楽費",$G116="文芸費")</formula>
    </cfRule>
    <cfRule type="expression" dxfId="2640" priority="2309">
      <formula>OR($G116="舞台費",$G116="作品借料",$G116="上映費",$G116="会場費",$G116="運搬費")</formula>
    </cfRule>
    <cfRule type="expression" dxfId="2639" priority="2310">
      <formula>OR($G116="賃金・共済費",$G116="旅費",$G116="報償費")</formula>
    </cfRule>
    <cfRule type="expression" dxfId="2638" priority="2311">
      <formula>OR($G116="雑役務費",$G116="消耗品費",$G116="通信費",$G116="会議費",$G116="その他")</formula>
    </cfRule>
    <cfRule type="expression" dxfId="2637" priority="2312">
      <formula>OR($G116="委託費",$G116="補助金")</formula>
    </cfRule>
  </conditionalFormatting>
  <conditionalFormatting sqref="F125:F129">
    <cfRule type="expression" dxfId="2636" priority="2303">
      <formula>$F125="委託費"</formula>
    </cfRule>
    <cfRule type="expression" dxfId="2635" priority="2304">
      <formula>$F125="雑役務費・消耗品費等"</formula>
    </cfRule>
    <cfRule type="expression" dxfId="2634" priority="2305">
      <formula>$F125="賃金・旅費・報償費"</formula>
    </cfRule>
    <cfRule type="expression" dxfId="2633" priority="2306">
      <formula>$F125="舞台・会場・設営費"</formula>
    </cfRule>
    <cfRule type="expression" dxfId="2632" priority="2307">
      <formula>$F125="出演・音楽・文芸費"</formula>
    </cfRule>
  </conditionalFormatting>
  <conditionalFormatting sqref="G124">
    <cfRule type="expression" dxfId="2631" priority="2298">
      <formula>OR($G124="出演費",$G124="音楽費",$G124="文芸費")</formula>
    </cfRule>
    <cfRule type="expression" dxfId="2630" priority="2299">
      <formula>OR($G124="舞台費",$G124="作品借料",$G124="上映費",$G124="会場費",$G124="運搬費")</formula>
    </cfRule>
    <cfRule type="expression" dxfId="2629" priority="2300">
      <formula>OR($G124="賃金・共済費",$G124="旅費",$G124="報償費")</formula>
    </cfRule>
    <cfRule type="expression" dxfId="2628" priority="2301">
      <formula>OR($G124="雑役務費",$G124="消耗品費",$G124="通信費",$G124="会議費",$G124="その他")</formula>
    </cfRule>
    <cfRule type="expression" dxfId="2627" priority="2302">
      <formula>OR($G124="委託費",$G124="補助金")</formula>
    </cfRule>
  </conditionalFormatting>
  <conditionalFormatting sqref="F116:F123">
    <cfRule type="expression" dxfId="2626" priority="2293">
      <formula>$F116="委託費"</formula>
    </cfRule>
    <cfRule type="expression" dxfId="2625" priority="2294">
      <formula>$F116="雑役務費・消耗品費等"</formula>
    </cfRule>
    <cfRule type="expression" dxfId="2624" priority="2295">
      <formula>$F116="賃金・旅費・報償費"</formula>
    </cfRule>
    <cfRule type="expression" dxfId="2623" priority="2296">
      <formula>$F116="舞台・会場・設営費"</formula>
    </cfRule>
    <cfRule type="expression" dxfId="2622" priority="2297">
      <formula>$F116="出演・音楽・文芸費"</formula>
    </cfRule>
  </conditionalFormatting>
  <conditionalFormatting sqref="F124">
    <cfRule type="expression" dxfId="2621" priority="2288">
      <formula>$F124="委託費"</formula>
    </cfRule>
    <cfRule type="expression" dxfId="2620" priority="2289">
      <formula>$F124="雑役務費・消耗品費等"</formula>
    </cfRule>
    <cfRule type="expression" dxfId="2619" priority="2290">
      <formula>$F124="賃金・旅費・報償費"</formula>
    </cfRule>
    <cfRule type="expression" dxfId="2618" priority="2291">
      <formula>$F124="舞台・会場・設営費"</formula>
    </cfRule>
    <cfRule type="expression" dxfId="2617" priority="2292">
      <formula>$F124="出演・音楽・文芸費"</formula>
    </cfRule>
  </conditionalFormatting>
  <conditionalFormatting sqref="F116:F129">
    <cfRule type="expression" dxfId="2616" priority="2286">
      <formula>$F116="動画制作・配信費等"</formula>
    </cfRule>
  </conditionalFormatting>
  <conditionalFormatting sqref="G116:G129">
    <cfRule type="expression" dxfId="2615" priority="2287">
      <formula>OR($G116="動画制作費",$G116="動画配信費")</formula>
    </cfRule>
  </conditionalFormatting>
  <conditionalFormatting sqref="R96">
    <cfRule type="expression" dxfId="2614" priority="2280">
      <formula>INDIRECT(ADDRESS(ROW(),COLUMN()))=TRUNC(INDIRECT(ADDRESS(ROW(),COLUMN())))</formula>
    </cfRule>
  </conditionalFormatting>
  <conditionalFormatting sqref="O96">
    <cfRule type="expression" dxfId="2613" priority="2281">
      <formula>INDIRECT(ADDRESS(ROW(),COLUMN()))=TRUNC(INDIRECT(ADDRESS(ROW(),COLUMN())))</formula>
    </cfRule>
  </conditionalFormatting>
  <conditionalFormatting sqref="L96">
    <cfRule type="expression" dxfId="2612" priority="2279">
      <formula>INDIRECT(ADDRESS(ROW(),COLUMN()))=TRUNC(INDIRECT(ADDRESS(ROW(),COLUMN())))</formula>
    </cfRule>
  </conditionalFormatting>
  <conditionalFormatting sqref="R95 R97:R115">
    <cfRule type="expression" dxfId="2611" priority="2284">
      <formula>INDIRECT(ADDRESS(ROW(),COLUMN()))=TRUNC(INDIRECT(ADDRESS(ROW(),COLUMN())))</formula>
    </cfRule>
  </conditionalFormatting>
  <conditionalFormatting sqref="O95 O97:O115">
    <cfRule type="expression" dxfId="2610" priority="2285">
      <formula>INDIRECT(ADDRESS(ROW(),COLUMN()))=TRUNC(INDIRECT(ADDRESS(ROW(),COLUMN())))</formula>
    </cfRule>
  </conditionalFormatting>
  <conditionalFormatting sqref="J105:J115">
    <cfRule type="expression" dxfId="2609" priority="2283">
      <formula>INDIRECT(ADDRESS(ROW(),COLUMN()))=TRUNC(INDIRECT(ADDRESS(ROW(),COLUMN())))</formula>
    </cfRule>
  </conditionalFormatting>
  <conditionalFormatting sqref="L95 L97:L115">
    <cfRule type="expression" dxfId="2608" priority="2282">
      <formula>INDIRECT(ADDRESS(ROW(),COLUMN()))=TRUNC(INDIRECT(ADDRESS(ROW(),COLUMN())))</formula>
    </cfRule>
  </conditionalFormatting>
  <conditionalFormatting sqref="F105:F115">
    <cfRule type="expression" dxfId="2607" priority="2274">
      <formula>$F105="委託費"</formula>
    </cfRule>
    <cfRule type="expression" dxfId="2606" priority="2275">
      <formula>$F105="雑役務費・消耗品費等"</formula>
    </cfRule>
    <cfRule type="expression" dxfId="2605" priority="2276">
      <formula>$F105="賃金・旅費・報償費"</formula>
    </cfRule>
    <cfRule type="expression" dxfId="2604" priority="2277">
      <formula>$F105="舞台・会場・設営費"</formula>
    </cfRule>
    <cfRule type="expression" dxfId="2603" priority="2278">
      <formula>$F105="出演・音楽・文芸費"</formula>
    </cfRule>
  </conditionalFormatting>
  <conditionalFormatting sqref="G105:G115">
    <cfRule type="expression" dxfId="2602" priority="2269">
      <formula>OR($G105="出演費",$G105="音楽費",$G105="文芸費")</formula>
    </cfRule>
    <cfRule type="expression" dxfId="2601" priority="2270">
      <formula>OR($G105="舞台費",$G105="作品借料",$G105="上映費",$G105="会場費",$G105="運搬費")</formula>
    </cfRule>
    <cfRule type="expression" dxfId="2600" priority="2271">
      <formula>OR($G105="賃金・共済費",$G105="旅費",$G105="報償費")</formula>
    </cfRule>
    <cfRule type="expression" dxfId="2599" priority="2272">
      <formula>OR($G105="雑役務費",$G105="消耗品費",$G105="通信費",$G105="会議費",$G105="その他")</formula>
    </cfRule>
    <cfRule type="expression" dxfId="2598" priority="2273">
      <formula>OR($G105="委託費",$G105="補助金")</formula>
    </cfRule>
  </conditionalFormatting>
  <conditionalFormatting sqref="J95:J104">
    <cfRule type="expression" dxfId="2597" priority="2268">
      <formula>INDIRECT(ADDRESS(ROW(),COLUMN()))=TRUNC(INDIRECT(ADDRESS(ROW(),COLUMN())))</formula>
    </cfRule>
  </conditionalFormatting>
  <conditionalFormatting sqref="G95 G97:G104">
    <cfRule type="expression" dxfId="2596" priority="2263">
      <formula>OR($G95="出演費",$G95="音楽費",$G95="文芸費")</formula>
    </cfRule>
    <cfRule type="expression" dxfId="2595" priority="2264">
      <formula>OR($G95="舞台費",$G95="作品借料",$G95="上映費",$G95="会場費",$G95="運搬費")</formula>
    </cfRule>
    <cfRule type="expression" dxfId="2594" priority="2265">
      <formula>OR($G95="賃金・共済費",$G95="旅費",$G95="報償費")</formula>
    </cfRule>
    <cfRule type="expression" dxfId="2593" priority="2266">
      <formula>OR($G95="雑役務費",$G95="消耗品費",$G95="通信費",$G95="会議費",$G95="その他")</formula>
    </cfRule>
    <cfRule type="expression" dxfId="2592" priority="2267">
      <formula>OR($G95="委託費",$G95="補助金")</formula>
    </cfRule>
  </conditionalFormatting>
  <conditionalFormatting sqref="F97:F104">
    <cfRule type="expression" dxfId="2591" priority="2258">
      <formula>$F97="委託費"</formula>
    </cfRule>
    <cfRule type="expression" dxfId="2590" priority="2259">
      <formula>$F97="雑役務費・消耗品費等"</formula>
    </cfRule>
    <cfRule type="expression" dxfId="2589" priority="2260">
      <formula>$F97="賃金・旅費・報償費"</formula>
    </cfRule>
    <cfRule type="expression" dxfId="2588" priority="2261">
      <formula>$F97="舞台・会場・設営費"</formula>
    </cfRule>
    <cfRule type="expression" dxfId="2587" priority="2262">
      <formula>$F97="出演・音楽・文芸費"</formula>
    </cfRule>
  </conditionalFormatting>
  <conditionalFormatting sqref="G96">
    <cfRule type="expression" dxfId="2586" priority="2253">
      <formula>OR($G96="出演費",$G96="音楽費",$G96="文芸費")</formula>
    </cfRule>
    <cfRule type="expression" dxfId="2585" priority="2254">
      <formula>OR($G96="舞台費",$G96="作品借料",$G96="上映費",$G96="会場費",$G96="運搬費")</formula>
    </cfRule>
    <cfRule type="expression" dxfId="2584" priority="2255">
      <formula>OR($G96="賃金・共済費",$G96="旅費",$G96="報償費")</formula>
    </cfRule>
    <cfRule type="expression" dxfId="2583" priority="2256">
      <formula>OR($G96="雑役務費",$G96="消耗品費",$G96="通信費",$G96="会議費",$G96="その他")</formula>
    </cfRule>
    <cfRule type="expression" dxfId="2582" priority="2257">
      <formula>OR($G96="委託費",$G96="補助金")</formula>
    </cfRule>
  </conditionalFormatting>
  <conditionalFormatting sqref="F95">
    <cfRule type="expression" dxfId="2581" priority="2248">
      <formula>$F95="委託費"</formula>
    </cfRule>
    <cfRule type="expression" dxfId="2580" priority="2249">
      <formula>$F95="雑役務費・消耗品費等"</formula>
    </cfRule>
    <cfRule type="expression" dxfId="2579" priority="2250">
      <formula>$F95="賃金・旅費・報償費"</formula>
    </cfRule>
    <cfRule type="expression" dxfId="2578" priority="2251">
      <formula>$F95="舞台・会場・設営費"</formula>
    </cfRule>
    <cfRule type="expression" dxfId="2577" priority="2252">
      <formula>$F95="出演・音楽・文芸費"</formula>
    </cfRule>
  </conditionalFormatting>
  <conditionalFormatting sqref="F96">
    <cfRule type="expression" dxfId="2576" priority="2243">
      <formula>$F96="委託費"</formula>
    </cfRule>
    <cfRule type="expression" dxfId="2575" priority="2244">
      <formula>$F96="雑役務費・消耗品費等"</formula>
    </cfRule>
    <cfRule type="expression" dxfId="2574" priority="2245">
      <formula>$F96="賃金・旅費・報償費"</formula>
    </cfRule>
    <cfRule type="expression" dxfId="2573" priority="2246">
      <formula>$F96="舞台・会場・設営費"</formula>
    </cfRule>
    <cfRule type="expression" dxfId="2572" priority="2247">
      <formula>$F96="出演・音楽・文芸費"</formula>
    </cfRule>
  </conditionalFormatting>
  <conditionalFormatting sqref="F95:F115">
    <cfRule type="expression" dxfId="2571" priority="2241">
      <formula>$F95="動画制作・配信費等"</formula>
    </cfRule>
  </conditionalFormatting>
  <conditionalFormatting sqref="G95:G115">
    <cfRule type="expression" dxfId="2570" priority="2242">
      <formula>OR($G95="動画制作費",$G95="動画配信費")</formula>
    </cfRule>
  </conditionalFormatting>
  <conditionalFormatting sqref="O212:O236">
    <cfRule type="expression" dxfId="2569" priority="2240">
      <formula>INDIRECT(ADDRESS(ROW(),COLUMN()))=TRUNC(INDIRECT(ADDRESS(ROW(),COLUMN())))</formula>
    </cfRule>
  </conditionalFormatting>
  <conditionalFormatting sqref="R212:R236">
    <cfRule type="expression" dxfId="2568" priority="2239">
      <formula>INDIRECT(ADDRESS(ROW(),COLUMN()))=TRUNC(INDIRECT(ADDRESS(ROW(),COLUMN())))</formula>
    </cfRule>
  </conditionalFormatting>
  <conditionalFormatting sqref="L212:L236">
    <cfRule type="expression" dxfId="2567" priority="2238">
      <formula>INDIRECT(ADDRESS(ROW(),COLUMN()))=TRUNC(INDIRECT(ADDRESS(ROW(),COLUMN())))</formula>
    </cfRule>
  </conditionalFormatting>
  <conditionalFormatting sqref="G212:G218">
    <cfRule type="expression" dxfId="2566" priority="2233">
      <formula>OR($G212="出演費",$G212="音楽費",$G212="文芸費")</formula>
    </cfRule>
    <cfRule type="expression" dxfId="2565" priority="2234">
      <formula>OR($G212="舞台費",$G212="作品借料",$G212="上映費",$G212="会場費",$G212="運搬費")</formula>
    </cfRule>
    <cfRule type="expression" dxfId="2564" priority="2235">
      <formula>OR($G212="賃金・共済費",$G212="旅費",$G212="報償費")</formula>
    </cfRule>
    <cfRule type="expression" dxfId="2563" priority="2236">
      <formula>OR($G212="雑役務費",$G212="消耗品費",$G212="通信費",$G212="会議費",$G212="その他")</formula>
    </cfRule>
    <cfRule type="expression" dxfId="2562" priority="2237">
      <formula>OR($G212="委託費",$G212="補助金")</formula>
    </cfRule>
  </conditionalFormatting>
  <conditionalFormatting sqref="F212:F218">
    <cfRule type="expression" dxfId="2561" priority="2228">
      <formula>$F212="委託費"</formula>
    </cfRule>
    <cfRule type="expression" dxfId="2560" priority="2229">
      <formula>$F212="雑役務費・消耗品費等"</formula>
    </cfRule>
    <cfRule type="expression" dxfId="2559" priority="2230">
      <formula>$F212="賃金・旅費・報償費"</formula>
    </cfRule>
    <cfRule type="expression" dxfId="2558" priority="2231">
      <formula>$F212="舞台・会場・設営費"</formula>
    </cfRule>
    <cfRule type="expression" dxfId="2557" priority="2232">
      <formula>$F212="出演・音楽・文芸費"</formula>
    </cfRule>
  </conditionalFormatting>
  <conditionalFormatting sqref="J212:J236">
    <cfRule type="expression" dxfId="2556" priority="2227">
      <formula>INDIRECT(ADDRESS(ROW(),COLUMN()))=TRUNC(INDIRECT(ADDRESS(ROW(),COLUMN())))</formula>
    </cfRule>
  </conditionalFormatting>
  <conditionalFormatting sqref="F220:F236">
    <cfRule type="expression" dxfId="2555" priority="2222">
      <formula>$F220="委託費"</formula>
    </cfRule>
    <cfRule type="expression" dxfId="2554" priority="2223">
      <formula>$F220="雑役務費・消耗品費等"</formula>
    </cfRule>
    <cfRule type="expression" dxfId="2553" priority="2224">
      <formula>$F220="賃金・旅費・報償費"</formula>
    </cfRule>
    <cfRule type="expression" dxfId="2552" priority="2225">
      <formula>$F220="舞台・会場・設営費"</formula>
    </cfRule>
    <cfRule type="expression" dxfId="2551" priority="2226">
      <formula>$F220="出演・音楽・文芸費"</formula>
    </cfRule>
  </conditionalFormatting>
  <conditionalFormatting sqref="F219">
    <cfRule type="expression" dxfId="2550" priority="2217">
      <formula>$F219="委託費"</formula>
    </cfRule>
    <cfRule type="expression" dxfId="2549" priority="2218">
      <formula>$F219="雑役務費・消耗品費等"</formula>
    </cfRule>
    <cfRule type="expression" dxfId="2548" priority="2219">
      <formula>$F219="賃金・旅費・報償費"</formula>
    </cfRule>
    <cfRule type="expression" dxfId="2547" priority="2220">
      <formula>$F219="舞台・会場・設営費"</formula>
    </cfRule>
    <cfRule type="expression" dxfId="2546" priority="2221">
      <formula>$F219="出演・音楽・文芸費"</formula>
    </cfRule>
  </conditionalFormatting>
  <conditionalFormatting sqref="G219">
    <cfRule type="expression" dxfId="2545" priority="2207">
      <formula>OR($G219="出演費",$G219="音楽費",$G219="文芸費")</formula>
    </cfRule>
    <cfRule type="expression" dxfId="2544" priority="2208">
      <formula>OR($G219="舞台費",$G219="作品借料",$G219="上映費",$G219="会場費",$G219="運搬費")</formula>
    </cfRule>
    <cfRule type="expression" dxfId="2543" priority="2209">
      <formula>OR($G219="賃金・共済費",$G219="旅費",$G219="報償費")</formula>
    </cfRule>
    <cfRule type="expression" dxfId="2542" priority="2210">
      <formula>OR($G219="雑役務費",$G219="消耗品費",$G219="通信費",$G219="会議費",$G219="その他")</formula>
    </cfRule>
    <cfRule type="expression" dxfId="2541" priority="2211">
      <formula>OR($G219="委託費",$G219="補助金")</formula>
    </cfRule>
  </conditionalFormatting>
  <conditionalFormatting sqref="G220:G236">
    <cfRule type="expression" dxfId="2540" priority="2212">
      <formula>OR($G220="出演費",$G220="音楽費",$G220="文芸費")</formula>
    </cfRule>
    <cfRule type="expression" dxfId="2539" priority="2213">
      <formula>OR($G220="舞台費",$G220="作品借料",$G220="上映費",$G220="会場費",$G220="運搬費")</formula>
    </cfRule>
    <cfRule type="expression" dxfId="2538" priority="2214">
      <formula>OR($G220="賃金・共済費",$G220="旅費",$G220="報償費")</formula>
    </cfRule>
    <cfRule type="expression" dxfId="2537" priority="2215">
      <formula>OR($G220="雑役務費",$G220="消耗品費",$G220="通信費",$G220="会議費",$G220="その他")</formula>
    </cfRule>
    <cfRule type="expression" dxfId="2536" priority="2216">
      <formula>OR($G220="委託費",$G220="補助金")</formula>
    </cfRule>
  </conditionalFormatting>
  <conditionalFormatting sqref="F212:F236">
    <cfRule type="expression" dxfId="2535" priority="2205">
      <formula>$F212="動画制作・配信費等"</formula>
    </cfRule>
  </conditionalFormatting>
  <conditionalFormatting sqref="G212:G236">
    <cfRule type="expression" dxfId="2534" priority="2206">
      <formula>OR($G212="動画制作費",$G212="動画配信費")</formula>
    </cfRule>
  </conditionalFormatting>
  <conditionalFormatting sqref="O194:O211">
    <cfRule type="expression" dxfId="2533" priority="2204">
      <formula>INDIRECT(ADDRESS(ROW(),COLUMN()))=TRUNC(INDIRECT(ADDRESS(ROW(),COLUMN())))</formula>
    </cfRule>
  </conditionalFormatting>
  <conditionalFormatting sqref="R194:R211">
    <cfRule type="expression" dxfId="2532" priority="2203">
      <formula>INDIRECT(ADDRESS(ROW(),COLUMN()))=TRUNC(INDIRECT(ADDRESS(ROW(),COLUMN())))</formula>
    </cfRule>
  </conditionalFormatting>
  <conditionalFormatting sqref="L194:L211">
    <cfRule type="expression" dxfId="2531" priority="2202">
      <formula>INDIRECT(ADDRESS(ROW(),COLUMN()))=TRUNC(INDIRECT(ADDRESS(ROW(),COLUMN())))</formula>
    </cfRule>
  </conditionalFormatting>
  <conditionalFormatting sqref="G194:G201">
    <cfRule type="expression" dxfId="2530" priority="2197">
      <formula>OR($G194="出演費",$G194="音楽費",$G194="文芸費")</formula>
    </cfRule>
    <cfRule type="expression" dxfId="2529" priority="2198">
      <formula>OR($G194="舞台費",$G194="作品借料",$G194="上映費",$G194="会場費",$G194="運搬費")</formula>
    </cfRule>
    <cfRule type="expression" dxfId="2528" priority="2199">
      <formula>OR($G194="賃金・共済費",$G194="旅費",$G194="報償費")</formula>
    </cfRule>
    <cfRule type="expression" dxfId="2527" priority="2200">
      <formula>OR($G194="雑役務費",$G194="消耗品費",$G194="通信費",$G194="会議費",$G194="その他")</formula>
    </cfRule>
    <cfRule type="expression" dxfId="2526" priority="2201">
      <formula>OR($G194="委託費",$G194="補助金")</formula>
    </cfRule>
  </conditionalFormatting>
  <conditionalFormatting sqref="F194:F201">
    <cfRule type="expression" dxfId="2525" priority="2192">
      <formula>$F194="委託費"</formula>
    </cfRule>
    <cfRule type="expression" dxfId="2524" priority="2193">
      <formula>$F194="雑役務費・消耗品費等"</formula>
    </cfRule>
    <cfRule type="expression" dxfId="2523" priority="2194">
      <formula>$F194="賃金・旅費・報償費"</formula>
    </cfRule>
    <cfRule type="expression" dxfId="2522" priority="2195">
      <formula>$F194="舞台・会場・設営費"</formula>
    </cfRule>
    <cfRule type="expression" dxfId="2521" priority="2196">
      <formula>$F194="出演・音楽・文芸費"</formula>
    </cfRule>
  </conditionalFormatting>
  <conditionalFormatting sqref="J194:J211">
    <cfRule type="expression" dxfId="2520" priority="2191">
      <formula>INDIRECT(ADDRESS(ROW(),COLUMN()))=TRUNC(INDIRECT(ADDRESS(ROW(),COLUMN())))</formula>
    </cfRule>
  </conditionalFormatting>
  <conditionalFormatting sqref="F203:F211">
    <cfRule type="expression" dxfId="2519" priority="2186">
      <formula>$F203="委託費"</formula>
    </cfRule>
    <cfRule type="expression" dxfId="2518" priority="2187">
      <formula>$F203="雑役務費・消耗品費等"</formula>
    </cfRule>
    <cfRule type="expression" dxfId="2517" priority="2188">
      <formula>$F203="賃金・旅費・報償費"</formula>
    </cfRule>
    <cfRule type="expression" dxfId="2516" priority="2189">
      <formula>$F203="舞台・会場・設営費"</formula>
    </cfRule>
    <cfRule type="expression" dxfId="2515" priority="2190">
      <formula>$F203="出演・音楽・文芸費"</formula>
    </cfRule>
  </conditionalFormatting>
  <conditionalFormatting sqref="F202">
    <cfRule type="expression" dxfId="2514" priority="2181">
      <formula>$F202="委託費"</formula>
    </cfRule>
    <cfRule type="expression" dxfId="2513" priority="2182">
      <formula>$F202="雑役務費・消耗品費等"</formula>
    </cfRule>
    <cfRule type="expression" dxfId="2512" priority="2183">
      <formula>$F202="賃金・旅費・報償費"</formula>
    </cfRule>
    <cfRule type="expression" dxfId="2511" priority="2184">
      <formula>$F202="舞台・会場・設営費"</formula>
    </cfRule>
    <cfRule type="expression" dxfId="2510" priority="2185">
      <formula>$F202="出演・音楽・文芸費"</formula>
    </cfRule>
  </conditionalFormatting>
  <conditionalFormatting sqref="G202">
    <cfRule type="expression" dxfId="2509" priority="2171">
      <formula>OR($G202="出演費",$G202="音楽費",$G202="文芸費")</formula>
    </cfRule>
    <cfRule type="expression" dxfId="2508" priority="2172">
      <formula>OR($G202="舞台費",$G202="作品借料",$G202="上映費",$G202="会場費",$G202="運搬費")</formula>
    </cfRule>
    <cfRule type="expression" dxfId="2507" priority="2173">
      <formula>OR($G202="賃金・共済費",$G202="旅費",$G202="報償費")</formula>
    </cfRule>
    <cfRule type="expression" dxfId="2506" priority="2174">
      <formula>OR($G202="雑役務費",$G202="消耗品費",$G202="通信費",$G202="会議費",$G202="その他")</formula>
    </cfRule>
    <cfRule type="expression" dxfId="2505" priority="2175">
      <formula>OR($G202="委託費",$G202="補助金")</formula>
    </cfRule>
  </conditionalFormatting>
  <conditionalFormatting sqref="G203:G211">
    <cfRule type="expression" dxfId="2504" priority="2176">
      <formula>OR($G203="出演費",$G203="音楽費",$G203="文芸費")</formula>
    </cfRule>
    <cfRule type="expression" dxfId="2503" priority="2177">
      <formula>OR($G203="舞台費",$G203="作品借料",$G203="上映費",$G203="会場費",$G203="運搬費")</formula>
    </cfRule>
    <cfRule type="expression" dxfId="2502" priority="2178">
      <formula>OR($G203="賃金・共済費",$G203="旅費",$G203="報償費")</formula>
    </cfRule>
    <cfRule type="expression" dxfId="2501" priority="2179">
      <formula>OR($G203="雑役務費",$G203="消耗品費",$G203="通信費",$G203="会議費",$G203="その他")</formula>
    </cfRule>
    <cfRule type="expression" dxfId="2500" priority="2180">
      <formula>OR($G203="委託費",$G203="補助金")</formula>
    </cfRule>
  </conditionalFormatting>
  <conditionalFormatting sqref="F194:F211">
    <cfRule type="expression" dxfId="2499" priority="2169">
      <formula>$F194="動画制作・配信費等"</formula>
    </cfRule>
  </conditionalFormatting>
  <conditionalFormatting sqref="G194:G211">
    <cfRule type="expression" dxfId="2498" priority="2170">
      <formula>OR($G194="動画制作費",$G194="動画配信費")</formula>
    </cfRule>
  </conditionalFormatting>
  <conditionalFormatting sqref="O170:O193">
    <cfRule type="expression" dxfId="2497" priority="2168">
      <formula>INDIRECT(ADDRESS(ROW(),COLUMN()))=TRUNC(INDIRECT(ADDRESS(ROW(),COLUMN())))</formula>
    </cfRule>
  </conditionalFormatting>
  <conditionalFormatting sqref="R170:R193">
    <cfRule type="expression" dxfId="2496" priority="2167">
      <formula>INDIRECT(ADDRESS(ROW(),COLUMN()))=TRUNC(INDIRECT(ADDRESS(ROW(),COLUMN())))</formula>
    </cfRule>
  </conditionalFormatting>
  <conditionalFormatting sqref="L170:L193">
    <cfRule type="expression" dxfId="2495" priority="2166">
      <formula>INDIRECT(ADDRESS(ROW(),COLUMN()))=TRUNC(INDIRECT(ADDRESS(ROW(),COLUMN())))</formula>
    </cfRule>
  </conditionalFormatting>
  <conditionalFormatting sqref="G170:G175">
    <cfRule type="expression" dxfId="2494" priority="2161">
      <formula>OR($G170="出演費",$G170="音楽費",$G170="文芸費")</formula>
    </cfRule>
    <cfRule type="expression" dxfId="2493" priority="2162">
      <formula>OR($G170="舞台費",$G170="作品借料",$G170="上映費",$G170="会場費",$G170="運搬費")</formula>
    </cfRule>
    <cfRule type="expression" dxfId="2492" priority="2163">
      <formula>OR($G170="賃金・共済費",$G170="旅費",$G170="報償費")</formula>
    </cfRule>
    <cfRule type="expression" dxfId="2491" priority="2164">
      <formula>OR($G170="雑役務費",$G170="消耗品費",$G170="通信費",$G170="会議費",$G170="その他")</formula>
    </cfRule>
    <cfRule type="expression" dxfId="2490" priority="2165">
      <formula>OR($G170="委託費",$G170="補助金")</formula>
    </cfRule>
  </conditionalFormatting>
  <conditionalFormatting sqref="F170:F175">
    <cfRule type="expression" dxfId="2489" priority="2156">
      <formula>$F170="委託費"</formula>
    </cfRule>
    <cfRule type="expression" dxfId="2488" priority="2157">
      <formula>$F170="雑役務費・消耗品費等"</formula>
    </cfRule>
    <cfRule type="expression" dxfId="2487" priority="2158">
      <formula>$F170="賃金・旅費・報償費"</formula>
    </cfRule>
    <cfRule type="expression" dxfId="2486" priority="2159">
      <formula>$F170="舞台・会場・設営費"</formula>
    </cfRule>
    <cfRule type="expression" dxfId="2485" priority="2160">
      <formula>$F170="出演・音楽・文芸費"</formula>
    </cfRule>
  </conditionalFormatting>
  <conditionalFormatting sqref="J170:J193">
    <cfRule type="expression" dxfId="2484" priority="2155">
      <formula>INDIRECT(ADDRESS(ROW(),COLUMN()))=TRUNC(INDIRECT(ADDRESS(ROW(),COLUMN())))</formula>
    </cfRule>
  </conditionalFormatting>
  <conditionalFormatting sqref="F177:F193">
    <cfRule type="expression" dxfId="2483" priority="2150">
      <formula>$F177="委託費"</formula>
    </cfRule>
    <cfRule type="expression" dxfId="2482" priority="2151">
      <formula>$F177="雑役務費・消耗品費等"</formula>
    </cfRule>
    <cfRule type="expression" dxfId="2481" priority="2152">
      <formula>$F177="賃金・旅費・報償費"</formula>
    </cfRule>
    <cfRule type="expression" dxfId="2480" priority="2153">
      <formula>$F177="舞台・会場・設営費"</formula>
    </cfRule>
    <cfRule type="expression" dxfId="2479" priority="2154">
      <formula>$F177="出演・音楽・文芸費"</formula>
    </cfRule>
  </conditionalFormatting>
  <conditionalFormatting sqref="F176">
    <cfRule type="expression" dxfId="2478" priority="2145">
      <formula>$F176="委託費"</formula>
    </cfRule>
    <cfRule type="expression" dxfId="2477" priority="2146">
      <formula>$F176="雑役務費・消耗品費等"</formula>
    </cfRule>
    <cfRule type="expression" dxfId="2476" priority="2147">
      <formula>$F176="賃金・旅費・報償費"</formula>
    </cfRule>
    <cfRule type="expression" dxfId="2475" priority="2148">
      <formula>$F176="舞台・会場・設営費"</formula>
    </cfRule>
    <cfRule type="expression" dxfId="2474" priority="2149">
      <formula>$F176="出演・音楽・文芸費"</formula>
    </cfRule>
  </conditionalFormatting>
  <conditionalFormatting sqref="G176">
    <cfRule type="expression" dxfId="2473" priority="2135">
      <formula>OR($G176="出演費",$G176="音楽費",$G176="文芸費")</formula>
    </cfRule>
    <cfRule type="expression" dxfId="2472" priority="2136">
      <formula>OR($G176="舞台費",$G176="作品借料",$G176="上映費",$G176="会場費",$G176="運搬費")</formula>
    </cfRule>
    <cfRule type="expression" dxfId="2471" priority="2137">
      <formula>OR($G176="賃金・共済費",$G176="旅費",$G176="報償費")</formula>
    </cfRule>
    <cfRule type="expression" dxfId="2470" priority="2138">
      <formula>OR($G176="雑役務費",$G176="消耗品費",$G176="通信費",$G176="会議費",$G176="その他")</formula>
    </cfRule>
    <cfRule type="expression" dxfId="2469" priority="2139">
      <formula>OR($G176="委託費",$G176="補助金")</formula>
    </cfRule>
  </conditionalFormatting>
  <conditionalFormatting sqref="G177:G193">
    <cfRule type="expression" dxfId="2468" priority="2140">
      <formula>OR($G177="出演費",$G177="音楽費",$G177="文芸費")</formula>
    </cfRule>
    <cfRule type="expression" dxfId="2467" priority="2141">
      <formula>OR($G177="舞台費",$G177="作品借料",$G177="上映費",$G177="会場費",$G177="運搬費")</formula>
    </cfRule>
    <cfRule type="expression" dxfId="2466" priority="2142">
      <formula>OR($G177="賃金・共済費",$G177="旅費",$G177="報償費")</formula>
    </cfRule>
    <cfRule type="expression" dxfId="2465" priority="2143">
      <formula>OR($G177="雑役務費",$G177="消耗品費",$G177="通信費",$G177="会議費",$G177="その他")</formula>
    </cfRule>
    <cfRule type="expression" dxfId="2464" priority="2144">
      <formula>OR($G177="委託費",$G177="補助金")</formula>
    </cfRule>
  </conditionalFormatting>
  <conditionalFormatting sqref="F170:F193">
    <cfRule type="expression" dxfId="2463" priority="2133">
      <formula>$F170="動画制作・配信費等"</formula>
    </cfRule>
  </conditionalFormatting>
  <conditionalFormatting sqref="G170:G193">
    <cfRule type="expression" dxfId="2462" priority="2134">
      <formula>OR($G170="動画制作費",$G170="動画配信費")</formula>
    </cfRule>
  </conditionalFormatting>
  <conditionalFormatting sqref="R287:R290 O287:O289">
    <cfRule type="expression" dxfId="2461" priority="2132">
      <formula>INDIRECT(ADDRESS(ROW(),COLUMN()))=TRUNC(INDIRECT(ADDRESS(ROW(),COLUMN())))</formula>
    </cfRule>
  </conditionalFormatting>
  <conditionalFormatting sqref="O293:O311">
    <cfRule type="expression" dxfId="2460" priority="2131">
      <formula>INDIRECT(ADDRESS(ROW(),COLUMN()))=TRUNC(INDIRECT(ADDRESS(ROW(),COLUMN())))</formula>
    </cfRule>
  </conditionalFormatting>
  <conditionalFormatting sqref="R291:R311">
    <cfRule type="expression" dxfId="2459" priority="2130">
      <formula>INDIRECT(ADDRESS(ROW(),COLUMN()))=TRUNC(INDIRECT(ADDRESS(ROW(),COLUMN())))</formula>
    </cfRule>
  </conditionalFormatting>
  <conditionalFormatting sqref="L287:L289">
    <cfRule type="expression" dxfId="2458" priority="2129">
      <formula>INDIRECT(ADDRESS(ROW(),COLUMN()))=TRUNC(INDIRECT(ADDRESS(ROW(),COLUMN())))</formula>
    </cfRule>
  </conditionalFormatting>
  <conditionalFormatting sqref="J287">
    <cfRule type="expression" dxfId="2457" priority="2128">
      <formula>INDIRECT(ADDRESS(ROW(),COLUMN()))=TRUNC(INDIRECT(ADDRESS(ROW(),COLUMN())))</formula>
    </cfRule>
  </conditionalFormatting>
  <conditionalFormatting sqref="J288:J289">
    <cfRule type="expression" dxfId="2456" priority="2127">
      <formula>INDIRECT(ADDRESS(ROW(),COLUMN()))=TRUNC(INDIRECT(ADDRESS(ROW(),COLUMN())))</formula>
    </cfRule>
  </conditionalFormatting>
  <conditionalFormatting sqref="J290:J292">
    <cfRule type="expression" dxfId="2455" priority="2126">
      <formula>INDIRECT(ADDRESS(ROW(),COLUMN()))=TRUNC(INDIRECT(ADDRESS(ROW(),COLUMN())))</formula>
    </cfRule>
  </conditionalFormatting>
  <conditionalFormatting sqref="L290:L292">
    <cfRule type="expression" dxfId="2454" priority="2125">
      <formula>INDIRECT(ADDRESS(ROW(),COLUMN()))=TRUNC(INDIRECT(ADDRESS(ROW(),COLUMN())))</formula>
    </cfRule>
  </conditionalFormatting>
  <conditionalFormatting sqref="O290:O292">
    <cfRule type="expression" dxfId="2453" priority="2124">
      <formula>INDIRECT(ADDRESS(ROW(),COLUMN()))=TRUNC(INDIRECT(ADDRESS(ROW(),COLUMN())))</formula>
    </cfRule>
  </conditionalFormatting>
  <conditionalFormatting sqref="J293:J311">
    <cfRule type="expression" dxfId="2452" priority="2123">
      <formula>INDIRECT(ADDRESS(ROW(),COLUMN()))=TRUNC(INDIRECT(ADDRESS(ROW(),COLUMN())))</formula>
    </cfRule>
  </conditionalFormatting>
  <conditionalFormatting sqref="L293:L311">
    <cfRule type="expression" dxfId="2451" priority="2122">
      <formula>INDIRECT(ADDRESS(ROW(),COLUMN()))=TRUNC(INDIRECT(ADDRESS(ROW(),COLUMN())))</formula>
    </cfRule>
  </conditionalFormatting>
  <conditionalFormatting sqref="G287:G293">
    <cfRule type="expression" dxfId="2450" priority="2117">
      <formula>OR($G287="出演費",$G287="音楽費",$G287="文芸費")</formula>
    </cfRule>
    <cfRule type="expression" dxfId="2449" priority="2118">
      <formula>OR($G287="舞台費",$G287="作品借料",$G287="上映費",$G287="会場費",$G287="運搬費")</formula>
    </cfRule>
    <cfRule type="expression" dxfId="2448" priority="2119">
      <formula>OR($G287="賃金・共済費",$G287="旅費",$G287="報償費")</formula>
    </cfRule>
    <cfRule type="expression" dxfId="2447" priority="2120">
      <formula>OR($G287="雑役務費",$G287="消耗品費",$G287="通信費",$G287="会議費",$G287="その他")</formula>
    </cfRule>
    <cfRule type="expression" dxfId="2446" priority="2121">
      <formula>OR($G287="委託費",$G287="補助金")</formula>
    </cfRule>
  </conditionalFormatting>
  <conditionalFormatting sqref="F287:F293">
    <cfRule type="expression" dxfId="2445" priority="2112">
      <formula>$F287="委託費"</formula>
    </cfRule>
    <cfRule type="expression" dxfId="2444" priority="2113">
      <formula>$F287="雑役務費・消耗品費等"</formula>
    </cfRule>
    <cfRule type="expression" dxfId="2443" priority="2114">
      <formula>$F287="賃金・旅費・報償費"</formula>
    </cfRule>
    <cfRule type="expression" dxfId="2442" priority="2115">
      <formula>$F287="舞台・会場・設営費"</formula>
    </cfRule>
    <cfRule type="expression" dxfId="2441" priority="2116">
      <formula>$F287="出演・音楽・文芸費"</formula>
    </cfRule>
  </conditionalFormatting>
  <conditionalFormatting sqref="F295:F311">
    <cfRule type="expression" dxfId="2440" priority="2107">
      <formula>$F295="委託費"</formula>
    </cfRule>
    <cfRule type="expression" dxfId="2439" priority="2108">
      <formula>$F295="雑役務費・消耗品費等"</formula>
    </cfRule>
    <cfRule type="expression" dxfId="2438" priority="2109">
      <formula>$F295="賃金・旅費・報償費"</formula>
    </cfRule>
    <cfRule type="expression" dxfId="2437" priority="2110">
      <formula>$F295="舞台・会場・設営費"</formula>
    </cfRule>
    <cfRule type="expression" dxfId="2436" priority="2111">
      <formula>$F295="出演・音楽・文芸費"</formula>
    </cfRule>
  </conditionalFormatting>
  <conditionalFormatting sqref="F294">
    <cfRule type="expression" dxfId="2435" priority="2102">
      <formula>$F294="委託費"</formula>
    </cfRule>
    <cfRule type="expression" dxfId="2434" priority="2103">
      <formula>$F294="雑役務費・消耗品費等"</formula>
    </cfRule>
    <cfRule type="expression" dxfId="2433" priority="2104">
      <formula>$F294="賃金・旅費・報償費"</formula>
    </cfRule>
    <cfRule type="expression" dxfId="2432" priority="2105">
      <formula>$F294="舞台・会場・設営費"</formula>
    </cfRule>
    <cfRule type="expression" dxfId="2431" priority="2106">
      <formula>$F294="出演・音楽・文芸費"</formula>
    </cfRule>
  </conditionalFormatting>
  <conditionalFormatting sqref="G294">
    <cfRule type="expression" dxfId="2430" priority="2092">
      <formula>OR($G294="出演費",$G294="音楽費",$G294="文芸費")</formula>
    </cfRule>
    <cfRule type="expression" dxfId="2429" priority="2093">
      <formula>OR($G294="舞台費",$G294="作品借料",$G294="上映費",$G294="会場費",$G294="運搬費")</formula>
    </cfRule>
    <cfRule type="expression" dxfId="2428" priority="2094">
      <formula>OR($G294="賃金・共済費",$G294="旅費",$G294="報償費")</formula>
    </cfRule>
    <cfRule type="expression" dxfId="2427" priority="2095">
      <formula>OR($G294="雑役務費",$G294="消耗品費",$G294="通信費",$G294="会議費",$G294="その他")</formula>
    </cfRule>
    <cfRule type="expression" dxfId="2426" priority="2096">
      <formula>OR($G294="委託費",$G294="補助金")</formula>
    </cfRule>
  </conditionalFormatting>
  <conditionalFormatting sqref="G295:G311">
    <cfRule type="expression" dxfId="2425" priority="2097">
      <formula>OR($G295="出演費",$G295="音楽費",$G295="文芸費")</formula>
    </cfRule>
    <cfRule type="expression" dxfId="2424" priority="2098">
      <formula>OR($G295="舞台費",$G295="作品借料",$G295="上映費",$G295="会場費",$G295="運搬費")</formula>
    </cfRule>
    <cfRule type="expression" dxfId="2423" priority="2099">
      <formula>OR($G295="賃金・共済費",$G295="旅費",$G295="報償費")</formula>
    </cfRule>
    <cfRule type="expression" dxfId="2422" priority="2100">
      <formula>OR($G295="雑役務費",$G295="消耗品費",$G295="通信費",$G295="会議費",$G295="その他")</formula>
    </cfRule>
    <cfRule type="expression" dxfId="2421" priority="2101">
      <formula>OR($G295="委託費",$G295="補助金")</formula>
    </cfRule>
  </conditionalFormatting>
  <conditionalFormatting sqref="F287:F311">
    <cfRule type="expression" dxfId="2420" priority="2090">
      <formula>$F287="動画制作・配信費等"</formula>
    </cfRule>
  </conditionalFormatting>
  <conditionalFormatting sqref="G287:G311">
    <cfRule type="expression" dxfId="2419" priority="2091">
      <formula>OR($G287="動画制作費",$G287="動画配信費")</formula>
    </cfRule>
  </conditionalFormatting>
  <conditionalFormatting sqref="O274:O277 R274:R278">
    <cfRule type="expression" dxfId="2418" priority="2089">
      <formula>INDIRECT(ADDRESS(ROW(),COLUMN()))=TRUNC(INDIRECT(ADDRESS(ROW(),COLUMN())))</formula>
    </cfRule>
  </conditionalFormatting>
  <conditionalFormatting sqref="O281:O286">
    <cfRule type="expression" dxfId="2417" priority="2088">
      <formula>INDIRECT(ADDRESS(ROW(),COLUMN()))=TRUNC(INDIRECT(ADDRESS(ROW(),COLUMN())))</formula>
    </cfRule>
  </conditionalFormatting>
  <conditionalFormatting sqref="R279:R286">
    <cfRule type="expression" dxfId="2416" priority="2087">
      <formula>INDIRECT(ADDRESS(ROW(),COLUMN()))=TRUNC(INDIRECT(ADDRESS(ROW(),COLUMN())))</formula>
    </cfRule>
  </conditionalFormatting>
  <conditionalFormatting sqref="L274:L277">
    <cfRule type="expression" dxfId="2415" priority="2086">
      <formula>INDIRECT(ADDRESS(ROW(),COLUMN()))=TRUNC(INDIRECT(ADDRESS(ROW(),COLUMN())))</formula>
    </cfRule>
  </conditionalFormatting>
  <conditionalFormatting sqref="J275">
    <cfRule type="expression" dxfId="2414" priority="2085">
      <formula>INDIRECT(ADDRESS(ROW(),COLUMN()))=TRUNC(INDIRECT(ADDRESS(ROW(),COLUMN())))</formula>
    </cfRule>
  </conditionalFormatting>
  <conditionalFormatting sqref="J274">
    <cfRule type="expression" dxfId="2413" priority="2084">
      <formula>INDIRECT(ADDRESS(ROW(),COLUMN()))=TRUNC(INDIRECT(ADDRESS(ROW(),COLUMN())))</formula>
    </cfRule>
  </conditionalFormatting>
  <conditionalFormatting sqref="J276:J277">
    <cfRule type="expression" dxfId="2412" priority="2083">
      <formula>INDIRECT(ADDRESS(ROW(),COLUMN()))=TRUNC(INDIRECT(ADDRESS(ROW(),COLUMN())))</formula>
    </cfRule>
  </conditionalFormatting>
  <conditionalFormatting sqref="J278:J280">
    <cfRule type="expression" dxfId="2411" priority="2082">
      <formula>INDIRECT(ADDRESS(ROW(),COLUMN()))=TRUNC(INDIRECT(ADDRESS(ROW(),COLUMN())))</formula>
    </cfRule>
  </conditionalFormatting>
  <conditionalFormatting sqref="L278:L280">
    <cfRule type="expression" dxfId="2410" priority="2081">
      <formula>INDIRECT(ADDRESS(ROW(),COLUMN()))=TRUNC(INDIRECT(ADDRESS(ROW(),COLUMN())))</formula>
    </cfRule>
  </conditionalFormatting>
  <conditionalFormatting sqref="O278:O280">
    <cfRule type="expression" dxfId="2409" priority="2080">
      <formula>INDIRECT(ADDRESS(ROW(),COLUMN()))=TRUNC(INDIRECT(ADDRESS(ROW(),COLUMN())))</formula>
    </cfRule>
  </conditionalFormatting>
  <conditionalFormatting sqref="J281:J286">
    <cfRule type="expression" dxfId="2408" priority="2079">
      <formula>INDIRECT(ADDRESS(ROW(),COLUMN()))=TRUNC(INDIRECT(ADDRESS(ROW(),COLUMN())))</formula>
    </cfRule>
  </conditionalFormatting>
  <conditionalFormatting sqref="L281:L286">
    <cfRule type="expression" dxfId="2407" priority="2078">
      <formula>INDIRECT(ADDRESS(ROW(),COLUMN()))=TRUNC(INDIRECT(ADDRESS(ROW(),COLUMN())))</formula>
    </cfRule>
  </conditionalFormatting>
  <conditionalFormatting sqref="G274:G281">
    <cfRule type="expression" dxfId="2406" priority="2073">
      <formula>OR($G274="出演費",$G274="音楽費",$G274="文芸費")</formula>
    </cfRule>
    <cfRule type="expression" dxfId="2405" priority="2074">
      <formula>OR($G274="舞台費",$G274="作品借料",$G274="上映費",$G274="会場費",$G274="運搬費")</formula>
    </cfRule>
    <cfRule type="expression" dxfId="2404" priority="2075">
      <formula>OR($G274="賃金・共済費",$G274="旅費",$G274="報償費")</formula>
    </cfRule>
    <cfRule type="expression" dxfId="2403" priority="2076">
      <formula>OR($G274="雑役務費",$G274="消耗品費",$G274="通信費",$G274="会議費",$G274="その他")</formula>
    </cfRule>
    <cfRule type="expression" dxfId="2402" priority="2077">
      <formula>OR($G274="委託費",$G274="補助金")</formula>
    </cfRule>
  </conditionalFormatting>
  <conditionalFormatting sqref="F274:F281">
    <cfRule type="expression" dxfId="2401" priority="2068">
      <formula>$F274="委託費"</formula>
    </cfRule>
    <cfRule type="expression" dxfId="2400" priority="2069">
      <formula>$F274="雑役務費・消耗品費等"</formula>
    </cfRule>
    <cfRule type="expression" dxfId="2399" priority="2070">
      <formula>$F274="賃金・旅費・報償費"</formula>
    </cfRule>
    <cfRule type="expression" dxfId="2398" priority="2071">
      <formula>$F274="舞台・会場・設営費"</formula>
    </cfRule>
    <cfRule type="expression" dxfId="2397" priority="2072">
      <formula>$F274="出演・音楽・文芸費"</formula>
    </cfRule>
  </conditionalFormatting>
  <conditionalFormatting sqref="F283:F286">
    <cfRule type="expression" dxfId="2396" priority="2063">
      <formula>$F283="委託費"</formula>
    </cfRule>
    <cfRule type="expression" dxfId="2395" priority="2064">
      <formula>$F283="雑役務費・消耗品費等"</formula>
    </cfRule>
    <cfRule type="expression" dxfId="2394" priority="2065">
      <formula>$F283="賃金・旅費・報償費"</formula>
    </cfRule>
    <cfRule type="expression" dxfId="2393" priority="2066">
      <formula>$F283="舞台・会場・設営費"</formula>
    </cfRule>
    <cfRule type="expression" dxfId="2392" priority="2067">
      <formula>$F283="出演・音楽・文芸費"</formula>
    </cfRule>
  </conditionalFormatting>
  <conditionalFormatting sqref="F282">
    <cfRule type="expression" dxfId="2391" priority="2058">
      <formula>$F282="委託費"</formula>
    </cfRule>
    <cfRule type="expression" dxfId="2390" priority="2059">
      <formula>$F282="雑役務費・消耗品費等"</formula>
    </cfRule>
    <cfRule type="expression" dxfId="2389" priority="2060">
      <formula>$F282="賃金・旅費・報償費"</formula>
    </cfRule>
    <cfRule type="expression" dxfId="2388" priority="2061">
      <formula>$F282="舞台・会場・設営費"</formula>
    </cfRule>
    <cfRule type="expression" dxfId="2387" priority="2062">
      <formula>$F282="出演・音楽・文芸費"</formula>
    </cfRule>
  </conditionalFormatting>
  <conditionalFormatting sqref="G282">
    <cfRule type="expression" dxfId="2386" priority="2048">
      <formula>OR($G282="出演費",$G282="音楽費",$G282="文芸費")</formula>
    </cfRule>
    <cfRule type="expression" dxfId="2385" priority="2049">
      <formula>OR($G282="舞台費",$G282="作品借料",$G282="上映費",$G282="会場費",$G282="運搬費")</formula>
    </cfRule>
    <cfRule type="expression" dxfId="2384" priority="2050">
      <formula>OR($G282="賃金・共済費",$G282="旅費",$G282="報償費")</formula>
    </cfRule>
    <cfRule type="expression" dxfId="2383" priority="2051">
      <formula>OR($G282="雑役務費",$G282="消耗品費",$G282="通信費",$G282="会議費",$G282="その他")</formula>
    </cfRule>
    <cfRule type="expression" dxfId="2382" priority="2052">
      <formula>OR($G282="委託費",$G282="補助金")</formula>
    </cfRule>
  </conditionalFormatting>
  <conditionalFormatting sqref="G283:G286">
    <cfRule type="expression" dxfId="2381" priority="2053">
      <formula>OR($G283="出演費",$G283="音楽費",$G283="文芸費")</formula>
    </cfRule>
    <cfRule type="expression" dxfId="2380" priority="2054">
      <formula>OR($G283="舞台費",$G283="作品借料",$G283="上映費",$G283="会場費",$G283="運搬費")</formula>
    </cfRule>
    <cfRule type="expression" dxfId="2379" priority="2055">
      <formula>OR($G283="賃金・共済費",$G283="旅費",$G283="報償費")</formula>
    </cfRule>
    <cfRule type="expression" dxfId="2378" priority="2056">
      <formula>OR($G283="雑役務費",$G283="消耗品費",$G283="通信費",$G283="会議費",$G283="その他")</formula>
    </cfRule>
    <cfRule type="expression" dxfId="2377" priority="2057">
      <formula>OR($G283="委託費",$G283="補助金")</formula>
    </cfRule>
  </conditionalFormatting>
  <conditionalFormatting sqref="F274:F286">
    <cfRule type="expression" dxfId="2376" priority="2046">
      <formula>$F274="動画制作・配信費等"</formula>
    </cfRule>
  </conditionalFormatting>
  <conditionalFormatting sqref="G274:G286">
    <cfRule type="expression" dxfId="2375" priority="2047">
      <formula>OR($G274="動画制作費",$G274="動画配信費")</formula>
    </cfRule>
  </conditionalFormatting>
  <conditionalFormatting sqref="R250:R252 O250:O251">
    <cfRule type="expression" dxfId="2374" priority="2045">
      <formula>INDIRECT(ADDRESS(ROW(),COLUMN()))=TRUNC(INDIRECT(ADDRESS(ROW(),COLUMN())))</formula>
    </cfRule>
  </conditionalFormatting>
  <conditionalFormatting sqref="O255:O273">
    <cfRule type="expression" dxfId="2373" priority="2044">
      <formula>INDIRECT(ADDRESS(ROW(),COLUMN()))=TRUNC(INDIRECT(ADDRESS(ROW(),COLUMN())))</formula>
    </cfRule>
  </conditionalFormatting>
  <conditionalFormatting sqref="R253:R273">
    <cfRule type="expression" dxfId="2372" priority="2043">
      <formula>INDIRECT(ADDRESS(ROW(),COLUMN()))=TRUNC(INDIRECT(ADDRESS(ROW(),COLUMN())))</formula>
    </cfRule>
  </conditionalFormatting>
  <conditionalFormatting sqref="L250:L251">
    <cfRule type="expression" dxfId="2371" priority="2042">
      <formula>INDIRECT(ADDRESS(ROW(),COLUMN()))=TRUNC(INDIRECT(ADDRESS(ROW(),COLUMN())))</formula>
    </cfRule>
  </conditionalFormatting>
  <conditionalFormatting sqref="J250:J251">
    <cfRule type="expression" dxfId="2370" priority="2041">
      <formula>INDIRECT(ADDRESS(ROW(),COLUMN()))=TRUNC(INDIRECT(ADDRESS(ROW(),COLUMN())))</formula>
    </cfRule>
  </conditionalFormatting>
  <conditionalFormatting sqref="J252:J254">
    <cfRule type="expression" dxfId="2369" priority="2040">
      <formula>INDIRECT(ADDRESS(ROW(),COLUMN()))=TRUNC(INDIRECT(ADDRESS(ROW(),COLUMN())))</formula>
    </cfRule>
  </conditionalFormatting>
  <conditionalFormatting sqref="L252:L254">
    <cfRule type="expression" dxfId="2368" priority="2039">
      <formula>INDIRECT(ADDRESS(ROW(),COLUMN()))=TRUNC(INDIRECT(ADDRESS(ROW(),COLUMN())))</formula>
    </cfRule>
  </conditionalFormatting>
  <conditionalFormatting sqref="O252:O254">
    <cfRule type="expression" dxfId="2367" priority="2038">
      <formula>INDIRECT(ADDRESS(ROW(),COLUMN()))=TRUNC(INDIRECT(ADDRESS(ROW(),COLUMN())))</formula>
    </cfRule>
  </conditionalFormatting>
  <conditionalFormatting sqref="J255:J273">
    <cfRule type="expression" dxfId="2366" priority="2037">
      <formula>INDIRECT(ADDRESS(ROW(),COLUMN()))=TRUNC(INDIRECT(ADDRESS(ROW(),COLUMN())))</formula>
    </cfRule>
  </conditionalFormatting>
  <conditionalFormatting sqref="L255:L273">
    <cfRule type="expression" dxfId="2365" priority="2036">
      <formula>INDIRECT(ADDRESS(ROW(),COLUMN()))=TRUNC(INDIRECT(ADDRESS(ROW(),COLUMN())))</formula>
    </cfRule>
  </conditionalFormatting>
  <conditionalFormatting sqref="G250:G255">
    <cfRule type="expression" dxfId="2364" priority="2031">
      <formula>OR($G250="出演費",$G250="音楽費",$G250="文芸費")</formula>
    </cfRule>
    <cfRule type="expression" dxfId="2363" priority="2032">
      <formula>OR($G250="舞台費",$G250="作品借料",$G250="上映費",$G250="会場費",$G250="運搬費")</formula>
    </cfRule>
    <cfRule type="expression" dxfId="2362" priority="2033">
      <formula>OR($G250="賃金・共済費",$G250="旅費",$G250="報償費")</formula>
    </cfRule>
    <cfRule type="expression" dxfId="2361" priority="2034">
      <formula>OR($G250="雑役務費",$G250="消耗品費",$G250="通信費",$G250="会議費",$G250="その他")</formula>
    </cfRule>
    <cfRule type="expression" dxfId="2360" priority="2035">
      <formula>OR($G250="委託費",$G250="補助金")</formula>
    </cfRule>
  </conditionalFormatting>
  <conditionalFormatting sqref="F250:F255">
    <cfRule type="expression" dxfId="2359" priority="2026">
      <formula>$F250="委託費"</formula>
    </cfRule>
    <cfRule type="expression" dxfId="2358" priority="2027">
      <formula>$F250="雑役務費・消耗品費等"</formula>
    </cfRule>
    <cfRule type="expression" dxfId="2357" priority="2028">
      <formula>$F250="賃金・旅費・報償費"</formula>
    </cfRule>
    <cfRule type="expression" dxfId="2356" priority="2029">
      <formula>$F250="舞台・会場・設営費"</formula>
    </cfRule>
    <cfRule type="expression" dxfId="2355" priority="2030">
      <formula>$F250="出演・音楽・文芸費"</formula>
    </cfRule>
  </conditionalFormatting>
  <conditionalFormatting sqref="F257:F273">
    <cfRule type="expression" dxfId="2354" priority="2021">
      <formula>$F257="委託費"</formula>
    </cfRule>
    <cfRule type="expression" dxfId="2353" priority="2022">
      <formula>$F257="雑役務費・消耗品費等"</formula>
    </cfRule>
    <cfRule type="expression" dxfId="2352" priority="2023">
      <formula>$F257="賃金・旅費・報償費"</formula>
    </cfRule>
    <cfRule type="expression" dxfId="2351" priority="2024">
      <formula>$F257="舞台・会場・設営費"</formula>
    </cfRule>
    <cfRule type="expression" dxfId="2350" priority="2025">
      <formula>$F257="出演・音楽・文芸費"</formula>
    </cfRule>
  </conditionalFormatting>
  <conditionalFormatting sqref="F256">
    <cfRule type="expression" dxfId="2349" priority="2016">
      <formula>$F256="委託費"</formula>
    </cfRule>
    <cfRule type="expression" dxfId="2348" priority="2017">
      <formula>$F256="雑役務費・消耗品費等"</formula>
    </cfRule>
    <cfRule type="expression" dxfId="2347" priority="2018">
      <formula>$F256="賃金・旅費・報償費"</formula>
    </cfRule>
    <cfRule type="expression" dxfId="2346" priority="2019">
      <formula>$F256="舞台・会場・設営費"</formula>
    </cfRule>
    <cfRule type="expression" dxfId="2345" priority="2020">
      <formula>$F256="出演・音楽・文芸費"</formula>
    </cfRule>
  </conditionalFormatting>
  <conditionalFormatting sqref="G256">
    <cfRule type="expression" dxfId="2344" priority="2006">
      <formula>OR($G256="出演費",$G256="音楽費",$G256="文芸費")</formula>
    </cfRule>
    <cfRule type="expression" dxfId="2343" priority="2007">
      <formula>OR($G256="舞台費",$G256="作品借料",$G256="上映費",$G256="会場費",$G256="運搬費")</formula>
    </cfRule>
    <cfRule type="expression" dxfId="2342" priority="2008">
      <formula>OR($G256="賃金・共済費",$G256="旅費",$G256="報償費")</formula>
    </cfRule>
    <cfRule type="expression" dxfId="2341" priority="2009">
      <formula>OR($G256="雑役務費",$G256="消耗品費",$G256="通信費",$G256="会議費",$G256="その他")</formula>
    </cfRule>
    <cfRule type="expression" dxfId="2340" priority="2010">
      <formula>OR($G256="委託費",$G256="補助金")</formula>
    </cfRule>
  </conditionalFormatting>
  <conditionalFormatting sqref="G257:G273">
    <cfRule type="expression" dxfId="2339" priority="2011">
      <formula>OR($G257="出演費",$G257="音楽費",$G257="文芸費")</formula>
    </cfRule>
    <cfRule type="expression" dxfId="2338" priority="2012">
      <formula>OR($G257="舞台費",$G257="作品借料",$G257="上映費",$G257="会場費",$G257="運搬費")</formula>
    </cfRule>
    <cfRule type="expression" dxfId="2337" priority="2013">
      <formula>OR($G257="賃金・共済費",$G257="旅費",$G257="報償費")</formula>
    </cfRule>
    <cfRule type="expression" dxfId="2336" priority="2014">
      <formula>OR($G257="雑役務費",$G257="消耗品費",$G257="通信費",$G257="会議費",$G257="その他")</formula>
    </cfRule>
    <cfRule type="expression" dxfId="2335" priority="2015">
      <formula>OR($G257="委託費",$G257="補助金")</formula>
    </cfRule>
  </conditionalFormatting>
  <conditionalFormatting sqref="F250:F273">
    <cfRule type="expression" dxfId="2334" priority="2004">
      <formula>$F250="動画制作・配信費等"</formula>
    </cfRule>
  </conditionalFormatting>
  <conditionalFormatting sqref="G250:G273">
    <cfRule type="expression" dxfId="2333" priority="2005">
      <formula>OR($G250="動画制作費",$G250="動画配信費")</formula>
    </cfRule>
  </conditionalFormatting>
  <conditionalFormatting sqref="R365:R368 O365:O367">
    <cfRule type="expression" dxfId="2332" priority="2003">
      <formula>INDIRECT(ADDRESS(ROW(),COLUMN()))=TRUNC(INDIRECT(ADDRESS(ROW(),COLUMN())))</formula>
    </cfRule>
  </conditionalFormatting>
  <conditionalFormatting sqref="O371:O389">
    <cfRule type="expression" dxfId="2331" priority="2002">
      <formula>INDIRECT(ADDRESS(ROW(),COLUMN()))=TRUNC(INDIRECT(ADDRESS(ROW(),COLUMN())))</formula>
    </cfRule>
  </conditionalFormatting>
  <conditionalFormatting sqref="R369:R389">
    <cfRule type="expression" dxfId="2330" priority="2001">
      <formula>INDIRECT(ADDRESS(ROW(),COLUMN()))=TRUNC(INDIRECT(ADDRESS(ROW(),COLUMN())))</formula>
    </cfRule>
  </conditionalFormatting>
  <conditionalFormatting sqref="L365:L367">
    <cfRule type="expression" dxfId="2329" priority="2000">
      <formula>INDIRECT(ADDRESS(ROW(),COLUMN()))=TRUNC(INDIRECT(ADDRESS(ROW(),COLUMN())))</formula>
    </cfRule>
  </conditionalFormatting>
  <conditionalFormatting sqref="J365">
    <cfRule type="expression" dxfId="2328" priority="1999">
      <formula>INDIRECT(ADDRESS(ROW(),COLUMN()))=TRUNC(INDIRECT(ADDRESS(ROW(),COLUMN())))</formula>
    </cfRule>
  </conditionalFormatting>
  <conditionalFormatting sqref="J366:J367">
    <cfRule type="expression" dxfId="2327" priority="1998">
      <formula>INDIRECT(ADDRESS(ROW(),COLUMN()))=TRUNC(INDIRECT(ADDRESS(ROW(),COLUMN())))</formula>
    </cfRule>
  </conditionalFormatting>
  <conditionalFormatting sqref="J368:J370">
    <cfRule type="expression" dxfId="2326" priority="1997">
      <formula>INDIRECT(ADDRESS(ROW(),COLUMN()))=TRUNC(INDIRECT(ADDRESS(ROW(),COLUMN())))</formula>
    </cfRule>
  </conditionalFormatting>
  <conditionalFormatting sqref="L368:L370">
    <cfRule type="expression" dxfId="2325" priority="1996">
      <formula>INDIRECT(ADDRESS(ROW(),COLUMN()))=TRUNC(INDIRECT(ADDRESS(ROW(),COLUMN())))</formula>
    </cfRule>
  </conditionalFormatting>
  <conditionalFormatting sqref="O368:O370">
    <cfRule type="expression" dxfId="2324" priority="1995">
      <formula>INDIRECT(ADDRESS(ROW(),COLUMN()))=TRUNC(INDIRECT(ADDRESS(ROW(),COLUMN())))</formula>
    </cfRule>
  </conditionalFormatting>
  <conditionalFormatting sqref="J371:J389">
    <cfRule type="expression" dxfId="2323" priority="1994">
      <formula>INDIRECT(ADDRESS(ROW(),COLUMN()))=TRUNC(INDIRECT(ADDRESS(ROW(),COLUMN())))</formula>
    </cfRule>
  </conditionalFormatting>
  <conditionalFormatting sqref="L371:L389">
    <cfRule type="expression" dxfId="2322" priority="1993">
      <formula>INDIRECT(ADDRESS(ROW(),COLUMN()))=TRUNC(INDIRECT(ADDRESS(ROW(),COLUMN())))</formula>
    </cfRule>
  </conditionalFormatting>
  <conditionalFormatting sqref="G365:G371">
    <cfRule type="expression" dxfId="2321" priority="1988">
      <formula>OR($G365="出演費",$G365="音楽費",$G365="文芸費")</formula>
    </cfRule>
    <cfRule type="expression" dxfId="2320" priority="1989">
      <formula>OR($G365="舞台費",$G365="作品借料",$G365="上映費",$G365="会場費",$G365="運搬費")</formula>
    </cfRule>
    <cfRule type="expression" dxfId="2319" priority="1990">
      <formula>OR($G365="賃金・共済費",$G365="旅費",$G365="報償費")</formula>
    </cfRule>
    <cfRule type="expression" dxfId="2318" priority="1991">
      <formula>OR($G365="雑役務費",$G365="消耗品費",$G365="通信費",$G365="会議費",$G365="その他")</formula>
    </cfRule>
    <cfRule type="expression" dxfId="2317" priority="1992">
      <formula>OR($G365="委託費",$G365="補助金")</formula>
    </cfRule>
  </conditionalFormatting>
  <conditionalFormatting sqref="F365:F371">
    <cfRule type="expression" dxfId="2316" priority="1983">
      <formula>$F365="委託費"</formula>
    </cfRule>
    <cfRule type="expression" dxfId="2315" priority="1984">
      <formula>$F365="雑役務費・消耗品費等"</formula>
    </cfRule>
    <cfRule type="expression" dxfId="2314" priority="1985">
      <formula>$F365="賃金・旅費・報償費"</formula>
    </cfRule>
    <cfRule type="expression" dxfId="2313" priority="1986">
      <formula>$F365="舞台・会場・設営費"</formula>
    </cfRule>
    <cfRule type="expression" dxfId="2312" priority="1987">
      <formula>$F365="出演・音楽・文芸費"</formula>
    </cfRule>
  </conditionalFormatting>
  <conditionalFormatting sqref="F373:F389">
    <cfRule type="expression" dxfId="2311" priority="1978">
      <formula>$F373="委託費"</formula>
    </cfRule>
    <cfRule type="expression" dxfId="2310" priority="1979">
      <formula>$F373="雑役務費・消耗品費等"</formula>
    </cfRule>
    <cfRule type="expression" dxfId="2309" priority="1980">
      <formula>$F373="賃金・旅費・報償費"</formula>
    </cfRule>
    <cfRule type="expression" dxfId="2308" priority="1981">
      <formula>$F373="舞台・会場・設営費"</formula>
    </cfRule>
    <cfRule type="expression" dxfId="2307" priority="1982">
      <formula>$F373="出演・音楽・文芸費"</formula>
    </cfRule>
  </conditionalFormatting>
  <conditionalFormatting sqref="F372">
    <cfRule type="expression" dxfId="2306" priority="1973">
      <formula>$F372="委託費"</formula>
    </cfRule>
    <cfRule type="expression" dxfId="2305" priority="1974">
      <formula>$F372="雑役務費・消耗品費等"</formula>
    </cfRule>
    <cfRule type="expression" dxfId="2304" priority="1975">
      <formula>$F372="賃金・旅費・報償費"</formula>
    </cfRule>
    <cfRule type="expression" dxfId="2303" priority="1976">
      <formula>$F372="舞台・会場・設営費"</formula>
    </cfRule>
    <cfRule type="expression" dxfId="2302" priority="1977">
      <formula>$F372="出演・音楽・文芸費"</formula>
    </cfRule>
  </conditionalFormatting>
  <conditionalFormatting sqref="G372">
    <cfRule type="expression" dxfId="2301" priority="1963">
      <formula>OR($G372="出演費",$G372="音楽費",$G372="文芸費")</formula>
    </cfRule>
    <cfRule type="expression" dxfId="2300" priority="1964">
      <formula>OR($G372="舞台費",$G372="作品借料",$G372="上映費",$G372="会場費",$G372="運搬費")</formula>
    </cfRule>
    <cfRule type="expression" dxfId="2299" priority="1965">
      <formula>OR($G372="賃金・共済費",$G372="旅費",$G372="報償費")</formula>
    </cfRule>
    <cfRule type="expression" dxfId="2298" priority="1966">
      <formula>OR($G372="雑役務費",$G372="消耗品費",$G372="通信費",$G372="会議費",$G372="その他")</formula>
    </cfRule>
    <cfRule type="expression" dxfId="2297" priority="1967">
      <formula>OR($G372="委託費",$G372="補助金")</formula>
    </cfRule>
  </conditionalFormatting>
  <conditionalFormatting sqref="G373:G389">
    <cfRule type="expression" dxfId="2296" priority="1968">
      <formula>OR($G373="出演費",$G373="音楽費",$G373="文芸費")</formula>
    </cfRule>
    <cfRule type="expression" dxfId="2295" priority="1969">
      <formula>OR($G373="舞台費",$G373="作品借料",$G373="上映費",$G373="会場費",$G373="運搬費")</formula>
    </cfRule>
    <cfRule type="expression" dxfId="2294" priority="1970">
      <formula>OR($G373="賃金・共済費",$G373="旅費",$G373="報償費")</formula>
    </cfRule>
    <cfRule type="expression" dxfId="2293" priority="1971">
      <formula>OR($G373="雑役務費",$G373="消耗品費",$G373="通信費",$G373="会議費",$G373="その他")</formula>
    </cfRule>
    <cfRule type="expression" dxfId="2292" priority="1972">
      <formula>OR($G373="委託費",$G373="補助金")</formula>
    </cfRule>
  </conditionalFormatting>
  <conditionalFormatting sqref="F365:F389">
    <cfRule type="expression" dxfId="2291" priority="1961">
      <formula>$F365="動画制作・配信費等"</formula>
    </cfRule>
  </conditionalFormatting>
  <conditionalFormatting sqref="G365:G389">
    <cfRule type="expression" dxfId="2290" priority="1962">
      <formula>OR($G365="動画制作費",$G365="動画配信費")</formula>
    </cfRule>
  </conditionalFormatting>
  <conditionalFormatting sqref="O354:O357 R354:R358">
    <cfRule type="expression" dxfId="2289" priority="1960">
      <formula>INDIRECT(ADDRESS(ROW(),COLUMN()))=TRUNC(INDIRECT(ADDRESS(ROW(),COLUMN())))</formula>
    </cfRule>
  </conditionalFormatting>
  <conditionalFormatting sqref="O361:O364">
    <cfRule type="expression" dxfId="2288" priority="1959">
      <formula>INDIRECT(ADDRESS(ROW(),COLUMN()))=TRUNC(INDIRECT(ADDRESS(ROW(),COLUMN())))</formula>
    </cfRule>
  </conditionalFormatting>
  <conditionalFormatting sqref="R359:R364">
    <cfRule type="expression" dxfId="2287" priority="1958">
      <formula>INDIRECT(ADDRESS(ROW(),COLUMN()))=TRUNC(INDIRECT(ADDRESS(ROW(),COLUMN())))</formula>
    </cfRule>
  </conditionalFormatting>
  <conditionalFormatting sqref="L354:L357">
    <cfRule type="expression" dxfId="2286" priority="1957">
      <formula>INDIRECT(ADDRESS(ROW(),COLUMN()))=TRUNC(INDIRECT(ADDRESS(ROW(),COLUMN())))</formula>
    </cfRule>
  </conditionalFormatting>
  <conditionalFormatting sqref="J355">
    <cfRule type="expression" dxfId="2285" priority="1956">
      <formula>INDIRECT(ADDRESS(ROW(),COLUMN()))=TRUNC(INDIRECT(ADDRESS(ROW(),COLUMN())))</formula>
    </cfRule>
  </conditionalFormatting>
  <conditionalFormatting sqref="J354">
    <cfRule type="expression" dxfId="2284" priority="1955">
      <formula>INDIRECT(ADDRESS(ROW(),COLUMN()))=TRUNC(INDIRECT(ADDRESS(ROW(),COLUMN())))</formula>
    </cfRule>
  </conditionalFormatting>
  <conditionalFormatting sqref="J356:J357">
    <cfRule type="expression" dxfId="2283" priority="1954">
      <formula>INDIRECT(ADDRESS(ROW(),COLUMN()))=TRUNC(INDIRECT(ADDRESS(ROW(),COLUMN())))</formula>
    </cfRule>
  </conditionalFormatting>
  <conditionalFormatting sqref="J358:J360">
    <cfRule type="expression" dxfId="2282" priority="1953">
      <formula>INDIRECT(ADDRESS(ROW(),COLUMN()))=TRUNC(INDIRECT(ADDRESS(ROW(),COLUMN())))</formula>
    </cfRule>
  </conditionalFormatting>
  <conditionalFormatting sqref="L358:L360">
    <cfRule type="expression" dxfId="2281" priority="1952">
      <formula>INDIRECT(ADDRESS(ROW(),COLUMN()))=TRUNC(INDIRECT(ADDRESS(ROW(),COLUMN())))</formula>
    </cfRule>
  </conditionalFormatting>
  <conditionalFormatting sqref="O358:O360">
    <cfRule type="expression" dxfId="2280" priority="1951">
      <formula>INDIRECT(ADDRESS(ROW(),COLUMN()))=TRUNC(INDIRECT(ADDRESS(ROW(),COLUMN())))</formula>
    </cfRule>
  </conditionalFormatting>
  <conditionalFormatting sqref="J361:J364">
    <cfRule type="expression" dxfId="2279" priority="1950">
      <formula>INDIRECT(ADDRESS(ROW(),COLUMN()))=TRUNC(INDIRECT(ADDRESS(ROW(),COLUMN())))</formula>
    </cfRule>
  </conditionalFormatting>
  <conditionalFormatting sqref="L361:L364">
    <cfRule type="expression" dxfId="2278" priority="1949">
      <formula>INDIRECT(ADDRESS(ROW(),COLUMN()))=TRUNC(INDIRECT(ADDRESS(ROW(),COLUMN())))</formula>
    </cfRule>
  </conditionalFormatting>
  <conditionalFormatting sqref="G354:G361">
    <cfRule type="expression" dxfId="2277" priority="1944">
      <formula>OR($G354="出演費",$G354="音楽費",$G354="文芸費")</formula>
    </cfRule>
    <cfRule type="expression" dxfId="2276" priority="1945">
      <formula>OR($G354="舞台費",$G354="作品借料",$G354="上映費",$G354="会場費",$G354="運搬費")</formula>
    </cfRule>
    <cfRule type="expression" dxfId="2275" priority="1946">
      <formula>OR($G354="賃金・共済費",$G354="旅費",$G354="報償費")</formula>
    </cfRule>
    <cfRule type="expression" dxfId="2274" priority="1947">
      <formula>OR($G354="雑役務費",$G354="消耗品費",$G354="通信費",$G354="会議費",$G354="その他")</formula>
    </cfRule>
    <cfRule type="expression" dxfId="2273" priority="1948">
      <formula>OR($G354="委託費",$G354="補助金")</formula>
    </cfRule>
  </conditionalFormatting>
  <conditionalFormatting sqref="F354:F361">
    <cfRule type="expression" dxfId="2272" priority="1939">
      <formula>$F354="委託費"</formula>
    </cfRule>
    <cfRule type="expression" dxfId="2271" priority="1940">
      <formula>$F354="雑役務費・消耗品費等"</formula>
    </cfRule>
    <cfRule type="expression" dxfId="2270" priority="1941">
      <formula>$F354="賃金・旅費・報償費"</formula>
    </cfRule>
    <cfRule type="expression" dxfId="2269" priority="1942">
      <formula>$F354="舞台・会場・設営費"</formula>
    </cfRule>
    <cfRule type="expression" dxfId="2268" priority="1943">
      <formula>$F354="出演・音楽・文芸費"</formula>
    </cfRule>
  </conditionalFormatting>
  <conditionalFormatting sqref="F363:F364">
    <cfRule type="expression" dxfId="2267" priority="1934">
      <formula>$F363="委託費"</formula>
    </cfRule>
    <cfRule type="expression" dxfId="2266" priority="1935">
      <formula>$F363="雑役務費・消耗品費等"</formula>
    </cfRule>
    <cfRule type="expression" dxfId="2265" priority="1936">
      <formula>$F363="賃金・旅費・報償費"</formula>
    </cfRule>
    <cfRule type="expression" dxfId="2264" priority="1937">
      <formula>$F363="舞台・会場・設営費"</formula>
    </cfRule>
    <cfRule type="expression" dxfId="2263" priority="1938">
      <formula>$F363="出演・音楽・文芸費"</formula>
    </cfRule>
  </conditionalFormatting>
  <conditionalFormatting sqref="F362">
    <cfRule type="expression" dxfId="2262" priority="1929">
      <formula>$F362="委託費"</formula>
    </cfRule>
    <cfRule type="expression" dxfId="2261" priority="1930">
      <formula>$F362="雑役務費・消耗品費等"</formula>
    </cfRule>
    <cfRule type="expression" dxfId="2260" priority="1931">
      <formula>$F362="賃金・旅費・報償費"</formula>
    </cfRule>
    <cfRule type="expression" dxfId="2259" priority="1932">
      <formula>$F362="舞台・会場・設営費"</formula>
    </cfRule>
    <cfRule type="expression" dxfId="2258" priority="1933">
      <formula>$F362="出演・音楽・文芸費"</formula>
    </cfRule>
  </conditionalFormatting>
  <conditionalFormatting sqref="G362">
    <cfRule type="expression" dxfId="2257" priority="1919">
      <formula>OR($G362="出演費",$G362="音楽費",$G362="文芸費")</formula>
    </cfRule>
    <cfRule type="expression" dxfId="2256" priority="1920">
      <formula>OR($G362="舞台費",$G362="作品借料",$G362="上映費",$G362="会場費",$G362="運搬費")</formula>
    </cfRule>
    <cfRule type="expression" dxfId="2255" priority="1921">
      <formula>OR($G362="賃金・共済費",$G362="旅費",$G362="報償費")</formula>
    </cfRule>
    <cfRule type="expression" dxfId="2254" priority="1922">
      <formula>OR($G362="雑役務費",$G362="消耗品費",$G362="通信費",$G362="会議費",$G362="その他")</formula>
    </cfRule>
    <cfRule type="expression" dxfId="2253" priority="1923">
      <formula>OR($G362="委託費",$G362="補助金")</formula>
    </cfRule>
  </conditionalFormatting>
  <conditionalFormatting sqref="G363:G364">
    <cfRule type="expression" dxfId="2252" priority="1924">
      <formula>OR($G363="出演費",$G363="音楽費",$G363="文芸費")</formula>
    </cfRule>
    <cfRule type="expression" dxfId="2251" priority="1925">
      <formula>OR($G363="舞台費",$G363="作品借料",$G363="上映費",$G363="会場費",$G363="運搬費")</formula>
    </cfRule>
    <cfRule type="expression" dxfId="2250" priority="1926">
      <formula>OR($G363="賃金・共済費",$G363="旅費",$G363="報償費")</formula>
    </cfRule>
    <cfRule type="expression" dxfId="2249" priority="1927">
      <formula>OR($G363="雑役務費",$G363="消耗品費",$G363="通信費",$G363="会議費",$G363="その他")</formula>
    </cfRule>
    <cfRule type="expression" dxfId="2248" priority="1928">
      <formula>OR($G363="委託費",$G363="補助金")</formula>
    </cfRule>
  </conditionalFormatting>
  <conditionalFormatting sqref="F354:F364">
    <cfRule type="expression" dxfId="2247" priority="1917">
      <formula>$F354="動画制作・配信費等"</formula>
    </cfRule>
  </conditionalFormatting>
  <conditionalFormatting sqref="G354:G364">
    <cfRule type="expression" dxfId="2246" priority="1918">
      <formula>OR($G354="動画制作費",$G354="動画配信費")</formula>
    </cfRule>
  </conditionalFormatting>
  <conditionalFormatting sqref="R330:R332 O330:O331">
    <cfRule type="expression" dxfId="2245" priority="1916">
      <formula>INDIRECT(ADDRESS(ROW(),COLUMN()))=TRUNC(INDIRECT(ADDRESS(ROW(),COLUMN())))</formula>
    </cfRule>
  </conditionalFormatting>
  <conditionalFormatting sqref="O335:O353">
    <cfRule type="expression" dxfId="2244" priority="1915">
      <formula>INDIRECT(ADDRESS(ROW(),COLUMN()))=TRUNC(INDIRECT(ADDRESS(ROW(),COLUMN())))</formula>
    </cfRule>
  </conditionalFormatting>
  <conditionalFormatting sqref="R333:R353">
    <cfRule type="expression" dxfId="2243" priority="1914">
      <formula>INDIRECT(ADDRESS(ROW(),COLUMN()))=TRUNC(INDIRECT(ADDRESS(ROW(),COLUMN())))</formula>
    </cfRule>
  </conditionalFormatting>
  <conditionalFormatting sqref="L330:L331">
    <cfRule type="expression" dxfId="2242" priority="1913">
      <formula>INDIRECT(ADDRESS(ROW(),COLUMN()))=TRUNC(INDIRECT(ADDRESS(ROW(),COLUMN())))</formula>
    </cfRule>
  </conditionalFormatting>
  <conditionalFormatting sqref="J330:J331">
    <cfRule type="expression" dxfId="2241" priority="1912">
      <formula>INDIRECT(ADDRESS(ROW(),COLUMN()))=TRUNC(INDIRECT(ADDRESS(ROW(),COLUMN())))</formula>
    </cfRule>
  </conditionalFormatting>
  <conditionalFormatting sqref="J332:J334">
    <cfRule type="expression" dxfId="2240" priority="1911">
      <formula>INDIRECT(ADDRESS(ROW(),COLUMN()))=TRUNC(INDIRECT(ADDRESS(ROW(),COLUMN())))</formula>
    </cfRule>
  </conditionalFormatting>
  <conditionalFormatting sqref="L332:L334">
    <cfRule type="expression" dxfId="2239" priority="1910">
      <formula>INDIRECT(ADDRESS(ROW(),COLUMN()))=TRUNC(INDIRECT(ADDRESS(ROW(),COLUMN())))</formula>
    </cfRule>
  </conditionalFormatting>
  <conditionalFormatting sqref="O332:O334">
    <cfRule type="expression" dxfId="2238" priority="1909">
      <formula>INDIRECT(ADDRESS(ROW(),COLUMN()))=TRUNC(INDIRECT(ADDRESS(ROW(),COLUMN())))</formula>
    </cfRule>
  </conditionalFormatting>
  <conditionalFormatting sqref="J335:J353">
    <cfRule type="expression" dxfId="2237" priority="1908">
      <formula>INDIRECT(ADDRESS(ROW(),COLUMN()))=TRUNC(INDIRECT(ADDRESS(ROW(),COLUMN())))</formula>
    </cfRule>
  </conditionalFormatting>
  <conditionalFormatting sqref="L335:L353">
    <cfRule type="expression" dxfId="2236" priority="1907">
      <formula>INDIRECT(ADDRESS(ROW(),COLUMN()))=TRUNC(INDIRECT(ADDRESS(ROW(),COLUMN())))</formula>
    </cfRule>
  </conditionalFormatting>
  <conditionalFormatting sqref="G330:G335">
    <cfRule type="expression" dxfId="2235" priority="1902">
      <formula>OR($G330="出演費",$G330="音楽費",$G330="文芸費")</formula>
    </cfRule>
    <cfRule type="expression" dxfId="2234" priority="1903">
      <formula>OR($G330="舞台費",$G330="作品借料",$G330="上映費",$G330="会場費",$G330="運搬費")</formula>
    </cfRule>
    <cfRule type="expression" dxfId="2233" priority="1904">
      <formula>OR($G330="賃金・共済費",$G330="旅費",$G330="報償費")</formula>
    </cfRule>
    <cfRule type="expression" dxfId="2232" priority="1905">
      <formula>OR($G330="雑役務費",$G330="消耗品費",$G330="通信費",$G330="会議費",$G330="その他")</formula>
    </cfRule>
    <cfRule type="expression" dxfId="2231" priority="1906">
      <formula>OR($G330="委託費",$G330="補助金")</formula>
    </cfRule>
  </conditionalFormatting>
  <conditionalFormatting sqref="F330:F335">
    <cfRule type="expression" dxfId="2230" priority="1897">
      <formula>$F330="委託費"</formula>
    </cfRule>
    <cfRule type="expression" dxfId="2229" priority="1898">
      <formula>$F330="雑役務費・消耗品費等"</formula>
    </cfRule>
    <cfRule type="expression" dxfId="2228" priority="1899">
      <formula>$F330="賃金・旅費・報償費"</formula>
    </cfRule>
    <cfRule type="expression" dxfId="2227" priority="1900">
      <formula>$F330="舞台・会場・設営費"</formula>
    </cfRule>
    <cfRule type="expression" dxfId="2226" priority="1901">
      <formula>$F330="出演・音楽・文芸費"</formula>
    </cfRule>
  </conditionalFormatting>
  <conditionalFormatting sqref="F337:F353">
    <cfRule type="expression" dxfId="2225" priority="1892">
      <formula>$F337="委託費"</formula>
    </cfRule>
    <cfRule type="expression" dxfId="2224" priority="1893">
      <formula>$F337="雑役務費・消耗品費等"</formula>
    </cfRule>
    <cfRule type="expression" dxfId="2223" priority="1894">
      <formula>$F337="賃金・旅費・報償費"</formula>
    </cfRule>
    <cfRule type="expression" dxfId="2222" priority="1895">
      <formula>$F337="舞台・会場・設営費"</formula>
    </cfRule>
    <cfRule type="expression" dxfId="2221" priority="1896">
      <formula>$F337="出演・音楽・文芸費"</formula>
    </cfRule>
  </conditionalFormatting>
  <conditionalFormatting sqref="F336">
    <cfRule type="expression" dxfId="2220" priority="1887">
      <formula>$F336="委託費"</formula>
    </cfRule>
    <cfRule type="expression" dxfId="2219" priority="1888">
      <formula>$F336="雑役務費・消耗品費等"</formula>
    </cfRule>
    <cfRule type="expression" dxfId="2218" priority="1889">
      <formula>$F336="賃金・旅費・報償費"</formula>
    </cfRule>
    <cfRule type="expression" dxfId="2217" priority="1890">
      <formula>$F336="舞台・会場・設営費"</formula>
    </cfRule>
    <cfRule type="expression" dxfId="2216" priority="1891">
      <formula>$F336="出演・音楽・文芸費"</formula>
    </cfRule>
  </conditionalFormatting>
  <conditionalFormatting sqref="G336">
    <cfRule type="expression" dxfId="2215" priority="1877">
      <formula>OR($G336="出演費",$G336="音楽費",$G336="文芸費")</formula>
    </cfRule>
    <cfRule type="expression" dxfId="2214" priority="1878">
      <formula>OR($G336="舞台費",$G336="作品借料",$G336="上映費",$G336="会場費",$G336="運搬費")</formula>
    </cfRule>
    <cfRule type="expression" dxfId="2213" priority="1879">
      <formula>OR($G336="賃金・共済費",$G336="旅費",$G336="報償費")</formula>
    </cfRule>
    <cfRule type="expression" dxfId="2212" priority="1880">
      <formula>OR($G336="雑役務費",$G336="消耗品費",$G336="通信費",$G336="会議費",$G336="その他")</formula>
    </cfRule>
    <cfRule type="expression" dxfId="2211" priority="1881">
      <formula>OR($G336="委託費",$G336="補助金")</formula>
    </cfRule>
  </conditionalFormatting>
  <conditionalFormatting sqref="G337:G353">
    <cfRule type="expression" dxfId="2210" priority="1882">
      <formula>OR($G337="出演費",$G337="音楽費",$G337="文芸費")</formula>
    </cfRule>
    <cfRule type="expression" dxfId="2209" priority="1883">
      <formula>OR($G337="舞台費",$G337="作品借料",$G337="上映費",$G337="会場費",$G337="運搬費")</formula>
    </cfRule>
    <cfRule type="expression" dxfId="2208" priority="1884">
      <formula>OR($G337="賃金・共済費",$G337="旅費",$G337="報償費")</formula>
    </cfRule>
    <cfRule type="expression" dxfId="2207" priority="1885">
      <formula>OR($G337="雑役務費",$G337="消耗品費",$G337="通信費",$G337="会議費",$G337="その他")</formula>
    </cfRule>
    <cfRule type="expression" dxfId="2206" priority="1886">
      <formula>OR($G337="委託費",$G337="補助金")</formula>
    </cfRule>
  </conditionalFormatting>
  <conditionalFormatting sqref="F330:F353">
    <cfRule type="expression" dxfId="2205" priority="1875">
      <formula>$F330="動画制作・配信費等"</formula>
    </cfRule>
  </conditionalFormatting>
  <conditionalFormatting sqref="G330:G353">
    <cfRule type="expression" dxfId="2204" priority="1876">
      <formula>OR($G330="動画制作費",$G330="動画配信費")</formula>
    </cfRule>
  </conditionalFormatting>
  <conditionalFormatting sqref="R410 O410 O451:O452 R451:R453">
    <cfRule type="expression" dxfId="2203" priority="1874">
      <formula>INDIRECT(ADDRESS(ROW(),COLUMN()))=TRUNC(INDIRECT(ADDRESS(ROW(),COLUMN())))</formula>
    </cfRule>
  </conditionalFormatting>
  <conditionalFormatting sqref="O456:O474">
    <cfRule type="expression" dxfId="2202" priority="1873">
      <formula>INDIRECT(ADDRESS(ROW(),COLUMN()))=TRUNC(INDIRECT(ADDRESS(ROW(),COLUMN())))</formula>
    </cfRule>
  </conditionalFormatting>
  <conditionalFormatting sqref="R454:R474">
    <cfRule type="expression" dxfId="2201" priority="1872">
      <formula>INDIRECT(ADDRESS(ROW(),COLUMN()))=TRUNC(INDIRECT(ADDRESS(ROW(),COLUMN())))</formula>
    </cfRule>
  </conditionalFormatting>
  <conditionalFormatting sqref="L410 L451:L452">
    <cfRule type="expression" dxfId="2200" priority="1871">
      <formula>INDIRECT(ADDRESS(ROW(),COLUMN()))=TRUNC(INDIRECT(ADDRESS(ROW(),COLUMN())))</formula>
    </cfRule>
  </conditionalFormatting>
  <conditionalFormatting sqref="J410">
    <cfRule type="expression" dxfId="2199" priority="1870">
      <formula>INDIRECT(ADDRESS(ROW(),COLUMN()))=TRUNC(INDIRECT(ADDRESS(ROW(),COLUMN())))</formula>
    </cfRule>
  </conditionalFormatting>
  <conditionalFormatting sqref="J451:J452">
    <cfRule type="expression" dxfId="2198" priority="1869">
      <formula>INDIRECT(ADDRESS(ROW(),COLUMN()))=TRUNC(INDIRECT(ADDRESS(ROW(),COLUMN())))</formula>
    </cfRule>
  </conditionalFormatting>
  <conditionalFormatting sqref="J453:J455">
    <cfRule type="expression" dxfId="2197" priority="1868">
      <formula>INDIRECT(ADDRESS(ROW(),COLUMN()))=TRUNC(INDIRECT(ADDRESS(ROW(),COLUMN())))</formula>
    </cfRule>
  </conditionalFormatting>
  <conditionalFormatting sqref="L453:L455">
    <cfRule type="expression" dxfId="2196" priority="1867">
      <formula>INDIRECT(ADDRESS(ROW(),COLUMN()))=TRUNC(INDIRECT(ADDRESS(ROW(),COLUMN())))</formula>
    </cfRule>
  </conditionalFormatting>
  <conditionalFormatting sqref="O453:O455">
    <cfRule type="expression" dxfId="2195" priority="1866">
      <formula>INDIRECT(ADDRESS(ROW(),COLUMN()))=TRUNC(INDIRECT(ADDRESS(ROW(),COLUMN())))</formula>
    </cfRule>
  </conditionalFormatting>
  <conditionalFormatting sqref="J456:J474">
    <cfRule type="expression" dxfId="2194" priority="1865">
      <formula>INDIRECT(ADDRESS(ROW(),COLUMN()))=TRUNC(INDIRECT(ADDRESS(ROW(),COLUMN())))</formula>
    </cfRule>
  </conditionalFormatting>
  <conditionalFormatting sqref="L456:L474">
    <cfRule type="expression" dxfId="2193" priority="1864">
      <formula>INDIRECT(ADDRESS(ROW(),COLUMN()))=TRUNC(INDIRECT(ADDRESS(ROW(),COLUMN())))</formula>
    </cfRule>
  </conditionalFormatting>
  <conditionalFormatting sqref="G410 G451:G456">
    <cfRule type="expression" dxfId="2192" priority="1859">
      <formula>OR($G410="出演費",$G410="音楽費",$G410="文芸費")</formula>
    </cfRule>
    <cfRule type="expression" dxfId="2191" priority="1860">
      <formula>OR($G410="舞台費",$G410="作品借料",$G410="上映費",$G410="会場費",$G410="運搬費")</formula>
    </cfRule>
    <cfRule type="expression" dxfId="2190" priority="1861">
      <formula>OR($G410="賃金・共済費",$G410="旅費",$G410="報償費")</formula>
    </cfRule>
    <cfRule type="expression" dxfId="2189" priority="1862">
      <formula>OR($G410="雑役務費",$G410="消耗品費",$G410="通信費",$G410="会議費",$G410="その他")</formula>
    </cfRule>
    <cfRule type="expression" dxfId="2188" priority="1863">
      <formula>OR($G410="委託費",$G410="補助金")</formula>
    </cfRule>
  </conditionalFormatting>
  <conditionalFormatting sqref="F410 F451:F456">
    <cfRule type="expression" dxfId="2187" priority="1854">
      <formula>$F410="委託費"</formula>
    </cfRule>
    <cfRule type="expression" dxfId="2186" priority="1855">
      <formula>$F410="雑役務費・消耗品費等"</formula>
    </cfRule>
    <cfRule type="expression" dxfId="2185" priority="1856">
      <formula>$F410="賃金・旅費・報償費"</formula>
    </cfRule>
    <cfRule type="expression" dxfId="2184" priority="1857">
      <formula>$F410="舞台・会場・設営費"</formula>
    </cfRule>
    <cfRule type="expression" dxfId="2183" priority="1858">
      <formula>$F410="出演・音楽・文芸費"</formula>
    </cfRule>
  </conditionalFormatting>
  <conditionalFormatting sqref="F458:F474">
    <cfRule type="expression" dxfId="2182" priority="1849">
      <formula>$F458="委託費"</formula>
    </cfRule>
    <cfRule type="expression" dxfId="2181" priority="1850">
      <formula>$F458="雑役務費・消耗品費等"</formula>
    </cfRule>
    <cfRule type="expression" dxfId="2180" priority="1851">
      <formula>$F458="賃金・旅費・報償費"</formula>
    </cfRule>
    <cfRule type="expression" dxfId="2179" priority="1852">
      <formula>$F458="舞台・会場・設営費"</formula>
    </cfRule>
    <cfRule type="expression" dxfId="2178" priority="1853">
      <formula>$F458="出演・音楽・文芸費"</formula>
    </cfRule>
  </conditionalFormatting>
  <conditionalFormatting sqref="F457">
    <cfRule type="expression" dxfId="2177" priority="1844">
      <formula>$F457="委託費"</formula>
    </cfRule>
    <cfRule type="expression" dxfId="2176" priority="1845">
      <formula>$F457="雑役務費・消耗品費等"</formula>
    </cfRule>
    <cfRule type="expression" dxfId="2175" priority="1846">
      <formula>$F457="賃金・旅費・報償費"</formula>
    </cfRule>
    <cfRule type="expression" dxfId="2174" priority="1847">
      <formula>$F457="舞台・会場・設営費"</formula>
    </cfRule>
    <cfRule type="expression" dxfId="2173" priority="1848">
      <formula>$F457="出演・音楽・文芸費"</formula>
    </cfRule>
  </conditionalFormatting>
  <conditionalFormatting sqref="G457">
    <cfRule type="expression" dxfId="2172" priority="1834">
      <formula>OR($G457="出演費",$G457="音楽費",$G457="文芸費")</formula>
    </cfRule>
    <cfRule type="expression" dxfId="2171" priority="1835">
      <formula>OR($G457="舞台費",$G457="作品借料",$G457="上映費",$G457="会場費",$G457="運搬費")</formula>
    </cfRule>
    <cfRule type="expression" dxfId="2170" priority="1836">
      <formula>OR($G457="賃金・共済費",$G457="旅費",$G457="報償費")</formula>
    </cfRule>
    <cfRule type="expression" dxfId="2169" priority="1837">
      <formula>OR($G457="雑役務費",$G457="消耗品費",$G457="通信費",$G457="会議費",$G457="その他")</formula>
    </cfRule>
    <cfRule type="expression" dxfId="2168" priority="1838">
      <formula>OR($G457="委託費",$G457="補助金")</formula>
    </cfRule>
  </conditionalFormatting>
  <conditionalFormatting sqref="G458:G474">
    <cfRule type="expression" dxfId="2167" priority="1839">
      <formula>OR($G458="出演費",$G458="音楽費",$G458="文芸費")</formula>
    </cfRule>
    <cfRule type="expression" dxfId="2166" priority="1840">
      <formula>OR($G458="舞台費",$G458="作品借料",$G458="上映費",$G458="会場費",$G458="運搬費")</formula>
    </cfRule>
    <cfRule type="expression" dxfId="2165" priority="1841">
      <formula>OR($G458="賃金・共済費",$G458="旅費",$G458="報償費")</formula>
    </cfRule>
    <cfRule type="expression" dxfId="2164" priority="1842">
      <formula>OR($G458="雑役務費",$G458="消耗品費",$G458="通信費",$G458="会議費",$G458="その他")</formula>
    </cfRule>
    <cfRule type="expression" dxfId="2163" priority="1843">
      <formula>OR($G458="委託費",$G458="補助金")</formula>
    </cfRule>
  </conditionalFormatting>
  <conditionalFormatting sqref="F410 F451:F474">
    <cfRule type="expression" dxfId="2162" priority="1832">
      <formula>$F410="動画制作・配信費等"</formula>
    </cfRule>
  </conditionalFormatting>
  <conditionalFormatting sqref="G410 G451:G474">
    <cfRule type="expression" dxfId="2161" priority="1833">
      <formula>OR($G410="動画制作費",$G410="動画配信費")</formula>
    </cfRule>
  </conditionalFormatting>
  <conditionalFormatting sqref="O434:O437 R434:R438">
    <cfRule type="expression" dxfId="2160" priority="1831">
      <formula>INDIRECT(ADDRESS(ROW(),COLUMN()))=TRUNC(INDIRECT(ADDRESS(ROW(),COLUMN())))</formula>
    </cfRule>
  </conditionalFormatting>
  <conditionalFormatting sqref="O441:O450">
    <cfRule type="expression" dxfId="2159" priority="1830">
      <formula>INDIRECT(ADDRESS(ROW(),COLUMN()))=TRUNC(INDIRECT(ADDRESS(ROW(),COLUMN())))</formula>
    </cfRule>
  </conditionalFormatting>
  <conditionalFormatting sqref="R439:R450">
    <cfRule type="expression" dxfId="2158" priority="1829">
      <formula>INDIRECT(ADDRESS(ROW(),COLUMN()))=TRUNC(INDIRECT(ADDRESS(ROW(),COLUMN())))</formula>
    </cfRule>
  </conditionalFormatting>
  <conditionalFormatting sqref="L434:L437">
    <cfRule type="expression" dxfId="2157" priority="1828">
      <formula>INDIRECT(ADDRESS(ROW(),COLUMN()))=TRUNC(INDIRECT(ADDRESS(ROW(),COLUMN())))</formula>
    </cfRule>
  </conditionalFormatting>
  <conditionalFormatting sqref="J435">
    <cfRule type="expression" dxfId="2156" priority="1827">
      <formula>INDIRECT(ADDRESS(ROW(),COLUMN()))=TRUNC(INDIRECT(ADDRESS(ROW(),COLUMN())))</formula>
    </cfRule>
  </conditionalFormatting>
  <conditionalFormatting sqref="J434">
    <cfRule type="expression" dxfId="2155" priority="1826">
      <formula>INDIRECT(ADDRESS(ROW(),COLUMN()))=TRUNC(INDIRECT(ADDRESS(ROW(),COLUMN())))</formula>
    </cfRule>
  </conditionalFormatting>
  <conditionalFormatting sqref="J436:J437">
    <cfRule type="expression" dxfId="2154" priority="1825">
      <formula>INDIRECT(ADDRESS(ROW(),COLUMN()))=TRUNC(INDIRECT(ADDRESS(ROW(),COLUMN())))</formula>
    </cfRule>
  </conditionalFormatting>
  <conditionalFormatting sqref="J438:J440">
    <cfRule type="expression" dxfId="2153" priority="1824">
      <formula>INDIRECT(ADDRESS(ROW(),COLUMN()))=TRUNC(INDIRECT(ADDRESS(ROW(),COLUMN())))</formula>
    </cfRule>
  </conditionalFormatting>
  <conditionalFormatting sqref="L438:L440">
    <cfRule type="expression" dxfId="2152" priority="1823">
      <formula>INDIRECT(ADDRESS(ROW(),COLUMN()))=TRUNC(INDIRECT(ADDRESS(ROW(),COLUMN())))</formula>
    </cfRule>
  </conditionalFormatting>
  <conditionalFormatting sqref="O438:O440">
    <cfRule type="expression" dxfId="2151" priority="1822">
      <formula>INDIRECT(ADDRESS(ROW(),COLUMN()))=TRUNC(INDIRECT(ADDRESS(ROW(),COLUMN())))</formula>
    </cfRule>
  </conditionalFormatting>
  <conditionalFormatting sqref="J441:J450">
    <cfRule type="expression" dxfId="2150" priority="1821">
      <formula>INDIRECT(ADDRESS(ROW(),COLUMN()))=TRUNC(INDIRECT(ADDRESS(ROW(),COLUMN())))</formula>
    </cfRule>
  </conditionalFormatting>
  <conditionalFormatting sqref="L441:L450">
    <cfRule type="expression" dxfId="2149" priority="1820">
      <formula>INDIRECT(ADDRESS(ROW(),COLUMN()))=TRUNC(INDIRECT(ADDRESS(ROW(),COLUMN())))</formula>
    </cfRule>
  </conditionalFormatting>
  <conditionalFormatting sqref="G434:G441">
    <cfRule type="expression" dxfId="2148" priority="1815">
      <formula>OR($G434="出演費",$G434="音楽費",$G434="文芸費")</formula>
    </cfRule>
    <cfRule type="expression" dxfId="2147" priority="1816">
      <formula>OR($G434="舞台費",$G434="作品借料",$G434="上映費",$G434="会場費",$G434="運搬費")</formula>
    </cfRule>
    <cfRule type="expression" dxfId="2146" priority="1817">
      <formula>OR($G434="賃金・共済費",$G434="旅費",$G434="報償費")</formula>
    </cfRule>
    <cfRule type="expression" dxfId="2145" priority="1818">
      <formula>OR($G434="雑役務費",$G434="消耗品費",$G434="通信費",$G434="会議費",$G434="その他")</formula>
    </cfRule>
    <cfRule type="expression" dxfId="2144" priority="1819">
      <formula>OR($G434="委託費",$G434="補助金")</formula>
    </cfRule>
  </conditionalFormatting>
  <conditionalFormatting sqref="F434:F441">
    <cfRule type="expression" dxfId="2143" priority="1810">
      <formula>$F434="委託費"</formula>
    </cfRule>
    <cfRule type="expression" dxfId="2142" priority="1811">
      <formula>$F434="雑役務費・消耗品費等"</formula>
    </cfRule>
    <cfRule type="expression" dxfId="2141" priority="1812">
      <formula>$F434="賃金・旅費・報償費"</formula>
    </cfRule>
    <cfRule type="expression" dxfId="2140" priority="1813">
      <formula>$F434="舞台・会場・設営費"</formula>
    </cfRule>
    <cfRule type="expression" dxfId="2139" priority="1814">
      <formula>$F434="出演・音楽・文芸費"</formula>
    </cfRule>
  </conditionalFormatting>
  <conditionalFormatting sqref="F443:F450">
    <cfRule type="expression" dxfId="2138" priority="1805">
      <formula>$F443="委託費"</formula>
    </cfRule>
    <cfRule type="expression" dxfId="2137" priority="1806">
      <formula>$F443="雑役務費・消耗品費等"</formula>
    </cfRule>
    <cfRule type="expression" dxfId="2136" priority="1807">
      <formula>$F443="賃金・旅費・報償費"</formula>
    </cfRule>
    <cfRule type="expression" dxfId="2135" priority="1808">
      <formula>$F443="舞台・会場・設営費"</formula>
    </cfRule>
    <cfRule type="expression" dxfId="2134" priority="1809">
      <formula>$F443="出演・音楽・文芸費"</formula>
    </cfRule>
  </conditionalFormatting>
  <conditionalFormatting sqref="F442">
    <cfRule type="expression" dxfId="2133" priority="1800">
      <formula>$F442="委託費"</formula>
    </cfRule>
    <cfRule type="expression" dxfId="2132" priority="1801">
      <formula>$F442="雑役務費・消耗品費等"</formula>
    </cfRule>
    <cfRule type="expression" dxfId="2131" priority="1802">
      <formula>$F442="賃金・旅費・報償費"</formula>
    </cfRule>
    <cfRule type="expression" dxfId="2130" priority="1803">
      <formula>$F442="舞台・会場・設営費"</formula>
    </cfRule>
    <cfRule type="expression" dxfId="2129" priority="1804">
      <formula>$F442="出演・音楽・文芸費"</formula>
    </cfRule>
  </conditionalFormatting>
  <conditionalFormatting sqref="G442">
    <cfRule type="expression" dxfId="2128" priority="1790">
      <formula>OR($G442="出演費",$G442="音楽費",$G442="文芸費")</formula>
    </cfRule>
    <cfRule type="expression" dxfId="2127" priority="1791">
      <formula>OR($G442="舞台費",$G442="作品借料",$G442="上映費",$G442="会場費",$G442="運搬費")</formula>
    </cfRule>
    <cfRule type="expression" dxfId="2126" priority="1792">
      <formula>OR($G442="賃金・共済費",$G442="旅費",$G442="報償費")</formula>
    </cfRule>
    <cfRule type="expression" dxfId="2125" priority="1793">
      <formula>OR($G442="雑役務費",$G442="消耗品費",$G442="通信費",$G442="会議費",$G442="その他")</formula>
    </cfRule>
    <cfRule type="expression" dxfId="2124" priority="1794">
      <formula>OR($G442="委託費",$G442="補助金")</formula>
    </cfRule>
  </conditionalFormatting>
  <conditionalFormatting sqref="G443:G450">
    <cfRule type="expression" dxfId="2123" priority="1795">
      <formula>OR($G443="出演費",$G443="音楽費",$G443="文芸費")</formula>
    </cfRule>
    <cfRule type="expression" dxfId="2122" priority="1796">
      <formula>OR($G443="舞台費",$G443="作品借料",$G443="上映費",$G443="会場費",$G443="運搬費")</formula>
    </cfRule>
    <cfRule type="expression" dxfId="2121" priority="1797">
      <formula>OR($G443="賃金・共済費",$G443="旅費",$G443="報償費")</formula>
    </cfRule>
    <cfRule type="expression" dxfId="2120" priority="1798">
      <formula>OR($G443="雑役務費",$G443="消耗品費",$G443="通信費",$G443="会議費",$G443="その他")</formula>
    </cfRule>
    <cfRule type="expression" dxfId="2119" priority="1799">
      <formula>OR($G443="委託費",$G443="補助金")</formula>
    </cfRule>
  </conditionalFormatting>
  <conditionalFormatting sqref="F434:F450">
    <cfRule type="expression" dxfId="2118" priority="1788">
      <formula>$F434="動画制作・配信費等"</formula>
    </cfRule>
  </conditionalFormatting>
  <conditionalFormatting sqref="G434:G450">
    <cfRule type="expression" dxfId="2117" priority="1789">
      <formula>OR($G434="動画制作費",$G434="動画配信費")</formula>
    </cfRule>
  </conditionalFormatting>
  <conditionalFormatting sqref="R411:R412 O411">
    <cfRule type="expression" dxfId="2116" priority="1787">
      <formula>INDIRECT(ADDRESS(ROW(),COLUMN()))=TRUNC(INDIRECT(ADDRESS(ROW(),COLUMN())))</formula>
    </cfRule>
  </conditionalFormatting>
  <conditionalFormatting sqref="O415:O433">
    <cfRule type="expression" dxfId="2115" priority="1786">
      <formula>INDIRECT(ADDRESS(ROW(),COLUMN()))=TRUNC(INDIRECT(ADDRESS(ROW(),COLUMN())))</formula>
    </cfRule>
  </conditionalFormatting>
  <conditionalFormatting sqref="R413:R433">
    <cfRule type="expression" dxfId="2114" priority="1785">
      <formula>INDIRECT(ADDRESS(ROW(),COLUMN()))=TRUNC(INDIRECT(ADDRESS(ROW(),COLUMN())))</formula>
    </cfRule>
  </conditionalFormatting>
  <conditionalFormatting sqref="L411">
    <cfRule type="expression" dxfId="2113" priority="1784">
      <formula>INDIRECT(ADDRESS(ROW(),COLUMN()))=TRUNC(INDIRECT(ADDRESS(ROW(),COLUMN())))</formula>
    </cfRule>
  </conditionalFormatting>
  <conditionalFormatting sqref="J411">
    <cfRule type="expression" dxfId="2112" priority="1783">
      <formula>INDIRECT(ADDRESS(ROW(),COLUMN()))=TRUNC(INDIRECT(ADDRESS(ROW(),COLUMN())))</formula>
    </cfRule>
  </conditionalFormatting>
  <conditionalFormatting sqref="J412:J414">
    <cfRule type="expression" dxfId="2111" priority="1782">
      <formula>INDIRECT(ADDRESS(ROW(),COLUMN()))=TRUNC(INDIRECT(ADDRESS(ROW(),COLUMN())))</formula>
    </cfRule>
  </conditionalFormatting>
  <conditionalFormatting sqref="L412:L414">
    <cfRule type="expression" dxfId="2110" priority="1781">
      <formula>INDIRECT(ADDRESS(ROW(),COLUMN()))=TRUNC(INDIRECT(ADDRESS(ROW(),COLUMN())))</formula>
    </cfRule>
  </conditionalFormatting>
  <conditionalFormatting sqref="O412:O414">
    <cfRule type="expression" dxfId="2109" priority="1780">
      <formula>INDIRECT(ADDRESS(ROW(),COLUMN()))=TRUNC(INDIRECT(ADDRESS(ROW(),COLUMN())))</formula>
    </cfRule>
  </conditionalFormatting>
  <conditionalFormatting sqref="J415:J433">
    <cfRule type="expression" dxfId="2108" priority="1779">
      <formula>INDIRECT(ADDRESS(ROW(),COLUMN()))=TRUNC(INDIRECT(ADDRESS(ROW(),COLUMN())))</formula>
    </cfRule>
  </conditionalFormatting>
  <conditionalFormatting sqref="L415:L433">
    <cfRule type="expression" dxfId="2107" priority="1778">
      <formula>INDIRECT(ADDRESS(ROW(),COLUMN()))=TRUNC(INDIRECT(ADDRESS(ROW(),COLUMN())))</formula>
    </cfRule>
  </conditionalFormatting>
  <conditionalFormatting sqref="G411:G415">
    <cfRule type="expression" dxfId="2106" priority="1773">
      <formula>OR($G411="出演費",$G411="音楽費",$G411="文芸費")</formula>
    </cfRule>
    <cfRule type="expression" dxfId="2105" priority="1774">
      <formula>OR($G411="舞台費",$G411="作品借料",$G411="上映費",$G411="会場費",$G411="運搬費")</formula>
    </cfRule>
    <cfRule type="expression" dxfId="2104" priority="1775">
      <formula>OR($G411="賃金・共済費",$G411="旅費",$G411="報償費")</formula>
    </cfRule>
    <cfRule type="expression" dxfId="2103" priority="1776">
      <formula>OR($G411="雑役務費",$G411="消耗品費",$G411="通信費",$G411="会議費",$G411="その他")</formula>
    </cfRule>
    <cfRule type="expression" dxfId="2102" priority="1777">
      <formula>OR($G411="委託費",$G411="補助金")</formula>
    </cfRule>
  </conditionalFormatting>
  <conditionalFormatting sqref="F411:F415">
    <cfRule type="expression" dxfId="2101" priority="1768">
      <formula>$F411="委託費"</formula>
    </cfRule>
    <cfRule type="expression" dxfId="2100" priority="1769">
      <formula>$F411="雑役務費・消耗品費等"</formula>
    </cfRule>
    <cfRule type="expression" dxfId="2099" priority="1770">
      <formula>$F411="賃金・旅費・報償費"</formula>
    </cfRule>
    <cfRule type="expression" dxfId="2098" priority="1771">
      <formula>$F411="舞台・会場・設営費"</formula>
    </cfRule>
    <cfRule type="expression" dxfId="2097" priority="1772">
      <formula>$F411="出演・音楽・文芸費"</formula>
    </cfRule>
  </conditionalFormatting>
  <conditionalFormatting sqref="F417:F433">
    <cfRule type="expression" dxfId="2096" priority="1763">
      <formula>$F417="委託費"</formula>
    </cfRule>
    <cfRule type="expression" dxfId="2095" priority="1764">
      <formula>$F417="雑役務費・消耗品費等"</formula>
    </cfRule>
    <cfRule type="expression" dxfId="2094" priority="1765">
      <formula>$F417="賃金・旅費・報償費"</formula>
    </cfRule>
    <cfRule type="expression" dxfId="2093" priority="1766">
      <formula>$F417="舞台・会場・設営費"</formula>
    </cfRule>
    <cfRule type="expression" dxfId="2092" priority="1767">
      <formula>$F417="出演・音楽・文芸費"</formula>
    </cfRule>
  </conditionalFormatting>
  <conditionalFormatting sqref="F416">
    <cfRule type="expression" dxfId="2091" priority="1758">
      <formula>$F416="委託費"</formula>
    </cfRule>
    <cfRule type="expression" dxfId="2090" priority="1759">
      <formula>$F416="雑役務費・消耗品費等"</formula>
    </cfRule>
    <cfRule type="expression" dxfId="2089" priority="1760">
      <formula>$F416="賃金・旅費・報償費"</formula>
    </cfRule>
    <cfRule type="expression" dxfId="2088" priority="1761">
      <formula>$F416="舞台・会場・設営費"</formula>
    </cfRule>
    <cfRule type="expression" dxfId="2087" priority="1762">
      <formula>$F416="出演・音楽・文芸費"</formula>
    </cfRule>
  </conditionalFormatting>
  <conditionalFormatting sqref="G416">
    <cfRule type="expression" dxfId="2086" priority="1748">
      <formula>OR($G416="出演費",$G416="音楽費",$G416="文芸費")</formula>
    </cfRule>
    <cfRule type="expression" dxfId="2085" priority="1749">
      <formula>OR($G416="舞台費",$G416="作品借料",$G416="上映費",$G416="会場費",$G416="運搬費")</formula>
    </cfRule>
    <cfRule type="expression" dxfId="2084" priority="1750">
      <formula>OR($G416="賃金・共済費",$G416="旅費",$G416="報償費")</formula>
    </cfRule>
    <cfRule type="expression" dxfId="2083" priority="1751">
      <formula>OR($G416="雑役務費",$G416="消耗品費",$G416="通信費",$G416="会議費",$G416="その他")</formula>
    </cfRule>
    <cfRule type="expression" dxfId="2082" priority="1752">
      <formula>OR($G416="委託費",$G416="補助金")</formula>
    </cfRule>
  </conditionalFormatting>
  <conditionalFormatting sqref="G417:G433">
    <cfRule type="expression" dxfId="2081" priority="1753">
      <formula>OR($G417="出演費",$G417="音楽費",$G417="文芸費")</formula>
    </cfRule>
    <cfRule type="expression" dxfId="2080" priority="1754">
      <formula>OR($G417="舞台費",$G417="作品借料",$G417="上映費",$G417="会場費",$G417="運搬費")</formula>
    </cfRule>
    <cfRule type="expression" dxfId="2079" priority="1755">
      <formula>OR($G417="賃金・共済費",$G417="旅費",$G417="報償費")</formula>
    </cfRule>
    <cfRule type="expression" dxfId="2078" priority="1756">
      <formula>OR($G417="雑役務費",$G417="消耗品費",$G417="通信費",$G417="会議費",$G417="その他")</formula>
    </cfRule>
    <cfRule type="expression" dxfId="2077" priority="1757">
      <formula>OR($G417="委託費",$G417="補助金")</formula>
    </cfRule>
  </conditionalFormatting>
  <conditionalFormatting sqref="F411:F433">
    <cfRule type="expression" dxfId="2076" priority="1746">
      <formula>$F411="動画制作・配信費等"</formula>
    </cfRule>
  </conditionalFormatting>
  <conditionalFormatting sqref="G411:G433">
    <cfRule type="expression" dxfId="2075" priority="1747">
      <formula>OR($G411="動画制作費",$G411="動画配信費")</formula>
    </cfRule>
  </conditionalFormatting>
  <conditionalFormatting sqref="R535:R537 O535:O536">
    <cfRule type="expression" dxfId="2074" priority="1745">
      <formula>INDIRECT(ADDRESS(ROW(),COLUMN()))=TRUNC(INDIRECT(ADDRESS(ROW(),COLUMN())))</formula>
    </cfRule>
  </conditionalFormatting>
  <conditionalFormatting sqref="O540:O559">
    <cfRule type="expression" dxfId="2073" priority="1744">
      <formula>INDIRECT(ADDRESS(ROW(),COLUMN()))=TRUNC(INDIRECT(ADDRESS(ROW(),COLUMN())))</formula>
    </cfRule>
  </conditionalFormatting>
  <conditionalFormatting sqref="R538:R559">
    <cfRule type="expression" dxfId="2072" priority="1743">
      <formula>INDIRECT(ADDRESS(ROW(),COLUMN()))=TRUNC(INDIRECT(ADDRESS(ROW(),COLUMN())))</formula>
    </cfRule>
  </conditionalFormatting>
  <conditionalFormatting sqref="L535:L536">
    <cfRule type="expression" dxfId="2071" priority="1742">
      <formula>INDIRECT(ADDRESS(ROW(),COLUMN()))=TRUNC(INDIRECT(ADDRESS(ROW(),COLUMN())))</formula>
    </cfRule>
  </conditionalFormatting>
  <conditionalFormatting sqref="J535:J536">
    <cfRule type="expression" dxfId="2070" priority="1741">
      <formula>INDIRECT(ADDRESS(ROW(),COLUMN()))=TRUNC(INDIRECT(ADDRESS(ROW(),COLUMN())))</formula>
    </cfRule>
  </conditionalFormatting>
  <conditionalFormatting sqref="J537:J539">
    <cfRule type="expression" dxfId="2069" priority="1740">
      <formula>INDIRECT(ADDRESS(ROW(),COLUMN()))=TRUNC(INDIRECT(ADDRESS(ROW(),COLUMN())))</formula>
    </cfRule>
  </conditionalFormatting>
  <conditionalFormatting sqref="L537:L539">
    <cfRule type="expression" dxfId="2068" priority="1739">
      <formula>INDIRECT(ADDRESS(ROW(),COLUMN()))=TRUNC(INDIRECT(ADDRESS(ROW(),COLUMN())))</formula>
    </cfRule>
  </conditionalFormatting>
  <conditionalFormatting sqref="O537:O539">
    <cfRule type="expression" dxfId="2067" priority="1738">
      <formula>INDIRECT(ADDRESS(ROW(),COLUMN()))=TRUNC(INDIRECT(ADDRESS(ROW(),COLUMN())))</formula>
    </cfRule>
  </conditionalFormatting>
  <conditionalFormatting sqref="J540:J559">
    <cfRule type="expression" dxfId="2066" priority="1737">
      <formula>INDIRECT(ADDRESS(ROW(),COLUMN()))=TRUNC(INDIRECT(ADDRESS(ROW(),COLUMN())))</formula>
    </cfRule>
  </conditionalFormatting>
  <conditionalFormatting sqref="L540:L559">
    <cfRule type="expression" dxfId="2065" priority="1736">
      <formula>INDIRECT(ADDRESS(ROW(),COLUMN()))=TRUNC(INDIRECT(ADDRESS(ROW(),COLUMN())))</formula>
    </cfRule>
  </conditionalFormatting>
  <conditionalFormatting sqref="G535:G540">
    <cfRule type="expression" dxfId="2064" priority="1731">
      <formula>OR($G535="出演費",$G535="音楽費",$G535="文芸費")</formula>
    </cfRule>
    <cfRule type="expression" dxfId="2063" priority="1732">
      <formula>OR($G535="舞台費",$G535="作品借料",$G535="上映費",$G535="会場費",$G535="運搬費")</formula>
    </cfRule>
    <cfRule type="expression" dxfId="2062" priority="1733">
      <formula>OR($G535="賃金・共済費",$G535="旅費",$G535="報償費")</formula>
    </cfRule>
    <cfRule type="expression" dxfId="2061" priority="1734">
      <formula>OR($G535="雑役務費",$G535="消耗品費",$G535="通信費",$G535="会議費",$G535="その他")</formula>
    </cfRule>
    <cfRule type="expression" dxfId="2060" priority="1735">
      <formula>OR($G535="委託費",$G535="補助金")</formula>
    </cfRule>
  </conditionalFormatting>
  <conditionalFormatting sqref="F535:F540">
    <cfRule type="expression" dxfId="2059" priority="1726">
      <formula>$F535="委託費"</formula>
    </cfRule>
    <cfRule type="expression" dxfId="2058" priority="1727">
      <formula>$F535="雑役務費・消耗品費等"</formula>
    </cfRule>
    <cfRule type="expression" dxfId="2057" priority="1728">
      <formula>$F535="賃金・旅費・報償費"</formula>
    </cfRule>
    <cfRule type="expression" dxfId="2056" priority="1729">
      <formula>$F535="舞台・会場・設営費"</formula>
    </cfRule>
    <cfRule type="expression" dxfId="2055" priority="1730">
      <formula>$F535="出演・音楽・文芸費"</formula>
    </cfRule>
  </conditionalFormatting>
  <conditionalFormatting sqref="F542:F559">
    <cfRule type="expression" dxfId="2054" priority="1721">
      <formula>$F542="委託費"</formula>
    </cfRule>
    <cfRule type="expression" dxfId="2053" priority="1722">
      <formula>$F542="雑役務費・消耗品費等"</formula>
    </cfRule>
    <cfRule type="expression" dxfId="2052" priority="1723">
      <formula>$F542="賃金・旅費・報償費"</formula>
    </cfRule>
    <cfRule type="expression" dxfId="2051" priority="1724">
      <formula>$F542="舞台・会場・設営費"</formula>
    </cfRule>
    <cfRule type="expression" dxfId="2050" priority="1725">
      <formula>$F542="出演・音楽・文芸費"</formula>
    </cfRule>
  </conditionalFormatting>
  <conditionalFormatting sqref="F541">
    <cfRule type="expression" dxfId="2049" priority="1716">
      <formula>$F541="委託費"</formula>
    </cfRule>
    <cfRule type="expression" dxfId="2048" priority="1717">
      <formula>$F541="雑役務費・消耗品費等"</formula>
    </cfRule>
    <cfRule type="expression" dxfId="2047" priority="1718">
      <formula>$F541="賃金・旅費・報償費"</formula>
    </cfRule>
    <cfRule type="expression" dxfId="2046" priority="1719">
      <formula>$F541="舞台・会場・設営費"</formula>
    </cfRule>
    <cfRule type="expression" dxfId="2045" priority="1720">
      <formula>$F541="出演・音楽・文芸費"</formula>
    </cfRule>
  </conditionalFormatting>
  <conditionalFormatting sqref="G541">
    <cfRule type="expression" dxfId="2044" priority="1706">
      <formula>OR($G541="出演費",$G541="音楽費",$G541="文芸費")</formula>
    </cfRule>
    <cfRule type="expression" dxfId="2043" priority="1707">
      <formula>OR($G541="舞台費",$G541="作品借料",$G541="上映費",$G541="会場費",$G541="運搬費")</formula>
    </cfRule>
    <cfRule type="expression" dxfId="2042" priority="1708">
      <formula>OR($G541="賃金・共済費",$G541="旅費",$G541="報償費")</formula>
    </cfRule>
    <cfRule type="expression" dxfId="2041" priority="1709">
      <formula>OR($G541="雑役務費",$G541="消耗品費",$G541="通信費",$G541="会議費",$G541="その他")</formula>
    </cfRule>
    <cfRule type="expression" dxfId="2040" priority="1710">
      <formula>OR($G541="委託費",$G541="補助金")</formula>
    </cfRule>
  </conditionalFormatting>
  <conditionalFormatting sqref="G542:G559">
    <cfRule type="expression" dxfId="2039" priority="1711">
      <formula>OR($G542="出演費",$G542="音楽費",$G542="文芸費")</formula>
    </cfRule>
    <cfRule type="expression" dxfId="2038" priority="1712">
      <formula>OR($G542="舞台費",$G542="作品借料",$G542="上映費",$G542="会場費",$G542="運搬費")</formula>
    </cfRule>
    <cfRule type="expression" dxfId="2037" priority="1713">
      <formula>OR($G542="賃金・共済費",$G542="旅費",$G542="報償費")</formula>
    </cfRule>
    <cfRule type="expression" dxfId="2036" priority="1714">
      <formula>OR($G542="雑役務費",$G542="消耗品費",$G542="通信費",$G542="会議費",$G542="その他")</formula>
    </cfRule>
    <cfRule type="expression" dxfId="2035" priority="1715">
      <formula>OR($G542="委託費",$G542="補助金")</formula>
    </cfRule>
  </conditionalFormatting>
  <conditionalFormatting sqref="F535:F559">
    <cfRule type="expression" dxfId="2034" priority="1704">
      <formula>$F535="動画制作・配信費等"</formula>
    </cfRule>
  </conditionalFormatting>
  <conditionalFormatting sqref="G535:G559">
    <cfRule type="expression" dxfId="2033" priority="1705">
      <formula>OR($G535="動画制作費",$G535="動画配信費")</formula>
    </cfRule>
  </conditionalFormatting>
  <conditionalFormatting sqref="O515:O517 R515:R518">
    <cfRule type="expression" dxfId="2032" priority="1703">
      <formula>INDIRECT(ADDRESS(ROW(),COLUMN()))=TRUNC(INDIRECT(ADDRESS(ROW(),COLUMN())))</formula>
    </cfRule>
  </conditionalFormatting>
  <conditionalFormatting sqref="O521:O533">
    <cfRule type="expression" dxfId="2031" priority="1702">
      <formula>INDIRECT(ADDRESS(ROW(),COLUMN()))=TRUNC(INDIRECT(ADDRESS(ROW(),COLUMN())))</formula>
    </cfRule>
  </conditionalFormatting>
  <conditionalFormatting sqref="R519:R533">
    <cfRule type="expression" dxfId="2030" priority="1701">
      <formula>INDIRECT(ADDRESS(ROW(),COLUMN()))=TRUNC(INDIRECT(ADDRESS(ROW(),COLUMN())))</formula>
    </cfRule>
  </conditionalFormatting>
  <conditionalFormatting sqref="L515:L517">
    <cfRule type="expression" dxfId="2029" priority="1700">
      <formula>INDIRECT(ADDRESS(ROW(),COLUMN()))=TRUNC(INDIRECT(ADDRESS(ROW(),COLUMN())))</formula>
    </cfRule>
  </conditionalFormatting>
  <conditionalFormatting sqref="J515">
    <cfRule type="expression" dxfId="2028" priority="1699">
      <formula>INDIRECT(ADDRESS(ROW(),COLUMN()))=TRUNC(INDIRECT(ADDRESS(ROW(),COLUMN())))</formula>
    </cfRule>
  </conditionalFormatting>
  <conditionalFormatting sqref="J516:J517">
    <cfRule type="expression" dxfId="2027" priority="1698">
      <formula>INDIRECT(ADDRESS(ROW(),COLUMN()))=TRUNC(INDIRECT(ADDRESS(ROW(),COLUMN())))</formula>
    </cfRule>
  </conditionalFormatting>
  <conditionalFormatting sqref="J518:J520">
    <cfRule type="expression" dxfId="2026" priority="1697">
      <formula>INDIRECT(ADDRESS(ROW(),COLUMN()))=TRUNC(INDIRECT(ADDRESS(ROW(),COLUMN())))</formula>
    </cfRule>
  </conditionalFormatting>
  <conditionalFormatting sqref="L518:L520">
    <cfRule type="expression" dxfId="2025" priority="1696">
      <formula>INDIRECT(ADDRESS(ROW(),COLUMN()))=TRUNC(INDIRECT(ADDRESS(ROW(),COLUMN())))</formula>
    </cfRule>
  </conditionalFormatting>
  <conditionalFormatting sqref="O518:O520">
    <cfRule type="expression" dxfId="2024" priority="1695">
      <formula>INDIRECT(ADDRESS(ROW(),COLUMN()))=TRUNC(INDIRECT(ADDRESS(ROW(),COLUMN())))</formula>
    </cfRule>
  </conditionalFormatting>
  <conditionalFormatting sqref="J521:J533">
    <cfRule type="expression" dxfId="2023" priority="1694">
      <formula>INDIRECT(ADDRESS(ROW(),COLUMN()))=TRUNC(INDIRECT(ADDRESS(ROW(),COLUMN())))</formula>
    </cfRule>
  </conditionalFormatting>
  <conditionalFormatting sqref="L521:L533">
    <cfRule type="expression" dxfId="2022" priority="1693">
      <formula>INDIRECT(ADDRESS(ROW(),COLUMN()))=TRUNC(INDIRECT(ADDRESS(ROW(),COLUMN())))</formula>
    </cfRule>
  </conditionalFormatting>
  <conditionalFormatting sqref="G515:G521">
    <cfRule type="expression" dxfId="2021" priority="1688">
      <formula>OR($G515="出演費",$G515="音楽費",$G515="文芸費")</formula>
    </cfRule>
    <cfRule type="expression" dxfId="2020" priority="1689">
      <formula>OR($G515="舞台費",$G515="作品借料",$G515="上映費",$G515="会場費",$G515="運搬費")</formula>
    </cfRule>
    <cfRule type="expression" dxfId="2019" priority="1690">
      <formula>OR($G515="賃金・共済費",$G515="旅費",$G515="報償費")</formula>
    </cfRule>
    <cfRule type="expression" dxfId="2018" priority="1691">
      <formula>OR($G515="雑役務費",$G515="消耗品費",$G515="通信費",$G515="会議費",$G515="その他")</formula>
    </cfRule>
    <cfRule type="expression" dxfId="2017" priority="1692">
      <formula>OR($G515="委託費",$G515="補助金")</formula>
    </cfRule>
  </conditionalFormatting>
  <conditionalFormatting sqref="F515:F521">
    <cfRule type="expression" dxfId="2016" priority="1683">
      <formula>$F515="委託費"</formula>
    </cfRule>
    <cfRule type="expression" dxfId="2015" priority="1684">
      <formula>$F515="雑役務費・消耗品費等"</formula>
    </cfRule>
    <cfRule type="expression" dxfId="2014" priority="1685">
      <formula>$F515="賃金・旅費・報償費"</formula>
    </cfRule>
    <cfRule type="expression" dxfId="2013" priority="1686">
      <formula>$F515="舞台・会場・設営費"</formula>
    </cfRule>
    <cfRule type="expression" dxfId="2012" priority="1687">
      <formula>$F515="出演・音楽・文芸費"</formula>
    </cfRule>
  </conditionalFormatting>
  <conditionalFormatting sqref="F523:F533">
    <cfRule type="expression" dxfId="2011" priority="1678">
      <formula>$F523="委託費"</formula>
    </cfRule>
    <cfRule type="expression" dxfId="2010" priority="1679">
      <formula>$F523="雑役務費・消耗品費等"</formula>
    </cfRule>
    <cfRule type="expression" dxfId="2009" priority="1680">
      <formula>$F523="賃金・旅費・報償費"</formula>
    </cfRule>
    <cfRule type="expression" dxfId="2008" priority="1681">
      <formula>$F523="舞台・会場・設営費"</formula>
    </cfRule>
    <cfRule type="expression" dxfId="2007" priority="1682">
      <formula>$F523="出演・音楽・文芸費"</formula>
    </cfRule>
  </conditionalFormatting>
  <conditionalFormatting sqref="F522">
    <cfRule type="expression" dxfId="2006" priority="1673">
      <formula>$F522="委託費"</formula>
    </cfRule>
    <cfRule type="expression" dxfId="2005" priority="1674">
      <formula>$F522="雑役務費・消耗品費等"</formula>
    </cfRule>
    <cfRule type="expression" dxfId="2004" priority="1675">
      <formula>$F522="賃金・旅費・報償費"</formula>
    </cfRule>
    <cfRule type="expression" dxfId="2003" priority="1676">
      <formula>$F522="舞台・会場・設営費"</formula>
    </cfRule>
    <cfRule type="expression" dxfId="2002" priority="1677">
      <formula>$F522="出演・音楽・文芸費"</formula>
    </cfRule>
  </conditionalFormatting>
  <conditionalFormatting sqref="G522">
    <cfRule type="expression" dxfId="2001" priority="1663">
      <formula>OR($G522="出演費",$G522="音楽費",$G522="文芸費")</formula>
    </cfRule>
    <cfRule type="expression" dxfId="2000" priority="1664">
      <formula>OR($G522="舞台費",$G522="作品借料",$G522="上映費",$G522="会場費",$G522="運搬費")</formula>
    </cfRule>
    <cfRule type="expression" dxfId="1999" priority="1665">
      <formula>OR($G522="賃金・共済費",$G522="旅費",$G522="報償費")</formula>
    </cfRule>
    <cfRule type="expression" dxfId="1998" priority="1666">
      <formula>OR($G522="雑役務費",$G522="消耗品費",$G522="通信費",$G522="会議費",$G522="その他")</formula>
    </cfRule>
    <cfRule type="expression" dxfId="1997" priority="1667">
      <formula>OR($G522="委託費",$G522="補助金")</formula>
    </cfRule>
  </conditionalFormatting>
  <conditionalFormatting sqref="G523:G533">
    <cfRule type="expression" dxfId="1996" priority="1668">
      <formula>OR($G523="出演費",$G523="音楽費",$G523="文芸費")</formula>
    </cfRule>
    <cfRule type="expression" dxfId="1995" priority="1669">
      <formula>OR($G523="舞台費",$G523="作品借料",$G523="上映費",$G523="会場費",$G523="運搬費")</formula>
    </cfRule>
    <cfRule type="expression" dxfId="1994" priority="1670">
      <formula>OR($G523="賃金・共済費",$G523="旅費",$G523="報償費")</formula>
    </cfRule>
    <cfRule type="expression" dxfId="1993" priority="1671">
      <formula>OR($G523="雑役務費",$G523="消耗品費",$G523="通信費",$G523="会議費",$G523="その他")</formula>
    </cfRule>
    <cfRule type="expression" dxfId="1992" priority="1672">
      <formula>OR($G523="委託費",$G523="補助金")</formula>
    </cfRule>
  </conditionalFormatting>
  <conditionalFormatting sqref="F515:F533">
    <cfRule type="expression" dxfId="1991" priority="1661">
      <formula>$F515="動画制作・配信費等"</formula>
    </cfRule>
  </conditionalFormatting>
  <conditionalFormatting sqref="G515:G533">
    <cfRule type="expression" dxfId="1990" priority="1662">
      <formula>OR($G515="動画制作費",$G515="動画配信費")</formula>
    </cfRule>
  </conditionalFormatting>
  <conditionalFormatting sqref="R490:R492 O490:O491">
    <cfRule type="expression" dxfId="1989" priority="1660">
      <formula>INDIRECT(ADDRESS(ROW(),COLUMN()))=TRUNC(INDIRECT(ADDRESS(ROW(),COLUMN())))</formula>
    </cfRule>
  </conditionalFormatting>
  <conditionalFormatting sqref="O495:O514">
    <cfRule type="expression" dxfId="1988" priority="1659">
      <formula>INDIRECT(ADDRESS(ROW(),COLUMN()))=TRUNC(INDIRECT(ADDRESS(ROW(),COLUMN())))</formula>
    </cfRule>
  </conditionalFormatting>
  <conditionalFormatting sqref="R493:R514">
    <cfRule type="expression" dxfId="1987" priority="1658">
      <formula>INDIRECT(ADDRESS(ROW(),COLUMN()))=TRUNC(INDIRECT(ADDRESS(ROW(),COLUMN())))</formula>
    </cfRule>
  </conditionalFormatting>
  <conditionalFormatting sqref="L490:L491">
    <cfRule type="expression" dxfId="1986" priority="1657">
      <formula>INDIRECT(ADDRESS(ROW(),COLUMN()))=TRUNC(INDIRECT(ADDRESS(ROW(),COLUMN())))</formula>
    </cfRule>
  </conditionalFormatting>
  <conditionalFormatting sqref="J490:J491">
    <cfRule type="expression" dxfId="1985" priority="1656">
      <formula>INDIRECT(ADDRESS(ROW(),COLUMN()))=TRUNC(INDIRECT(ADDRESS(ROW(),COLUMN())))</formula>
    </cfRule>
  </conditionalFormatting>
  <conditionalFormatting sqref="J492:J494">
    <cfRule type="expression" dxfId="1984" priority="1655">
      <formula>INDIRECT(ADDRESS(ROW(),COLUMN()))=TRUNC(INDIRECT(ADDRESS(ROW(),COLUMN())))</formula>
    </cfRule>
  </conditionalFormatting>
  <conditionalFormatting sqref="L492:L494">
    <cfRule type="expression" dxfId="1983" priority="1654">
      <formula>INDIRECT(ADDRESS(ROW(),COLUMN()))=TRUNC(INDIRECT(ADDRESS(ROW(),COLUMN())))</formula>
    </cfRule>
  </conditionalFormatting>
  <conditionalFormatting sqref="O492:O494">
    <cfRule type="expression" dxfId="1982" priority="1653">
      <formula>INDIRECT(ADDRESS(ROW(),COLUMN()))=TRUNC(INDIRECT(ADDRESS(ROW(),COLUMN())))</formula>
    </cfRule>
  </conditionalFormatting>
  <conditionalFormatting sqref="J495:J514">
    <cfRule type="expression" dxfId="1981" priority="1652">
      <formula>INDIRECT(ADDRESS(ROW(),COLUMN()))=TRUNC(INDIRECT(ADDRESS(ROW(),COLUMN())))</formula>
    </cfRule>
  </conditionalFormatting>
  <conditionalFormatting sqref="L495:L514">
    <cfRule type="expression" dxfId="1980" priority="1651">
      <formula>INDIRECT(ADDRESS(ROW(),COLUMN()))=TRUNC(INDIRECT(ADDRESS(ROW(),COLUMN())))</formula>
    </cfRule>
  </conditionalFormatting>
  <conditionalFormatting sqref="G490:G495">
    <cfRule type="expression" dxfId="1979" priority="1646">
      <formula>OR($G490="出演費",$G490="音楽費",$G490="文芸費")</formula>
    </cfRule>
    <cfRule type="expression" dxfId="1978" priority="1647">
      <formula>OR($G490="舞台費",$G490="作品借料",$G490="上映費",$G490="会場費",$G490="運搬費")</formula>
    </cfRule>
    <cfRule type="expression" dxfId="1977" priority="1648">
      <formula>OR($G490="賃金・共済費",$G490="旅費",$G490="報償費")</formula>
    </cfRule>
    <cfRule type="expression" dxfId="1976" priority="1649">
      <formula>OR($G490="雑役務費",$G490="消耗品費",$G490="通信費",$G490="会議費",$G490="その他")</formula>
    </cfRule>
    <cfRule type="expression" dxfId="1975" priority="1650">
      <formula>OR($G490="委託費",$G490="補助金")</formula>
    </cfRule>
  </conditionalFormatting>
  <conditionalFormatting sqref="F490:F495">
    <cfRule type="expression" dxfId="1974" priority="1641">
      <formula>$F490="委託費"</formula>
    </cfRule>
    <cfRule type="expression" dxfId="1973" priority="1642">
      <formula>$F490="雑役務費・消耗品費等"</formula>
    </cfRule>
    <cfRule type="expression" dxfId="1972" priority="1643">
      <formula>$F490="賃金・旅費・報償費"</formula>
    </cfRule>
    <cfRule type="expression" dxfId="1971" priority="1644">
      <formula>$F490="舞台・会場・設営費"</formula>
    </cfRule>
    <cfRule type="expression" dxfId="1970" priority="1645">
      <formula>$F490="出演・音楽・文芸費"</formula>
    </cfRule>
  </conditionalFormatting>
  <conditionalFormatting sqref="F497:F514">
    <cfRule type="expression" dxfId="1969" priority="1636">
      <formula>$F497="委託費"</formula>
    </cfRule>
    <cfRule type="expression" dxfId="1968" priority="1637">
      <formula>$F497="雑役務費・消耗品費等"</formula>
    </cfRule>
    <cfRule type="expression" dxfId="1967" priority="1638">
      <formula>$F497="賃金・旅費・報償費"</formula>
    </cfRule>
    <cfRule type="expression" dxfId="1966" priority="1639">
      <formula>$F497="舞台・会場・設営費"</formula>
    </cfRule>
    <cfRule type="expression" dxfId="1965" priority="1640">
      <formula>$F497="出演・音楽・文芸費"</formula>
    </cfRule>
  </conditionalFormatting>
  <conditionalFormatting sqref="F496">
    <cfRule type="expression" dxfId="1964" priority="1631">
      <formula>$F496="委託費"</formula>
    </cfRule>
    <cfRule type="expression" dxfId="1963" priority="1632">
      <formula>$F496="雑役務費・消耗品費等"</formula>
    </cfRule>
    <cfRule type="expression" dxfId="1962" priority="1633">
      <formula>$F496="賃金・旅費・報償費"</formula>
    </cfRule>
    <cfRule type="expression" dxfId="1961" priority="1634">
      <formula>$F496="舞台・会場・設営費"</formula>
    </cfRule>
    <cfRule type="expression" dxfId="1960" priority="1635">
      <formula>$F496="出演・音楽・文芸費"</formula>
    </cfRule>
  </conditionalFormatting>
  <conditionalFormatting sqref="G496">
    <cfRule type="expression" dxfId="1959" priority="1621">
      <formula>OR($G496="出演費",$G496="音楽費",$G496="文芸費")</formula>
    </cfRule>
    <cfRule type="expression" dxfId="1958" priority="1622">
      <formula>OR($G496="舞台費",$G496="作品借料",$G496="上映費",$G496="会場費",$G496="運搬費")</formula>
    </cfRule>
    <cfRule type="expression" dxfId="1957" priority="1623">
      <formula>OR($G496="賃金・共済費",$G496="旅費",$G496="報償費")</formula>
    </cfRule>
    <cfRule type="expression" dxfId="1956" priority="1624">
      <formula>OR($G496="雑役務費",$G496="消耗品費",$G496="通信費",$G496="会議費",$G496="その他")</formula>
    </cfRule>
    <cfRule type="expression" dxfId="1955" priority="1625">
      <formula>OR($G496="委託費",$G496="補助金")</formula>
    </cfRule>
  </conditionalFormatting>
  <conditionalFormatting sqref="G497:G514">
    <cfRule type="expression" dxfId="1954" priority="1626">
      <formula>OR($G497="出演費",$G497="音楽費",$G497="文芸費")</formula>
    </cfRule>
    <cfRule type="expression" dxfId="1953" priority="1627">
      <formula>OR($G497="舞台費",$G497="作品借料",$G497="上映費",$G497="会場費",$G497="運搬費")</formula>
    </cfRule>
    <cfRule type="expression" dxfId="1952" priority="1628">
      <formula>OR($G497="賃金・共済費",$G497="旅費",$G497="報償費")</formula>
    </cfRule>
    <cfRule type="expression" dxfId="1951" priority="1629">
      <formula>OR($G497="雑役務費",$G497="消耗品費",$G497="通信費",$G497="会議費",$G497="その他")</formula>
    </cfRule>
    <cfRule type="expression" dxfId="1950" priority="1630">
      <formula>OR($G497="委託費",$G497="補助金")</formula>
    </cfRule>
  </conditionalFormatting>
  <conditionalFormatting sqref="F490:F514">
    <cfRule type="expression" dxfId="1949" priority="1619">
      <formula>$F490="動画制作・配信費等"</formula>
    </cfRule>
  </conditionalFormatting>
  <conditionalFormatting sqref="G490:G514">
    <cfRule type="expression" dxfId="1948" priority="1620">
      <formula>OR($G490="動画制作費",$G490="動画配信費")</formula>
    </cfRule>
  </conditionalFormatting>
  <conditionalFormatting sqref="R601:R604 O601:O603">
    <cfRule type="expression" dxfId="1947" priority="1618">
      <formula>INDIRECT(ADDRESS(ROW(),COLUMN()))=TRUNC(INDIRECT(ADDRESS(ROW(),COLUMN())))</formula>
    </cfRule>
  </conditionalFormatting>
  <conditionalFormatting sqref="O607:O625">
    <cfRule type="expression" dxfId="1946" priority="1617">
      <formula>INDIRECT(ADDRESS(ROW(),COLUMN()))=TRUNC(INDIRECT(ADDRESS(ROW(),COLUMN())))</formula>
    </cfRule>
  </conditionalFormatting>
  <conditionalFormatting sqref="R605:R625">
    <cfRule type="expression" dxfId="1945" priority="1616">
      <formula>INDIRECT(ADDRESS(ROW(),COLUMN()))=TRUNC(INDIRECT(ADDRESS(ROW(),COLUMN())))</formula>
    </cfRule>
  </conditionalFormatting>
  <conditionalFormatting sqref="L601:L603">
    <cfRule type="expression" dxfId="1944" priority="1615">
      <formula>INDIRECT(ADDRESS(ROW(),COLUMN()))=TRUNC(INDIRECT(ADDRESS(ROW(),COLUMN())))</formula>
    </cfRule>
  </conditionalFormatting>
  <conditionalFormatting sqref="J601">
    <cfRule type="expression" dxfId="1943" priority="1614">
      <formula>INDIRECT(ADDRESS(ROW(),COLUMN()))=TRUNC(INDIRECT(ADDRESS(ROW(),COLUMN())))</formula>
    </cfRule>
  </conditionalFormatting>
  <conditionalFormatting sqref="J602:J603">
    <cfRule type="expression" dxfId="1942" priority="1613">
      <formula>INDIRECT(ADDRESS(ROW(),COLUMN()))=TRUNC(INDIRECT(ADDRESS(ROW(),COLUMN())))</formula>
    </cfRule>
  </conditionalFormatting>
  <conditionalFormatting sqref="J604:J606">
    <cfRule type="expression" dxfId="1941" priority="1612">
      <formula>INDIRECT(ADDRESS(ROW(),COLUMN()))=TRUNC(INDIRECT(ADDRESS(ROW(),COLUMN())))</formula>
    </cfRule>
  </conditionalFormatting>
  <conditionalFormatting sqref="L604:L606">
    <cfRule type="expression" dxfId="1940" priority="1611">
      <formula>INDIRECT(ADDRESS(ROW(),COLUMN()))=TRUNC(INDIRECT(ADDRESS(ROW(),COLUMN())))</formula>
    </cfRule>
  </conditionalFormatting>
  <conditionalFormatting sqref="O604:O606">
    <cfRule type="expression" dxfId="1939" priority="1610">
      <formula>INDIRECT(ADDRESS(ROW(),COLUMN()))=TRUNC(INDIRECT(ADDRESS(ROW(),COLUMN())))</formula>
    </cfRule>
  </conditionalFormatting>
  <conditionalFormatting sqref="J607:J625">
    <cfRule type="expression" dxfId="1938" priority="1609">
      <formula>INDIRECT(ADDRESS(ROW(),COLUMN()))=TRUNC(INDIRECT(ADDRESS(ROW(),COLUMN())))</formula>
    </cfRule>
  </conditionalFormatting>
  <conditionalFormatting sqref="L607:L625">
    <cfRule type="expression" dxfId="1937" priority="1608">
      <formula>INDIRECT(ADDRESS(ROW(),COLUMN()))=TRUNC(INDIRECT(ADDRESS(ROW(),COLUMN())))</formula>
    </cfRule>
  </conditionalFormatting>
  <conditionalFormatting sqref="G601:G607">
    <cfRule type="expression" dxfId="1936" priority="1603">
      <formula>OR($G601="出演費",$G601="音楽費",$G601="文芸費")</formula>
    </cfRule>
    <cfRule type="expression" dxfId="1935" priority="1604">
      <formula>OR($G601="舞台費",$G601="作品借料",$G601="上映費",$G601="会場費",$G601="運搬費")</formula>
    </cfRule>
    <cfRule type="expression" dxfId="1934" priority="1605">
      <formula>OR($G601="賃金・共済費",$G601="旅費",$G601="報償費")</formula>
    </cfRule>
    <cfRule type="expression" dxfId="1933" priority="1606">
      <formula>OR($G601="雑役務費",$G601="消耗品費",$G601="通信費",$G601="会議費",$G601="その他")</formula>
    </cfRule>
    <cfRule type="expression" dxfId="1932" priority="1607">
      <formula>OR($G601="委託費",$G601="補助金")</formula>
    </cfRule>
  </conditionalFormatting>
  <conditionalFormatting sqref="F601:F607">
    <cfRule type="expression" dxfId="1931" priority="1598">
      <formula>$F601="委託費"</formula>
    </cfRule>
    <cfRule type="expression" dxfId="1930" priority="1599">
      <formula>$F601="雑役務費・消耗品費等"</formula>
    </cfRule>
    <cfRule type="expression" dxfId="1929" priority="1600">
      <formula>$F601="賃金・旅費・報償費"</formula>
    </cfRule>
    <cfRule type="expression" dxfId="1928" priority="1601">
      <formula>$F601="舞台・会場・設営費"</formula>
    </cfRule>
    <cfRule type="expression" dxfId="1927" priority="1602">
      <formula>$F601="出演・音楽・文芸費"</formula>
    </cfRule>
  </conditionalFormatting>
  <conditionalFormatting sqref="F609:F625">
    <cfRule type="expression" dxfId="1926" priority="1593">
      <formula>$F609="委託費"</formula>
    </cfRule>
    <cfRule type="expression" dxfId="1925" priority="1594">
      <formula>$F609="雑役務費・消耗品費等"</formula>
    </cfRule>
    <cfRule type="expression" dxfId="1924" priority="1595">
      <formula>$F609="賃金・旅費・報償費"</formula>
    </cfRule>
    <cfRule type="expression" dxfId="1923" priority="1596">
      <formula>$F609="舞台・会場・設営費"</formula>
    </cfRule>
    <cfRule type="expression" dxfId="1922" priority="1597">
      <formula>$F609="出演・音楽・文芸費"</formula>
    </cfRule>
  </conditionalFormatting>
  <conditionalFormatting sqref="F608">
    <cfRule type="expression" dxfId="1921" priority="1588">
      <formula>$F608="委託費"</formula>
    </cfRule>
    <cfRule type="expression" dxfId="1920" priority="1589">
      <formula>$F608="雑役務費・消耗品費等"</formula>
    </cfRule>
    <cfRule type="expression" dxfId="1919" priority="1590">
      <formula>$F608="賃金・旅費・報償費"</formula>
    </cfRule>
    <cfRule type="expression" dxfId="1918" priority="1591">
      <formula>$F608="舞台・会場・設営費"</formula>
    </cfRule>
    <cfRule type="expression" dxfId="1917" priority="1592">
      <formula>$F608="出演・音楽・文芸費"</formula>
    </cfRule>
  </conditionalFormatting>
  <conditionalFormatting sqref="G608">
    <cfRule type="expression" dxfId="1916" priority="1578">
      <formula>OR($G608="出演費",$G608="音楽費",$G608="文芸費")</formula>
    </cfRule>
    <cfRule type="expression" dxfId="1915" priority="1579">
      <formula>OR($G608="舞台費",$G608="作品借料",$G608="上映費",$G608="会場費",$G608="運搬費")</formula>
    </cfRule>
    <cfRule type="expression" dxfId="1914" priority="1580">
      <formula>OR($G608="賃金・共済費",$G608="旅費",$G608="報償費")</formula>
    </cfRule>
    <cfRule type="expression" dxfId="1913" priority="1581">
      <formula>OR($G608="雑役務費",$G608="消耗品費",$G608="通信費",$G608="会議費",$G608="その他")</formula>
    </cfRule>
    <cfRule type="expression" dxfId="1912" priority="1582">
      <formula>OR($G608="委託費",$G608="補助金")</formula>
    </cfRule>
  </conditionalFormatting>
  <conditionalFormatting sqref="G609:G625">
    <cfRule type="expression" dxfId="1911" priority="1583">
      <formula>OR($G609="出演費",$G609="音楽費",$G609="文芸費")</formula>
    </cfRule>
    <cfRule type="expression" dxfId="1910" priority="1584">
      <formula>OR($G609="舞台費",$G609="作品借料",$G609="上映費",$G609="会場費",$G609="運搬費")</formula>
    </cfRule>
    <cfRule type="expression" dxfId="1909" priority="1585">
      <formula>OR($G609="賃金・共済費",$G609="旅費",$G609="報償費")</formula>
    </cfRule>
    <cfRule type="expression" dxfId="1908" priority="1586">
      <formula>OR($G609="雑役務費",$G609="消耗品費",$G609="通信費",$G609="会議費",$G609="その他")</formula>
    </cfRule>
    <cfRule type="expression" dxfId="1907" priority="1587">
      <formula>OR($G609="委託費",$G609="補助金")</formula>
    </cfRule>
  </conditionalFormatting>
  <conditionalFormatting sqref="F601:F625">
    <cfRule type="expression" dxfId="1906" priority="1576">
      <formula>$F601="動画制作・配信費等"</formula>
    </cfRule>
  </conditionalFormatting>
  <conditionalFormatting sqref="G601:G625">
    <cfRule type="expression" dxfId="1905" priority="1577">
      <formula>OR($G601="動画制作費",$G601="動画配信費")</formula>
    </cfRule>
  </conditionalFormatting>
  <conditionalFormatting sqref="O594:O597 R594:R598">
    <cfRule type="expression" dxfId="1904" priority="1575">
      <formula>INDIRECT(ADDRESS(ROW(),COLUMN()))=TRUNC(INDIRECT(ADDRESS(ROW(),COLUMN())))</formula>
    </cfRule>
  </conditionalFormatting>
  <conditionalFormatting sqref="R599:R600">
    <cfRule type="expression" dxfId="1903" priority="1574">
      <formula>INDIRECT(ADDRESS(ROW(),COLUMN()))=TRUNC(INDIRECT(ADDRESS(ROW(),COLUMN())))</formula>
    </cfRule>
  </conditionalFormatting>
  <conditionalFormatting sqref="L594:L597">
    <cfRule type="expression" dxfId="1902" priority="1573">
      <formula>INDIRECT(ADDRESS(ROW(),COLUMN()))=TRUNC(INDIRECT(ADDRESS(ROW(),COLUMN())))</formula>
    </cfRule>
  </conditionalFormatting>
  <conditionalFormatting sqref="J595">
    <cfRule type="expression" dxfId="1901" priority="1572">
      <formula>INDIRECT(ADDRESS(ROW(),COLUMN()))=TRUNC(INDIRECT(ADDRESS(ROW(),COLUMN())))</formula>
    </cfRule>
  </conditionalFormatting>
  <conditionalFormatting sqref="J594">
    <cfRule type="expression" dxfId="1900" priority="1571">
      <formula>INDIRECT(ADDRESS(ROW(),COLUMN()))=TRUNC(INDIRECT(ADDRESS(ROW(),COLUMN())))</formula>
    </cfRule>
  </conditionalFormatting>
  <conditionalFormatting sqref="J596:J597">
    <cfRule type="expression" dxfId="1899" priority="1570">
      <formula>INDIRECT(ADDRESS(ROW(),COLUMN()))=TRUNC(INDIRECT(ADDRESS(ROW(),COLUMN())))</formula>
    </cfRule>
  </conditionalFormatting>
  <conditionalFormatting sqref="J598:J600">
    <cfRule type="expression" dxfId="1898" priority="1569">
      <formula>INDIRECT(ADDRESS(ROW(),COLUMN()))=TRUNC(INDIRECT(ADDRESS(ROW(),COLUMN())))</formula>
    </cfRule>
  </conditionalFormatting>
  <conditionalFormatting sqref="L598:L600">
    <cfRule type="expression" dxfId="1897" priority="1568">
      <formula>INDIRECT(ADDRESS(ROW(),COLUMN()))=TRUNC(INDIRECT(ADDRESS(ROW(),COLUMN())))</formula>
    </cfRule>
  </conditionalFormatting>
  <conditionalFormatting sqref="O598:O600">
    <cfRule type="expression" dxfId="1896" priority="1567">
      <formula>INDIRECT(ADDRESS(ROW(),COLUMN()))=TRUNC(INDIRECT(ADDRESS(ROW(),COLUMN())))</formula>
    </cfRule>
  </conditionalFormatting>
  <conditionalFormatting sqref="G594:G600">
    <cfRule type="expression" dxfId="1895" priority="1562">
      <formula>OR($G594="出演費",$G594="音楽費",$G594="文芸費")</formula>
    </cfRule>
    <cfRule type="expression" dxfId="1894" priority="1563">
      <formula>OR($G594="舞台費",$G594="作品借料",$G594="上映費",$G594="会場費",$G594="運搬費")</formula>
    </cfRule>
    <cfRule type="expression" dxfId="1893" priority="1564">
      <formula>OR($G594="賃金・共済費",$G594="旅費",$G594="報償費")</formula>
    </cfRule>
    <cfRule type="expression" dxfId="1892" priority="1565">
      <formula>OR($G594="雑役務費",$G594="消耗品費",$G594="通信費",$G594="会議費",$G594="その他")</formula>
    </cfRule>
    <cfRule type="expression" dxfId="1891" priority="1566">
      <formula>OR($G594="委託費",$G594="補助金")</formula>
    </cfRule>
  </conditionalFormatting>
  <conditionalFormatting sqref="F594:F600">
    <cfRule type="expression" dxfId="1890" priority="1557">
      <formula>$F594="委託費"</formula>
    </cfRule>
    <cfRule type="expression" dxfId="1889" priority="1558">
      <formula>$F594="雑役務費・消耗品費等"</formula>
    </cfRule>
    <cfRule type="expression" dxfId="1888" priority="1559">
      <formula>$F594="賃金・旅費・報償費"</formula>
    </cfRule>
    <cfRule type="expression" dxfId="1887" priority="1560">
      <formula>$F594="舞台・会場・設営費"</formula>
    </cfRule>
    <cfRule type="expression" dxfId="1886" priority="1561">
      <formula>$F594="出演・音楽・文芸費"</formula>
    </cfRule>
  </conditionalFormatting>
  <conditionalFormatting sqref="F594:F600">
    <cfRule type="expression" dxfId="1885" priority="1555">
      <formula>$F594="動画制作・配信費等"</formula>
    </cfRule>
  </conditionalFormatting>
  <conditionalFormatting sqref="G594:G600">
    <cfRule type="expression" dxfId="1884" priority="1556">
      <formula>OR($G594="動画制作費",$G594="動画配信費")</formula>
    </cfRule>
  </conditionalFormatting>
  <conditionalFormatting sqref="R570:R572 O570:O571">
    <cfRule type="expression" dxfId="1883" priority="1554">
      <formula>INDIRECT(ADDRESS(ROW(),COLUMN()))=TRUNC(INDIRECT(ADDRESS(ROW(),COLUMN())))</formula>
    </cfRule>
  </conditionalFormatting>
  <conditionalFormatting sqref="O575:O593">
    <cfRule type="expression" dxfId="1882" priority="1553">
      <formula>INDIRECT(ADDRESS(ROW(),COLUMN()))=TRUNC(INDIRECT(ADDRESS(ROW(),COLUMN())))</formula>
    </cfRule>
  </conditionalFormatting>
  <conditionalFormatting sqref="R573:R593">
    <cfRule type="expression" dxfId="1881" priority="1552">
      <formula>INDIRECT(ADDRESS(ROW(),COLUMN()))=TRUNC(INDIRECT(ADDRESS(ROW(),COLUMN())))</formula>
    </cfRule>
  </conditionalFormatting>
  <conditionalFormatting sqref="L570:L571">
    <cfRule type="expression" dxfId="1880" priority="1551">
      <formula>INDIRECT(ADDRESS(ROW(),COLUMN()))=TRUNC(INDIRECT(ADDRESS(ROW(),COLUMN())))</formula>
    </cfRule>
  </conditionalFormatting>
  <conditionalFormatting sqref="J570:J571">
    <cfRule type="expression" dxfId="1879" priority="1550">
      <formula>INDIRECT(ADDRESS(ROW(),COLUMN()))=TRUNC(INDIRECT(ADDRESS(ROW(),COLUMN())))</formula>
    </cfRule>
  </conditionalFormatting>
  <conditionalFormatting sqref="J572:J574">
    <cfRule type="expression" dxfId="1878" priority="1549">
      <formula>INDIRECT(ADDRESS(ROW(),COLUMN()))=TRUNC(INDIRECT(ADDRESS(ROW(),COLUMN())))</formula>
    </cfRule>
  </conditionalFormatting>
  <conditionalFormatting sqref="L572:L574">
    <cfRule type="expression" dxfId="1877" priority="1548">
      <formula>INDIRECT(ADDRESS(ROW(),COLUMN()))=TRUNC(INDIRECT(ADDRESS(ROW(),COLUMN())))</formula>
    </cfRule>
  </conditionalFormatting>
  <conditionalFormatting sqref="O572:O574">
    <cfRule type="expression" dxfId="1876" priority="1547">
      <formula>INDIRECT(ADDRESS(ROW(),COLUMN()))=TRUNC(INDIRECT(ADDRESS(ROW(),COLUMN())))</formula>
    </cfRule>
  </conditionalFormatting>
  <conditionalFormatting sqref="J575:J593">
    <cfRule type="expression" dxfId="1875" priority="1546">
      <formula>INDIRECT(ADDRESS(ROW(),COLUMN()))=TRUNC(INDIRECT(ADDRESS(ROW(),COLUMN())))</formula>
    </cfRule>
  </conditionalFormatting>
  <conditionalFormatting sqref="L575:L593">
    <cfRule type="expression" dxfId="1874" priority="1545">
      <formula>INDIRECT(ADDRESS(ROW(),COLUMN()))=TRUNC(INDIRECT(ADDRESS(ROW(),COLUMN())))</formula>
    </cfRule>
  </conditionalFormatting>
  <conditionalFormatting sqref="G570:G575">
    <cfRule type="expression" dxfId="1873" priority="1540">
      <formula>OR($G570="出演費",$G570="音楽費",$G570="文芸費")</formula>
    </cfRule>
    <cfRule type="expression" dxfId="1872" priority="1541">
      <formula>OR($G570="舞台費",$G570="作品借料",$G570="上映費",$G570="会場費",$G570="運搬費")</formula>
    </cfRule>
    <cfRule type="expression" dxfId="1871" priority="1542">
      <formula>OR($G570="賃金・共済費",$G570="旅費",$G570="報償費")</formula>
    </cfRule>
    <cfRule type="expression" dxfId="1870" priority="1543">
      <formula>OR($G570="雑役務費",$G570="消耗品費",$G570="通信費",$G570="会議費",$G570="その他")</formula>
    </cfRule>
    <cfRule type="expression" dxfId="1869" priority="1544">
      <formula>OR($G570="委託費",$G570="補助金")</formula>
    </cfRule>
  </conditionalFormatting>
  <conditionalFormatting sqref="F570:F575">
    <cfRule type="expression" dxfId="1868" priority="1535">
      <formula>$F570="委託費"</formula>
    </cfRule>
    <cfRule type="expression" dxfId="1867" priority="1536">
      <formula>$F570="雑役務費・消耗品費等"</formula>
    </cfRule>
    <cfRule type="expression" dxfId="1866" priority="1537">
      <formula>$F570="賃金・旅費・報償費"</formula>
    </cfRule>
    <cfRule type="expression" dxfId="1865" priority="1538">
      <formula>$F570="舞台・会場・設営費"</formula>
    </cfRule>
    <cfRule type="expression" dxfId="1864" priority="1539">
      <formula>$F570="出演・音楽・文芸費"</formula>
    </cfRule>
  </conditionalFormatting>
  <conditionalFormatting sqref="F577:F593">
    <cfRule type="expression" dxfId="1863" priority="1530">
      <formula>$F577="委託費"</formula>
    </cfRule>
    <cfRule type="expression" dxfId="1862" priority="1531">
      <formula>$F577="雑役務費・消耗品費等"</formula>
    </cfRule>
    <cfRule type="expression" dxfId="1861" priority="1532">
      <formula>$F577="賃金・旅費・報償費"</formula>
    </cfRule>
    <cfRule type="expression" dxfId="1860" priority="1533">
      <formula>$F577="舞台・会場・設営費"</formula>
    </cfRule>
    <cfRule type="expression" dxfId="1859" priority="1534">
      <formula>$F577="出演・音楽・文芸費"</formula>
    </cfRule>
  </conditionalFormatting>
  <conditionalFormatting sqref="F576">
    <cfRule type="expression" dxfId="1858" priority="1525">
      <formula>$F576="委託費"</formula>
    </cfRule>
    <cfRule type="expression" dxfId="1857" priority="1526">
      <formula>$F576="雑役務費・消耗品費等"</formula>
    </cfRule>
    <cfRule type="expression" dxfId="1856" priority="1527">
      <formula>$F576="賃金・旅費・報償費"</formula>
    </cfRule>
    <cfRule type="expression" dxfId="1855" priority="1528">
      <formula>$F576="舞台・会場・設営費"</formula>
    </cfRule>
    <cfRule type="expression" dxfId="1854" priority="1529">
      <formula>$F576="出演・音楽・文芸費"</formula>
    </cfRule>
  </conditionalFormatting>
  <conditionalFormatting sqref="G576">
    <cfRule type="expression" dxfId="1853" priority="1515">
      <formula>OR($G576="出演費",$G576="音楽費",$G576="文芸費")</formula>
    </cfRule>
    <cfRule type="expression" dxfId="1852" priority="1516">
      <formula>OR($G576="舞台費",$G576="作品借料",$G576="上映費",$G576="会場費",$G576="運搬費")</formula>
    </cfRule>
    <cfRule type="expression" dxfId="1851" priority="1517">
      <formula>OR($G576="賃金・共済費",$G576="旅費",$G576="報償費")</formula>
    </cfRule>
    <cfRule type="expression" dxfId="1850" priority="1518">
      <formula>OR($G576="雑役務費",$G576="消耗品費",$G576="通信費",$G576="会議費",$G576="その他")</formula>
    </cfRule>
    <cfRule type="expression" dxfId="1849" priority="1519">
      <formula>OR($G576="委託費",$G576="補助金")</formula>
    </cfRule>
  </conditionalFormatting>
  <conditionalFormatting sqref="G577:G593">
    <cfRule type="expression" dxfId="1848" priority="1520">
      <formula>OR($G577="出演費",$G577="音楽費",$G577="文芸費")</formula>
    </cfRule>
    <cfRule type="expression" dxfId="1847" priority="1521">
      <formula>OR($G577="舞台費",$G577="作品借料",$G577="上映費",$G577="会場費",$G577="運搬費")</formula>
    </cfRule>
    <cfRule type="expression" dxfId="1846" priority="1522">
      <formula>OR($G577="賃金・共済費",$G577="旅費",$G577="報償費")</formula>
    </cfRule>
    <cfRule type="expression" dxfId="1845" priority="1523">
      <formula>OR($G577="雑役務費",$G577="消耗品費",$G577="通信費",$G577="会議費",$G577="その他")</formula>
    </cfRule>
    <cfRule type="expression" dxfId="1844" priority="1524">
      <formula>OR($G577="委託費",$G577="補助金")</formula>
    </cfRule>
  </conditionalFormatting>
  <conditionalFormatting sqref="F570:F593">
    <cfRule type="expression" dxfId="1843" priority="1513">
      <formula>$F570="動画制作・配信費等"</formula>
    </cfRule>
  </conditionalFormatting>
  <conditionalFormatting sqref="G570:G593">
    <cfRule type="expression" dxfId="1842" priority="1514">
      <formula>OR($G570="動画制作費",$G570="動画配信費")</formula>
    </cfRule>
  </conditionalFormatting>
  <conditionalFormatting sqref="R687:R690 O687:O689">
    <cfRule type="expression" dxfId="1841" priority="1512">
      <formula>INDIRECT(ADDRESS(ROW(),COLUMN()))=TRUNC(INDIRECT(ADDRESS(ROW(),COLUMN())))</formula>
    </cfRule>
  </conditionalFormatting>
  <conditionalFormatting sqref="O693:O711">
    <cfRule type="expression" dxfId="1840" priority="1511">
      <formula>INDIRECT(ADDRESS(ROW(),COLUMN()))=TRUNC(INDIRECT(ADDRESS(ROW(),COLUMN())))</formula>
    </cfRule>
  </conditionalFormatting>
  <conditionalFormatting sqref="R691:R711">
    <cfRule type="expression" dxfId="1839" priority="1510">
      <formula>INDIRECT(ADDRESS(ROW(),COLUMN()))=TRUNC(INDIRECT(ADDRESS(ROW(),COLUMN())))</formula>
    </cfRule>
  </conditionalFormatting>
  <conditionalFormatting sqref="L687:L689">
    <cfRule type="expression" dxfId="1838" priority="1509">
      <formula>INDIRECT(ADDRESS(ROW(),COLUMN()))=TRUNC(INDIRECT(ADDRESS(ROW(),COLUMN())))</formula>
    </cfRule>
  </conditionalFormatting>
  <conditionalFormatting sqref="J687">
    <cfRule type="expression" dxfId="1837" priority="1508">
      <formula>INDIRECT(ADDRESS(ROW(),COLUMN()))=TRUNC(INDIRECT(ADDRESS(ROW(),COLUMN())))</formula>
    </cfRule>
  </conditionalFormatting>
  <conditionalFormatting sqref="J688:J689">
    <cfRule type="expression" dxfId="1836" priority="1507">
      <formula>INDIRECT(ADDRESS(ROW(),COLUMN()))=TRUNC(INDIRECT(ADDRESS(ROW(),COLUMN())))</formula>
    </cfRule>
  </conditionalFormatting>
  <conditionalFormatting sqref="J690:J692">
    <cfRule type="expression" dxfId="1835" priority="1506">
      <formula>INDIRECT(ADDRESS(ROW(),COLUMN()))=TRUNC(INDIRECT(ADDRESS(ROW(),COLUMN())))</formula>
    </cfRule>
  </conditionalFormatting>
  <conditionalFormatting sqref="L690:L692">
    <cfRule type="expression" dxfId="1834" priority="1505">
      <formula>INDIRECT(ADDRESS(ROW(),COLUMN()))=TRUNC(INDIRECT(ADDRESS(ROW(),COLUMN())))</formula>
    </cfRule>
  </conditionalFormatting>
  <conditionalFormatting sqref="O690:O692">
    <cfRule type="expression" dxfId="1833" priority="1504">
      <formula>INDIRECT(ADDRESS(ROW(),COLUMN()))=TRUNC(INDIRECT(ADDRESS(ROW(),COLUMN())))</formula>
    </cfRule>
  </conditionalFormatting>
  <conditionalFormatting sqref="J693:J711">
    <cfRule type="expression" dxfId="1832" priority="1503">
      <formula>INDIRECT(ADDRESS(ROW(),COLUMN()))=TRUNC(INDIRECT(ADDRESS(ROW(),COLUMN())))</formula>
    </cfRule>
  </conditionalFormatting>
  <conditionalFormatting sqref="L693:L711">
    <cfRule type="expression" dxfId="1831" priority="1502">
      <formula>INDIRECT(ADDRESS(ROW(),COLUMN()))=TRUNC(INDIRECT(ADDRESS(ROW(),COLUMN())))</formula>
    </cfRule>
  </conditionalFormatting>
  <conditionalFormatting sqref="G687:G693">
    <cfRule type="expression" dxfId="1830" priority="1497">
      <formula>OR($G687="出演費",$G687="音楽費",$G687="文芸費")</formula>
    </cfRule>
    <cfRule type="expression" dxfId="1829" priority="1498">
      <formula>OR($G687="舞台費",$G687="作品借料",$G687="上映費",$G687="会場費",$G687="運搬費")</formula>
    </cfRule>
    <cfRule type="expression" dxfId="1828" priority="1499">
      <formula>OR($G687="賃金・共済費",$G687="旅費",$G687="報償費")</formula>
    </cfRule>
    <cfRule type="expression" dxfId="1827" priority="1500">
      <formula>OR($G687="雑役務費",$G687="消耗品費",$G687="通信費",$G687="会議費",$G687="その他")</formula>
    </cfRule>
    <cfRule type="expression" dxfId="1826" priority="1501">
      <formula>OR($G687="委託費",$G687="補助金")</formula>
    </cfRule>
  </conditionalFormatting>
  <conditionalFormatting sqref="F687:F693">
    <cfRule type="expression" dxfId="1825" priority="1492">
      <formula>$F687="委託費"</formula>
    </cfRule>
    <cfRule type="expression" dxfId="1824" priority="1493">
      <formula>$F687="雑役務費・消耗品費等"</formula>
    </cfRule>
    <cfRule type="expression" dxfId="1823" priority="1494">
      <formula>$F687="賃金・旅費・報償費"</formula>
    </cfRule>
    <cfRule type="expression" dxfId="1822" priority="1495">
      <formula>$F687="舞台・会場・設営費"</formula>
    </cfRule>
    <cfRule type="expression" dxfId="1821" priority="1496">
      <formula>$F687="出演・音楽・文芸費"</formula>
    </cfRule>
  </conditionalFormatting>
  <conditionalFormatting sqref="F695:F711">
    <cfRule type="expression" dxfId="1820" priority="1487">
      <formula>$F695="委託費"</formula>
    </cfRule>
    <cfRule type="expression" dxfId="1819" priority="1488">
      <formula>$F695="雑役務費・消耗品費等"</formula>
    </cfRule>
    <cfRule type="expression" dxfId="1818" priority="1489">
      <formula>$F695="賃金・旅費・報償費"</formula>
    </cfRule>
    <cfRule type="expression" dxfId="1817" priority="1490">
      <formula>$F695="舞台・会場・設営費"</formula>
    </cfRule>
    <cfRule type="expression" dxfId="1816" priority="1491">
      <formula>$F695="出演・音楽・文芸費"</formula>
    </cfRule>
  </conditionalFormatting>
  <conditionalFormatting sqref="F694">
    <cfRule type="expression" dxfId="1815" priority="1482">
      <formula>$F694="委託費"</formula>
    </cfRule>
    <cfRule type="expression" dxfId="1814" priority="1483">
      <formula>$F694="雑役務費・消耗品費等"</formula>
    </cfRule>
    <cfRule type="expression" dxfId="1813" priority="1484">
      <formula>$F694="賃金・旅費・報償費"</formula>
    </cfRule>
    <cfRule type="expression" dxfId="1812" priority="1485">
      <formula>$F694="舞台・会場・設営費"</formula>
    </cfRule>
    <cfRule type="expression" dxfId="1811" priority="1486">
      <formula>$F694="出演・音楽・文芸費"</formula>
    </cfRule>
  </conditionalFormatting>
  <conditionalFormatting sqref="G694">
    <cfRule type="expression" dxfId="1810" priority="1472">
      <formula>OR($G694="出演費",$G694="音楽費",$G694="文芸費")</formula>
    </cfRule>
    <cfRule type="expression" dxfId="1809" priority="1473">
      <formula>OR($G694="舞台費",$G694="作品借料",$G694="上映費",$G694="会場費",$G694="運搬費")</formula>
    </cfRule>
    <cfRule type="expression" dxfId="1808" priority="1474">
      <formula>OR($G694="賃金・共済費",$G694="旅費",$G694="報償費")</formula>
    </cfRule>
    <cfRule type="expression" dxfId="1807" priority="1475">
      <formula>OR($G694="雑役務費",$G694="消耗品費",$G694="通信費",$G694="会議費",$G694="その他")</formula>
    </cfRule>
    <cfRule type="expression" dxfId="1806" priority="1476">
      <formula>OR($G694="委託費",$G694="補助金")</formula>
    </cfRule>
  </conditionalFormatting>
  <conditionalFormatting sqref="G695:G711">
    <cfRule type="expression" dxfId="1805" priority="1477">
      <formula>OR($G695="出演費",$G695="音楽費",$G695="文芸費")</formula>
    </cfRule>
    <cfRule type="expression" dxfId="1804" priority="1478">
      <formula>OR($G695="舞台費",$G695="作品借料",$G695="上映費",$G695="会場費",$G695="運搬費")</formula>
    </cfRule>
    <cfRule type="expression" dxfId="1803" priority="1479">
      <formula>OR($G695="賃金・共済費",$G695="旅費",$G695="報償費")</formula>
    </cfRule>
    <cfRule type="expression" dxfId="1802" priority="1480">
      <formula>OR($G695="雑役務費",$G695="消耗品費",$G695="通信費",$G695="会議費",$G695="その他")</formula>
    </cfRule>
    <cfRule type="expression" dxfId="1801" priority="1481">
      <formula>OR($G695="委託費",$G695="補助金")</formula>
    </cfRule>
  </conditionalFormatting>
  <conditionalFormatting sqref="F687:F711">
    <cfRule type="expression" dxfId="1800" priority="1470">
      <formula>$F687="動画制作・配信費等"</formula>
    </cfRule>
  </conditionalFormatting>
  <conditionalFormatting sqref="G687:G711">
    <cfRule type="expression" dxfId="1799" priority="1471">
      <formula>OR($G687="動画制作費",$G687="動画配信費")</formula>
    </cfRule>
  </conditionalFormatting>
  <conditionalFormatting sqref="O674:O677 R674:R678">
    <cfRule type="expression" dxfId="1798" priority="1469">
      <formula>INDIRECT(ADDRESS(ROW(),COLUMN()))=TRUNC(INDIRECT(ADDRESS(ROW(),COLUMN())))</formula>
    </cfRule>
  </conditionalFormatting>
  <conditionalFormatting sqref="O681:O686">
    <cfRule type="expression" dxfId="1797" priority="1468">
      <formula>INDIRECT(ADDRESS(ROW(),COLUMN()))=TRUNC(INDIRECT(ADDRESS(ROW(),COLUMN())))</formula>
    </cfRule>
  </conditionalFormatting>
  <conditionalFormatting sqref="R679:R686">
    <cfRule type="expression" dxfId="1796" priority="1467">
      <formula>INDIRECT(ADDRESS(ROW(),COLUMN()))=TRUNC(INDIRECT(ADDRESS(ROW(),COLUMN())))</formula>
    </cfRule>
  </conditionalFormatting>
  <conditionalFormatting sqref="L674:L677">
    <cfRule type="expression" dxfId="1795" priority="1466">
      <formula>INDIRECT(ADDRESS(ROW(),COLUMN()))=TRUNC(INDIRECT(ADDRESS(ROW(),COLUMN())))</formula>
    </cfRule>
  </conditionalFormatting>
  <conditionalFormatting sqref="J675">
    <cfRule type="expression" dxfId="1794" priority="1465">
      <formula>INDIRECT(ADDRESS(ROW(),COLUMN()))=TRUNC(INDIRECT(ADDRESS(ROW(),COLUMN())))</formula>
    </cfRule>
  </conditionalFormatting>
  <conditionalFormatting sqref="J674">
    <cfRule type="expression" dxfId="1793" priority="1464">
      <formula>INDIRECT(ADDRESS(ROW(),COLUMN()))=TRUNC(INDIRECT(ADDRESS(ROW(),COLUMN())))</formula>
    </cfRule>
  </conditionalFormatting>
  <conditionalFormatting sqref="J676:J677">
    <cfRule type="expression" dxfId="1792" priority="1463">
      <formula>INDIRECT(ADDRESS(ROW(),COLUMN()))=TRUNC(INDIRECT(ADDRESS(ROW(),COLUMN())))</formula>
    </cfRule>
  </conditionalFormatting>
  <conditionalFormatting sqref="J678:J680">
    <cfRule type="expression" dxfId="1791" priority="1462">
      <formula>INDIRECT(ADDRESS(ROW(),COLUMN()))=TRUNC(INDIRECT(ADDRESS(ROW(),COLUMN())))</formula>
    </cfRule>
  </conditionalFormatting>
  <conditionalFormatting sqref="L678:L680">
    <cfRule type="expression" dxfId="1790" priority="1461">
      <formula>INDIRECT(ADDRESS(ROW(),COLUMN()))=TRUNC(INDIRECT(ADDRESS(ROW(),COLUMN())))</formula>
    </cfRule>
  </conditionalFormatting>
  <conditionalFormatting sqref="O678:O680">
    <cfRule type="expression" dxfId="1789" priority="1460">
      <formula>INDIRECT(ADDRESS(ROW(),COLUMN()))=TRUNC(INDIRECT(ADDRESS(ROW(),COLUMN())))</formula>
    </cfRule>
  </conditionalFormatting>
  <conditionalFormatting sqref="J681:J686">
    <cfRule type="expression" dxfId="1788" priority="1459">
      <formula>INDIRECT(ADDRESS(ROW(),COLUMN()))=TRUNC(INDIRECT(ADDRESS(ROW(),COLUMN())))</formula>
    </cfRule>
  </conditionalFormatting>
  <conditionalFormatting sqref="L681:L686">
    <cfRule type="expression" dxfId="1787" priority="1458">
      <formula>INDIRECT(ADDRESS(ROW(),COLUMN()))=TRUNC(INDIRECT(ADDRESS(ROW(),COLUMN())))</formula>
    </cfRule>
  </conditionalFormatting>
  <conditionalFormatting sqref="G674:G681">
    <cfRule type="expression" dxfId="1786" priority="1453">
      <formula>OR($G674="出演費",$G674="音楽費",$G674="文芸費")</formula>
    </cfRule>
    <cfRule type="expression" dxfId="1785" priority="1454">
      <formula>OR($G674="舞台費",$G674="作品借料",$G674="上映費",$G674="会場費",$G674="運搬費")</formula>
    </cfRule>
    <cfRule type="expression" dxfId="1784" priority="1455">
      <formula>OR($G674="賃金・共済費",$G674="旅費",$G674="報償費")</formula>
    </cfRule>
    <cfRule type="expression" dxfId="1783" priority="1456">
      <formula>OR($G674="雑役務費",$G674="消耗品費",$G674="通信費",$G674="会議費",$G674="その他")</formula>
    </cfRule>
    <cfRule type="expression" dxfId="1782" priority="1457">
      <formula>OR($G674="委託費",$G674="補助金")</formula>
    </cfRule>
  </conditionalFormatting>
  <conditionalFormatting sqref="F674:F681">
    <cfRule type="expression" dxfId="1781" priority="1448">
      <formula>$F674="委託費"</formula>
    </cfRule>
    <cfRule type="expression" dxfId="1780" priority="1449">
      <formula>$F674="雑役務費・消耗品費等"</formula>
    </cfRule>
    <cfRule type="expression" dxfId="1779" priority="1450">
      <formula>$F674="賃金・旅費・報償費"</formula>
    </cfRule>
    <cfRule type="expression" dxfId="1778" priority="1451">
      <formula>$F674="舞台・会場・設営費"</formula>
    </cfRule>
    <cfRule type="expression" dxfId="1777" priority="1452">
      <formula>$F674="出演・音楽・文芸費"</formula>
    </cfRule>
  </conditionalFormatting>
  <conditionalFormatting sqref="F683:F686">
    <cfRule type="expression" dxfId="1776" priority="1443">
      <formula>$F683="委託費"</formula>
    </cfRule>
    <cfRule type="expression" dxfId="1775" priority="1444">
      <formula>$F683="雑役務費・消耗品費等"</formula>
    </cfRule>
    <cfRule type="expression" dxfId="1774" priority="1445">
      <formula>$F683="賃金・旅費・報償費"</formula>
    </cfRule>
    <cfRule type="expression" dxfId="1773" priority="1446">
      <formula>$F683="舞台・会場・設営費"</formula>
    </cfRule>
    <cfRule type="expression" dxfId="1772" priority="1447">
      <formula>$F683="出演・音楽・文芸費"</formula>
    </cfRule>
  </conditionalFormatting>
  <conditionalFormatting sqref="F682">
    <cfRule type="expression" dxfId="1771" priority="1438">
      <formula>$F682="委託費"</formula>
    </cfRule>
    <cfRule type="expression" dxfId="1770" priority="1439">
      <formula>$F682="雑役務費・消耗品費等"</formula>
    </cfRule>
    <cfRule type="expression" dxfId="1769" priority="1440">
      <formula>$F682="賃金・旅費・報償費"</formula>
    </cfRule>
    <cfRule type="expression" dxfId="1768" priority="1441">
      <formula>$F682="舞台・会場・設営費"</formula>
    </cfRule>
    <cfRule type="expression" dxfId="1767" priority="1442">
      <formula>$F682="出演・音楽・文芸費"</formula>
    </cfRule>
  </conditionalFormatting>
  <conditionalFormatting sqref="G682">
    <cfRule type="expression" dxfId="1766" priority="1428">
      <formula>OR($G682="出演費",$G682="音楽費",$G682="文芸費")</formula>
    </cfRule>
    <cfRule type="expression" dxfId="1765" priority="1429">
      <formula>OR($G682="舞台費",$G682="作品借料",$G682="上映費",$G682="会場費",$G682="運搬費")</formula>
    </cfRule>
    <cfRule type="expression" dxfId="1764" priority="1430">
      <formula>OR($G682="賃金・共済費",$G682="旅費",$G682="報償費")</formula>
    </cfRule>
    <cfRule type="expression" dxfId="1763" priority="1431">
      <formula>OR($G682="雑役務費",$G682="消耗品費",$G682="通信費",$G682="会議費",$G682="その他")</formula>
    </cfRule>
    <cfRule type="expression" dxfId="1762" priority="1432">
      <formula>OR($G682="委託費",$G682="補助金")</formula>
    </cfRule>
  </conditionalFormatting>
  <conditionalFormatting sqref="G683:G686">
    <cfRule type="expression" dxfId="1761" priority="1433">
      <formula>OR($G683="出演費",$G683="音楽費",$G683="文芸費")</formula>
    </cfRule>
    <cfRule type="expression" dxfId="1760" priority="1434">
      <formula>OR($G683="舞台費",$G683="作品借料",$G683="上映費",$G683="会場費",$G683="運搬費")</formula>
    </cfRule>
    <cfRule type="expression" dxfId="1759" priority="1435">
      <formula>OR($G683="賃金・共済費",$G683="旅費",$G683="報償費")</formula>
    </cfRule>
    <cfRule type="expression" dxfId="1758" priority="1436">
      <formula>OR($G683="雑役務費",$G683="消耗品費",$G683="通信費",$G683="会議費",$G683="その他")</formula>
    </cfRule>
    <cfRule type="expression" dxfId="1757" priority="1437">
      <formula>OR($G683="委託費",$G683="補助金")</formula>
    </cfRule>
  </conditionalFormatting>
  <conditionalFormatting sqref="F674:F686">
    <cfRule type="expression" dxfId="1756" priority="1426">
      <formula>$F674="動画制作・配信費等"</formula>
    </cfRule>
  </conditionalFormatting>
  <conditionalFormatting sqref="G674:G686">
    <cfRule type="expression" dxfId="1755" priority="1427">
      <formula>OR($G674="動画制作費",$G674="動画配信費")</formula>
    </cfRule>
  </conditionalFormatting>
  <conditionalFormatting sqref="R650:R652 O650:O651">
    <cfRule type="expression" dxfId="1754" priority="1425">
      <formula>INDIRECT(ADDRESS(ROW(),COLUMN()))=TRUNC(INDIRECT(ADDRESS(ROW(),COLUMN())))</formula>
    </cfRule>
  </conditionalFormatting>
  <conditionalFormatting sqref="O655:O673">
    <cfRule type="expression" dxfId="1753" priority="1424">
      <formula>INDIRECT(ADDRESS(ROW(),COLUMN()))=TRUNC(INDIRECT(ADDRESS(ROW(),COLUMN())))</formula>
    </cfRule>
  </conditionalFormatting>
  <conditionalFormatting sqref="R653:R673">
    <cfRule type="expression" dxfId="1752" priority="1423">
      <formula>INDIRECT(ADDRESS(ROW(),COLUMN()))=TRUNC(INDIRECT(ADDRESS(ROW(),COLUMN())))</formula>
    </cfRule>
  </conditionalFormatting>
  <conditionalFormatting sqref="L650:L651">
    <cfRule type="expression" dxfId="1751" priority="1422">
      <formula>INDIRECT(ADDRESS(ROW(),COLUMN()))=TRUNC(INDIRECT(ADDRESS(ROW(),COLUMN())))</formula>
    </cfRule>
  </conditionalFormatting>
  <conditionalFormatting sqref="J650:J651">
    <cfRule type="expression" dxfId="1750" priority="1421">
      <formula>INDIRECT(ADDRESS(ROW(),COLUMN()))=TRUNC(INDIRECT(ADDRESS(ROW(),COLUMN())))</formula>
    </cfRule>
  </conditionalFormatting>
  <conditionalFormatting sqref="J652:J654">
    <cfRule type="expression" dxfId="1749" priority="1420">
      <formula>INDIRECT(ADDRESS(ROW(),COLUMN()))=TRUNC(INDIRECT(ADDRESS(ROW(),COLUMN())))</formula>
    </cfRule>
  </conditionalFormatting>
  <conditionalFormatting sqref="L652:L654">
    <cfRule type="expression" dxfId="1748" priority="1419">
      <formula>INDIRECT(ADDRESS(ROW(),COLUMN()))=TRUNC(INDIRECT(ADDRESS(ROW(),COLUMN())))</formula>
    </cfRule>
  </conditionalFormatting>
  <conditionalFormatting sqref="O652:O654">
    <cfRule type="expression" dxfId="1747" priority="1418">
      <formula>INDIRECT(ADDRESS(ROW(),COLUMN()))=TRUNC(INDIRECT(ADDRESS(ROW(),COLUMN())))</formula>
    </cfRule>
  </conditionalFormatting>
  <conditionalFormatting sqref="J655:J673">
    <cfRule type="expression" dxfId="1746" priority="1417">
      <formula>INDIRECT(ADDRESS(ROW(),COLUMN()))=TRUNC(INDIRECT(ADDRESS(ROW(),COLUMN())))</formula>
    </cfRule>
  </conditionalFormatting>
  <conditionalFormatting sqref="L655:L673">
    <cfRule type="expression" dxfId="1745" priority="1416">
      <formula>INDIRECT(ADDRESS(ROW(),COLUMN()))=TRUNC(INDIRECT(ADDRESS(ROW(),COLUMN())))</formula>
    </cfRule>
  </conditionalFormatting>
  <conditionalFormatting sqref="G650:G655">
    <cfRule type="expression" dxfId="1744" priority="1411">
      <formula>OR($G650="出演費",$G650="音楽費",$G650="文芸費")</formula>
    </cfRule>
    <cfRule type="expression" dxfId="1743" priority="1412">
      <formula>OR($G650="舞台費",$G650="作品借料",$G650="上映費",$G650="会場費",$G650="運搬費")</formula>
    </cfRule>
    <cfRule type="expression" dxfId="1742" priority="1413">
      <formula>OR($G650="賃金・共済費",$G650="旅費",$G650="報償費")</formula>
    </cfRule>
    <cfRule type="expression" dxfId="1741" priority="1414">
      <formula>OR($G650="雑役務費",$G650="消耗品費",$G650="通信費",$G650="会議費",$G650="その他")</formula>
    </cfRule>
    <cfRule type="expression" dxfId="1740" priority="1415">
      <formula>OR($G650="委託費",$G650="補助金")</formula>
    </cfRule>
  </conditionalFormatting>
  <conditionalFormatting sqref="F650:F655">
    <cfRule type="expression" dxfId="1739" priority="1406">
      <formula>$F650="委託費"</formula>
    </cfRule>
    <cfRule type="expression" dxfId="1738" priority="1407">
      <formula>$F650="雑役務費・消耗品費等"</formula>
    </cfRule>
    <cfRule type="expression" dxfId="1737" priority="1408">
      <formula>$F650="賃金・旅費・報償費"</formula>
    </cfRule>
    <cfRule type="expression" dxfId="1736" priority="1409">
      <formula>$F650="舞台・会場・設営費"</formula>
    </cfRule>
    <cfRule type="expression" dxfId="1735" priority="1410">
      <formula>$F650="出演・音楽・文芸費"</formula>
    </cfRule>
  </conditionalFormatting>
  <conditionalFormatting sqref="F657:F673">
    <cfRule type="expression" dxfId="1734" priority="1401">
      <formula>$F657="委託費"</formula>
    </cfRule>
    <cfRule type="expression" dxfId="1733" priority="1402">
      <formula>$F657="雑役務費・消耗品費等"</formula>
    </cfRule>
    <cfRule type="expression" dxfId="1732" priority="1403">
      <formula>$F657="賃金・旅費・報償費"</formula>
    </cfRule>
    <cfRule type="expression" dxfId="1731" priority="1404">
      <formula>$F657="舞台・会場・設営費"</formula>
    </cfRule>
    <cfRule type="expression" dxfId="1730" priority="1405">
      <formula>$F657="出演・音楽・文芸費"</formula>
    </cfRule>
  </conditionalFormatting>
  <conditionalFormatting sqref="F656">
    <cfRule type="expression" dxfId="1729" priority="1396">
      <formula>$F656="委託費"</formula>
    </cfRule>
    <cfRule type="expression" dxfId="1728" priority="1397">
      <formula>$F656="雑役務費・消耗品費等"</formula>
    </cfRule>
    <cfRule type="expression" dxfId="1727" priority="1398">
      <formula>$F656="賃金・旅費・報償費"</formula>
    </cfRule>
    <cfRule type="expression" dxfId="1726" priority="1399">
      <formula>$F656="舞台・会場・設営費"</formula>
    </cfRule>
    <cfRule type="expression" dxfId="1725" priority="1400">
      <formula>$F656="出演・音楽・文芸費"</formula>
    </cfRule>
  </conditionalFormatting>
  <conditionalFormatting sqref="G656">
    <cfRule type="expression" dxfId="1724" priority="1386">
      <formula>OR($G656="出演費",$G656="音楽費",$G656="文芸費")</formula>
    </cfRule>
    <cfRule type="expression" dxfId="1723" priority="1387">
      <formula>OR($G656="舞台費",$G656="作品借料",$G656="上映費",$G656="会場費",$G656="運搬費")</formula>
    </cfRule>
    <cfRule type="expression" dxfId="1722" priority="1388">
      <formula>OR($G656="賃金・共済費",$G656="旅費",$G656="報償費")</formula>
    </cfRule>
    <cfRule type="expression" dxfId="1721" priority="1389">
      <formula>OR($G656="雑役務費",$G656="消耗品費",$G656="通信費",$G656="会議費",$G656="その他")</formula>
    </cfRule>
    <cfRule type="expression" dxfId="1720" priority="1390">
      <formula>OR($G656="委託費",$G656="補助金")</formula>
    </cfRule>
  </conditionalFormatting>
  <conditionalFormatting sqref="G657:G673">
    <cfRule type="expression" dxfId="1719" priority="1391">
      <formula>OR($G657="出演費",$G657="音楽費",$G657="文芸費")</formula>
    </cfRule>
    <cfRule type="expression" dxfId="1718" priority="1392">
      <formula>OR($G657="舞台費",$G657="作品借料",$G657="上映費",$G657="会場費",$G657="運搬費")</formula>
    </cfRule>
    <cfRule type="expression" dxfId="1717" priority="1393">
      <formula>OR($G657="賃金・共済費",$G657="旅費",$G657="報償費")</formula>
    </cfRule>
    <cfRule type="expression" dxfId="1716" priority="1394">
      <formula>OR($G657="雑役務費",$G657="消耗品費",$G657="通信費",$G657="会議費",$G657="その他")</formula>
    </cfRule>
    <cfRule type="expression" dxfId="1715" priority="1395">
      <formula>OR($G657="委託費",$G657="補助金")</formula>
    </cfRule>
  </conditionalFormatting>
  <conditionalFormatting sqref="F650:F673">
    <cfRule type="expression" dxfId="1714" priority="1384">
      <formula>$F650="動画制作・配信費等"</formula>
    </cfRule>
  </conditionalFormatting>
  <conditionalFormatting sqref="G650:G673">
    <cfRule type="expression" dxfId="1713" priority="1385">
      <formula>OR($G650="動画制作費",$G650="動画配信費")</formula>
    </cfRule>
  </conditionalFormatting>
  <conditionalFormatting sqref="R768:R771 O768:O770">
    <cfRule type="expression" dxfId="1712" priority="1383">
      <formula>INDIRECT(ADDRESS(ROW(),COLUMN()))=TRUNC(INDIRECT(ADDRESS(ROW(),COLUMN())))</formula>
    </cfRule>
  </conditionalFormatting>
  <conditionalFormatting sqref="O774:O792">
    <cfRule type="expression" dxfId="1711" priority="1382">
      <formula>INDIRECT(ADDRESS(ROW(),COLUMN()))=TRUNC(INDIRECT(ADDRESS(ROW(),COLUMN())))</formula>
    </cfRule>
  </conditionalFormatting>
  <conditionalFormatting sqref="R772:R792">
    <cfRule type="expression" dxfId="1710" priority="1381">
      <formula>INDIRECT(ADDRESS(ROW(),COLUMN()))=TRUNC(INDIRECT(ADDRESS(ROW(),COLUMN())))</formula>
    </cfRule>
  </conditionalFormatting>
  <conditionalFormatting sqref="L768:L770">
    <cfRule type="expression" dxfId="1709" priority="1380">
      <formula>INDIRECT(ADDRESS(ROW(),COLUMN()))=TRUNC(INDIRECT(ADDRESS(ROW(),COLUMN())))</formula>
    </cfRule>
  </conditionalFormatting>
  <conditionalFormatting sqref="J768">
    <cfRule type="expression" dxfId="1708" priority="1379">
      <formula>INDIRECT(ADDRESS(ROW(),COLUMN()))=TRUNC(INDIRECT(ADDRESS(ROW(),COLUMN())))</formula>
    </cfRule>
  </conditionalFormatting>
  <conditionalFormatting sqref="J769:J770">
    <cfRule type="expression" dxfId="1707" priority="1378">
      <formula>INDIRECT(ADDRESS(ROW(),COLUMN()))=TRUNC(INDIRECT(ADDRESS(ROW(),COLUMN())))</formula>
    </cfRule>
  </conditionalFormatting>
  <conditionalFormatting sqref="J771:J773">
    <cfRule type="expression" dxfId="1706" priority="1377">
      <formula>INDIRECT(ADDRESS(ROW(),COLUMN()))=TRUNC(INDIRECT(ADDRESS(ROW(),COLUMN())))</formula>
    </cfRule>
  </conditionalFormatting>
  <conditionalFormatting sqref="L771:L773">
    <cfRule type="expression" dxfId="1705" priority="1376">
      <formula>INDIRECT(ADDRESS(ROW(),COLUMN()))=TRUNC(INDIRECT(ADDRESS(ROW(),COLUMN())))</formula>
    </cfRule>
  </conditionalFormatting>
  <conditionalFormatting sqref="O771:O773">
    <cfRule type="expression" dxfId="1704" priority="1375">
      <formula>INDIRECT(ADDRESS(ROW(),COLUMN()))=TRUNC(INDIRECT(ADDRESS(ROW(),COLUMN())))</formula>
    </cfRule>
  </conditionalFormatting>
  <conditionalFormatting sqref="J774:J792">
    <cfRule type="expression" dxfId="1703" priority="1374">
      <formula>INDIRECT(ADDRESS(ROW(),COLUMN()))=TRUNC(INDIRECT(ADDRESS(ROW(),COLUMN())))</formula>
    </cfRule>
  </conditionalFormatting>
  <conditionalFormatting sqref="L774:L792">
    <cfRule type="expression" dxfId="1702" priority="1373">
      <formula>INDIRECT(ADDRESS(ROW(),COLUMN()))=TRUNC(INDIRECT(ADDRESS(ROW(),COLUMN())))</formula>
    </cfRule>
  </conditionalFormatting>
  <conditionalFormatting sqref="G768:G774">
    <cfRule type="expression" dxfId="1701" priority="1368">
      <formula>OR($G768="出演費",$G768="音楽費",$G768="文芸費")</formula>
    </cfRule>
    <cfRule type="expression" dxfId="1700" priority="1369">
      <formula>OR($G768="舞台費",$G768="作品借料",$G768="上映費",$G768="会場費",$G768="運搬費")</formula>
    </cfRule>
    <cfRule type="expression" dxfId="1699" priority="1370">
      <formula>OR($G768="賃金・共済費",$G768="旅費",$G768="報償費")</formula>
    </cfRule>
    <cfRule type="expression" dxfId="1698" priority="1371">
      <formula>OR($G768="雑役務費",$G768="消耗品費",$G768="通信費",$G768="会議費",$G768="その他")</formula>
    </cfRule>
    <cfRule type="expression" dxfId="1697" priority="1372">
      <formula>OR($G768="委託費",$G768="補助金")</formula>
    </cfRule>
  </conditionalFormatting>
  <conditionalFormatting sqref="F768:F774">
    <cfRule type="expression" dxfId="1696" priority="1363">
      <formula>$F768="委託費"</formula>
    </cfRule>
    <cfRule type="expression" dxfId="1695" priority="1364">
      <formula>$F768="雑役務費・消耗品費等"</formula>
    </cfRule>
    <cfRule type="expression" dxfId="1694" priority="1365">
      <formula>$F768="賃金・旅費・報償費"</formula>
    </cfRule>
    <cfRule type="expression" dxfId="1693" priority="1366">
      <formula>$F768="舞台・会場・設営費"</formula>
    </cfRule>
    <cfRule type="expression" dxfId="1692" priority="1367">
      <formula>$F768="出演・音楽・文芸費"</formula>
    </cfRule>
  </conditionalFormatting>
  <conditionalFormatting sqref="F776:F792">
    <cfRule type="expression" dxfId="1691" priority="1358">
      <formula>$F776="委託費"</formula>
    </cfRule>
    <cfRule type="expression" dxfId="1690" priority="1359">
      <formula>$F776="雑役務費・消耗品費等"</formula>
    </cfRule>
    <cfRule type="expression" dxfId="1689" priority="1360">
      <formula>$F776="賃金・旅費・報償費"</formula>
    </cfRule>
    <cfRule type="expression" dxfId="1688" priority="1361">
      <formula>$F776="舞台・会場・設営費"</formula>
    </cfRule>
    <cfRule type="expression" dxfId="1687" priority="1362">
      <formula>$F776="出演・音楽・文芸費"</formula>
    </cfRule>
  </conditionalFormatting>
  <conditionalFormatting sqref="F775">
    <cfRule type="expression" dxfId="1686" priority="1353">
      <formula>$F775="委託費"</formula>
    </cfRule>
    <cfRule type="expression" dxfId="1685" priority="1354">
      <formula>$F775="雑役務費・消耗品費等"</formula>
    </cfRule>
    <cfRule type="expression" dxfId="1684" priority="1355">
      <formula>$F775="賃金・旅費・報償費"</formula>
    </cfRule>
    <cfRule type="expression" dxfId="1683" priority="1356">
      <formula>$F775="舞台・会場・設営費"</formula>
    </cfRule>
    <cfRule type="expression" dxfId="1682" priority="1357">
      <formula>$F775="出演・音楽・文芸費"</formula>
    </cfRule>
  </conditionalFormatting>
  <conditionalFormatting sqref="G775">
    <cfRule type="expression" dxfId="1681" priority="1343">
      <formula>OR($G775="出演費",$G775="音楽費",$G775="文芸費")</formula>
    </cfRule>
    <cfRule type="expression" dxfId="1680" priority="1344">
      <formula>OR($G775="舞台費",$G775="作品借料",$G775="上映費",$G775="会場費",$G775="運搬費")</formula>
    </cfRule>
    <cfRule type="expression" dxfId="1679" priority="1345">
      <formula>OR($G775="賃金・共済費",$G775="旅費",$G775="報償費")</formula>
    </cfRule>
    <cfRule type="expression" dxfId="1678" priority="1346">
      <formula>OR($G775="雑役務費",$G775="消耗品費",$G775="通信費",$G775="会議費",$G775="その他")</formula>
    </cfRule>
    <cfRule type="expression" dxfId="1677" priority="1347">
      <formula>OR($G775="委託費",$G775="補助金")</formula>
    </cfRule>
  </conditionalFormatting>
  <conditionalFormatting sqref="G776:G792">
    <cfRule type="expression" dxfId="1676" priority="1348">
      <formula>OR($G776="出演費",$G776="音楽費",$G776="文芸費")</formula>
    </cfRule>
    <cfRule type="expression" dxfId="1675" priority="1349">
      <formula>OR($G776="舞台費",$G776="作品借料",$G776="上映費",$G776="会場費",$G776="運搬費")</formula>
    </cfRule>
    <cfRule type="expression" dxfId="1674" priority="1350">
      <formula>OR($G776="賃金・共済費",$G776="旅費",$G776="報償費")</formula>
    </cfRule>
    <cfRule type="expression" dxfId="1673" priority="1351">
      <formula>OR($G776="雑役務費",$G776="消耗品費",$G776="通信費",$G776="会議費",$G776="その他")</formula>
    </cfRule>
    <cfRule type="expression" dxfId="1672" priority="1352">
      <formula>OR($G776="委託費",$G776="補助金")</formula>
    </cfRule>
  </conditionalFormatting>
  <conditionalFormatting sqref="F768:F792">
    <cfRule type="expression" dxfId="1671" priority="1341">
      <formula>$F768="動画制作・配信費等"</formula>
    </cfRule>
  </conditionalFormatting>
  <conditionalFormatting sqref="G768:G792">
    <cfRule type="expression" dxfId="1670" priority="1342">
      <formula>OR($G768="動画制作費",$G768="動画配信費")</formula>
    </cfRule>
  </conditionalFormatting>
  <conditionalFormatting sqref="O754:O757 R754:R758">
    <cfRule type="expression" dxfId="1669" priority="1340">
      <formula>INDIRECT(ADDRESS(ROW(),COLUMN()))=TRUNC(INDIRECT(ADDRESS(ROW(),COLUMN())))</formula>
    </cfRule>
  </conditionalFormatting>
  <conditionalFormatting sqref="O761:O767">
    <cfRule type="expression" dxfId="1668" priority="1339">
      <formula>INDIRECT(ADDRESS(ROW(),COLUMN()))=TRUNC(INDIRECT(ADDRESS(ROW(),COLUMN())))</formula>
    </cfRule>
  </conditionalFormatting>
  <conditionalFormatting sqref="R759:R767">
    <cfRule type="expression" dxfId="1667" priority="1338">
      <formula>INDIRECT(ADDRESS(ROW(),COLUMN()))=TRUNC(INDIRECT(ADDRESS(ROW(),COLUMN())))</formula>
    </cfRule>
  </conditionalFormatting>
  <conditionalFormatting sqref="L754:L757">
    <cfRule type="expression" dxfId="1666" priority="1337">
      <formula>INDIRECT(ADDRESS(ROW(),COLUMN()))=TRUNC(INDIRECT(ADDRESS(ROW(),COLUMN())))</formula>
    </cfRule>
  </conditionalFormatting>
  <conditionalFormatting sqref="J755">
    <cfRule type="expression" dxfId="1665" priority="1336">
      <formula>INDIRECT(ADDRESS(ROW(),COLUMN()))=TRUNC(INDIRECT(ADDRESS(ROW(),COLUMN())))</formula>
    </cfRule>
  </conditionalFormatting>
  <conditionalFormatting sqref="J754">
    <cfRule type="expression" dxfId="1664" priority="1335">
      <formula>INDIRECT(ADDRESS(ROW(),COLUMN()))=TRUNC(INDIRECT(ADDRESS(ROW(),COLUMN())))</formula>
    </cfRule>
  </conditionalFormatting>
  <conditionalFormatting sqref="J756:J757">
    <cfRule type="expression" dxfId="1663" priority="1334">
      <formula>INDIRECT(ADDRESS(ROW(),COLUMN()))=TRUNC(INDIRECT(ADDRESS(ROW(),COLUMN())))</formula>
    </cfRule>
  </conditionalFormatting>
  <conditionalFormatting sqref="J758:J760">
    <cfRule type="expression" dxfId="1662" priority="1333">
      <formula>INDIRECT(ADDRESS(ROW(),COLUMN()))=TRUNC(INDIRECT(ADDRESS(ROW(),COLUMN())))</formula>
    </cfRule>
  </conditionalFormatting>
  <conditionalFormatting sqref="L758:L760">
    <cfRule type="expression" dxfId="1661" priority="1332">
      <formula>INDIRECT(ADDRESS(ROW(),COLUMN()))=TRUNC(INDIRECT(ADDRESS(ROW(),COLUMN())))</formula>
    </cfRule>
  </conditionalFormatting>
  <conditionalFormatting sqref="O758:O760">
    <cfRule type="expression" dxfId="1660" priority="1331">
      <formula>INDIRECT(ADDRESS(ROW(),COLUMN()))=TRUNC(INDIRECT(ADDRESS(ROW(),COLUMN())))</formula>
    </cfRule>
  </conditionalFormatting>
  <conditionalFormatting sqref="J761:J767">
    <cfRule type="expression" dxfId="1659" priority="1330">
      <formula>INDIRECT(ADDRESS(ROW(),COLUMN()))=TRUNC(INDIRECT(ADDRESS(ROW(),COLUMN())))</formula>
    </cfRule>
  </conditionalFormatting>
  <conditionalFormatting sqref="L761:L767">
    <cfRule type="expression" dxfId="1658" priority="1329">
      <formula>INDIRECT(ADDRESS(ROW(),COLUMN()))=TRUNC(INDIRECT(ADDRESS(ROW(),COLUMN())))</formula>
    </cfRule>
  </conditionalFormatting>
  <conditionalFormatting sqref="G754:G761">
    <cfRule type="expression" dxfId="1657" priority="1324">
      <formula>OR($G754="出演費",$G754="音楽費",$G754="文芸費")</formula>
    </cfRule>
    <cfRule type="expression" dxfId="1656" priority="1325">
      <formula>OR($G754="舞台費",$G754="作品借料",$G754="上映費",$G754="会場費",$G754="運搬費")</formula>
    </cfRule>
    <cfRule type="expression" dxfId="1655" priority="1326">
      <formula>OR($G754="賃金・共済費",$G754="旅費",$G754="報償費")</formula>
    </cfRule>
    <cfRule type="expression" dxfId="1654" priority="1327">
      <formula>OR($G754="雑役務費",$G754="消耗品費",$G754="通信費",$G754="会議費",$G754="その他")</formula>
    </cfRule>
    <cfRule type="expression" dxfId="1653" priority="1328">
      <formula>OR($G754="委託費",$G754="補助金")</formula>
    </cfRule>
  </conditionalFormatting>
  <conditionalFormatting sqref="F754:F761">
    <cfRule type="expression" dxfId="1652" priority="1319">
      <formula>$F754="委託費"</formula>
    </cfRule>
    <cfRule type="expression" dxfId="1651" priority="1320">
      <formula>$F754="雑役務費・消耗品費等"</formula>
    </cfRule>
    <cfRule type="expression" dxfId="1650" priority="1321">
      <formula>$F754="賃金・旅費・報償費"</formula>
    </cfRule>
    <cfRule type="expression" dxfId="1649" priority="1322">
      <formula>$F754="舞台・会場・設営費"</formula>
    </cfRule>
    <cfRule type="expression" dxfId="1648" priority="1323">
      <formula>$F754="出演・音楽・文芸費"</formula>
    </cfRule>
  </conditionalFormatting>
  <conditionalFormatting sqref="F763:F767">
    <cfRule type="expression" dxfId="1647" priority="1314">
      <formula>$F763="委託費"</formula>
    </cfRule>
    <cfRule type="expression" dxfId="1646" priority="1315">
      <formula>$F763="雑役務費・消耗品費等"</formula>
    </cfRule>
    <cfRule type="expression" dxfId="1645" priority="1316">
      <formula>$F763="賃金・旅費・報償費"</formula>
    </cfRule>
    <cfRule type="expression" dxfId="1644" priority="1317">
      <formula>$F763="舞台・会場・設営費"</formula>
    </cfRule>
    <cfRule type="expression" dxfId="1643" priority="1318">
      <formula>$F763="出演・音楽・文芸費"</formula>
    </cfRule>
  </conditionalFormatting>
  <conditionalFormatting sqref="F762">
    <cfRule type="expression" dxfId="1642" priority="1309">
      <formula>$F762="委託費"</formula>
    </cfRule>
    <cfRule type="expression" dxfId="1641" priority="1310">
      <formula>$F762="雑役務費・消耗品費等"</formula>
    </cfRule>
    <cfRule type="expression" dxfId="1640" priority="1311">
      <formula>$F762="賃金・旅費・報償費"</formula>
    </cfRule>
    <cfRule type="expression" dxfId="1639" priority="1312">
      <formula>$F762="舞台・会場・設営費"</formula>
    </cfRule>
    <cfRule type="expression" dxfId="1638" priority="1313">
      <formula>$F762="出演・音楽・文芸費"</formula>
    </cfRule>
  </conditionalFormatting>
  <conditionalFormatting sqref="G762">
    <cfRule type="expression" dxfId="1637" priority="1299">
      <formula>OR($G762="出演費",$G762="音楽費",$G762="文芸費")</formula>
    </cfRule>
    <cfRule type="expression" dxfId="1636" priority="1300">
      <formula>OR($G762="舞台費",$G762="作品借料",$G762="上映費",$G762="会場費",$G762="運搬費")</formula>
    </cfRule>
    <cfRule type="expression" dxfId="1635" priority="1301">
      <formula>OR($G762="賃金・共済費",$G762="旅費",$G762="報償費")</formula>
    </cfRule>
    <cfRule type="expression" dxfId="1634" priority="1302">
      <formula>OR($G762="雑役務費",$G762="消耗品費",$G762="通信費",$G762="会議費",$G762="その他")</formula>
    </cfRule>
    <cfRule type="expression" dxfId="1633" priority="1303">
      <formula>OR($G762="委託費",$G762="補助金")</formula>
    </cfRule>
  </conditionalFormatting>
  <conditionalFormatting sqref="G763:G767">
    <cfRule type="expression" dxfId="1632" priority="1304">
      <formula>OR($G763="出演費",$G763="音楽費",$G763="文芸費")</formula>
    </cfRule>
    <cfRule type="expression" dxfId="1631" priority="1305">
      <formula>OR($G763="舞台費",$G763="作品借料",$G763="上映費",$G763="会場費",$G763="運搬費")</formula>
    </cfRule>
    <cfRule type="expression" dxfId="1630" priority="1306">
      <formula>OR($G763="賃金・共済費",$G763="旅費",$G763="報償費")</formula>
    </cfRule>
    <cfRule type="expression" dxfId="1629" priority="1307">
      <formula>OR($G763="雑役務費",$G763="消耗品費",$G763="通信費",$G763="会議費",$G763="その他")</formula>
    </cfRule>
    <cfRule type="expression" dxfId="1628" priority="1308">
      <formula>OR($G763="委託費",$G763="補助金")</formula>
    </cfRule>
  </conditionalFormatting>
  <conditionalFormatting sqref="F754:F767">
    <cfRule type="expression" dxfId="1627" priority="1297">
      <formula>$F754="動画制作・配信費等"</formula>
    </cfRule>
  </conditionalFormatting>
  <conditionalFormatting sqref="G754:G767">
    <cfRule type="expression" dxfId="1626" priority="1298">
      <formula>OR($G754="動画制作費",$G754="動画配信費")</formula>
    </cfRule>
  </conditionalFormatting>
  <conditionalFormatting sqref="R730:R732 O730:O731">
    <cfRule type="expression" dxfId="1625" priority="1296">
      <formula>INDIRECT(ADDRESS(ROW(),COLUMN()))=TRUNC(INDIRECT(ADDRESS(ROW(),COLUMN())))</formula>
    </cfRule>
  </conditionalFormatting>
  <conditionalFormatting sqref="O735:O753">
    <cfRule type="expression" dxfId="1624" priority="1295">
      <formula>INDIRECT(ADDRESS(ROW(),COLUMN()))=TRUNC(INDIRECT(ADDRESS(ROW(),COLUMN())))</formula>
    </cfRule>
  </conditionalFormatting>
  <conditionalFormatting sqref="R733:R753">
    <cfRule type="expression" dxfId="1623" priority="1294">
      <formula>INDIRECT(ADDRESS(ROW(),COLUMN()))=TRUNC(INDIRECT(ADDRESS(ROW(),COLUMN())))</formula>
    </cfRule>
  </conditionalFormatting>
  <conditionalFormatting sqref="L730:L731">
    <cfRule type="expression" dxfId="1622" priority="1293">
      <formula>INDIRECT(ADDRESS(ROW(),COLUMN()))=TRUNC(INDIRECT(ADDRESS(ROW(),COLUMN())))</formula>
    </cfRule>
  </conditionalFormatting>
  <conditionalFormatting sqref="J730:J731">
    <cfRule type="expression" dxfId="1621" priority="1292">
      <formula>INDIRECT(ADDRESS(ROW(),COLUMN()))=TRUNC(INDIRECT(ADDRESS(ROW(),COLUMN())))</formula>
    </cfRule>
  </conditionalFormatting>
  <conditionalFormatting sqref="J732:J734">
    <cfRule type="expression" dxfId="1620" priority="1291">
      <formula>INDIRECT(ADDRESS(ROW(),COLUMN()))=TRUNC(INDIRECT(ADDRESS(ROW(),COLUMN())))</formula>
    </cfRule>
  </conditionalFormatting>
  <conditionalFormatting sqref="L732:L734">
    <cfRule type="expression" dxfId="1619" priority="1290">
      <formula>INDIRECT(ADDRESS(ROW(),COLUMN()))=TRUNC(INDIRECT(ADDRESS(ROW(),COLUMN())))</formula>
    </cfRule>
  </conditionalFormatting>
  <conditionalFormatting sqref="O732:O734">
    <cfRule type="expression" dxfId="1618" priority="1289">
      <formula>INDIRECT(ADDRESS(ROW(),COLUMN()))=TRUNC(INDIRECT(ADDRESS(ROW(),COLUMN())))</formula>
    </cfRule>
  </conditionalFormatting>
  <conditionalFormatting sqref="J735:J753">
    <cfRule type="expression" dxfId="1617" priority="1288">
      <formula>INDIRECT(ADDRESS(ROW(),COLUMN()))=TRUNC(INDIRECT(ADDRESS(ROW(),COLUMN())))</formula>
    </cfRule>
  </conditionalFormatting>
  <conditionalFormatting sqref="L735:L753">
    <cfRule type="expression" dxfId="1616" priority="1287">
      <formula>INDIRECT(ADDRESS(ROW(),COLUMN()))=TRUNC(INDIRECT(ADDRESS(ROW(),COLUMN())))</formula>
    </cfRule>
  </conditionalFormatting>
  <conditionalFormatting sqref="G730:G735">
    <cfRule type="expression" dxfId="1615" priority="1282">
      <formula>OR($G730="出演費",$G730="音楽費",$G730="文芸費")</formula>
    </cfRule>
    <cfRule type="expression" dxfId="1614" priority="1283">
      <formula>OR($G730="舞台費",$G730="作品借料",$G730="上映費",$G730="会場費",$G730="運搬費")</formula>
    </cfRule>
    <cfRule type="expression" dxfId="1613" priority="1284">
      <formula>OR($G730="賃金・共済費",$G730="旅費",$G730="報償費")</formula>
    </cfRule>
    <cfRule type="expression" dxfId="1612" priority="1285">
      <formula>OR($G730="雑役務費",$G730="消耗品費",$G730="通信費",$G730="会議費",$G730="その他")</formula>
    </cfRule>
    <cfRule type="expression" dxfId="1611" priority="1286">
      <formula>OR($G730="委託費",$G730="補助金")</formula>
    </cfRule>
  </conditionalFormatting>
  <conditionalFormatting sqref="F730:F735">
    <cfRule type="expression" dxfId="1610" priority="1277">
      <formula>$F730="委託費"</formula>
    </cfRule>
    <cfRule type="expression" dxfId="1609" priority="1278">
      <formula>$F730="雑役務費・消耗品費等"</formula>
    </cfRule>
    <cfRule type="expression" dxfId="1608" priority="1279">
      <formula>$F730="賃金・旅費・報償費"</formula>
    </cfRule>
    <cfRule type="expression" dxfId="1607" priority="1280">
      <formula>$F730="舞台・会場・設営費"</formula>
    </cfRule>
    <cfRule type="expression" dxfId="1606" priority="1281">
      <formula>$F730="出演・音楽・文芸費"</formula>
    </cfRule>
  </conditionalFormatting>
  <conditionalFormatting sqref="F737:F753">
    <cfRule type="expression" dxfId="1605" priority="1272">
      <formula>$F737="委託費"</formula>
    </cfRule>
    <cfRule type="expression" dxfId="1604" priority="1273">
      <formula>$F737="雑役務費・消耗品費等"</formula>
    </cfRule>
    <cfRule type="expression" dxfId="1603" priority="1274">
      <formula>$F737="賃金・旅費・報償費"</formula>
    </cfRule>
    <cfRule type="expression" dxfId="1602" priority="1275">
      <formula>$F737="舞台・会場・設営費"</formula>
    </cfRule>
    <cfRule type="expression" dxfId="1601" priority="1276">
      <formula>$F737="出演・音楽・文芸費"</formula>
    </cfRule>
  </conditionalFormatting>
  <conditionalFormatting sqref="F736">
    <cfRule type="expression" dxfId="1600" priority="1267">
      <formula>$F736="委託費"</formula>
    </cfRule>
    <cfRule type="expression" dxfId="1599" priority="1268">
      <formula>$F736="雑役務費・消耗品費等"</formula>
    </cfRule>
    <cfRule type="expression" dxfId="1598" priority="1269">
      <formula>$F736="賃金・旅費・報償費"</formula>
    </cfRule>
    <cfRule type="expression" dxfId="1597" priority="1270">
      <formula>$F736="舞台・会場・設営費"</formula>
    </cfRule>
    <cfRule type="expression" dxfId="1596" priority="1271">
      <formula>$F736="出演・音楽・文芸費"</formula>
    </cfRule>
  </conditionalFormatting>
  <conditionalFormatting sqref="G736">
    <cfRule type="expression" dxfId="1595" priority="1257">
      <formula>OR($G736="出演費",$G736="音楽費",$G736="文芸費")</formula>
    </cfRule>
    <cfRule type="expression" dxfId="1594" priority="1258">
      <formula>OR($G736="舞台費",$G736="作品借料",$G736="上映費",$G736="会場費",$G736="運搬費")</formula>
    </cfRule>
    <cfRule type="expression" dxfId="1593" priority="1259">
      <formula>OR($G736="賃金・共済費",$G736="旅費",$G736="報償費")</formula>
    </cfRule>
    <cfRule type="expression" dxfId="1592" priority="1260">
      <formula>OR($G736="雑役務費",$G736="消耗品費",$G736="通信費",$G736="会議費",$G736="その他")</formula>
    </cfRule>
    <cfRule type="expression" dxfId="1591" priority="1261">
      <formula>OR($G736="委託費",$G736="補助金")</formula>
    </cfRule>
  </conditionalFormatting>
  <conditionalFormatting sqref="G737:G753">
    <cfRule type="expression" dxfId="1590" priority="1262">
      <formula>OR($G737="出演費",$G737="音楽費",$G737="文芸費")</formula>
    </cfRule>
    <cfRule type="expression" dxfId="1589" priority="1263">
      <formula>OR($G737="舞台費",$G737="作品借料",$G737="上映費",$G737="会場費",$G737="運搬費")</formula>
    </cfRule>
    <cfRule type="expression" dxfId="1588" priority="1264">
      <formula>OR($G737="賃金・共済費",$G737="旅費",$G737="報償費")</formula>
    </cfRule>
    <cfRule type="expression" dxfId="1587" priority="1265">
      <formula>OR($G737="雑役務費",$G737="消耗品費",$G737="通信費",$G737="会議費",$G737="その他")</formula>
    </cfRule>
    <cfRule type="expression" dxfId="1586" priority="1266">
      <formula>OR($G737="委託費",$G737="補助金")</formula>
    </cfRule>
  </conditionalFormatting>
  <conditionalFormatting sqref="F730:F753">
    <cfRule type="expression" dxfId="1585" priority="1255">
      <formula>$F730="動画制作・配信費等"</formula>
    </cfRule>
  </conditionalFormatting>
  <conditionalFormatting sqref="G730:G753">
    <cfRule type="expression" dxfId="1584" priority="1256">
      <formula>OR($G730="動画制作費",$G730="動画配信費")</formula>
    </cfRule>
  </conditionalFormatting>
  <conditionalFormatting sqref="R848:R851 O848:O850">
    <cfRule type="expression" dxfId="1583" priority="1254">
      <formula>INDIRECT(ADDRESS(ROW(),COLUMN()))=TRUNC(INDIRECT(ADDRESS(ROW(),COLUMN())))</formula>
    </cfRule>
  </conditionalFormatting>
  <conditionalFormatting sqref="O854:O872">
    <cfRule type="expression" dxfId="1582" priority="1253">
      <formula>INDIRECT(ADDRESS(ROW(),COLUMN()))=TRUNC(INDIRECT(ADDRESS(ROW(),COLUMN())))</formula>
    </cfRule>
  </conditionalFormatting>
  <conditionalFormatting sqref="R852:R872">
    <cfRule type="expression" dxfId="1581" priority="1252">
      <formula>INDIRECT(ADDRESS(ROW(),COLUMN()))=TRUNC(INDIRECT(ADDRESS(ROW(),COLUMN())))</formula>
    </cfRule>
  </conditionalFormatting>
  <conditionalFormatting sqref="L848:L850">
    <cfRule type="expression" dxfId="1580" priority="1251">
      <formula>INDIRECT(ADDRESS(ROW(),COLUMN()))=TRUNC(INDIRECT(ADDRESS(ROW(),COLUMN())))</formula>
    </cfRule>
  </conditionalFormatting>
  <conditionalFormatting sqref="J848">
    <cfRule type="expression" dxfId="1579" priority="1250">
      <formula>INDIRECT(ADDRESS(ROW(),COLUMN()))=TRUNC(INDIRECT(ADDRESS(ROW(),COLUMN())))</formula>
    </cfRule>
  </conditionalFormatting>
  <conditionalFormatting sqref="J849:J850">
    <cfRule type="expression" dxfId="1578" priority="1249">
      <formula>INDIRECT(ADDRESS(ROW(),COLUMN()))=TRUNC(INDIRECT(ADDRESS(ROW(),COLUMN())))</formula>
    </cfRule>
  </conditionalFormatting>
  <conditionalFormatting sqref="J851:J853">
    <cfRule type="expression" dxfId="1577" priority="1248">
      <formula>INDIRECT(ADDRESS(ROW(),COLUMN()))=TRUNC(INDIRECT(ADDRESS(ROW(),COLUMN())))</formula>
    </cfRule>
  </conditionalFormatting>
  <conditionalFormatting sqref="L851:L853">
    <cfRule type="expression" dxfId="1576" priority="1247">
      <formula>INDIRECT(ADDRESS(ROW(),COLUMN()))=TRUNC(INDIRECT(ADDRESS(ROW(),COLUMN())))</formula>
    </cfRule>
  </conditionalFormatting>
  <conditionalFormatting sqref="O851:O853">
    <cfRule type="expression" dxfId="1575" priority="1246">
      <formula>INDIRECT(ADDRESS(ROW(),COLUMN()))=TRUNC(INDIRECT(ADDRESS(ROW(),COLUMN())))</formula>
    </cfRule>
  </conditionalFormatting>
  <conditionalFormatting sqref="J854:J872">
    <cfRule type="expression" dxfId="1574" priority="1245">
      <formula>INDIRECT(ADDRESS(ROW(),COLUMN()))=TRUNC(INDIRECT(ADDRESS(ROW(),COLUMN())))</formula>
    </cfRule>
  </conditionalFormatting>
  <conditionalFormatting sqref="L854:L872">
    <cfRule type="expression" dxfId="1573" priority="1244">
      <formula>INDIRECT(ADDRESS(ROW(),COLUMN()))=TRUNC(INDIRECT(ADDRESS(ROW(),COLUMN())))</formula>
    </cfRule>
  </conditionalFormatting>
  <conditionalFormatting sqref="G848:G854">
    <cfRule type="expression" dxfId="1572" priority="1239">
      <formula>OR($G848="出演費",$G848="音楽費",$G848="文芸費")</formula>
    </cfRule>
    <cfRule type="expression" dxfId="1571" priority="1240">
      <formula>OR($G848="舞台費",$G848="作品借料",$G848="上映費",$G848="会場費",$G848="運搬費")</formula>
    </cfRule>
    <cfRule type="expression" dxfId="1570" priority="1241">
      <formula>OR($G848="賃金・共済費",$G848="旅費",$G848="報償費")</formula>
    </cfRule>
    <cfRule type="expression" dxfId="1569" priority="1242">
      <formula>OR($G848="雑役務費",$G848="消耗品費",$G848="通信費",$G848="会議費",$G848="その他")</formula>
    </cfRule>
    <cfRule type="expression" dxfId="1568" priority="1243">
      <formula>OR($G848="委託費",$G848="補助金")</formula>
    </cfRule>
  </conditionalFormatting>
  <conditionalFormatting sqref="F848:F854">
    <cfRule type="expression" dxfId="1567" priority="1234">
      <formula>$F848="委託費"</formula>
    </cfRule>
    <cfRule type="expression" dxfId="1566" priority="1235">
      <formula>$F848="雑役務費・消耗品費等"</formula>
    </cfRule>
    <cfRule type="expression" dxfId="1565" priority="1236">
      <formula>$F848="賃金・旅費・報償費"</formula>
    </cfRule>
    <cfRule type="expression" dxfId="1564" priority="1237">
      <formula>$F848="舞台・会場・設営費"</formula>
    </cfRule>
    <cfRule type="expression" dxfId="1563" priority="1238">
      <formula>$F848="出演・音楽・文芸費"</formula>
    </cfRule>
  </conditionalFormatting>
  <conditionalFormatting sqref="F856:F872">
    <cfRule type="expression" dxfId="1562" priority="1229">
      <formula>$F856="委託費"</formula>
    </cfRule>
    <cfRule type="expression" dxfId="1561" priority="1230">
      <formula>$F856="雑役務費・消耗品費等"</formula>
    </cfRule>
    <cfRule type="expression" dxfId="1560" priority="1231">
      <formula>$F856="賃金・旅費・報償費"</formula>
    </cfRule>
    <cfRule type="expression" dxfId="1559" priority="1232">
      <formula>$F856="舞台・会場・設営費"</formula>
    </cfRule>
    <cfRule type="expression" dxfId="1558" priority="1233">
      <formula>$F856="出演・音楽・文芸費"</formula>
    </cfRule>
  </conditionalFormatting>
  <conditionalFormatting sqref="F855">
    <cfRule type="expression" dxfId="1557" priority="1224">
      <formula>$F855="委託費"</formula>
    </cfRule>
    <cfRule type="expression" dxfId="1556" priority="1225">
      <formula>$F855="雑役務費・消耗品費等"</formula>
    </cfRule>
    <cfRule type="expression" dxfId="1555" priority="1226">
      <formula>$F855="賃金・旅費・報償費"</formula>
    </cfRule>
    <cfRule type="expression" dxfId="1554" priority="1227">
      <formula>$F855="舞台・会場・設営費"</formula>
    </cfRule>
    <cfRule type="expression" dxfId="1553" priority="1228">
      <formula>$F855="出演・音楽・文芸費"</formula>
    </cfRule>
  </conditionalFormatting>
  <conditionalFormatting sqref="G855">
    <cfRule type="expression" dxfId="1552" priority="1214">
      <formula>OR($G855="出演費",$G855="音楽費",$G855="文芸費")</formula>
    </cfRule>
    <cfRule type="expression" dxfId="1551" priority="1215">
      <formula>OR($G855="舞台費",$G855="作品借料",$G855="上映費",$G855="会場費",$G855="運搬費")</formula>
    </cfRule>
    <cfRule type="expression" dxfId="1550" priority="1216">
      <formula>OR($G855="賃金・共済費",$G855="旅費",$G855="報償費")</formula>
    </cfRule>
    <cfRule type="expression" dxfId="1549" priority="1217">
      <formula>OR($G855="雑役務費",$G855="消耗品費",$G855="通信費",$G855="会議費",$G855="その他")</formula>
    </cfRule>
    <cfRule type="expression" dxfId="1548" priority="1218">
      <formula>OR($G855="委託費",$G855="補助金")</formula>
    </cfRule>
  </conditionalFormatting>
  <conditionalFormatting sqref="G856:G872">
    <cfRule type="expression" dxfId="1547" priority="1219">
      <formula>OR($G856="出演費",$G856="音楽費",$G856="文芸費")</formula>
    </cfRule>
    <cfRule type="expression" dxfId="1546" priority="1220">
      <formula>OR($G856="舞台費",$G856="作品借料",$G856="上映費",$G856="会場費",$G856="運搬費")</formula>
    </cfRule>
    <cfRule type="expression" dxfId="1545" priority="1221">
      <formula>OR($G856="賃金・共済費",$G856="旅費",$G856="報償費")</formula>
    </cfRule>
    <cfRule type="expression" dxfId="1544" priority="1222">
      <formula>OR($G856="雑役務費",$G856="消耗品費",$G856="通信費",$G856="会議費",$G856="その他")</formula>
    </cfRule>
    <cfRule type="expression" dxfId="1543" priority="1223">
      <formula>OR($G856="委託費",$G856="補助金")</formula>
    </cfRule>
  </conditionalFormatting>
  <conditionalFormatting sqref="F848:F872">
    <cfRule type="expression" dxfId="1542" priority="1212">
      <formula>$F848="動画制作・配信費等"</formula>
    </cfRule>
  </conditionalFormatting>
  <conditionalFormatting sqref="G848:G872">
    <cfRule type="expression" dxfId="1541" priority="1213">
      <formula>OR($G848="動画制作費",$G848="動画配信費")</formula>
    </cfRule>
  </conditionalFormatting>
  <conditionalFormatting sqref="O834:O837 R834:R838">
    <cfRule type="expression" dxfId="1540" priority="1211">
      <formula>INDIRECT(ADDRESS(ROW(),COLUMN()))=TRUNC(INDIRECT(ADDRESS(ROW(),COLUMN())))</formula>
    </cfRule>
  </conditionalFormatting>
  <conditionalFormatting sqref="O841:O847">
    <cfRule type="expression" dxfId="1539" priority="1210">
      <formula>INDIRECT(ADDRESS(ROW(),COLUMN()))=TRUNC(INDIRECT(ADDRESS(ROW(),COLUMN())))</formula>
    </cfRule>
  </conditionalFormatting>
  <conditionalFormatting sqref="R839:R847">
    <cfRule type="expression" dxfId="1538" priority="1209">
      <formula>INDIRECT(ADDRESS(ROW(),COLUMN()))=TRUNC(INDIRECT(ADDRESS(ROW(),COLUMN())))</formula>
    </cfRule>
  </conditionalFormatting>
  <conditionalFormatting sqref="L834:L837">
    <cfRule type="expression" dxfId="1537" priority="1208">
      <formula>INDIRECT(ADDRESS(ROW(),COLUMN()))=TRUNC(INDIRECT(ADDRESS(ROW(),COLUMN())))</formula>
    </cfRule>
  </conditionalFormatting>
  <conditionalFormatting sqref="J835">
    <cfRule type="expression" dxfId="1536" priority="1207">
      <formula>INDIRECT(ADDRESS(ROW(),COLUMN()))=TRUNC(INDIRECT(ADDRESS(ROW(),COLUMN())))</formula>
    </cfRule>
  </conditionalFormatting>
  <conditionalFormatting sqref="J834">
    <cfRule type="expression" dxfId="1535" priority="1206">
      <formula>INDIRECT(ADDRESS(ROW(),COLUMN()))=TRUNC(INDIRECT(ADDRESS(ROW(),COLUMN())))</formula>
    </cfRule>
  </conditionalFormatting>
  <conditionalFormatting sqref="J836:J837">
    <cfRule type="expression" dxfId="1534" priority="1205">
      <formula>INDIRECT(ADDRESS(ROW(),COLUMN()))=TRUNC(INDIRECT(ADDRESS(ROW(),COLUMN())))</formula>
    </cfRule>
  </conditionalFormatting>
  <conditionalFormatting sqref="J838:J840">
    <cfRule type="expression" dxfId="1533" priority="1204">
      <formula>INDIRECT(ADDRESS(ROW(),COLUMN()))=TRUNC(INDIRECT(ADDRESS(ROW(),COLUMN())))</formula>
    </cfRule>
  </conditionalFormatting>
  <conditionalFormatting sqref="L838:L840">
    <cfRule type="expression" dxfId="1532" priority="1203">
      <formula>INDIRECT(ADDRESS(ROW(),COLUMN()))=TRUNC(INDIRECT(ADDRESS(ROW(),COLUMN())))</formula>
    </cfRule>
  </conditionalFormatting>
  <conditionalFormatting sqref="O838:O840">
    <cfRule type="expression" dxfId="1531" priority="1202">
      <formula>INDIRECT(ADDRESS(ROW(),COLUMN()))=TRUNC(INDIRECT(ADDRESS(ROW(),COLUMN())))</formula>
    </cfRule>
  </conditionalFormatting>
  <conditionalFormatting sqref="J841:J847">
    <cfRule type="expression" dxfId="1530" priority="1201">
      <formula>INDIRECT(ADDRESS(ROW(),COLUMN()))=TRUNC(INDIRECT(ADDRESS(ROW(),COLUMN())))</formula>
    </cfRule>
  </conditionalFormatting>
  <conditionalFormatting sqref="L841:L847">
    <cfRule type="expression" dxfId="1529" priority="1200">
      <formula>INDIRECT(ADDRESS(ROW(),COLUMN()))=TRUNC(INDIRECT(ADDRESS(ROW(),COLUMN())))</formula>
    </cfRule>
  </conditionalFormatting>
  <conditionalFormatting sqref="G834:G841">
    <cfRule type="expression" dxfId="1528" priority="1195">
      <formula>OR($G834="出演費",$G834="音楽費",$G834="文芸費")</formula>
    </cfRule>
    <cfRule type="expression" dxfId="1527" priority="1196">
      <formula>OR($G834="舞台費",$G834="作品借料",$G834="上映費",$G834="会場費",$G834="運搬費")</formula>
    </cfRule>
    <cfRule type="expression" dxfId="1526" priority="1197">
      <formula>OR($G834="賃金・共済費",$G834="旅費",$G834="報償費")</formula>
    </cfRule>
    <cfRule type="expression" dxfId="1525" priority="1198">
      <formula>OR($G834="雑役務費",$G834="消耗品費",$G834="通信費",$G834="会議費",$G834="その他")</formula>
    </cfRule>
    <cfRule type="expression" dxfId="1524" priority="1199">
      <formula>OR($G834="委託費",$G834="補助金")</formula>
    </cfRule>
  </conditionalFormatting>
  <conditionalFormatting sqref="F834:F841">
    <cfRule type="expression" dxfId="1523" priority="1190">
      <formula>$F834="委託費"</formula>
    </cfRule>
    <cfRule type="expression" dxfId="1522" priority="1191">
      <formula>$F834="雑役務費・消耗品費等"</formula>
    </cfRule>
    <cfRule type="expression" dxfId="1521" priority="1192">
      <formula>$F834="賃金・旅費・報償費"</formula>
    </cfRule>
    <cfRule type="expression" dxfId="1520" priority="1193">
      <formula>$F834="舞台・会場・設営費"</formula>
    </cfRule>
    <cfRule type="expression" dxfId="1519" priority="1194">
      <formula>$F834="出演・音楽・文芸費"</formula>
    </cfRule>
  </conditionalFormatting>
  <conditionalFormatting sqref="F843:F847">
    <cfRule type="expression" dxfId="1518" priority="1185">
      <formula>$F843="委託費"</formula>
    </cfRule>
    <cfRule type="expression" dxfId="1517" priority="1186">
      <formula>$F843="雑役務費・消耗品費等"</formula>
    </cfRule>
    <cfRule type="expression" dxfId="1516" priority="1187">
      <formula>$F843="賃金・旅費・報償費"</formula>
    </cfRule>
    <cfRule type="expression" dxfId="1515" priority="1188">
      <formula>$F843="舞台・会場・設営費"</formula>
    </cfRule>
    <cfRule type="expression" dxfId="1514" priority="1189">
      <formula>$F843="出演・音楽・文芸費"</formula>
    </cfRule>
  </conditionalFormatting>
  <conditionalFormatting sqref="F842">
    <cfRule type="expression" dxfId="1513" priority="1180">
      <formula>$F842="委託費"</formula>
    </cfRule>
    <cfRule type="expression" dxfId="1512" priority="1181">
      <formula>$F842="雑役務費・消耗品費等"</formula>
    </cfRule>
    <cfRule type="expression" dxfId="1511" priority="1182">
      <formula>$F842="賃金・旅費・報償費"</formula>
    </cfRule>
    <cfRule type="expression" dxfId="1510" priority="1183">
      <formula>$F842="舞台・会場・設営費"</formula>
    </cfRule>
    <cfRule type="expression" dxfId="1509" priority="1184">
      <formula>$F842="出演・音楽・文芸費"</formula>
    </cfRule>
  </conditionalFormatting>
  <conditionalFormatting sqref="G842">
    <cfRule type="expression" dxfId="1508" priority="1170">
      <formula>OR($G842="出演費",$G842="音楽費",$G842="文芸費")</formula>
    </cfRule>
    <cfRule type="expression" dxfId="1507" priority="1171">
      <formula>OR($G842="舞台費",$G842="作品借料",$G842="上映費",$G842="会場費",$G842="運搬費")</formula>
    </cfRule>
    <cfRule type="expression" dxfId="1506" priority="1172">
      <formula>OR($G842="賃金・共済費",$G842="旅費",$G842="報償費")</formula>
    </cfRule>
    <cfRule type="expression" dxfId="1505" priority="1173">
      <formula>OR($G842="雑役務費",$G842="消耗品費",$G842="通信費",$G842="会議費",$G842="その他")</formula>
    </cfRule>
    <cfRule type="expression" dxfId="1504" priority="1174">
      <formula>OR($G842="委託費",$G842="補助金")</formula>
    </cfRule>
  </conditionalFormatting>
  <conditionalFormatting sqref="G843:G847">
    <cfRule type="expression" dxfId="1503" priority="1175">
      <formula>OR($G843="出演費",$G843="音楽費",$G843="文芸費")</formula>
    </cfRule>
    <cfRule type="expression" dxfId="1502" priority="1176">
      <formula>OR($G843="舞台費",$G843="作品借料",$G843="上映費",$G843="会場費",$G843="運搬費")</formula>
    </cfRule>
    <cfRule type="expression" dxfId="1501" priority="1177">
      <formula>OR($G843="賃金・共済費",$G843="旅費",$G843="報償費")</formula>
    </cfRule>
    <cfRule type="expression" dxfId="1500" priority="1178">
      <formula>OR($G843="雑役務費",$G843="消耗品費",$G843="通信費",$G843="会議費",$G843="その他")</formula>
    </cfRule>
    <cfRule type="expression" dxfId="1499" priority="1179">
      <formula>OR($G843="委託費",$G843="補助金")</formula>
    </cfRule>
  </conditionalFormatting>
  <conditionalFormatting sqref="F834:F847">
    <cfRule type="expression" dxfId="1498" priority="1168">
      <formula>$F834="動画制作・配信費等"</formula>
    </cfRule>
  </conditionalFormatting>
  <conditionalFormatting sqref="G834:G847">
    <cfRule type="expression" dxfId="1497" priority="1169">
      <formula>OR($G834="動画制作費",$G834="動画配信費")</formula>
    </cfRule>
  </conditionalFormatting>
  <conditionalFormatting sqref="R810:R812 O810:O811">
    <cfRule type="expression" dxfId="1496" priority="1167">
      <formula>INDIRECT(ADDRESS(ROW(),COLUMN()))=TRUNC(INDIRECT(ADDRESS(ROW(),COLUMN())))</formula>
    </cfRule>
  </conditionalFormatting>
  <conditionalFormatting sqref="O815:O833">
    <cfRule type="expression" dxfId="1495" priority="1166">
      <formula>INDIRECT(ADDRESS(ROW(),COLUMN()))=TRUNC(INDIRECT(ADDRESS(ROW(),COLUMN())))</formula>
    </cfRule>
  </conditionalFormatting>
  <conditionalFormatting sqref="R813:R833">
    <cfRule type="expression" dxfId="1494" priority="1165">
      <formula>INDIRECT(ADDRESS(ROW(),COLUMN()))=TRUNC(INDIRECT(ADDRESS(ROW(),COLUMN())))</formula>
    </cfRule>
  </conditionalFormatting>
  <conditionalFormatting sqref="L810:L811">
    <cfRule type="expression" dxfId="1493" priority="1164">
      <formula>INDIRECT(ADDRESS(ROW(),COLUMN()))=TRUNC(INDIRECT(ADDRESS(ROW(),COLUMN())))</formula>
    </cfRule>
  </conditionalFormatting>
  <conditionalFormatting sqref="J810:J811">
    <cfRule type="expression" dxfId="1492" priority="1163">
      <formula>INDIRECT(ADDRESS(ROW(),COLUMN()))=TRUNC(INDIRECT(ADDRESS(ROW(),COLUMN())))</formula>
    </cfRule>
  </conditionalFormatting>
  <conditionalFormatting sqref="J812:J814">
    <cfRule type="expression" dxfId="1491" priority="1162">
      <formula>INDIRECT(ADDRESS(ROW(),COLUMN()))=TRUNC(INDIRECT(ADDRESS(ROW(),COLUMN())))</formula>
    </cfRule>
  </conditionalFormatting>
  <conditionalFormatting sqref="L812:L814">
    <cfRule type="expression" dxfId="1490" priority="1161">
      <formula>INDIRECT(ADDRESS(ROW(),COLUMN()))=TRUNC(INDIRECT(ADDRESS(ROW(),COLUMN())))</formula>
    </cfRule>
  </conditionalFormatting>
  <conditionalFormatting sqref="O812:O814">
    <cfRule type="expression" dxfId="1489" priority="1160">
      <formula>INDIRECT(ADDRESS(ROW(),COLUMN()))=TRUNC(INDIRECT(ADDRESS(ROW(),COLUMN())))</formula>
    </cfRule>
  </conditionalFormatting>
  <conditionalFormatting sqref="J815:J833">
    <cfRule type="expression" dxfId="1488" priority="1159">
      <formula>INDIRECT(ADDRESS(ROW(),COLUMN()))=TRUNC(INDIRECT(ADDRESS(ROW(),COLUMN())))</formula>
    </cfRule>
  </conditionalFormatting>
  <conditionalFormatting sqref="L815:L833">
    <cfRule type="expression" dxfId="1487" priority="1158">
      <formula>INDIRECT(ADDRESS(ROW(),COLUMN()))=TRUNC(INDIRECT(ADDRESS(ROW(),COLUMN())))</formula>
    </cfRule>
  </conditionalFormatting>
  <conditionalFormatting sqref="G810:G815">
    <cfRule type="expression" dxfId="1486" priority="1153">
      <formula>OR($G810="出演費",$G810="音楽費",$G810="文芸費")</formula>
    </cfRule>
    <cfRule type="expression" dxfId="1485" priority="1154">
      <formula>OR($G810="舞台費",$G810="作品借料",$G810="上映費",$G810="会場費",$G810="運搬費")</formula>
    </cfRule>
    <cfRule type="expression" dxfId="1484" priority="1155">
      <formula>OR($G810="賃金・共済費",$G810="旅費",$G810="報償費")</formula>
    </cfRule>
    <cfRule type="expression" dxfId="1483" priority="1156">
      <formula>OR($G810="雑役務費",$G810="消耗品費",$G810="通信費",$G810="会議費",$G810="その他")</formula>
    </cfRule>
    <cfRule type="expression" dxfId="1482" priority="1157">
      <formula>OR($G810="委託費",$G810="補助金")</formula>
    </cfRule>
  </conditionalFormatting>
  <conditionalFormatting sqref="F810:F815">
    <cfRule type="expression" dxfId="1481" priority="1148">
      <formula>$F810="委託費"</formula>
    </cfRule>
    <cfRule type="expression" dxfId="1480" priority="1149">
      <formula>$F810="雑役務費・消耗品費等"</formula>
    </cfRule>
    <cfRule type="expression" dxfId="1479" priority="1150">
      <formula>$F810="賃金・旅費・報償費"</formula>
    </cfRule>
    <cfRule type="expression" dxfId="1478" priority="1151">
      <formula>$F810="舞台・会場・設営費"</formula>
    </cfRule>
    <cfRule type="expression" dxfId="1477" priority="1152">
      <formula>$F810="出演・音楽・文芸費"</formula>
    </cfRule>
  </conditionalFormatting>
  <conditionalFormatting sqref="F817:F833">
    <cfRule type="expression" dxfId="1476" priority="1143">
      <formula>$F817="委託費"</formula>
    </cfRule>
    <cfRule type="expression" dxfId="1475" priority="1144">
      <formula>$F817="雑役務費・消耗品費等"</formula>
    </cfRule>
    <cfRule type="expression" dxfId="1474" priority="1145">
      <formula>$F817="賃金・旅費・報償費"</formula>
    </cfRule>
    <cfRule type="expression" dxfId="1473" priority="1146">
      <formula>$F817="舞台・会場・設営費"</formula>
    </cfRule>
    <cfRule type="expression" dxfId="1472" priority="1147">
      <formula>$F817="出演・音楽・文芸費"</formula>
    </cfRule>
  </conditionalFormatting>
  <conditionalFormatting sqref="F816">
    <cfRule type="expression" dxfId="1471" priority="1138">
      <formula>$F816="委託費"</formula>
    </cfRule>
    <cfRule type="expression" dxfId="1470" priority="1139">
      <formula>$F816="雑役務費・消耗品費等"</formula>
    </cfRule>
    <cfRule type="expression" dxfId="1469" priority="1140">
      <formula>$F816="賃金・旅費・報償費"</formula>
    </cfRule>
    <cfRule type="expression" dxfId="1468" priority="1141">
      <formula>$F816="舞台・会場・設営費"</formula>
    </cfRule>
    <cfRule type="expression" dxfId="1467" priority="1142">
      <formula>$F816="出演・音楽・文芸費"</formula>
    </cfRule>
  </conditionalFormatting>
  <conditionalFormatting sqref="G816">
    <cfRule type="expression" dxfId="1466" priority="1128">
      <formula>OR($G816="出演費",$G816="音楽費",$G816="文芸費")</formula>
    </cfRule>
    <cfRule type="expression" dxfId="1465" priority="1129">
      <formula>OR($G816="舞台費",$G816="作品借料",$G816="上映費",$G816="会場費",$G816="運搬費")</formula>
    </cfRule>
    <cfRule type="expression" dxfId="1464" priority="1130">
      <formula>OR($G816="賃金・共済費",$G816="旅費",$G816="報償費")</formula>
    </cfRule>
    <cfRule type="expression" dxfId="1463" priority="1131">
      <formula>OR($G816="雑役務費",$G816="消耗品費",$G816="通信費",$G816="会議費",$G816="その他")</formula>
    </cfRule>
    <cfRule type="expression" dxfId="1462" priority="1132">
      <formula>OR($G816="委託費",$G816="補助金")</formula>
    </cfRule>
  </conditionalFormatting>
  <conditionalFormatting sqref="G817:G833">
    <cfRule type="expression" dxfId="1461" priority="1133">
      <formula>OR($G817="出演費",$G817="音楽費",$G817="文芸費")</formula>
    </cfRule>
    <cfRule type="expression" dxfId="1460" priority="1134">
      <formula>OR($G817="舞台費",$G817="作品借料",$G817="上映費",$G817="会場費",$G817="運搬費")</formula>
    </cfRule>
    <cfRule type="expression" dxfId="1459" priority="1135">
      <formula>OR($G817="賃金・共済費",$G817="旅費",$G817="報償費")</formula>
    </cfRule>
    <cfRule type="expression" dxfId="1458" priority="1136">
      <formula>OR($G817="雑役務費",$G817="消耗品費",$G817="通信費",$G817="会議費",$G817="その他")</formula>
    </cfRule>
    <cfRule type="expression" dxfId="1457" priority="1137">
      <formula>OR($G817="委託費",$G817="補助金")</formula>
    </cfRule>
  </conditionalFormatting>
  <conditionalFormatting sqref="F810:F833">
    <cfRule type="expression" dxfId="1456" priority="1126">
      <formula>$F810="動画制作・配信費等"</formula>
    </cfRule>
  </conditionalFormatting>
  <conditionalFormatting sqref="G810:G833">
    <cfRule type="expression" dxfId="1455" priority="1127">
      <formula>OR($G810="動画制作費",$G810="動画配信費")</formula>
    </cfRule>
  </conditionalFormatting>
  <conditionalFormatting sqref="R924:R927 O924:O926">
    <cfRule type="expression" dxfId="1454" priority="1125">
      <formula>INDIRECT(ADDRESS(ROW(),COLUMN()))=TRUNC(INDIRECT(ADDRESS(ROW(),COLUMN())))</formula>
    </cfRule>
  </conditionalFormatting>
  <conditionalFormatting sqref="O930:O949">
    <cfRule type="expression" dxfId="1453" priority="1124">
      <formula>INDIRECT(ADDRESS(ROW(),COLUMN()))=TRUNC(INDIRECT(ADDRESS(ROW(),COLUMN())))</formula>
    </cfRule>
  </conditionalFormatting>
  <conditionalFormatting sqref="R928:R949">
    <cfRule type="expression" dxfId="1452" priority="1123">
      <formula>INDIRECT(ADDRESS(ROW(),COLUMN()))=TRUNC(INDIRECT(ADDRESS(ROW(),COLUMN())))</formula>
    </cfRule>
  </conditionalFormatting>
  <conditionalFormatting sqref="L924:L926">
    <cfRule type="expression" dxfId="1451" priority="1122">
      <formula>INDIRECT(ADDRESS(ROW(),COLUMN()))=TRUNC(INDIRECT(ADDRESS(ROW(),COLUMN())))</formula>
    </cfRule>
  </conditionalFormatting>
  <conditionalFormatting sqref="J924">
    <cfRule type="expression" dxfId="1450" priority="1121">
      <formula>INDIRECT(ADDRESS(ROW(),COLUMN()))=TRUNC(INDIRECT(ADDRESS(ROW(),COLUMN())))</formula>
    </cfRule>
  </conditionalFormatting>
  <conditionalFormatting sqref="J925:J926">
    <cfRule type="expression" dxfId="1449" priority="1120">
      <formula>INDIRECT(ADDRESS(ROW(),COLUMN()))=TRUNC(INDIRECT(ADDRESS(ROW(),COLUMN())))</formula>
    </cfRule>
  </conditionalFormatting>
  <conditionalFormatting sqref="J927:J929">
    <cfRule type="expression" dxfId="1448" priority="1119">
      <formula>INDIRECT(ADDRESS(ROW(),COLUMN()))=TRUNC(INDIRECT(ADDRESS(ROW(),COLUMN())))</formula>
    </cfRule>
  </conditionalFormatting>
  <conditionalFormatting sqref="L927:L929">
    <cfRule type="expression" dxfId="1447" priority="1118">
      <formula>INDIRECT(ADDRESS(ROW(),COLUMN()))=TRUNC(INDIRECT(ADDRESS(ROW(),COLUMN())))</formula>
    </cfRule>
  </conditionalFormatting>
  <conditionalFormatting sqref="O927:O929">
    <cfRule type="expression" dxfId="1446" priority="1117">
      <formula>INDIRECT(ADDRESS(ROW(),COLUMN()))=TRUNC(INDIRECT(ADDRESS(ROW(),COLUMN())))</formula>
    </cfRule>
  </conditionalFormatting>
  <conditionalFormatting sqref="J930:J949">
    <cfRule type="expression" dxfId="1445" priority="1116">
      <formula>INDIRECT(ADDRESS(ROW(),COLUMN()))=TRUNC(INDIRECT(ADDRESS(ROW(),COLUMN())))</formula>
    </cfRule>
  </conditionalFormatting>
  <conditionalFormatting sqref="L930:L949">
    <cfRule type="expression" dxfId="1444" priority="1115">
      <formula>INDIRECT(ADDRESS(ROW(),COLUMN()))=TRUNC(INDIRECT(ADDRESS(ROW(),COLUMN())))</formula>
    </cfRule>
  </conditionalFormatting>
  <conditionalFormatting sqref="G924:G930">
    <cfRule type="expression" dxfId="1443" priority="1110">
      <formula>OR($G924="出演費",$G924="音楽費",$G924="文芸費")</formula>
    </cfRule>
    <cfRule type="expression" dxfId="1442" priority="1111">
      <formula>OR($G924="舞台費",$G924="作品借料",$G924="上映費",$G924="会場費",$G924="運搬費")</formula>
    </cfRule>
    <cfRule type="expression" dxfId="1441" priority="1112">
      <formula>OR($G924="賃金・共済費",$G924="旅費",$G924="報償費")</formula>
    </cfRule>
    <cfRule type="expression" dxfId="1440" priority="1113">
      <formula>OR($G924="雑役務費",$G924="消耗品費",$G924="通信費",$G924="会議費",$G924="その他")</formula>
    </cfRule>
    <cfRule type="expression" dxfId="1439" priority="1114">
      <formula>OR($G924="委託費",$G924="補助金")</formula>
    </cfRule>
  </conditionalFormatting>
  <conditionalFormatting sqref="F924:F930">
    <cfRule type="expression" dxfId="1438" priority="1105">
      <formula>$F924="委託費"</formula>
    </cfRule>
    <cfRule type="expression" dxfId="1437" priority="1106">
      <formula>$F924="雑役務費・消耗品費等"</formula>
    </cfRule>
    <cfRule type="expression" dxfId="1436" priority="1107">
      <formula>$F924="賃金・旅費・報償費"</formula>
    </cfRule>
    <cfRule type="expression" dxfId="1435" priority="1108">
      <formula>$F924="舞台・会場・設営費"</formula>
    </cfRule>
    <cfRule type="expression" dxfId="1434" priority="1109">
      <formula>$F924="出演・音楽・文芸費"</formula>
    </cfRule>
  </conditionalFormatting>
  <conditionalFormatting sqref="F932:F949">
    <cfRule type="expression" dxfId="1433" priority="1100">
      <formula>$F932="委託費"</formula>
    </cfRule>
    <cfRule type="expression" dxfId="1432" priority="1101">
      <formula>$F932="雑役務費・消耗品費等"</formula>
    </cfRule>
    <cfRule type="expression" dxfId="1431" priority="1102">
      <formula>$F932="賃金・旅費・報償費"</formula>
    </cfRule>
    <cfRule type="expression" dxfId="1430" priority="1103">
      <formula>$F932="舞台・会場・設営費"</formula>
    </cfRule>
    <cfRule type="expression" dxfId="1429" priority="1104">
      <formula>$F932="出演・音楽・文芸費"</formula>
    </cfRule>
  </conditionalFormatting>
  <conditionalFormatting sqref="F931">
    <cfRule type="expression" dxfId="1428" priority="1095">
      <formula>$F931="委託費"</formula>
    </cfRule>
    <cfRule type="expression" dxfId="1427" priority="1096">
      <formula>$F931="雑役務費・消耗品費等"</formula>
    </cfRule>
    <cfRule type="expression" dxfId="1426" priority="1097">
      <formula>$F931="賃金・旅費・報償費"</formula>
    </cfRule>
    <cfRule type="expression" dxfId="1425" priority="1098">
      <formula>$F931="舞台・会場・設営費"</formula>
    </cfRule>
    <cfRule type="expression" dxfId="1424" priority="1099">
      <formula>$F931="出演・音楽・文芸費"</formula>
    </cfRule>
  </conditionalFormatting>
  <conditionalFormatting sqref="G931">
    <cfRule type="expression" dxfId="1423" priority="1085">
      <formula>OR($G931="出演費",$G931="音楽費",$G931="文芸費")</formula>
    </cfRule>
    <cfRule type="expression" dxfId="1422" priority="1086">
      <formula>OR($G931="舞台費",$G931="作品借料",$G931="上映費",$G931="会場費",$G931="運搬費")</formula>
    </cfRule>
    <cfRule type="expression" dxfId="1421" priority="1087">
      <formula>OR($G931="賃金・共済費",$G931="旅費",$G931="報償費")</formula>
    </cfRule>
    <cfRule type="expression" dxfId="1420" priority="1088">
      <formula>OR($G931="雑役務費",$G931="消耗品費",$G931="通信費",$G931="会議費",$G931="その他")</formula>
    </cfRule>
    <cfRule type="expression" dxfId="1419" priority="1089">
      <formula>OR($G931="委託費",$G931="補助金")</formula>
    </cfRule>
  </conditionalFormatting>
  <conditionalFormatting sqref="G932:G949">
    <cfRule type="expression" dxfId="1418" priority="1090">
      <formula>OR($G932="出演費",$G932="音楽費",$G932="文芸費")</formula>
    </cfRule>
    <cfRule type="expression" dxfId="1417" priority="1091">
      <formula>OR($G932="舞台費",$G932="作品借料",$G932="上映費",$G932="会場費",$G932="運搬費")</formula>
    </cfRule>
    <cfRule type="expression" dxfId="1416" priority="1092">
      <formula>OR($G932="賃金・共済費",$G932="旅費",$G932="報償費")</formula>
    </cfRule>
    <cfRule type="expression" dxfId="1415" priority="1093">
      <formula>OR($G932="雑役務費",$G932="消耗品費",$G932="通信費",$G932="会議費",$G932="その他")</formula>
    </cfRule>
    <cfRule type="expression" dxfId="1414" priority="1094">
      <formula>OR($G932="委託費",$G932="補助金")</formula>
    </cfRule>
  </conditionalFormatting>
  <conditionalFormatting sqref="F924:F949">
    <cfRule type="expression" dxfId="1413" priority="1083">
      <formula>$F924="動画制作・配信費等"</formula>
    </cfRule>
  </conditionalFormatting>
  <conditionalFormatting sqref="G924:G949">
    <cfRule type="expression" dxfId="1412" priority="1084">
      <formula>OR($G924="動画制作費",$G924="動画配信費")</formula>
    </cfRule>
  </conditionalFormatting>
  <conditionalFormatting sqref="O915:O918 R915:R919">
    <cfRule type="expression" dxfId="1411" priority="1082">
      <formula>INDIRECT(ADDRESS(ROW(),COLUMN()))=TRUNC(INDIRECT(ADDRESS(ROW(),COLUMN())))</formula>
    </cfRule>
  </conditionalFormatting>
  <conditionalFormatting sqref="O922:O923">
    <cfRule type="expression" dxfId="1410" priority="1081">
      <formula>INDIRECT(ADDRESS(ROW(),COLUMN()))=TRUNC(INDIRECT(ADDRESS(ROW(),COLUMN())))</formula>
    </cfRule>
  </conditionalFormatting>
  <conditionalFormatting sqref="R920:R923">
    <cfRule type="expression" dxfId="1409" priority="1080">
      <formula>INDIRECT(ADDRESS(ROW(),COLUMN()))=TRUNC(INDIRECT(ADDRESS(ROW(),COLUMN())))</formula>
    </cfRule>
  </conditionalFormatting>
  <conditionalFormatting sqref="L915:L918">
    <cfRule type="expression" dxfId="1408" priority="1079">
      <formula>INDIRECT(ADDRESS(ROW(),COLUMN()))=TRUNC(INDIRECT(ADDRESS(ROW(),COLUMN())))</formula>
    </cfRule>
  </conditionalFormatting>
  <conditionalFormatting sqref="J916">
    <cfRule type="expression" dxfId="1407" priority="1078">
      <formula>INDIRECT(ADDRESS(ROW(),COLUMN()))=TRUNC(INDIRECT(ADDRESS(ROW(),COLUMN())))</formula>
    </cfRule>
  </conditionalFormatting>
  <conditionalFormatting sqref="J915">
    <cfRule type="expression" dxfId="1406" priority="1077">
      <formula>INDIRECT(ADDRESS(ROW(),COLUMN()))=TRUNC(INDIRECT(ADDRESS(ROW(),COLUMN())))</formula>
    </cfRule>
  </conditionalFormatting>
  <conditionalFormatting sqref="J917:J918">
    <cfRule type="expression" dxfId="1405" priority="1076">
      <formula>INDIRECT(ADDRESS(ROW(),COLUMN()))=TRUNC(INDIRECT(ADDRESS(ROW(),COLUMN())))</formula>
    </cfRule>
  </conditionalFormatting>
  <conditionalFormatting sqref="J919:J921">
    <cfRule type="expression" dxfId="1404" priority="1075">
      <formula>INDIRECT(ADDRESS(ROW(),COLUMN()))=TRUNC(INDIRECT(ADDRESS(ROW(),COLUMN())))</formula>
    </cfRule>
  </conditionalFormatting>
  <conditionalFormatting sqref="L919:L921">
    <cfRule type="expression" dxfId="1403" priority="1074">
      <formula>INDIRECT(ADDRESS(ROW(),COLUMN()))=TRUNC(INDIRECT(ADDRESS(ROW(),COLUMN())))</formula>
    </cfRule>
  </conditionalFormatting>
  <conditionalFormatting sqref="O919:O921">
    <cfRule type="expression" dxfId="1402" priority="1073">
      <formula>INDIRECT(ADDRESS(ROW(),COLUMN()))=TRUNC(INDIRECT(ADDRESS(ROW(),COLUMN())))</formula>
    </cfRule>
  </conditionalFormatting>
  <conditionalFormatting sqref="J922:J923">
    <cfRule type="expression" dxfId="1401" priority="1072">
      <formula>INDIRECT(ADDRESS(ROW(),COLUMN()))=TRUNC(INDIRECT(ADDRESS(ROW(),COLUMN())))</formula>
    </cfRule>
  </conditionalFormatting>
  <conditionalFormatting sqref="L922:L923">
    <cfRule type="expression" dxfId="1400" priority="1071">
      <formula>INDIRECT(ADDRESS(ROW(),COLUMN()))=TRUNC(INDIRECT(ADDRESS(ROW(),COLUMN())))</formula>
    </cfRule>
  </conditionalFormatting>
  <conditionalFormatting sqref="G915:G922">
    <cfRule type="expression" dxfId="1399" priority="1066">
      <formula>OR($G915="出演費",$G915="音楽費",$G915="文芸費")</formula>
    </cfRule>
    <cfRule type="expression" dxfId="1398" priority="1067">
      <formula>OR($G915="舞台費",$G915="作品借料",$G915="上映費",$G915="会場費",$G915="運搬費")</formula>
    </cfRule>
    <cfRule type="expression" dxfId="1397" priority="1068">
      <formula>OR($G915="賃金・共済費",$G915="旅費",$G915="報償費")</formula>
    </cfRule>
    <cfRule type="expression" dxfId="1396" priority="1069">
      <formula>OR($G915="雑役務費",$G915="消耗品費",$G915="通信費",$G915="会議費",$G915="その他")</formula>
    </cfRule>
    <cfRule type="expression" dxfId="1395" priority="1070">
      <formula>OR($G915="委託費",$G915="補助金")</formula>
    </cfRule>
  </conditionalFormatting>
  <conditionalFormatting sqref="F915:F922">
    <cfRule type="expression" dxfId="1394" priority="1061">
      <formula>$F915="委託費"</formula>
    </cfRule>
    <cfRule type="expression" dxfId="1393" priority="1062">
      <formula>$F915="雑役務費・消耗品費等"</formula>
    </cfRule>
    <cfRule type="expression" dxfId="1392" priority="1063">
      <formula>$F915="賃金・旅費・報償費"</formula>
    </cfRule>
    <cfRule type="expression" dxfId="1391" priority="1064">
      <formula>$F915="舞台・会場・設営費"</formula>
    </cfRule>
    <cfRule type="expression" dxfId="1390" priority="1065">
      <formula>$F915="出演・音楽・文芸費"</formula>
    </cfRule>
  </conditionalFormatting>
  <conditionalFormatting sqref="F923">
    <cfRule type="expression" dxfId="1389" priority="1056">
      <formula>$F923="委託費"</formula>
    </cfRule>
    <cfRule type="expression" dxfId="1388" priority="1057">
      <formula>$F923="雑役務費・消耗品費等"</formula>
    </cfRule>
    <cfRule type="expression" dxfId="1387" priority="1058">
      <formula>$F923="賃金・旅費・報償費"</formula>
    </cfRule>
    <cfRule type="expression" dxfId="1386" priority="1059">
      <formula>$F923="舞台・会場・設営費"</formula>
    </cfRule>
    <cfRule type="expression" dxfId="1385" priority="1060">
      <formula>$F923="出演・音楽・文芸費"</formula>
    </cfRule>
  </conditionalFormatting>
  <conditionalFormatting sqref="G923">
    <cfRule type="expression" dxfId="1384" priority="1051">
      <formula>OR($G923="出演費",$G923="音楽費",$G923="文芸費")</formula>
    </cfRule>
    <cfRule type="expression" dxfId="1383" priority="1052">
      <formula>OR($G923="舞台費",$G923="作品借料",$G923="上映費",$G923="会場費",$G923="運搬費")</formula>
    </cfRule>
    <cfRule type="expression" dxfId="1382" priority="1053">
      <formula>OR($G923="賃金・共済費",$G923="旅費",$G923="報償費")</formula>
    </cfRule>
    <cfRule type="expression" dxfId="1381" priority="1054">
      <formula>OR($G923="雑役務費",$G923="消耗品費",$G923="通信費",$G923="会議費",$G923="その他")</formula>
    </cfRule>
    <cfRule type="expression" dxfId="1380" priority="1055">
      <formula>OR($G923="委託費",$G923="補助金")</formula>
    </cfRule>
  </conditionalFormatting>
  <conditionalFormatting sqref="F915:F923">
    <cfRule type="expression" dxfId="1379" priority="1049">
      <formula>$F915="動画制作・配信費等"</formula>
    </cfRule>
  </conditionalFormatting>
  <conditionalFormatting sqref="G915:G923">
    <cfRule type="expression" dxfId="1378" priority="1050">
      <formula>OR($G915="動画制作費",$G915="動画配信費")</formula>
    </cfRule>
  </conditionalFormatting>
  <conditionalFormatting sqref="R890:R892 O890:O891">
    <cfRule type="expression" dxfId="1377" priority="1048">
      <formula>INDIRECT(ADDRESS(ROW(),COLUMN()))=TRUNC(INDIRECT(ADDRESS(ROW(),COLUMN())))</formula>
    </cfRule>
  </conditionalFormatting>
  <conditionalFormatting sqref="O895:O914">
    <cfRule type="expression" dxfId="1376" priority="1047">
      <formula>INDIRECT(ADDRESS(ROW(),COLUMN()))=TRUNC(INDIRECT(ADDRESS(ROW(),COLUMN())))</formula>
    </cfRule>
  </conditionalFormatting>
  <conditionalFormatting sqref="R893:R914">
    <cfRule type="expression" dxfId="1375" priority="1046">
      <formula>INDIRECT(ADDRESS(ROW(),COLUMN()))=TRUNC(INDIRECT(ADDRESS(ROW(),COLUMN())))</formula>
    </cfRule>
  </conditionalFormatting>
  <conditionalFormatting sqref="L890:L891">
    <cfRule type="expression" dxfId="1374" priority="1045">
      <formula>INDIRECT(ADDRESS(ROW(),COLUMN()))=TRUNC(INDIRECT(ADDRESS(ROW(),COLUMN())))</formula>
    </cfRule>
  </conditionalFormatting>
  <conditionalFormatting sqref="J890:J891">
    <cfRule type="expression" dxfId="1373" priority="1044">
      <formula>INDIRECT(ADDRESS(ROW(),COLUMN()))=TRUNC(INDIRECT(ADDRESS(ROW(),COLUMN())))</formula>
    </cfRule>
  </conditionalFormatting>
  <conditionalFormatting sqref="J892:J894">
    <cfRule type="expression" dxfId="1372" priority="1043">
      <formula>INDIRECT(ADDRESS(ROW(),COLUMN()))=TRUNC(INDIRECT(ADDRESS(ROW(),COLUMN())))</formula>
    </cfRule>
  </conditionalFormatting>
  <conditionalFormatting sqref="L892:L894">
    <cfRule type="expression" dxfId="1371" priority="1042">
      <formula>INDIRECT(ADDRESS(ROW(),COLUMN()))=TRUNC(INDIRECT(ADDRESS(ROW(),COLUMN())))</formula>
    </cfRule>
  </conditionalFormatting>
  <conditionalFormatting sqref="O892:O894">
    <cfRule type="expression" dxfId="1370" priority="1041">
      <formula>INDIRECT(ADDRESS(ROW(),COLUMN()))=TRUNC(INDIRECT(ADDRESS(ROW(),COLUMN())))</formula>
    </cfRule>
  </conditionalFormatting>
  <conditionalFormatting sqref="J895:J914">
    <cfRule type="expression" dxfId="1369" priority="1040">
      <formula>INDIRECT(ADDRESS(ROW(),COLUMN()))=TRUNC(INDIRECT(ADDRESS(ROW(),COLUMN())))</formula>
    </cfRule>
  </conditionalFormatting>
  <conditionalFormatting sqref="L895:L914">
    <cfRule type="expression" dxfId="1368" priority="1039">
      <formula>INDIRECT(ADDRESS(ROW(),COLUMN()))=TRUNC(INDIRECT(ADDRESS(ROW(),COLUMN())))</formula>
    </cfRule>
  </conditionalFormatting>
  <conditionalFormatting sqref="G890:G895">
    <cfRule type="expression" dxfId="1367" priority="1034">
      <formula>OR($G890="出演費",$G890="音楽費",$G890="文芸費")</formula>
    </cfRule>
    <cfRule type="expression" dxfId="1366" priority="1035">
      <formula>OR($G890="舞台費",$G890="作品借料",$G890="上映費",$G890="会場費",$G890="運搬費")</formula>
    </cfRule>
    <cfRule type="expression" dxfId="1365" priority="1036">
      <formula>OR($G890="賃金・共済費",$G890="旅費",$G890="報償費")</formula>
    </cfRule>
    <cfRule type="expression" dxfId="1364" priority="1037">
      <formula>OR($G890="雑役務費",$G890="消耗品費",$G890="通信費",$G890="会議費",$G890="その他")</formula>
    </cfRule>
    <cfRule type="expression" dxfId="1363" priority="1038">
      <formula>OR($G890="委託費",$G890="補助金")</formula>
    </cfRule>
  </conditionalFormatting>
  <conditionalFormatting sqref="F890:F895">
    <cfRule type="expression" dxfId="1362" priority="1029">
      <formula>$F890="委託費"</formula>
    </cfRule>
    <cfRule type="expression" dxfId="1361" priority="1030">
      <formula>$F890="雑役務費・消耗品費等"</formula>
    </cfRule>
    <cfRule type="expression" dxfId="1360" priority="1031">
      <formula>$F890="賃金・旅費・報償費"</formula>
    </cfRule>
    <cfRule type="expression" dxfId="1359" priority="1032">
      <formula>$F890="舞台・会場・設営費"</formula>
    </cfRule>
    <cfRule type="expression" dxfId="1358" priority="1033">
      <formula>$F890="出演・音楽・文芸費"</formula>
    </cfRule>
  </conditionalFormatting>
  <conditionalFormatting sqref="F897:F914">
    <cfRule type="expression" dxfId="1357" priority="1024">
      <formula>$F897="委託費"</formula>
    </cfRule>
    <cfRule type="expression" dxfId="1356" priority="1025">
      <formula>$F897="雑役務費・消耗品費等"</formula>
    </cfRule>
    <cfRule type="expression" dxfId="1355" priority="1026">
      <formula>$F897="賃金・旅費・報償費"</formula>
    </cfRule>
    <cfRule type="expression" dxfId="1354" priority="1027">
      <formula>$F897="舞台・会場・設営費"</formula>
    </cfRule>
    <cfRule type="expression" dxfId="1353" priority="1028">
      <formula>$F897="出演・音楽・文芸費"</formula>
    </cfRule>
  </conditionalFormatting>
  <conditionalFormatting sqref="F896">
    <cfRule type="expression" dxfId="1352" priority="1019">
      <formula>$F896="委託費"</formula>
    </cfRule>
    <cfRule type="expression" dxfId="1351" priority="1020">
      <formula>$F896="雑役務費・消耗品費等"</formula>
    </cfRule>
    <cfRule type="expression" dxfId="1350" priority="1021">
      <formula>$F896="賃金・旅費・報償費"</formula>
    </cfRule>
    <cfRule type="expression" dxfId="1349" priority="1022">
      <formula>$F896="舞台・会場・設営費"</formula>
    </cfRule>
    <cfRule type="expression" dxfId="1348" priority="1023">
      <formula>$F896="出演・音楽・文芸費"</formula>
    </cfRule>
  </conditionalFormatting>
  <conditionalFormatting sqref="G896">
    <cfRule type="expression" dxfId="1347" priority="1009">
      <formula>OR($G896="出演費",$G896="音楽費",$G896="文芸費")</formula>
    </cfRule>
    <cfRule type="expression" dxfId="1346" priority="1010">
      <formula>OR($G896="舞台費",$G896="作品借料",$G896="上映費",$G896="会場費",$G896="運搬費")</formula>
    </cfRule>
    <cfRule type="expression" dxfId="1345" priority="1011">
      <formula>OR($G896="賃金・共済費",$G896="旅費",$G896="報償費")</formula>
    </cfRule>
    <cfRule type="expression" dxfId="1344" priority="1012">
      <formula>OR($G896="雑役務費",$G896="消耗品費",$G896="通信費",$G896="会議費",$G896="その他")</formula>
    </cfRule>
    <cfRule type="expression" dxfId="1343" priority="1013">
      <formula>OR($G896="委託費",$G896="補助金")</formula>
    </cfRule>
  </conditionalFormatting>
  <conditionalFormatting sqref="G897:G914">
    <cfRule type="expression" dxfId="1342" priority="1014">
      <formula>OR($G897="出演費",$G897="音楽費",$G897="文芸費")</formula>
    </cfRule>
    <cfRule type="expression" dxfId="1341" priority="1015">
      <formula>OR($G897="舞台費",$G897="作品借料",$G897="上映費",$G897="会場費",$G897="運搬費")</formula>
    </cfRule>
    <cfRule type="expression" dxfId="1340" priority="1016">
      <formula>OR($G897="賃金・共済費",$G897="旅費",$G897="報償費")</formula>
    </cfRule>
    <cfRule type="expression" dxfId="1339" priority="1017">
      <formula>OR($G897="雑役務費",$G897="消耗品費",$G897="通信費",$G897="会議費",$G897="その他")</formula>
    </cfRule>
    <cfRule type="expression" dxfId="1338" priority="1018">
      <formula>OR($G897="委託費",$G897="補助金")</formula>
    </cfRule>
  </conditionalFormatting>
  <conditionalFormatting sqref="F890:F914">
    <cfRule type="expression" dxfId="1337" priority="1007">
      <formula>$F890="動画制作・配信費等"</formula>
    </cfRule>
  </conditionalFormatting>
  <conditionalFormatting sqref="G890:G914">
    <cfRule type="expression" dxfId="1336" priority="1008">
      <formula>OR($G890="動画制作費",$G890="動画配信費")</formula>
    </cfRule>
  </conditionalFormatting>
  <conditionalFormatting sqref="R1003:R1006 O1003:O1005">
    <cfRule type="expression" dxfId="1335" priority="1006">
      <formula>INDIRECT(ADDRESS(ROW(),COLUMN()))=TRUNC(INDIRECT(ADDRESS(ROW(),COLUMN())))</formula>
    </cfRule>
  </conditionalFormatting>
  <conditionalFormatting sqref="O1009:O1028">
    <cfRule type="expression" dxfId="1334" priority="1005">
      <formula>INDIRECT(ADDRESS(ROW(),COLUMN()))=TRUNC(INDIRECT(ADDRESS(ROW(),COLUMN())))</formula>
    </cfRule>
  </conditionalFormatting>
  <conditionalFormatting sqref="R1007:R1028">
    <cfRule type="expression" dxfId="1333" priority="1004">
      <formula>INDIRECT(ADDRESS(ROW(),COLUMN()))=TRUNC(INDIRECT(ADDRESS(ROW(),COLUMN())))</formula>
    </cfRule>
  </conditionalFormatting>
  <conditionalFormatting sqref="L1003:L1005">
    <cfRule type="expression" dxfId="1332" priority="1003">
      <formula>INDIRECT(ADDRESS(ROW(),COLUMN()))=TRUNC(INDIRECT(ADDRESS(ROW(),COLUMN())))</formula>
    </cfRule>
  </conditionalFormatting>
  <conditionalFormatting sqref="J1003">
    <cfRule type="expression" dxfId="1331" priority="1002">
      <formula>INDIRECT(ADDRESS(ROW(),COLUMN()))=TRUNC(INDIRECT(ADDRESS(ROW(),COLUMN())))</formula>
    </cfRule>
  </conditionalFormatting>
  <conditionalFormatting sqref="J1004:J1005">
    <cfRule type="expression" dxfId="1330" priority="1001">
      <formula>INDIRECT(ADDRESS(ROW(),COLUMN()))=TRUNC(INDIRECT(ADDRESS(ROW(),COLUMN())))</formula>
    </cfRule>
  </conditionalFormatting>
  <conditionalFormatting sqref="J1006:J1008">
    <cfRule type="expression" dxfId="1329" priority="1000">
      <formula>INDIRECT(ADDRESS(ROW(),COLUMN()))=TRUNC(INDIRECT(ADDRESS(ROW(),COLUMN())))</formula>
    </cfRule>
  </conditionalFormatting>
  <conditionalFormatting sqref="L1006:L1008">
    <cfRule type="expression" dxfId="1328" priority="999">
      <formula>INDIRECT(ADDRESS(ROW(),COLUMN()))=TRUNC(INDIRECT(ADDRESS(ROW(),COLUMN())))</formula>
    </cfRule>
  </conditionalFormatting>
  <conditionalFormatting sqref="O1006:O1008">
    <cfRule type="expression" dxfId="1327" priority="998">
      <formula>INDIRECT(ADDRESS(ROW(),COLUMN()))=TRUNC(INDIRECT(ADDRESS(ROW(),COLUMN())))</formula>
    </cfRule>
  </conditionalFormatting>
  <conditionalFormatting sqref="J1009:J1028">
    <cfRule type="expression" dxfId="1326" priority="997">
      <formula>INDIRECT(ADDRESS(ROW(),COLUMN()))=TRUNC(INDIRECT(ADDRESS(ROW(),COLUMN())))</formula>
    </cfRule>
  </conditionalFormatting>
  <conditionalFormatting sqref="L1009:L1028">
    <cfRule type="expression" dxfId="1325" priority="996">
      <formula>INDIRECT(ADDRESS(ROW(),COLUMN()))=TRUNC(INDIRECT(ADDRESS(ROW(),COLUMN())))</formula>
    </cfRule>
  </conditionalFormatting>
  <conditionalFormatting sqref="G1003:G1009">
    <cfRule type="expression" dxfId="1324" priority="991">
      <formula>OR($G1003="出演費",$G1003="音楽費",$G1003="文芸費")</formula>
    </cfRule>
    <cfRule type="expression" dxfId="1323" priority="992">
      <formula>OR($G1003="舞台費",$G1003="作品借料",$G1003="上映費",$G1003="会場費",$G1003="運搬費")</formula>
    </cfRule>
    <cfRule type="expression" dxfId="1322" priority="993">
      <formula>OR($G1003="賃金・共済費",$G1003="旅費",$G1003="報償費")</formula>
    </cfRule>
    <cfRule type="expression" dxfId="1321" priority="994">
      <formula>OR($G1003="雑役務費",$G1003="消耗品費",$G1003="通信費",$G1003="会議費",$G1003="その他")</formula>
    </cfRule>
    <cfRule type="expression" dxfId="1320" priority="995">
      <formula>OR($G1003="委託費",$G1003="補助金")</formula>
    </cfRule>
  </conditionalFormatting>
  <conditionalFormatting sqref="F1003:F1009">
    <cfRule type="expression" dxfId="1319" priority="986">
      <formula>$F1003="委託費"</formula>
    </cfRule>
    <cfRule type="expression" dxfId="1318" priority="987">
      <formula>$F1003="雑役務費・消耗品費等"</formula>
    </cfRule>
    <cfRule type="expression" dxfId="1317" priority="988">
      <formula>$F1003="賃金・旅費・報償費"</formula>
    </cfRule>
    <cfRule type="expression" dxfId="1316" priority="989">
      <formula>$F1003="舞台・会場・設営費"</formula>
    </cfRule>
    <cfRule type="expression" dxfId="1315" priority="990">
      <formula>$F1003="出演・音楽・文芸費"</formula>
    </cfRule>
  </conditionalFormatting>
  <conditionalFormatting sqref="F1011:F1028">
    <cfRule type="expression" dxfId="1314" priority="981">
      <formula>$F1011="委託費"</formula>
    </cfRule>
    <cfRule type="expression" dxfId="1313" priority="982">
      <formula>$F1011="雑役務費・消耗品費等"</formula>
    </cfRule>
    <cfRule type="expression" dxfId="1312" priority="983">
      <formula>$F1011="賃金・旅費・報償費"</formula>
    </cfRule>
    <cfRule type="expression" dxfId="1311" priority="984">
      <formula>$F1011="舞台・会場・設営費"</formula>
    </cfRule>
    <cfRule type="expression" dxfId="1310" priority="985">
      <formula>$F1011="出演・音楽・文芸費"</formula>
    </cfRule>
  </conditionalFormatting>
  <conditionalFormatting sqref="F1010">
    <cfRule type="expression" dxfId="1309" priority="976">
      <formula>$F1010="委託費"</formula>
    </cfRule>
    <cfRule type="expression" dxfId="1308" priority="977">
      <formula>$F1010="雑役務費・消耗品費等"</formula>
    </cfRule>
    <cfRule type="expression" dxfId="1307" priority="978">
      <formula>$F1010="賃金・旅費・報償費"</formula>
    </cfRule>
    <cfRule type="expression" dxfId="1306" priority="979">
      <formula>$F1010="舞台・会場・設営費"</formula>
    </cfRule>
    <cfRule type="expression" dxfId="1305" priority="980">
      <formula>$F1010="出演・音楽・文芸費"</formula>
    </cfRule>
  </conditionalFormatting>
  <conditionalFormatting sqref="G1010">
    <cfRule type="expression" dxfId="1304" priority="966">
      <formula>OR($G1010="出演費",$G1010="音楽費",$G1010="文芸費")</formula>
    </cfRule>
    <cfRule type="expression" dxfId="1303" priority="967">
      <formula>OR($G1010="舞台費",$G1010="作品借料",$G1010="上映費",$G1010="会場費",$G1010="運搬費")</formula>
    </cfRule>
    <cfRule type="expression" dxfId="1302" priority="968">
      <formula>OR($G1010="賃金・共済費",$G1010="旅費",$G1010="報償費")</formula>
    </cfRule>
    <cfRule type="expression" dxfId="1301" priority="969">
      <formula>OR($G1010="雑役務費",$G1010="消耗品費",$G1010="通信費",$G1010="会議費",$G1010="その他")</formula>
    </cfRule>
    <cfRule type="expression" dxfId="1300" priority="970">
      <formula>OR($G1010="委託費",$G1010="補助金")</formula>
    </cfRule>
  </conditionalFormatting>
  <conditionalFormatting sqref="G1011:G1028">
    <cfRule type="expression" dxfId="1299" priority="971">
      <formula>OR($G1011="出演費",$G1011="音楽費",$G1011="文芸費")</formula>
    </cfRule>
    <cfRule type="expression" dxfId="1298" priority="972">
      <formula>OR($G1011="舞台費",$G1011="作品借料",$G1011="上映費",$G1011="会場費",$G1011="運搬費")</formula>
    </cfRule>
    <cfRule type="expression" dxfId="1297" priority="973">
      <formula>OR($G1011="賃金・共済費",$G1011="旅費",$G1011="報償費")</formula>
    </cfRule>
    <cfRule type="expression" dxfId="1296" priority="974">
      <formula>OR($G1011="雑役務費",$G1011="消耗品費",$G1011="通信費",$G1011="会議費",$G1011="その他")</formula>
    </cfRule>
    <cfRule type="expression" dxfId="1295" priority="975">
      <formula>OR($G1011="委託費",$G1011="補助金")</formula>
    </cfRule>
  </conditionalFormatting>
  <conditionalFormatting sqref="F1003:F1028">
    <cfRule type="expression" dxfId="1294" priority="964">
      <formula>$F1003="動画制作・配信費等"</formula>
    </cfRule>
  </conditionalFormatting>
  <conditionalFormatting sqref="G1003:G1028">
    <cfRule type="expression" dxfId="1293" priority="965">
      <formula>OR($G1003="動画制作費",$G1003="動画配信費")</formula>
    </cfRule>
  </conditionalFormatting>
  <conditionalFormatting sqref="O995:O998 R995:R999">
    <cfRule type="expression" dxfId="1292" priority="963">
      <formula>INDIRECT(ADDRESS(ROW(),COLUMN()))=TRUNC(INDIRECT(ADDRESS(ROW(),COLUMN())))</formula>
    </cfRule>
  </conditionalFormatting>
  <conditionalFormatting sqref="O1002">
    <cfRule type="expression" dxfId="1291" priority="962">
      <formula>INDIRECT(ADDRESS(ROW(),COLUMN()))=TRUNC(INDIRECT(ADDRESS(ROW(),COLUMN())))</formula>
    </cfRule>
  </conditionalFormatting>
  <conditionalFormatting sqref="R1000:R1002">
    <cfRule type="expression" dxfId="1290" priority="961">
      <formula>INDIRECT(ADDRESS(ROW(),COLUMN()))=TRUNC(INDIRECT(ADDRESS(ROW(),COLUMN())))</formula>
    </cfRule>
  </conditionalFormatting>
  <conditionalFormatting sqref="L995:L998">
    <cfRule type="expression" dxfId="1289" priority="960">
      <formula>INDIRECT(ADDRESS(ROW(),COLUMN()))=TRUNC(INDIRECT(ADDRESS(ROW(),COLUMN())))</formula>
    </cfRule>
  </conditionalFormatting>
  <conditionalFormatting sqref="J996">
    <cfRule type="expression" dxfId="1288" priority="959">
      <formula>INDIRECT(ADDRESS(ROW(),COLUMN()))=TRUNC(INDIRECT(ADDRESS(ROW(),COLUMN())))</formula>
    </cfRule>
  </conditionalFormatting>
  <conditionalFormatting sqref="J995">
    <cfRule type="expression" dxfId="1287" priority="958">
      <formula>INDIRECT(ADDRESS(ROW(),COLUMN()))=TRUNC(INDIRECT(ADDRESS(ROW(),COLUMN())))</formula>
    </cfRule>
  </conditionalFormatting>
  <conditionalFormatting sqref="J997:J998">
    <cfRule type="expression" dxfId="1286" priority="957">
      <formula>INDIRECT(ADDRESS(ROW(),COLUMN()))=TRUNC(INDIRECT(ADDRESS(ROW(),COLUMN())))</formula>
    </cfRule>
  </conditionalFormatting>
  <conditionalFormatting sqref="J999:J1001">
    <cfRule type="expression" dxfId="1285" priority="956">
      <formula>INDIRECT(ADDRESS(ROW(),COLUMN()))=TRUNC(INDIRECT(ADDRESS(ROW(),COLUMN())))</formula>
    </cfRule>
  </conditionalFormatting>
  <conditionalFormatting sqref="L999:L1001">
    <cfRule type="expression" dxfId="1284" priority="955">
      <formula>INDIRECT(ADDRESS(ROW(),COLUMN()))=TRUNC(INDIRECT(ADDRESS(ROW(),COLUMN())))</formula>
    </cfRule>
  </conditionalFormatting>
  <conditionalFormatting sqref="O999:O1001">
    <cfRule type="expression" dxfId="1283" priority="954">
      <formula>INDIRECT(ADDRESS(ROW(),COLUMN()))=TRUNC(INDIRECT(ADDRESS(ROW(),COLUMN())))</formula>
    </cfRule>
  </conditionalFormatting>
  <conditionalFormatting sqref="J1002">
    <cfRule type="expression" dxfId="1282" priority="953">
      <formula>INDIRECT(ADDRESS(ROW(),COLUMN()))=TRUNC(INDIRECT(ADDRESS(ROW(),COLUMN())))</formula>
    </cfRule>
  </conditionalFormatting>
  <conditionalFormatting sqref="L1002">
    <cfRule type="expression" dxfId="1281" priority="952">
      <formula>INDIRECT(ADDRESS(ROW(),COLUMN()))=TRUNC(INDIRECT(ADDRESS(ROW(),COLUMN())))</formula>
    </cfRule>
  </conditionalFormatting>
  <conditionalFormatting sqref="G995:G1002">
    <cfRule type="expression" dxfId="1280" priority="947">
      <formula>OR($G995="出演費",$G995="音楽費",$G995="文芸費")</formula>
    </cfRule>
    <cfRule type="expression" dxfId="1279" priority="948">
      <formula>OR($G995="舞台費",$G995="作品借料",$G995="上映費",$G995="会場費",$G995="運搬費")</formula>
    </cfRule>
    <cfRule type="expression" dxfId="1278" priority="949">
      <formula>OR($G995="賃金・共済費",$G995="旅費",$G995="報償費")</formula>
    </cfRule>
    <cfRule type="expression" dxfId="1277" priority="950">
      <formula>OR($G995="雑役務費",$G995="消耗品費",$G995="通信費",$G995="会議費",$G995="その他")</formula>
    </cfRule>
    <cfRule type="expression" dxfId="1276" priority="951">
      <formula>OR($G995="委託費",$G995="補助金")</formula>
    </cfRule>
  </conditionalFormatting>
  <conditionalFormatting sqref="F995:F1002">
    <cfRule type="expression" dxfId="1275" priority="942">
      <formula>$F995="委託費"</formula>
    </cfRule>
    <cfRule type="expression" dxfId="1274" priority="943">
      <formula>$F995="雑役務費・消耗品費等"</formula>
    </cfRule>
    <cfRule type="expression" dxfId="1273" priority="944">
      <formula>$F995="賃金・旅費・報償費"</formula>
    </cfRule>
    <cfRule type="expression" dxfId="1272" priority="945">
      <formula>$F995="舞台・会場・設営費"</formula>
    </cfRule>
    <cfRule type="expression" dxfId="1271" priority="946">
      <formula>$F995="出演・音楽・文芸費"</formula>
    </cfRule>
  </conditionalFormatting>
  <conditionalFormatting sqref="F995:F1002">
    <cfRule type="expression" dxfId="1270" priority="940">
      <formula>$F995="動画制作・配信費等"</formula>
    </cfRule>
  </conditionalFormatting>
  <conditionalFormatting sqref="G995:G1002">
    <cfRule type="expression" dxfId="1269" priority="941">
      <formula>OR($G995="動画制作費",$G995="動画配信費")</formula>
    </cfRule>
  </conditionalFormatting>
  <conditionalFormatting sqref="R970:R972 O970:O971">
    <cfRule type="expression" dxfId="1268" priority="939">
      <formula>INDIRECT(ADDRESS(ROW(),COLUMN()))=TRUNC(INDIRECT(ADDRESS(ROW(),COLUMN())))</formula>
    </cfRule>
  </conditionalFormatting>
  <conditionalFormatting sqref="O975:O994">
    <cfRule type="expression" dxfId="1267" priority="938">
      <formula>INDIRECT(ADDRESS(ROW(),COLUMN()))=TRUNC(INDIRECT(ADDRESS(ROW(),COLUMN())))</formula>
    </cfRule>
  </conditionalFormatting>
  <conditionalFormatting sqref="R973:R994">
    <cfRule type="expression" dxfId="1266" priority="937">
      <formula>INDIRECT(ADDRESS(ROW(),COLUMN()))=TRUNC(INDIRECT(ADDRESS(ROW(),COLUMN())))</formula>
    </cfRule>
  </conditionalFormatting>
  <conditionalFormatting sqref="L970:L971">
    <cfRule type="expression" dxfId="1265" priority="936">
      <formula>INDIRECT(ADDRESS(ROW(),COLUMN()))=TRUNC(INDIRECT(ADDRESS(ROW(),COLUMN())))</formula>
    </cfRule>
  </conditionalFormatting>
  <conditionalFormatting sqref="J970:J971">
    <cfRule type="expression" dxfId="1264" priority="935">
      <formula>INDIRECT(ADDRESS(ROW(),COLUMN()))=TRUNC(INDIRECT(ADDRESS(ROW(),COLUMN())))</formula>
    </cfRule>
  </conditionalFormatting>
  <conditionalFormatting sqref="J972:J974">
    <cfRule type="expression" dxfId="1263" priority="934">
      <formula>INDIRECT(ADDRESS(ROW(),COLUMN()))=TRUNC(INDIRECT(ADDRESS(ROW(),COLUMN())))</formula>
    </cfRule>
  </conditionalFormatting>
  <conditionalFormatting sqref="L972:L974">
    <cfRule type="expression" dxfId="1262" priority="933">
      <formula>INDIRECT(ADDRESS(ROW(),COLUMN()))=TRUNC(INDIRECT(ADDRESS(ROW(),COLUMN())))</formula>
    </cfRule>
  </conditionalFormatting>
  <conditionalFormatting sqref="O972:O974">
    <cfRule type="expression" dxfId="1261" priority="932">
      <formula>INDIRECT(ADDRESS(ROW(),COLUMN()))=TRUNC(INDIRECT(ADDRESS(ROW(),COLUMN())))</formula>
    </cfRule>
  </conditionalFormatting>
  <conditionalFormatting sqref="J975:J994">
    <cfRule type="expression" dxfId="1260" priority="931">
      <formula>INDIRECT(ADDRESS(ROW(),COLUMN()))=TRUNC(INDIRECT(ADDRESS(ROW(),COLUMN())))</formula>
    </cfRule>
  </conditionalFormatting>
  <conditionalFormatting sqref="L975:L994">
    <cfRule type="expression" dxfId="1259" priority="930">
      <formula>INDIRECT(ADDRESS(ROW(),COLUMN()))=TRUNC(INDIRECT(ADDRESS(ROW(),COLUMN())))</formula>
    </cfRule>
  </conditionalFormatting>
  <conditionalFormatting sqref="G970:G975">
    <cfRule type="expression" dxfId="1258" priority="925">
      <formula>OR($G970="出演費",$G970="音楽費",$G970="文芸費")</formula>
    </cfRule>
    <cfRule type="expression" dxfId="1257" priority="926">
      <formula>OR($G970="舞台費",$G970="作品借料",$G970="上映費",$G970="会場費",$G970="運搬費")</formula>
    </cfRule>
    <cfRule type="expression" dxfId="1256" priority="927">
      <formula>OR($G970="賃金・共済費",$G970="旅費",$G970="報償費")</formula>
    </cfRule>
    <cfRule type="expression" dxfId="1255" priority="928">
      <formula>OR($G970="雑役務費",$G970="消耗品費",$G970="通信費",$G970="会議費",$G970="その他")</formula>
    </cfRule>
    <cfRule type="expression" dxfId="1254" priority="929">
      <formula>OR($G970="委託費",$G970="補助金")</formula>
    </cfRule>
  </conditionalFormatting>
  <conditionalFormatting sqref="F970:F975">
    <cfRule type="expression" dxfId="1253" priority="920">
      <formula>$F970="委託費"</formula>
    </cfRule>
    <cfRule type="expression" dxfId="1252" priority="921">
      <formula>$F970="雑役務費・消耗品費等"</formula>
    </cfRule>
    <cfRule type="expression" dxfId="1251" priority="922">
      <formula>$F970="賃金・旅費・報償費"</formula>
    </cfRule>
    <cfRule type="expression" dxfId="1250" priority="923">
      <formula>$F970="舞台・会場・設営費"</formula>
    </cfRule>
    <cfRule type="expression" dxfId="1249" priority="924">
      <formula>$F970="出演・音楽・文芸費"</formula>
    </cfRule>
  </conditionalFormatting>
  <conditionalFormatting sqref="F977:F994">
    <cfRule type="expression" dxfId="1248" priority="915">
      <formula>$F977="委託費"</formula>
    </cfRule>
    <cfRule type="expression" dxfId="1247" priority="916">
      <formula>$F977="雑役務費・消耗品費等"</formula>
    </cfRule>
    <cfRule type="expression" dxfId="1246" priority="917">
      <formula>$F977="賃金・旅費・報償費"</formula>
    </cfRule>
    <cfRule type="expression" dxfId="1245" priority="918">
      <formula>$F977="舞台・会場・設営費"</formula>
    </cfRule>
    <cfRule type="expression" dxfId="1244" priority="919">
      <formula>$F977="出演・音楽・文芸費"</formula>
    </cfRule>
  </conditionalFormatting>
  <conditionalFormatting sqref="F976">
    <cfRule type="expression" dxfId="1243" priority="910">
      <formula>$F976="委託費"</formula>
    </cfRule>
    <cfRule type="expression" dxfId="1242" priority="911">
      <formula>$F976="雑役務費・消耗品費等"</formula>
    </cfRule>
    <cfRule type="expression" dxfId="1241" priority="912">
      <formula>$F976="賃金・旅費・報償費"</formula>
    </cfRule>
    <cfRule type="expression" dxfId="1240" priority="913">
      <formula>$F976="舞台・会場・設営費"</formula>
    </cfRule>
    <cfRule type="expression" dxfId="1239" priority="914">
      <formula>$F976="出演・音楽・文芸費"</formula>
    </cfRule>
  </conditionalFormatting>
  <conditionalFormatting sqref="G976">
    <cfRule type="expression" dxfId="1238" priority="900">
      <formula>OR($G976="出演費",$G976="音楽費",$G976="文芸費")</formula>
    </cfRule>
    <cfRule type="expression" dxfId="1237" priority="901">
      <formula>OR($G976="舞台費",$G976="作品借料",$G976="上映費",$G976="会場費",$G976="運搬費")</formula>
    </cfRule>
    <cfRule type="expression" dxfId="1236" priority="902">
      <formula>OR($G976="賃金・共済費",$G976="旅費",$G976="報償費")</formula>
    </cfRule>
    <cfRule type="expression" dxfId="1235" priority="903">
      <formula>OR($G976="雑役務費",$G976="消耗品費",$G976="通信費",$G976="会議費",$G976="その他")</formula>
    </cfRule>
    <cfRule type="expression" dxfId="1234" priority="904">
      <formula>OR($G976="委託費",$G976="補助金")</formula>
    </cfRule>
  </conditionalFormatting>
  <conditionalFormatting sqref="G977:G994">
    <cfRule type="expression" dxfId="1233" priority="905">
      <formula>OR($G977="出演費",$G977="音楽費",$G977="文芸費")</formula>
    </cfRule>
    <cfRule type="expression" dxfId="1232" priority="906">
      <formula>OR($G977="舞台費",$G977="作品借料",$G977="上映費",$G977="会場費",$G977="運搬費")</formula>
    </cfRule>
    <cfRule type="expression" dxfId="1231" priority="907">
      <formula>OR($G977="賃金・共済費",$G977="旅費",$G977="報償費")</formula>
    </cfRule>
    <cfRule type="expression" dxfId="1230" priority="908">
      <formula>OR($G977="雑役務費",$G977="消耗品費",$G977="通信費",$G977="会議費",$G977="その他")</formula>
    </cfRule>
    <cfRule type="expression" dxfId="1229" priority="909">
      <formula>OR($G977="委託費",$G977="補助金")</formula>
    </cfRule>
  </conditionalFormatting>
  <conditionalFormatting sqref="F970:F994">
    <cfRule type="expression" dxfId="1228" priority="898">
      <formula>$F970="動画制作・配信費等"</formula>
    </cfRule>
  </conditionalFormatting>
  <conditionalFormatting sqref="G970:G994">
    <cfRule type="expression" dxfId="1227" priority="899">
      <formula>OR($G970="動画制作費",$G970="動画配信費")</formula>
    </cfRule>
  </conditionalFormatting>
  <conditionalFormatting sqref="R1095:R1097 O1095:O1096">
    <cfRule type="expression" dxfId="1226" priority="897">
      <formula>INDIRECT(ADDRESS(ROW(),COLUMN()))=TRUNC(INDIRECT(ADDRESS(ROW(),COLUMN())))</formula>
    </cfRule>
  </conditionalFormatting>
  <conditionalFormatting sqref="O1100:O1119">
    <cfRule type="expression" dxfId="1225" priority="896">
      <formula>INDIRECT(ADDRESS(ROW(),COLUMN()))=TRUNC(INDIRECT(ADDRESS(ROW(),COLUMN())))</formula>
    </cfRule>
  </conditionalFormatting>
  <conditionalFormatting sqref="R1098:R1119">
    <cfRule type="expression" dxfId="1224" priority="895">
      <formula>INDIRECT(ADDRESS(ROW(),COLUMN()))=TRUNC(INDIRECT(ADDRESS(ROW(),COLUMN())))</formula>
    </cfRule>
  </conditionalFormatting>
  <conditionalFormatting sqref="L1095:L1096">
    <cfRule type="expression" dxfId="1223" priority="894">
      <formula>INDIRECT(ADDRESS(ROW(),COLUMN()))=TRUNC(INDIRECT(ADDRESS(ROW(),COLUMN())))</formula>
    </cfRule>
  </conditionalFormatting>
  <conditionalFormatting sqref="J1095:J1096">
    <cfRule type="expression" dxfId="1222" priority="893">
      <formula>INDIRECT(ADDRESS(ROW(),COLUMN()))=TRUNC(INDIRECT(ADDRESS(ROW(),COLUMN())))</formula>
    </cfRule>
  </conditionalFormatting>
  <conditionalFormatting sqref="J1097:J1099">
    <cfRule type="expression" dxfId="1221" priority="892">
      <formula>INDIRECT(ADDRESS(ROW(),COLUMN()))=TRUNC(INDIRECT(ADDRESS(ROW(),COLUMN())))</formula>
    </cfRule>
  </conditionalFormatting>
  <conditionalFormatting sqref="L1097:L1099">
    <cfRule type="expression" dxfId="1220" priority="891">
      <formula>INDIRECT(ADDRESS(ROW(),COLUMN()))=TRUNC(INDIRECT(ADDRESS(ROW(),COLUMN())))</formula>
    </cfRule>
  </conditionalFormatting>
  <conditionalFormatting sqref="O1097:O1099">
    <cfRule type="expression" dxfId="1219" priority="890">
      <formula>INDIRECT(ADDRESS(ROW(),COLUMN()))=TRUNC(INDIRECT(ADDRESS(ROW(),COLUMN())))</formula>
    </cfRule>
  </conditionalFormatting>
  <conditionalFormatting sqref="J1100:J1119">
    <cfRule type="expression" dxfId="1218" priority="889">
      <formula>INDIRECT(ADDRESS(ROW(),COLUMN()))=TRUNC(INDIRECT(ADDRESS(ROW(),COLUMN())))</formula>
    </cfRule>
  </conditionalFormatting>
  <conditionalFormatting sqref="L1100:L1119">
    <cfRule type="expression" dxfId="1217" priority="888">
      <formula>INDIRECT(ADDRESS(ROW(),COLUMN()))=TRUNC(INDIRECT(ADDRESS(ROW(),COLUMN())))</formula>
    </cfRule>
  </conditionalFormatting>
  <conditionalFormatting sqref="G1095:G1100">
    <cfRule type="expression" dxfId="1216" priority="883">
      <formula>OR($G1095="出演費",$G1095="音楽費",$G1095="文芸費")</formula>
    </cfRule>
    <cfRule type="expression" dxfId="1215" priority="884">
      <formula>OR($G1095="舞台費",$G1095="作品借料",$G1095="上映費",$G1095="会場費",$G1095="運搬費")</formula>
    </cfRule>
    <cfRule type="expression" dxfId="1214" priority="885">
      <formula>OR($G1095="賃金・共済費",$G1095="旅費",$G1095="報償費")</formula>
    </cfRule>
    <cfRule type="expression" dxfId="1213" priority="886">
      <formula>OR($G1095="雑役務費",$G1095="消耗品費",$G1095="通信費",$G1095="会議費",$G1095="その他")</formula>
    </cfRule>
    <cfRule type="expression" dxfId="1212" priority="887">
      <formula>OR($G1095="委託費",$G1095="補助金")</formula>
    </cfRule>
  </conditionalFormatting>
  <conditionalFormatting sqref="F1095:F1100">
    <cfRule type="expression" dxfId="1211" priority="878">
      <formula>$F1095="委託費"</formula>
    </cfRule>
    <cfRule type="expression" dxfId="1210" priority="879">
      <formula>$F1095="雑役務費・消耗品費等"</formula>
    </cfRule>
    <cfRule type="expression" dxfId="1209" priority="880">
      <formula>$F1095="賃金・旅費・報償費"</formula>
    </cfRule>
    <cfRule type="expression" dxfId="1208" priority="881">
      <formula>$F1095="舞台・会場・設営費"</formula>
    </cfRule>
    <cfRule type="expression" dxfId="1207" priority="882">
      <formula>$F1095="出演・音楽・文芸費"</formula>
    </cfRule>
  </conditionalFormatting>
  <conditionalFormatting sqref="F1102:F1119">
    <cfRule type="expression" dxfId="1206" priority="873">
      <formula>$F1102="委託費"</formula>
    </cfRule>
    <cfRule type="expression" dxfId="1205" priority="874">
      <formula>$F1102="雑役務費・消耗品費等"</formula>
    </cfRule>
    <cfRule type="expression" dxfId="1204" priority="875">
      <formula>$F1102="賃金・旅費・報償費"</formula>
    </cfRule>
    <cfRule type="expression" dxfId="1203" priority="876">
      <formula>$F1102="舞台・会場・設営費"</formula>
    </cfRule>
    <cfRule type="expression" dxfId="1202" priority="877">
      <formula>$F1102="出演・音楽・文芸費"</formula>
    </cfRule>
  </conditionalFormatting>
  <conditionalFormatting sqref="F1101">
    <cfRule type="expression" dxfId="1201" priority="868">
      <formula>$F1101="委託費"</formula>
    </cfRule>
    <cfRule type="expression" dxfId="1200" priority="869">
      <formula>$F1101="雑役務費・消耗品費等"</formula>
    </cfRule>
    <cfRule type="expression" dxfId="1199" priority="870">
      <formula>$F1101="賃金・旅費・報償費"</formula>
    </cfRule>
    <cfRule type="expression" dxfId="1198" priority="871">
      <formula>$F1101="舞台・会場・設営費"</formula>
    </cfRule>
    <cfRule type="expression" dxfId="1197" priority="872">
      <formula>$F1101="出演・音楽・文芸費"</formula>
    </cfRule>
  </conditionalFormatting>
  <conditionalFormatting sqref="G1101">
    <cfRule type="expression" dxfId="1196" priority="858">
      <formula>OR($G1101="出演費",$G1101="音楽費",$G1101="文芸費")</formula>
    </cfRule>
    <cfRule type="expression" dxfId="1195" priority="859">
      <formula>OR($G1101="舞台費",$G1101="作品借料",$G1101="上映費",$G1101="会場費",$G1101="運搬費")</formula>
    </cfRule>
    <cfRule type="expression" dxfId="1194" priority="860">
      <formula>OR($G1101="賃金・共済費",$G1101="旅費",$G1101="報償費")</formula>
    </cfRule>
    <cfRule type="expression" dxfId="1193" priority="861">
      <formula>OR($G1101="雑役務費",$G1101="消耗品費",$G1101="通信費",$G1101="会議費",$G1101="その他")</formula>
    </cfRule>
    <cfRule type="expression" dxfId="1192" priority="862">
      <formula>OR($G1101="委託費",$G1101="補助金")</formula>
    </cfRule>
  </conditionalFormatting>
  <conditionalFormatting sqref="G1102:G1119">
    <cfRule type="expression" dxfId="1191" priority="863">
      <formula>OR($G1102="出演費",$G1102="音楽費",$G1102="文芸費")</formula>
    </cfRule>
    <cfRule type="expression" dxfId="1190" priority="864">
      <formula>OR($G1102="舞台費",$G1102="作品借料",$G1102="上映費",$G1102="会場費",$G1102="運搬費")</formula>
    </cfRule>
    <cfRule type="expression" dxfId="1189" priority="865">
      <formula>OR($G1102="賃金・共済費",$G1102="旅費",$G1102="報償費")</formula>
    </cfRule>
    <cfRule type="expression" dxfId="1188" priority="866">
      <formula>OR($G1102="雑役務費",$G1102="消耗品費",$G1102="通信費",$G1102="会議費",$G1102="その他")</formula>
    </cfRule>
    <cfRule type="expression" dxfId="1187" priority="867">
      <formula>OR($G1102="委託費",$G1102="補助金")</formula>
    </cfRule>
  </conditionalFormatting>
  <conditionalFormatting sqref="F1095:F1119">
    <cfRule type="expression" dxfId="1186" priority="856">
      <formula>$F1095="動画制作・配信費等"</formula>
    </cfRule>
  </conditionalFormatting>
  <conditionalFormatting sqref="G1095:G1119">
    <cfRule type="expression" dxfId="1185" priority="857">
      <formula>OR($G1095="動画制作費",$G1095="動画配信費")</formula>
    </cfRule>
  </conditionalFormatting>
  <conditionalFormatting sqref="O1075:O1077 R1075:R1078">
    <cfRule type="expression" dxfId="1184" priority="855">
      <formula>INDIRECT(ADDRESS(ROW(),COLUMN()))=TRUNC(INDIRECT(ADDRESS(ROW(),COLUMN())))</formula>
    </cfRule>
  </conditionalFormatting>
  <conditionalFormatting sqref="O1081:O1093">
    <cfRule type="expression" dxfId="1183" priority="854">
      <formula>INDIRECT(ADDRESS(ROW(),COLUMN()))=TRUNC(INDIRECT(ADDRESS(ROW(),COLUMN())))</formula>
    </cfRule>
  </conditionalFormatting>
  <conditionalFormatting sqref="R1079:R1093">
    <cfRule type="expression" dxfId="1182" priority="853">
      <formula>INDIRECT(ADDRESS(ROW(),COLUMN()))=TRUNC(INDIRECT(ADDRESS(ROW(),COLUMN())))</formula>
    </cfRule>
  </conditionalFormatting>
  <conditionalFormatting sqref="L1075:L1077">
    <cfRule type="expression" dxfId="1181" priority="852">
      <formula>INDIRECT(ADDRESS(ROW(),COLUMN()))=TRUNC(INDIRECT(ADDRESS(ROW(),COLUMN())))</formula>
    </cfRule>
  </conditionalFormatting>
  <conditionalFormatting sqref="J1075">
    <cfRule type="expression" dxfId="1180" priority="851">
      <formula>INDIRECT(ADDRESS(ROW(),COLUMN()))=TRUNC(INDIRECT(ADDRESS(ROW(),COLUMN())))</formula>
    </cfRule>
  </conditionalFormatting>
  <conditionalFormatting sqref="J1076:J1077">
    <cfRule type="expression" dxfId="1179" priority="850">
      <formula>INDIRECT(ADDRESS(ROW(),COLUMN()))=TRUNC(INDIRECT(ADDRESS(ROW(),COLUMN())))</formula>
    </cfRule>
  </conditionalFormatting>
  <conditionalFormatting sqref="J1078:J1080">
    <cfRule type="expression" dxfId="1178" priority="849">
      <formula>INDIRECT(ADDRESS(ROW(),COLUMN()))=TRUNC(INDIRECT(ADDRESS(ROW(),COLUMN())))</formula>
    </cfRule>
  </conditionalFormatting>
  <conditionalFormatting sqref="L1078:L1080">
    <cfRule type="expression" dxfId="1177" priority="848">
      <formula>INDIRECT(ADDRESS(ROW(),COLUMN()))=TRUNC(INDIRECT(ADDRESS(ROW(),COLUMN())))</formula>
    </cfRule>
  </conditionalFormatting>
  <conditionalFormatting sqref="O1078:O1080">
    <cfRule type="expression" dxfId="1176" priority="847">
      <formula>INDIRECT(ADDRESS(ROW(),COLUMN()))=TRUNC(INDIRECT(ADDRESS(ROW(),COLUMN())))</formula>
    </cfRule>
  </conditionalFormatting>
  <conditionalFormatting sqref="J1081:J1093">
    <cfRule type="expression" dxfId="1175" priority="846">
      <formula>INDIRECT(ADDRESS(ROW(),COLUMN()))=TRUNC(INDIRECT(ADDRESS(ROW(),COLUMN())))</formula>
    </cfRule>
  </conditionalFormatting>
  <conditionalFormatting sqref="L1081:L1093">
    <cfRule type="expression" dxfId="1174" priority="845">
      <formula>INDIRECT(ADDRESS(ROW(),COLUMN()))=TRUNC(INDIRECT(ADDRESS(ROW(),COLUMN())))</formula>
    </cfRule>
  </conditionalFormatting>
  <conditionalFormatting sqref="G1075:G1081">
    <cfRule type="expression" dxfId="1173" priority="840">
      <formula>OR($G1075="出演費",$G1075="音楽費",$G1075="文芸費")</formula>
    </cfRule>
    <cfRule type="expression" dxfId="1172" priority="841">
      <formula>OR($G1075="舞台費",$G1075="作品借料",$G1075="上映費",$G1075="会場費",$G1075="運搬費")</formula>
    </cfRule>
    <cfRule type="expression" dxfId="1171" priority="842">
      <formula>OR($G1075="賃金・共済費",$G1075="旅費",$G1075="報償費")</formula>
    </cfRule>
    <cfRule type="expression" dxfId="1170" priority="843">
      <formula>OR($G1075="雑役務費",$G1075="消耗品費",$G1075="通信費",$G1075="会議費",$G1075="その他")</formula>
    </cfRule>
    <cfRule type="expression" dxfId="1169" priority="844">
      <formula>OR($G1075="委託費",$G1075="補助金")</formula>
    </cfRule>
  </conditionalFormatting>
  <conditionalFormatting sqref="F1075:F1081">
    <cfRule type="expression" dxfId="1168" priority="835">
      <formula>$F1075="委託費"</formula>
    </cfRule>
    <cfRule type="expression" dxfId="1167" priority="836">
      <formula>$F1075="雑役務費・消耗品費等"</formula>
    </cfRule>
    <cfRule type="expression" dxfId="1166" priority="837">
      <formula>$F1075="賃金・旅費・報償費"</formula>
    </cfRule>
    <cfRule type="expression" dxfId="1165" priority="838">
      <formula>$F1075="舞台・会場・設営費"</formula>
    </cfRule>
    <cfRule type="expression" dxfId="1164" priority="839">
      <formula>$F1075="出演・音楽・文芸費"</formula>
    </cfRule>
  </conditionalFormatting>
  <conditionalFormatting sqref="F1083:F1093">
    <cfRule type="expression" dxfId="1163" priority="830">
      <formula>$F1083="委託費"</formula>
    </cfRule>
    <cfRule type="expression" dxfId="1162" priority="831">
      <formula>$F1083="雑役務費・消耗品費等"</formula>
    </cfRule>
    <cfRule type="expression" dxfId="1161" priority="832">
      <formula>$F1083="賃金・旅費・報償費"</formula>
    </cfRule>
    <cfRule type="expression" dxfId="1160" priority="833">
      <formula>$F1083="舞台・会場・設営費"</formula>
    </cfRule>
    <cfRule type="expression" dxfId="1159" priority="834">
      <formula>$F1083="出演・音楽・文芸費"</formula>
    </cfRule>
  </conditionalFormatting>
  <conditionalFormatting sqref="F1082">
    <cfRule type="expression" dxfId="1158" priority="825">
      <formula>$F1082="委託費"</formula>
    </cfRule>
    <cfRule type="expression" dxfId="1157" priority="826">
      <formula>$F1082="雑役務費・消耗品費等"</formula>
    </cfRule>
    <cfRule type="expression" dxfId="1156" priority="827">
      <formula>$F1082="賃金・旅費・報償費"</formula>
    </cfRule>
    <cfRule type="expression" dxfId="1155" priority="828">
      <formula>$F1082="舞台・会場・設営費"</formula>
    </cfRule>
    <cfRule type="expression" dxfId="1154" priority="829">
      <formula>$F1082="出演・音楽・文芸費"</formula>
    </cfRule>
  </conditionalFormatting>
  <conditionalFormatting sqref="G1082">
    <cfRule type="expression" dxfId="1153" priority="815">
      <formula>OR($G1082="出演費",$G1082="音楽費",$G1082="文芸費")</formula>
    </cfRule>
    <cfRule type="expression" dxfId="1152" priority="816">
      <formula>OR($G1082="舞台費",$G1082="作品借料",$G1082="上映費",$G1082="会場費",$G1082="運搬費")</formula>
    </cfRule>
    <cfRule type="expression" dxfId="1151" priority="817">
      <formula>OR($G1082="賃金・共済費",$G1082="旅費",$G1082="報償費")</formula>
    </cfRule>
    <cfRule type="expression" dxfId="1150" priority="818">
      <formula>OR($G1082="雑役務費",$G1082="消耗品費",$G1082="通信費",$G1082="会議費",$G1082="その他")</formula>
    </cfRule>
    <cfRule type="expression" dxfId="1149" priority="819">
      <formula>OR($G1082="委託費",$G1082="補助金")</formula>
    </cfRule>
  </conditionalFormatting>
  <conditionalFormatting sqref="G1083:G1093">
    <cfRule type="expression" dxfId="1148" priority="820">
      <formula>OR($G1083="出演費",$G1083="音楽費",$G1083="文芸費")</formula>
    </cfRule>
    <cfRule type="expression" dxfId="1147" priority="821">
      <formula>OR($G1083="舞台費",$G1083="作品借料",$G1083="上映費",$G1083="会場費",$G1083="運搬費")</formula>
    </cfRule>
    <cfRule type="expression" dxfId="1146" priority="822">
      <formula>OR($G1083="賃金・共済費",$G1083="旅費",$G1083="報償費")</formula>
    </cfRule>
    <cfRule type="expression" dxfId="1145" priority="823">
      <formula>OR($G1083="雑役務費",$G1083="消耗品費",$G1083="通信費",$G1083="会議費",$G1083="その他")</formula>
    </cfRule>
    <cfRule type="expression" dxfId="1144" priority="824">
      <formula>OR($G1083="委託費",$G1083="補助金")</formula>
    </cfRule>
  </conditionalFormatting>
  <conditionalFormatting sqref="F1075:F1093">
    <cfRule type="expression" dxfId="1143" priority="813">
      <formula>$F1075="動画制作・配信費等"</formula>
    </cfRule>
  </conditionalFormatting>
  <conditionalFormatting sqref="G1075:G1093">
    <cfRule type="expression" dxfId="1142" priority="814">
      <formula>OR($G1075="動画制作費",$G1075="動画配信費")</formula>
    </cfRule>
  </conditionalFormatting>
  <conditionalFormatting sqref="R1050:R1052 O1050:O1051">
    <cfRule type="expression" dxfId="1141" priority="812">
      <formula>INDIRECT(ADDRESS(ROW(),COLUMN()))=TRUNC(INDIRECT(ADDRESS(ROW(),COLUMN())))</formula>
    </cfRule>
  </conditionalFormatting>
  <conditionalFormatting sqref="O1055:O1074">
    <cfRule type="expression" dxfId="1140" priority="811">
      <formula>INDIRECT(ADDRESS(ROW(),COLUMN()))=TRUNC(INDIRECT(ADDRESS(ROW(),COLUMN())))</formula>
    </cfRule>
  </conditionalFormatting>
  <conditionalFormatting sqref="R1053:R1074">
    <cfRule type="expression" dxfId="1139" priority="810">
      <formula>INDIRECT(ADDRESS(ROW(),COLUMN()))=TRUNC(INDIRECT(ADDRESS(ROW(),COLUMN())))</formula>
    </cfRule>
  </conditionalFormatting>
  <conditionalFormatting sqref="L1050:L1051">
    <cfRule type="expression" dxfId="1138" priority="809">
      <formula>INDIRECT(ADDRESS(ROW(),COLUMN()))=TRUNC(INDIRECT(ADDRESS(ROW(),COLUMN())))</formula>
    </cfRule>
  </conditionalFormatting>
  <conditionalFormatting sqref="J1050:J1051">
    <cfRule type="expression" dxfId="1137" priority="808">
      <formula>INDIRECT(ADDRESS(ROW(),COLUMN()))=TRUNC(INDIRECT(ADDRESS(ROW(),COLUMN())))</formula>
    </cfRule>
  </conditionalFormatting>
  <conditionalFormatting sqref="J1052:J1054">
    <cfRule type="expression" dxfId="1136" priority="807">
      <formula>INDIRECT(ADDRESS(ROW(),COLUMN()))=TRUNC(INDIRECT(ADDRESS(ROW(),COLUMN())))</formula>
    </cfRule>
  </conditionalFormatting>
  <conditionalFormatting sqref="L1052:L1054">
    <cfRule type="expression" dxfId="1135" priority="806">
      <formula>INDIRECT(ADDRESS(ROW(),COLUMN()))=TRUNC(INDIRECT(ADDRESS(ROW(),COLUMN())))</formula>
    </cfRule>
  </conditionalFormatting>
  <conditionalFormatting sqref="O1052:O1054">
    <cfRule type="expression" dxfId="1134" priority="805">
      <formula>INDIRECT(ADDRESS(ROW(),COLUMN()))=TRUNC(INDIRECT(ADDRESS(ROW(),COLUMN())))</formula>
    </cfRule>
  </conditionalFormatting>
  <conditionalFormatting sqref="J1055:J1074">
    <cfRule type="expression" dxfId="1133" priority="804">
      <formula>INDIRECT(ADDRESS(ROW(),COLUMN()))=TRUNC(INDIRECT(ADDRESS(ROW(),COLUMN())))</formula>
    </cfRule>
  </conditionalFormatting>
  <conditionalFormatting sqref="L1055:L1074">
    <cfRule type="expression" dxfId="1132" priority="803">
      <formula>INDIRECT(ADDRESS(ROW(),COLUMN()))=TRUNC(INDIRECT(ADDRESS(ROW(),COLUMN())))</formula>
    </cfRule>
  </conditionalFormatting>
  <conditionalFormatting sqref="G1050:G1055">
    <cfRule type="expression" dxfId="1131" priority="798">
      <formula>OR($G1050="出演費",$G1050="音楽費",$G1050="文芸費")</formula>
    </cfRule>
    <cfRule type="expression" dxfId="1130" priority="799">
      <formula>OR($G1050="舞台費",$G1050="作品借料",$G1050="上映費",$G1050="会場費",$G1050="運搬費")</formula>
    </cfRule>
    <cfRule type="expression" dxfId="1129" priority="800">
      <formula>OR($G1050="賃金・共済費",$G1050="旅費",$G1050="報償費")</formula>
    </cfRule>
    <cfRule type="expression" dxfId="1128" priority="801">
      <formula>OR($G1050="雑役務費",$G1050="消耗品費",$G1050="通信費",$G1050="会議費",$G1050="その他")</formula>
    </cfRule>
    <cfRule type="expression" dxfId="1127" priority="802">
      <formula>OR($G1050="委託費",$G1050="補助金")</formula>
    </cfRule>
  </conditionalFormatting>
  <conditionalFormatting sqref="F1050:F1055">
    <cfRule type="expression" dxfId="1126" priority="793">
      <formula>$F1050="委託費"</formula>
    </cfRule>
    <cfRule type="expression" dxfId="1125" priority="794">
      <formula>$F1050="雑役務費・消耗品費等"</formula>
    </cfRule>
    <cfRule type="expression" dxfId="1124" priority="795">
      <formula>$F1050="賃金・旅費・報償費"</formula>
    </cfRule>
    <cfRule type="expression" dxfId="1123" priority="796">
      <formula>$F1050="舞台・会場・設営費"</formula>
    </cfRule>
    <cfRule type="expression" dxfId="1122" priority="797">
      <formula>$F1050="出演・音楽・文芸費"</formula>
    </cfRule>
  </conditionalFormatting>
  <conditionalFormatting sqref="F1057:F1074">
    <cfRule type="expression" dxfId="1121" priority="788">
      <formula>$F1057="委託費"</formula>
    </cfRule>
    <cfRule type="expression" dxfId="1120" priority="789">
      <formula>$F1057="雑役務費・消耗品費等"</formula>
    </cfRule>
    <cfRule type="expression" dxfId="1119" priority="790">
      <formula>$F1057="賃金・旅費・報償費"</formula>
    </cfRule>
    <cfRule type="expression" dxfId="1118" priority="791">
      <formula>$F1057="舞台・会場・設営費"</formula>
    </cfRule>
    <cfRule type="expression" dxfId="1117" priority="792">
      <formula>$F1057="出演・音楽・文芸費"</formula>
    </cfRule>
  </conditionalFormatting>
  <conditionalFormatting sqref="F1056">
    <cfRule type="expression" dxfId="1116" priority="783">
      <formula>$F1056="委託費"</formula>
    </cfRule>
    <cfRule type="expression" dxfId="1115" priority="784">
      <formula>$F1056="雑役務費・消耗品費等"</formula>
    </cfRule>
    <cfRule type="expression" dxfId="1114" priority="785">
      <formula>$F1056="賃金・旅費・報償費"</formula>
    </cfRule>
    <cfRule type="expression" dxfId="1113" priority="786">
      <formula>$F1056="舞台・会場・設営費"</formula>
    </cfRule>
    <cfRule type="expression" dxfId="1112" priority="787">
      <formula>$F1056="出演・音楽・文芸費"</formula>
    </cfRule>
  </conditionalFormatting>
  <conditionalFormatting sqref="G1056">
    <cfRule type="expression" dxfId="1111" priority="773">
      <formula>OR($G1056="出演費",$G1056="音楽費",$G1056="文芸費")</formula>
    </cfRule>
    <cfRule type="expression" dxfId="1110" priority="774">
      <formula>OR($G1056="舞台費",$G1056="作品借料",$G1056="上映費",$G1056="会場費",$G1056="運搬費")</formula>
    </cfRule>
    <cfRule type="expression" dxfId="1109" priority="775">
      <formula>OR($G1056="賃金・共済費",$G1056="旅費",$G1056="報償費")</formula>
    </cfRule>
    <cfRule type="expression" dxfId="1108" priority="776">
      <formula>OR($G1056="雑役務費",$G1056="消耗品費",$G1056="通信費",$G1056="会議費",$G1056="その他")</formula>
    </cfRule>
    <cfRule type="expression" dxfId="1107" priority="777">
      <formula>OR($G1056="委託費",$G1056="補助金")</formula>
    </cfRule>
  </conditionalFormatting>
  <conditionalFormatting sqref="G1057:G1074">
    <cfRule type="expression" dxfId="1106" priority="778">
      <formula>OR($G1057="出演費",$G1057="音楽費",$G1057="文芸費")</formula>
    </cfRule>
    <cfRule type="expression" dxfId="1105" priority="779">
      <formula>OR($G1057="舞台費",$G1057="作品借料",$G1057="上映費",$G1057="会場費",$G1057="運搬費")</formula>
    </cfRule>
    <cfRule type="expression" dxfId="1104" priority="780">
      <formula>OR($G1057="賃金・共済費",$G1057="旅費",$G1057="報償費")</formula>
    </cfRule>
    <cfRule type="expression" dxfId="1103" priority="781">
      <formula>OR($G1057="雑役務費",$G1057="消耗品費",$G1057="通信費",$G1057="会議費",$G1057="その他")</formula>
    </cfRule>
    <cfRule type="expression" dxfId="1102" priority="782">
      <formula>OR($G1057="委託費",$G1057="補助金")</formula>
    </cfRule>
  </conditionalFormatting>
  <conditionalFormatting sqref="F1050:F1074">
    <cfRule type="expression" dxfId="1101" priority="771">
      <formula>$F1050="動画制作・配信費等"</formula>
    </cfRule>
  </conditionalFormatting>
  <conditionalFormatting sqref="G1050:G1074">
    <cfRule type="expression" dxfId="1100" priority="772">
      <formula>OR($G1050="動画制作費",$G1050="動画配信費")</formula>
    </cfRule>
  </conditionalFormatting>
  <conditionalFormatting sqref="R1170:R1173 O1170:O1172">
    <cfRule type="expression" dxfId="1099" priority="770">
      <formula>INDIRECT(ADDRESS(ROW(),COLUMN()))=TRUNC(INDIRECT(ADDRESS(ROW(),COLUMN())))</formula>
    </cfRule>
  </conditionalFormatting>
  <conditionalFormatting sqref="O1176:O1195">
    <cfRule type="expression" dxfId="1098" priority="769">
      <formula>INDIRECT(ADDRESS(ROW(),COLUMN()))=TRUNC(INDIRECT(ADDRESS(ROW(),COLUMN())))</formula>
    </cfRule>
  </conditionalFormatting>
  <conditionalFormatting sqref="R1174:R1195">
    <cfRule type="expression" dxfId="1097" priority="768">
      <formula>INDIRECT(ADDRESS(ROW(),COLUMN()))=TRUNC(INDIRECT(ADDRESS(ROW(),COLUMN())))</formula>
    </cfRule>
  </conditionalFormatting>
  <conditionalFormatting sqref="L1170:L1172">
    <cfRule type="expression" dxfId="1096" priority="767">
      <formula>INDIRECT(ADDRESS(ROW(),COLUMN()))=TRUNC(INDIRECT(ADDRESS(ROW(),COLUMN())))</formula>
    </cfRule>
  </conditionalFormatting>
  <conditionalFormatting sqref="J1170">
    <cfRule type="expression" dxfId="1095" priority="766">
      <formula>INDIRECT(ADDRESS(ROW(),COLUMN()))=TRUNC(INDIRECT(ADDRESS(ROW(),COLUMN())))</formula>
    </cfRule>
  </conditionalFormatting>
  <conditionalFormatting sqref="J1171:J1172">
    <cfRule type="expression" dxfId="1094" priority="765">
      <formula>INDIRECT(ADDRESS(ROW(),COLUMN()))=TRUNC(INDIRECT(ADDRESS(ROW(),COLUMN())))</formula>
    </cfRule>
  </conditionalFormatting>
  <conditionalFormatting sqref="J1173:J1175">
    <cfRule type="expression" dxfId="1093" priority="764">
      <formula>INDIRECT(ADDRESS(ROW(),COLUMN()))=TRUNC(INDIRECT(ADDRESS(ROW(),COLUMN())))</formula>
    </cfRule>
  </conditionalFormatting>
  <conditionalFormatting sqref="L1173:L1175">
    <cfRule type="expression" dxfId="1092" priority="763">
      <formula>INDIRECT(ADDRESS(ROW(),COLUMN()))=TRUNC(INDIRECT(ADDRESS(ROW(),COLUMN())))</formula>
    </cfRule>
  </conditionalFormatting>
  <conditionalFormatting sqref="O1173:O1175">
    <cfRule type="expression" dxfId="1091" priority="762">
      <formula>INDIRECT(ADDRESS(ROW(),COLUMN()))=TRUNC(INDIRECT(ADDRESS(ROW(),COLUMN())))</formula>
    </cfRule>
  </conditionalFormatting>
  <conditionalFormatting sqref="J1176:J1195">
    <cfRule type="expression" dxfId="1090" priority="761">
      <formula>INDIRECT(ADDRESS(ROW(),COLUMN()))=TRUNC(INDIRECT(ADDRESS(ROW(),COLUMN())))</formula>
    </cfRule>
  </conditionalFormatting>
  <conditionalFormatting sqref="L1176:L1195">
    <cfRule type="expression" dxfId="1089" priority="760">
      <formula>INDIRECT(ADDRESS(ROW(),COLUMN()))=TRUNC(INDIRECT(ADDRESS(ROW(),COLUMN())))</formula>
    </cfRule>
  </conditionalFormatting>
  <conditionalFormatting sqref="G1170:G1176">
    <cfRule type="expression" dxfId="1088" priority="755">
      <formula>OR($G1170="出演費",$G1170="音楽費",$G1170="文芸費")</formula>
    </cfRule>
    <cfRule type="expression" dxfId="1087" priority="756">
      <formula>OR($G1170="舞台費",$G1170="作品借料",$G1170="上映費",$G1170="会場費",$G1170="運搬費")</formula>
    </cfRule>
    <cfRule type="expression" dxfId="1086" priority="757">
      <formula>OR($G1170="賃金・共済費",$G1170="旅費",$G1170="報償費")</formula>
    </cfRule>
    <cfRule type="expression" dxfId="1085" priority="758">
      <formula>OR($G1170="雑役務費",$G1170="消耗品費",$G1170="通信費",$G1170="会議費",$G1170="その他")</formula>
    </cfRule>
    <cfRule type="expression" dxfId="1084" priority="759">
      <formula>OR($G1170="委託費",$G1170="補助金")</formula>
    </cfRule>
  </conditionalFormatting>
  <conditionalFormatting sqref="F1170:F1176">
    <cfRule type="expression" dxfId="1083" priority="750">
      <formula>$F1170="委託費"</formula>
    </cfRule>
    <cfRule type="expression" dxfId="1082" priority="751">
      <formula>$F1170="雑役務費・消耗品費等"</formula>
    </cfRule>
    <cfRule type="expression" dxfId="1081" priority="752">
      <formula>$F1170="賃金・旅費・報償費"</formula>
    </cfRule>
    <cfRule type="expression" dxfId="1080" priority="753">
      <formula>$F1170="舞台・会場・設営費"</formula>
    </cfRule>
    <cfRule type="expression" dxfId="1079" priority="754">
      <formula>$F1170="出演・音楽・文芸費"</formula>
    </cfRule>
  </conditionalFormatting>
  <conditionalFormatting sqref="F1178:F1195">
    <cfRule type="expression" dxfId="1078" priority="745">
      <formula>$F1178="委託費"</formula>
    </cfRule>
    <cfRule type="expression" dxfId="1077" priority="746">
      <formula>$F1178="雑役務費・消耗品費等"</formula>
    </cfRule>
    <cfRule type="expression" dxfId="1076" priority="747">
      <formula>$F1178="賃金・旅費・報償費"</formula>
    </cfRule>
    <cfRule type="expression" dxfId="1075" priority="748">
      <formula>$F1178="舞台・会場・設営費"</formula>
    </cfRule>
    <cfRule type="expression" dxfId="1074" priority="749">
      <formula>$F1178="出演・音楽・文芸費"</formula>
    </cfRule>
  </conditionalFormatting>
  <conditionalFormatting sqref="F1177">
    <cfRule type="expression" dxfId="1073" priority="740">
      <formula>$F1177="委託費"</formula>
    </cfRule>
    <cfRule type="expression" dxfId="1072" priority="741">
      <formula>$F1177="雑役務費・消耗品費等"</formula>
    </cfRule>
    <cfRule type="expression" dxfId="1071" priority="742">
      <formula>$F1177="賃金・旅費・報償費"</formula>
    </cfRule>
    <cfRule type="expression" dxfId="1070" priority="743">
      <formula>$F1177="舞台・会場・設営費"</formula>
    </cfRule>
    <cfRule type="expression" dxfId="1069" priority="744">
      <formula>$F1177="出演・音楽・文芸費"</formula>
    </cfRule>
  </conditionalFormatting>
  <conditionalFormatting sqref="G1177">
    <cfRule type="expression" dxfId="1068" priority="730">
      <formula>OR($G1177="出演費",$G1177="音楽費",$G1177="文芸費")</formula>
    </cfRule>
    <cfRule type="expression" dxfId="1067" priority="731">
      <formula>OR($G1177="舞台費",$G1177="作品借料",$G1177="上映費",$G1177="会場費",$G1177="運搬費")</formula>
    </cfRule>
    <cfRule type="expression" dxfId="1066" priority="732">
      <formula>OR($G1177="賃金・共済費",$G1177="旅費",$G1177="報償費")</formula>
    </cfRule>
    <cfRule type="expression" dxfId="1065" priority="733">
      <formula>OR($G1177="雑役務費",$G1177="消耗品費",$G1177="通信費",$G1177="会議費",$G1177="その他")</formula>
    </cfRule>
    <cfRule type="expression" dxfId="1064" priority="734">
      <formula>OR($G1177="委託費",$G1177="補助金")</formula>
    </cfRule>
  </conditionalFormatting>
  <conditionalFormatting sqref="G1178:G1195">
    <cfRule type="expression" dxfId="1063" priority="735">
      <formula>OR($G1178="出演費",$G1178="音楽費",$G1178="文芸費")</formula>
    </cfRule>
    <cfRule type="expression" dxfId="1062" priority="736">
      <formula>OR($G1178="舞台費",$G1178="作品借料",$G1178="上映費",$G1178="会場費",$G1178="運搬費")</formula>
    </cfRule>
    <cfRule type="expression" dxfId="1061" priority="737">
      <formula>OR($G1178="賃金・共済費",$G1178="旅費",$G1178="報償費")</formula>
    </cfRule>
    <cfRule type="expression" dxfId="1060" priority="738">
      <formula>OR($G1178="雑役務費",$G1178="消耗品費",$G1178="通信費",$G1178="会議費",$G1178="その他")</formula>
    </cfRule>
    <cfRule type="expression" dxfId="1059" priority="739">
      <formula>OR($G1178="委託費",$G1178="補助金")</formula>
    </cfRule>
  </conditionalFormatting>
  <conditionalFormatting sqref="F1170:F1195">
    <cfRule type="expression" dxfId="1058" priority="728">
      <formula>$F1170="動画制作・配信費等"</formula>
    </cfRule>
  </conditionalFormatting>
  <conditionalFormatting sqref="G1170:G1195">
    <cfRule type="expression" dxfId="1057" priority="729">
      <formula>OR($G1170="動画制作費",$G1170="動画配信費")</formula>
    </cfRule>
  </conditionalFormatting>
  <conditionalFormatting sqref="O1155:O1158 R1155:R1159">
    <cfRule type="expression" dxfId="1056" priority="727">
      <formula>INDIRECT(ADDRESS(ROW(),COLUMN()))=TRUNC(INDIRECT(ADDRESS(ROW(),COLUMN())))</formula>
    </cfRule>
  </conditionalFormatting>
  <conditionalFormatting sqref="O1162:O1169">
    <cfRule type="expression" dxfId="1055" priority="726">
      <formula>INDIRECT(ADDRESS(ROW(),COLUMN()))=TRUNC(INDIRECT(ADDRESS(ROW(),COLUMN())))</formula>
    </cfRule>
  </conditionalFormatting>
  <conditionalFormatting sqref="R1160:R1169">
    <cfRule type="expression" dxfId="1054" priority="725">
      <formula>INDIRECT(ADDRESS(ROW(),COLUMN()))=TRUNC(INDIRECT(ADDRESS(ROW(),COLUMN())))</formula>
    </cfRule>
  </conditionalFormatting>
  <conditionalFormatting sqref="L1155:L1158">
    <cfRule type="expression" dxfId="1053" priority="724">
      <formula>INDIRECT(ADDRESS(ROW(),COLUMN()))=TRUNC(INDIRECT(ADDRESS(ROW(),COLUMN())))</formula>
    </cfRule>
  </conditionalFormatting>
  <conditionalFormatting sqref="J1156">
    <cfRule type="expression" dxfId="1052" priority="723">
      <formula>INDIRECT(ADDRESS(ROW(),COLUMN()))=TRUNC(INDIRECT(ADDRESS(ROW(),COLUMN())))</formula>
    </cfRule>
  </conditionalFormatting>
  <conditionalFormatting sqref="J1155">
    <cfRule type="expression" dxfId="1051" priority="722">
      <formula>INDIRECT(ADDRESS(ROW(),COLUMN()))=TRUNC(INDIRECT(ADDRESS(ROW(),COLUMN())))</formula>
    </cfRule>
  </conditionalFormatting>
  <conditionalFormatting sqref="J1157:J1158">
    <cfRule type="expression" dxfId="1050" priority="721">
      <formula>INDIRECT(ADDRESS(ROW(),COLUMN()))=TRUNC(INDIRECT(ADDRESS(ROW(),COLUMN())))</formula>
    </cfRule>
  </conditionalFormatting>
  <conditionalFormatting sqref="J1159:J1161">
    <cfRule type="expression" dxfId="1049" priority="720">
      <formula>INDIRECT(ADDRESS(ROW(),COLUMN()))=TRUNC(INDIRECT(ADDRESS(ROW(),COLUMN())))</formula>
    </cfRule>
  </conditionalFormatting>
  <conditionalFormatting sqref="L1159:L1161">
    <cfRule type="expression" dxfId="1048" priority="719">
      <formula>INDIRECT(ADDRESS(ROW(),COLUMN()))=TRUNC(INDIRECT(ADDRESS(ROW(),COLUMN())))</formula>
    </cfRule>
  </conditionalFormatting>
  <conditionalFormatting sqref="O1159:O1161">
    <cfRule type="expression" dxfId="1047" priority="718">
      <formula>INDIRECT(ADDRESS(ROW(),COLUMN()))=TRUNC(INDIRECT(ADDRESS(ROW(),COLUMN())))</formula>
    </cfRule>
  </conditionalFormatting>
  <conditionalFormatting sqref="J1162:J1169">
    <cfRule type="expression" dxfId="1046" priority="717">
      <formula>INDIRECT(ADDRESS(ROW(),COLUMN()))=TRUNC(INDIRECT(ADDRESS(ROW(),COLUMN())))</formula>
    </cfRule>
  </conditionalFormatting>
  <conditionalFormatting sqref="L1162:L1169">
    <cfRule type="expression" dxfId="1045" priority="716">
      <formula>INDIRECT(ADDRESS(ROW(),COLUMN()))=TRUNC(INDIRECT(ADDRESS(ROW(),COLUMN())))</formula>
    </cfRule>
  </conditionalFormatting>
  <conditionalFormatting sqref="G1155:G1162">
    <cfRule type="expression" dxfId="1044" priority="711">
      <formula>OR($G1155="出演費",$G1155="音楽費",$G1155="文芸費")</formula>
    </cfRule>
    <cfRule type="expression" dxfId="1043" priority="712">
      <formula>OR($G1155="舞台費",$G1155="作品借料",$G1155="上映費",$G1155="会場費",$G1155="運搬費")</formula>
    </cfRule>
    <cfRule type="expression" dxfId="1042" priority="713">
      <formula>OR($G1155="賃金・共済費",$G1155="旅費",$G1155="報償費")</formula>
    </cfRule>
    <cfRule type="expression" dxfId="1041" priority="714">
      <formula>OR($G1155="雑役務費",$G1155="消耗品費",$G1155="通信費",$G1155="会議費",$G1155="その他")</formula>
    </cfRule>
    <cfRule type="expression" dxfId="1040" priority="715">
      <formula>OR($G1155="委託費",$G1155="補助金")</formula>
    </cfRule>
  </conditionalFormatting>
  <conditionalFormatting sqref="F1155:F1162">
    <cfRule type="expression" dxfId="1039" priority="706">
      <formula>$F1155="委託費"</formula>
    </cfRule>
    <cfRule type="expression" dxfId="1038" priority="707">
      <formula>$F1155="雑役務費・消耗品費等"</formula>
    </cfRule>
    <cfRule type="expression" dxfId="1037" priority="708">
      <formula>$F1155="賃金・旅費・報償費"</formula>
    </cfRule>
    <cfRule type="expression" dxfId="1036" priority="709">
      <formula>$F1155="舞台・会場・設営費"</formula>
    </cfRule>
    <cfRule type="expression" dxfId="1035" priority="710">
      <formula>$F1155="出演・音楽・文芸費"</formula>
    </cfRule>
  </conditionalFormatting>
  <conditionalFormatting sqref="F1164:F1169">
    <cfRule type="expression" dxfId="1034" priority="701">
      <formula>$F1164="委託費"</formula>
    </cfRule>
    <cfRule type="expression" dxfId="1033" priority="702">
      <formula>$F1164="雑役務費・消耗品費等"</formula>
    </cfRule>
    <cfRule type="expression" dxfId="1032" priority="703">
      <formula>$F1164="賃金・旅費・報償費"</formula>
    </cfRule>
    <cfRule type="expression" dxfId="1031" priority="704">
      <formula>$F1164="舞台・会場・設営費"</formula>
    </cfRule>
    <cfRule type="expression" dxfId="1030" priority="705">
      <formula>$F1164="出演・音楽・文芸費"</formula>
    </cfRule>
  </conditionalFormatting>
  <conditionalFormatting sqref="F1163">
    <cfRule type="expression" dxfId="1029" priority="696">
      <formula>$F1163="委託費"</formula>
    </cfRule>
    <cfRule type="expression" dxfId="1028" priority="697">
      <formula>$F1163="雑役務費・消耗品費等"</formula>
    </cfRule>
    <cfRule type="expression" dxfId="1027" priority="698">
      <formula>$F1163="賃金・旅費・報償費"</formula>
    </cfRule>
    <cfRule type="expression" dxfId="1026" priority="699">
      <formula>$F1163="舞台・会場・設営費"</formula>
    </cfRule>
    <cfRule type="expression" dxfId="1025" priority="700">
      <formula>$F1163="出演・音楽・文芸費"</formula>
    </cfRule>
  </conditionalFormatting>
  <conditionalFormatting sqref="G1163">
    <cfRule type="expression" dxfId="1024" priority="686">
      <formula>OR($G1163="出演費",$G1163="音楽費",$G1163="文芸費")</formula>
    </cfRule>
    <cfRule type="expression" dxfId="1023" priority="687">
      <formula>OR($G1163="舞台費",$G1163="作品借料",$G1163="上映費",$G1163="会場費",$G1163="運搬費")</formula>
    </cfRule>
    <cfRule type="expression" dxfId="1022" priority="688">
      <formula>OR($G1163="賃金・共済費",$G1163="旅費",$G1163="報償費")</formula>
    </cfRule>
    <cfRule type="expression" dxfId="1021" priority="689">
      <formula>OR($G1163="雑役務費",$G1163="消耗品費",$G1163="通信費",$G1163="会議費",$G1163="その他")</formula>
    </cfRule>
    <cfRule type="expression" dxfId="1020" priority="690">
      <formula>OR($G1163="委託費",$G1163="補助金")</formula>
    </cfRule>
  </conditionalFormatting>
  <conditionalFormatting sqref="G1164:G1169">
    <cfRule type="expression" dxfId="1019" priority="691">
      <formula>OR($G1164="出演費",$G1164="音楽費",$G1164="文芸費")</formula>
    </cfRule>
    <cfRule type="expression" dxfId="1018" priority="692">
      <formula>OR($G1164="舞台費",$G1164="作品借料",$G1164="上映費",$G1164="会場費",$G1164="運搬費")</formula>
    </cfRule>
    <cfRule type="expression" dxfId="1017" priority="693">
      <formula>OR($G1164="賃金・共済費",$G1164="旅費",$G1164="報償費")</formula>
    </cfRule>
    <cfRule type="expression" dxfId="1016" priority="694">
      <formula>OR($G1164="雑役務費",$G1164="消耗品費",$G1164="通信費",$G1164="会議費",$G1164="その他")</formula>
    </cfRule>
    <cfRule type="expression" dxfId="1015" priority="695">
      <formula>OR($G1164="委託費",$G1164="補助金")</formula>
    </cfRule>
  </conditionalFormatting>
  <conditionalFormatting sqref="F1155:F1169">
    <cfRule type="expression" dxfId="1014" priority="684">
      <formula>$F1155="動画制作・配信費等"</formula>
    </cfRule>
  </conditionalFormatting>
  <conditionalFormatting sqref="G1155:G1169">
    <cfRule type="expression" dxfId="1013" priority="685">
      <formula>OR($G1155="動画制作費",$G1155="動画配信費")</formula>
    </cfRule>
  </conditionalFormatting>
  <conditionalFormatting sqref="R1130:R1132 O1130:O1131">
    <cfRule type="expression" dxfId="1012" priority="683">
      <formula>INDIRECT(ADDRESS(ROW(),COLUMN()))=TRUNC(INDIRECT(ADDRESS(ROW(),COLUMN())))</formula>
    </cfRule>
  </conditionalFormatting>
  <conditionalFormatting sqref="O1135:O1154">
    <cfRule type="expression" dxfId="1011" priority="682">
      <formula>INDIRECT(ADDRESS(ROW(),COLUMN()))=TRUNC(INDIRECT(ADDRESS(ROW(),COLUMN())))</formula>
    </cfRule>
  </conditionalFormatting>
  <conditionalFormatting sqref="R1133:R1154">
    <cfRule type="expression" dxfId="1010" priority="681">
      <formula>INDIRECT(ADDRESS(ROW(),COLUMN()))=TRUNC(INDIRECT(ADDRESS(ROW(),COLUMN())))</formula>
    </cfRule>
  </conditionalFormatting>
  <conditionalFormatting sqref="L1130:L1131">
    <cfRule type="expression" dxfId="1009" priority="680">
      <formula>INDIRECT(ADDRESS(ROW(),COLUMN()))=TRUNC(INDIRECT(ADDRESS(ROW(),COLUMN())))</formula>
    </cfRule>
  </conditionalFormatting>
  <conditionalFormatting sqref="J1130:J1131">
    <cfRule type="expression" dxfId="1008" priority="679">
      <formula>INDIRECT(ADDRESS(ROW(),COLUMN()))=TRUNC(INDIRECT(ADDRESS(ROW(),COLUMN())))</formula>
    </cfRule>
  </conditionalFormatting>
  <conditionalFormatting sqref="J1132:J1134">
    <cfRule type="expression" dxfId="1007" priority="678">
      <formula>INDIRECT(ADDRESS(ROW(),COLUMN()))=TRUNC(INDIRECT(ADDRESS(ROW(),COLUMN())))</formula>
    </cfRule>
  </conditionalFormatting>
  <conditionalFormatting sqref="L1132:L1134">
    <cfRule type="expression" dxfId="1006" priority="677">
      <formula>INDIRECT(ADDRESS(ROW(),COLUMN()))=TRUNC(INDIRECT(ADDRESS(ROW(),COLUMN())))</formula>
    </cfRule>
  </conditionalFormatting>
  <conditionalFormatting sqref="O1132:O1134">
    <cfRule type="expression" dxfId="1005" priority="676">
      <formula>INDIRECT(ADDRESS(ROW(),COLUMN()))=TRUNC(INDIRECT(ADDRESS(ROW(),COLUMN())))</formula>
    </cfRule>
  </conditionalFormatting>
  <conditionalFormatting sqref="J1135:J1154">
    <cfRule type="expression" dxfId="1004" priority="675">
      <formula>INDIRECT(ADDRESS(ROW(),COLUMN()))=TRUNC(INDIRECT(ADDRESS(ROW(),COLUMN())))</formula>
    </cfRule>
  </conditionalFormatting>
  <conditionalFormatting sqref="L1135:L1154">
    <cfRule type="expression" dxfId="1003" priority="674">
      <formula>INDIRECT(ADDRESS(ROW(),COLUMN()))=TRUNC(INDIRECT(ADDRESS(ROW(),COLUMN())))</formula>
    </cfRule>
  </conditionalFormatting>
  <conditionalFormatting sqref="G1130:G1135">
    <cfRule type="expression" dxfId="1002" priority="669">
      <formula>OR($G1130="出演費",$G1130="音楽費",$G1130="文芸費")</formula>
    </cfRule>
    <cfRule type="expression" dxfId="1001" priority="670">
      <formula>OR($G1130="舞台費",$G1130="作品借料",$G1130="上映費",$G1130="会場費",$G1130="運搬費")</formula>
    </cfRule>
    <cfRule type="expression" dxfId="1000" priority="671">
      <formula>OR($G1130="賃金・共済費",$G1130="旅費",$G1130="報償費")</formula>
    </cfRule>
    <cfRule type="expression" dxfId="999" priority="672">
      <formula>OR($G1130="雑役務費",$G1130="消耗品費",$G1130="通信費",$G1130="会議費",$G1130="その他")</formula>
    </cfRule>
    <cfRule type="expression" dxfId="998" priority="673">
      <formula>OR($G1130="委託費",$G1130="補助金")</formula>
    </cfRule>
  </conditionalFormatting>
  <conditionalFormatting sqref="F1130:F1135">
    <cfRule type="expression" dxfId="997" priority="664">
      <formula>$F1130="委託費"</formula>
    </cfRule>
    <cfRule type="expression" dxfId="996" priority="665">
      <formula>$F1130="雑役務費・消耗品費等"</formula>
    </cfRule>
    <cfRule type="expression" dxfId="995" priority="666">
      <formula>$F1130="賃金・旅費・報償費"</formula>
    </cfRule>
    <cfRule type="expression" dxfId="994" priority="667">
      <formula>$F1130="舞台・会場・設営費"</formula>
    </cfRule>
    <cfRule type="expression" dxfId="993" priority="668">
      <formula>$F1130="出演・音楽・文芸費"</formula>
    </cfRule>
  </conditionalFormatting>
  <conditionalFormatting sqref="F1137:F1154">
    <cfRule type="expression" dxfId="992" priority="659">
      <formula>$F1137="委託費"</formula>
    </cfRule>
    <cfRule type="expression" dxfId="991" priority="660">
      <formula>$F1137="雑役務費・消耗品費等"</formula>
    </cfRule>
    <cfRule type="expression" dxfId="990" priority="661">
      <formula>$F1137="賃金・旅費・報償費"</formula>
    </cfRule>
    <cfRule type="expression" dxfId="989" priority="662">
      <formula>$F1137="舞台・会場・設営費"</formula>
    </cfRule>
    <cfRule type="expression" dxfId="988" priority="663">
      <formula>$F1137="出演・音楽・文芸費"</formula>
    </cfRule>
  </conditionalFormatting>
  <conditionalFormatting sqref="F1136">
    <cfRule type="expression" dxfId="987" priority="654">
      <formula>$F1136="委託費"</formula>
    </cfRule>
    <cfRule type="expression" dxfId="986" priority="655">
      <formula>$F1136="雑役務費・消耗品費等"</formula>
    </cfRule>
    <cfRule type="expression" dxfId="985" priority="656">
      <formula>$F1136="賃金・旅費・報償費"</formula>
    </cfRule>
    <cfRule type="expression" dxfId="984" priority="657">
      <formula>$F1136="舞台・会場・設営費"</formula>
    </cfRule>
    <cfRule type="expression" dxfId="983" priority="658">
      <formula>$F1136="出演・音楽・文芸費"</formula>
    </cfRule>
  </conditionalFormatting>
  <conditionalFormatting sqref="G1136">
    <cfRule type="expression" dxfId="982" priority="644">
      <formula>OR($G1136="出演費",$G1136="音楽費",$G1136="文芸費")</formula>
    </cfRule>
    <cfRule type="expression" dxfId="981" priority="645">
      <formula>OR($G1136="舞台費",$G1136="作品借料",$G1136="上映費",$G1136="会場費",$G1136="運搬費")</formula>
    </cfRule>
    <cfRule type="expression" dxfId="980" priority="646">
      <formula>OR($G1136="賃金・共済費",$G1136="旅費",$G1136="報償費")</formula>
    </cfRule>
    <cfRule type="expression" dxfId="979" priority="647">
      <formula>OR($G1136="雑役務費",$G1136="消耗品費",$G1136="通信費",$G1136="会議費",$G1136="その他")</formula>
    </cfRule>
    <cfRule type="expression" dxfId="978" priority="648">
      <formula>OR($G1136="委託費",$G1136="補助金")</formula>
    </cfRule>
  </conditionalFormatting>
  <conditionalFormatting sqref="G1137:G1154">
    <cfRule type="expression" dxfId="977" priority="649">
      <formula>OR($G1137="出演費",$G1137="音楽費",$G1137="文芸費")</formula>
    </cfRule>
    <cfRule type="expression" dxfId="976" priority="650">
      <formula>OR($G1137="舞台費",$G1137="作品借料",$G1137="上映費",$G1137="会場費",$G1137="運搬費")</formula>
    </cfRule>
    <cfRule type="expression" dxfId="975" priority="651">
      <formula>OR($G1137="賃金・共済費",$G1137="旅費",$G1137="報償費")</formula>
    </cfRule>
    <cfRule type="expression" dxfId="974" priority="652">
      <formula>OR($G1137="雑役務費",$G1137="消耗品費",$G1137="通信費",$G1137="会議費",$G1137="その他")</formula>
    </cfRule>
    <cfRule type="expression" dxfId="973" priority="653">
      <formula>OR($G1137="委託費",$G1137="補助金")</formula>
    </cfRule>
  </conditionalFormatting>
  <conditionalFormatting sqref="F1130:F1154">
    <cfRule type="expression" dxfId="972" priority="642">
      <formula>$F1130="動画制作・配信費等"</formula>
    </cfRule>
  </conditionalFormatting>
  <conditionalFormatting sqref="G1130:G1154">
    <cfRule type="expression" dxfId="971" priority="643">
      <formula>OR($G1130="動画制作費",$G1130="動画配信費")</formula>
    </cfRule>
  </conditionalFormatting>
  <conditionalFormatting sqref="R1246:R1249 O1246:O1248">
    <cfRule type="expression" dxfId="970" priority="641">
      <formula>INDIRECT(ADDRESS(ROW(),COLUMN()))=TRUNC(INDIRECT(ADDRESS(ROW(),COLUMN())))</formula>
    </cfRule>
  </conditionalFormatting>
  <conditionalFormatting sqref="O1252:O1272">
    <cfRule type="expression" dxfId="969" priority="640">
      <formula>INDIRECT(ADDRESS(ROW(),COLUMN()))=TRUNC(INDIRECT(ADDRESS(ROW(),COLUMN())))</formula>
    </cfRule>
  </conditionalFormatting>
  <conditionalFormatting sqref="R1250:R1272">
    <cfRule type="expression" dxfId="968" priority="639">
      <formula>INDIRECT(ADDRESS(ROW(),COLUMN()))=TRUNC(INDIRECT(ADDRESS(ROW(),COLUMN())))</formula>
    </cfRule>
  </conditionalFormatting>
  <conditionalFormatting sqref="L1246:L1248">
    <cfRule type="expression" dxfId="967" priority="638">
      <formula>INDIRECT(ADDRESS(ROW(),COLUMN()))=TRUNC(INDIRECT(ADDRESS(ROW(),COLUMN())))</formula>
    </cfRule>
  </conditionalFormatting>
  <conditionalFormatting sqref="J1246">
    <cfRule type="expression" dxfId="966" priority="637">
      <formula>INDIRECT(ADDRESS(ROW(),COLUMN()))=TRUNC(INDIRECT(ADDRESS(ROW(),COLUMN())))</formula>
    </cfRule>
  </conditionalFormatting>
  <conditionalFormatting sqref="J1247:J1248">
    <cfRule type="expression" dxfId="965" priority="636">
      <formula>INDIRECT(ADDRESS(ROW(),COLUMN()))=TRUNC(INDIRECT(ADDRESS(ROW(),COLUMN())))</formula>
    </cfRule>
  </conditionalFormatting>
  <conditionalFormatting sqref="J1249:J1251">
    <cfRule type="expression" dxfId="964" priority="635">
      <formula>INDIRECT(ADDRESS(ROW(),COLUMN()))=TRUNC(INDIRECT(ADDRESS(ROW(),COLUMN())))</formula>
    </cfRule>
  </conditionalFormatting>
  <conditionalFormatting sqref="L1249:L1251">
    <cfRule type="expression" dxfId="963" priority="634">
      <formula>INDIRECT(ADDRESS(ROW(),COLUMN()))=TRUNC(INDIRECT(ADDRESS(ROW(),COLUMN())))</formula>
    </cfRule>
  </conditionalFormatting>
  <conditionalFormatting sqref="O1249:O1251">
    <cfRule type="expression" dxfId="962" priority="633">
      <formula>INDIRECT(ADDRESS(ROW(),COLUMN()))=TRUNC(INDIRECT(ADDRESS(ROW(),COLUMN())))</formula>
    </cfRule>
  </conditionalFormatting>
  <conditionalFormatting sqref="J1252:J1272">
    <cfRule type="expression" dxfId="961" priority="632">
      <formula>INDIRECT(ADDRESS(ROW(),COLUMN()))=TRUNC(INDIRECT(ADDRESS(ROW(),COLUMN())))</formula>
    </cfRule>
  </conditionalFormatting>
  <conditionalFormatting sqref="L1252:L1272">
    <cfRule type="expression" dxfId="960" priority="631">
      <formula>INDIRECT(ADDRESS(ROW(),COLUMN()))=TRUNC(INDIRECT(ADDRESS(ROW(),COLUMN())))</formula>
    </cfRule>
  </conditionalFormatting>
  <conditionalFormatting sqref="G1246:G1252">
    <cfRule type="expression" dxfId="959" priority="626">
      <formula>OR($G1246="出演費",$G1246="音楽費",$G1246="文芸費")</formula>
    </cfRule>
    <cfRule type="expression" dxfId="958" priority="627">
      <formula>OR($G1246="舞台費",$G1246="作品借料",$G1246="上映費",$G1246="会場費",$G1246="運搬費")</formula>
    </cfRule>
    <cfRule type="expression" dxfId="957" priority="628">
      <formula>OR($G1246="賃金・共済費",$G1246="旅費",$G1246="報償費")</formula>
    </cfRule>
    <cfRule type="expression" dxfId="956" priority="629">
      <formula>OR($G1246="雑役務費",$G1246="消耗品費",$G1246="通信費",$G1246="会議費",$G1246="その他")</formula>
    </cfRule>
    <cfRule type="expression" dxfId="955" priority="630">
      <formula>OR($G1246="委託費",$G1246="補助金")</formula>
    </cfRule>
  </conditionalFormatting>
  <conditionalFormatting sqref="F1246:F1252">
    <cfRule type="expression" dxfId="954" priority="621">
      <formula>$F1246="委託費"</formula>
    </cfRule>
    <cfRule type="expression" dxfId="953" priority="622">
      <formula>$F1246="雑役務費・消耗品費等"</formula>
    </cfRule>
    <cfRule type="expression" dxfId="952" priority="623">
      <formula>$F1246="賃金・旅費・報償費"</formula>
    </cfRule>
    <cfRule type="expression" dxfId="951" priority="624">
      <formula>$F1246="舞台・会場・設営費"</formula>
    </cfRule>
    <cfRule type="expression" dxfId="950" priority="625">
      <formula>$F1246="出演・音楽・文芸費"</formula>
    </cfRule>
  </conditionalFormatting>
  <conditionalFormatting sqref="F1254:F1272">
    <cfRule type="expression" dxfId="949" priority="616">
      <formula>$F1254="委託費"</formula>
    </cfRule>
    <cfRule type="expression" dxfId="948" priority="617">
      <formula>$F1254="雑役務費・消耗品費等"</formula>
    </cfRule>
    <cfRule type="expression" dxfId="947" priority="618">
      <formula>$F1254="賃金・旅費・報償費"</formula>
    </cfRule>
    <cfRule type="expression" dxfId="946" priority="619">
      <formula>$F1254="舞台・会場・設営費"</formula>
    </cfRule>
    <cfRule type="expression" dxfId="945" priority="620">
      <formula>$F1254="出演・音楽・文芸費"</formula>
    </cfRule>
  </conditionalFormatting>
  <conditionalFormatting sqref="F1253">
    <cfRule type="expression" dxfId="944" priority="611">
      <formula>$F1253="委託費"</formula>
    </cfRule>
    <cfRule type="expression" dxfId="943" priority="612">
      <formula>$F1253="雑役務費・消耗品費等"</formula>
    </cfRule>
    <cfRule type="expression" dxfId="942" priority="613">
      <formula>$F1253="賃金・旅費・報償費"</formula>
    </cfRule>
    <cfRule type="expression" dxfId="941" priority="614">
      <formula>$F1253="舞台・会場・設営費"</formula>
    </cfRule>
    <cfRule type="expression" dxfId="940" priority="615">
      <formula>$F1253="出演・音楽・文芸費"</formula>
    </cfRule>
  </conditionalFormatting>
  <conditionalFormatting sqref="G1253">
    <cfRule type="expression" dxfId="939" priority="601">
      <formula>OR($G1253="出演費",$G1253="音楽費",$G1253="文芸費")</formula>
    </cfRule>
    <cfRule type="expression" dxfId="938" priority="602">
      <formula>OR($G1253="舞台費",$G1253="作品借料",$G1253="上映費",$G1253="会場費",$G1253="運搬費")</formula>
    </cfRule>
    <cfRule type="expression" dxfId="937" priority="603">
      <formula>OR($G1253="賃金・共済費",$G1253="旅費",$G1253="報償費")</formula>
    </cfRule>
    <cfRule type="expression" dxfId="936" priority="604">
      <formula>OR($G1253="雑役務費",$G1253="消耗品費",$G1253="通信費",$G1253="会議費",$G1253="その他")</formula>
    </cfRule>
    <cfRule type="expression" dxfId="935" priority="605">
      <formula>OR($G1253="委託費",$G1253="補助金")</formula>
    </cfRule>
  </conditionalFormatting>
  <conditionalFormatting sqref="G1254:G1272">
    <cfRule type="expression" dxfId="934" priority="606">
      <formula>OR($G1254="出演費",$G1254="音楽費",$G1254="文芸費")</formula>
    </cfRule>
    <cfRule type="expression" dxfId="933" priority="607">
      <formula>OR($G1254="舞台費",$G1254="作品借料",$G1254="上映費",$G1254="会場費",$G1254="運搬費")</formula>
    </cfRule>
    <cfRule type="expression" dxfId="932" priority="608">
      <formula>OR($G1254="賃金・共済費",$G1254="旅費",$G1254="報償費")</formula>
    </cfRule>
    <cfRule type="expression" dxfId="931" priority="609">
      <formula>OR($G1254="雑役務費",$G1254="消耗品費",$G1254="通信費",$G1254="会議費",$G1254="その他")</formula>
    </cfRule>
    <cfRule type="expression" dxfId="930" priority="610">
      <formula>OR($G1254="委託費",$G1254="補助金")</formula>
    </cfRule>
  </conditionalFormatting>
  <conditionalFormatting sqref="F1246:F1272">
    <cfRule type="expression" dxfId="929" priority="599">
      <formula>$F1246="動画制作・配信費等"</formula>
    </cfRule>
  </conditionalFormatting>
  <conditionalFormatting sqref="G1246:G1272">
    <cfRule type="expression" dxfId="928" priority="600">
      <formula>OR($G1246="動画制作費",$G1246="動画配信費")</formula>
    </cfRule>
  </conditionalFormatting>
  <conditionalFormatting sqref="O1236:O1239 R1236:R1240">
    <cfRule type="expression" dxfId="927" priority="598">
      <formula>INDIRECT(ADDRESS(ROW(),COLUMN()))=TRUNC(INDIRECT(ADDRESS(ROW(),COLUMN())))</formula>
    </cfRule>
  </conditionalFormatting>
  <conditionalFormatting sqref="O1243:O1245">
    <cfRule type="expression" dxfId="926" priority="597">
      <formula>INDIRECT(ADDRESS(ROW(),COLUMN()))=TRUNC(INDIRECT(ADDRESS(ROW(),COLUMN())))</formula>
    </cfRule>
  </conditionalFormatting>
  <conditionalFormatting sqref="R1241:R1245">
    <cfRule type="expression" dxfId="925" priority="596">
      <formula>INDIRECT(ADDRESS(ROW(),COLUMN()))=TRUNC(INDIRECT(ADDRESS(ROW(),COLUMN())))</formula>
    </cfRule>
  </conditionalFormatting>
  <conditionalFormatting sqref="L1236:L1239">
    <cfRule type="expression" dxfId="924" priority="595">
      <formula>INDIRECT(ADDRESS(ROW(),COLUMN()))=TRUNC(INDIRECT(ADDRESS(ROW(),COLUMN())))</formula>
    </cfRule>
  </conditionalFormatting>
  <conditionalFormatting sqref="J1237">
    <cfRule type="expression" dxfId="923" priority="594">
      <formula>INDIRECT(ADDRESS(ROW(),COLUMN()))=TRUNC(INDIRECT(ADDRESS(ROW(),COLUMN())))</formula>
    </cfRule>
  </conditionalFormatting>
  <conditionalFormatting sqref="J1236">
    <cfRule type="expression" dxfId="922" priority="593">
      <formula>INDIRECT(ADDRESS(ROW(),COLUMN()))=TRUNC(INDIRECT(ADDRESS(ROW(),COLUMN())))</formula>
    </cfRule>
  </conditionalFormatting>
  <conditionalFormatting sqref="J1238:J1239">
    <cfRule type="expression" dxfId="921" priority="592">
      <formula>INDIRECT(ADDRESS(ROW(),COLUMN()))=TRUNC(INDIRECT(ADDRESS(ROW(),COLUMN())))</formula>
    </cfRule>
  </conditionalFormatting>
  <conditionalFormatting sqref="J1240:J1242">
    <cfRule type="expression" dxfId="920" priority="591">
      <formula>INDIRECT(ADDRESS(ROW(),COLUMN()))=TRUNC(INDIRECT(ADDRESS(ROW(),COLUMN())))</formula>
    </cfRule>
  </conditionalFormatting>
  <conditionalFormatting sqref="L1240:L1242">
    <cfRule type="expression" dxfId="919" priority="590">
      <formula>INDIRECT(ADDRESS(ROW(),COLUMN()))=TRUNC(INDIRECT(ADDRESS(ROW(),COLUMN())))</formula>
    </cfRule>
  </conditionalFormatting>
  <conditionalFormatting sqref="O1240:O1242">
    <cfRule type="expression" dxfId="918" priority="589">
      <formula>INDIRECT(ADDRESS(ROW(),COLUMN()))=TRUNC(INDIRECT(ADDRESS(ROW(),COLUMN())))</formula>
    </cfRule>
  </conditionalFormatting>
  <conditionalFormatting sqref="J1243:J1245">
    <cfRule type="expression" dxfId="917" priority="588">
      <formula>INDIRECT(ADDRESS(ROW(),COLUMN()))=TRUNC(INDIRECT(ADDRESS(ROW(),COLUMN())))</formula>
    </cfRule>
  </conditionalFormatting>
  <conditionalFormatting sqref="L1243:L1245">
    <cfRule type="expression" dxfId="916" priority="587">
      <formula>INDIRECT(ADDRESS(ROW(),COLUMN()))=TRUNC(INDIRECT(ADDRESS(ROW(),COLUMN())))</formula>
    </cfRule>
  </conditionalFormatting>
  <conditionalFormatting sqref="G1236:G1243">
    <cfRule type="expression" dxfId="915" priority="582">
      <formula>OR($G1236="出演費",$G1236="音楽費",$G1236="文芸費")</formula>
    </cfRule>
    <cfRule type="expression" dxfId="914" priority="583">
      <formula>OR($G1236="舞台費",$G1236="作品借料",$G1236="上映費",$G1236="会場費",$G1236="運搬費")</formula>
    </cfRule>
    <cfRule type="expression" dxfId="913" priority="584">
      <formula>OR($G1236="賃金・共済費",$G1236="旅費",$G1236="報償費")</formula>
    </cfRule>
    <cfRule type="expression" dxfId="912" priority="585">
      <formula>OR($G1236="雑役務費",$G1236="消耗品費",$G1236="通信費",$G1236="会議費",$G1236="その他")</formula>
    </cfRule>
    <cfRule type="expression" dxfId="911" priority="586">
      <formula>OR($G1236="委託費",$G1236="補助金")</formula>
    </cfRule>
  </conditionalFormatting>
  <conditionalFormatting sqref="F1236:F1243">
    <cfRule type="expression" dxfId="910" priority="577">
      <formula>$F1236="委託費"</formula>
    </cfRule>
    <cfRule type="expression" dxfId="909" priority="578">
      <formula>$F1236="雑役務費・消耗品費等"</formula>
    </cfRule>
    <cfRule type="expression" dxfId="908" priority="579">
      <formula>$F1236="賃金・旅費・報償費"</formula>
    </cfRule>
    <cfRule type="expression" dxfId="907" priority="580">
      <formula>$F1236="舞台・会場・設営費"</formula>
    </cfRule>
    <cfRule type="expression" dxfId="906" priority="581">
      <formula>$F1236="出演・音楽・文芸費"</formula>
    </cfRule>
  </conditionalFormatting>
  <conditionalFormatting sqref="F1245">
    <cfRule type="expression" dxfId="905" priority="572">
      <formula>$F1245="委託費"</formula>
    </cfRule>
    <cfRule type="expression" dxfId="904" priority="573">
      <formula>$F1245="雑役務費・消耗品費等"</formula>
    </cfRule>
    <cfRule type="expression" dxfId="903" priority="574">
      <formula>$F1245="賃金・旅費・報償費"</formula>
    </cfRule>
    <cfRule type="expression" dxfId="902" priority="575">
      <formula>$F1245="舞台・会場・設営費"</formula>
    </cfRule>
    <cfRule type="expression" dxfId="901" priority="576">
      <formula>$F1245="出演・音楽・文芸費"</formula>
    </cfRule>
  </conditionalFormatting>
  <conditionalFormatting sqref="F1244">
    <cfRule type="expression" dxfId="900" priority="567">
      <formula>$F1244="委託費"</formula>
    </cfRule>
    <cfRule type="expression" dxfId="899" priority="568">
      <formula>$F1244="雑役務費・消耗品費等"</formula>
    </cfRule>
    <cfRule type="expression" dxfId="898" priority="569">
      <formula>$F1244="賃金・旅費・報償費"</formula>
    </cfRule>
    <cfRule type="expression" dxfId="897" priority="570">
      <formula>$F1244="舞台・会場・設営費"</formula>
    </cfRule>
    <cfRule type="expression" dxfId="896" priority="571">
      <formula>$F1244="出演・音楽・文芸費"</formula>
    </cfRule>
  </conditionalFormatting>
  <conditionalFormatting sqref="G1244">
    <cfRule type="expression" dxfId="895" priority="557">
      <formula>OR($G1244="出演費",$G1244="音楽費",$G1244="文芸費")</formula>
    </cfRule>
    <cfRule type="expression" dxfId="894" priority="558">
      <formula>OR($G1244="舞台費",$G1244="作品借料",$G1244="上映費",$G1244="会場費",$G1244="運搬費")</formula>
    </cfRule>
    <cfRule type="expression" dxfId="893" priority="559">
      <formula>OR($G1244="賃金・共済費",$G1244="旅費",$G1244="報償費")</formula>
    </cfRule>
    <cfRule type="expression" dxfId="892" priority="560">
      <formula>OR($G1244="雑役務費",$G1244="消耗品費",$G1244="通信費",$G1244="会議費",$G1244="その他")</formula>
    </cfRule>
    <cfRule type="expression" dxfId="891" priority="561">
      <formula>OR($G1244="委託費",$G1244="補助金")</formula>
    </cfRule>
  </conditionalFormatting>
  <conditionalFormatting sqref="G1245">
    <cfRule type="expression" dxfId="890" priority="562">
      <formula>OR($G1245="出演費",$G1245="音楽費",$G1245="文芸費")</formula>
    </cfRule>
    <cfRule type="expression" dxfId="889" priority="563">
      <formula>OR($G1245="舞台費",$G1245="作品借料",$G1245="上映費",$G1245="会場費",$G1245="運搬費")</formula>
    </cfRule>
    <cfRule type="expression" dxfId="888" priority="564">
      <formula>OR($G1245="賃金・共済費",$G1245="旅費",$G1245="報償費")</formula>
    </cfRule>
    <cfRule type="expression" dxfId="887" priority="565">
      <formula>OR($G1245="雑役務費",$G1245="消耗品費",$G1245="通信費",$G1245="会議費",$G1245="その他")</formula>
    </cfRule>
    <cfRule type="expression" dxfId="886" priority="566">
      <formula>OR($G1245="委託費",$G1245="補助金")</formula>
    </cfRule>
  </conditionalFormatting>
  <conditionalFormatting sqref="F1236:F1245">
    <cfRule type="expression" dxfId="885" priority="555">
      <formula>$F1236="動画制作・配信費等"</formula>
    </cfRule>
  </conditionalFormatting>
  <conditionalFormatting sqref="G1236:G1245">
    <cfRule type="expression" dxfId="884" priority="556">
      <formula>OR($G1236="動画制作費",$G1236="動画配信費")</formula>
    </cfRule>
  </conditionalFormatting>
  <conditionalFormatting sqref="R1210:R1212 O1210:O1211">
    <cfRule type="expression" dxfId="883" priority="554">
      <formula>INDIRECT(ADDRESS(ROW(),COLUMN()))=TRUNC(INDIRECT(ADDRESS(ROW(),COLUMN())))</formula>
    </cfRule>
  </conditionalFormatting>
  <conditionalFormatting sqref="O1215:O1235">
    <cfRule type="expression" dxfId="882" priority="553">
      <formula>INDIRECT(ADDRESS(ROW(),COLUMN()))=TRUNC(INDIRECT(ADDRESS(ROW(),COLUMN())))</formula>
    </cfRule>
  </conditionalFormatting>
  <conditionalFormatting sqref="R1213:R1235">
    <cfRule type="expression" dxfId="881" priority="552">
      <formula>INDIRECT(ADDRESS(ROW(),COLUMN()))=TRUNC(INDIRECT(ADDRESS(ROW(),COLUMN())))</formula>
    </cfRule>
  </conditionalFormatting>
  <conditionalFormatting sqref="L1210:L1211">
    <cfRule type="expression" dxfId="880" priority="551">
      <formula>INDIRECT(ADDRESS(ROW(),COLUMN()))=TRUNC(INDIRECT(ADDRESS(ROW(),COLUMN())))</formula>
    </cfRule>
  </conditionalFormatting>
  <conditionalFormatting sqref="J1210:J1211">
    <cfRule type="expression" dxfId="879" priority="550">
      <formula>INDIRECT(ADDRESS(ROW(),COLUMN()))=TRUNC(INDIRECT(ADDRESS(ROW(),COLUMN())))</formula>
    </cfRule>
  </conditionalFormatting>
  <conditionalFormatting sqref="J1212:J1214">
    <cfRule type="expression" dxfId="878" priority="549">
      <formula>INDIRECT(ADDRESS(ROW(),COLUMN()))=TRUNC(INDIRECT(ADDRESS(ROW(),COLUMN())))</formula>
    </cfRule>
  </conditionalFormatting>
  <conditionalFormatting sqref="L1212:L1214">
    <cfRule type="expression" dxfId="877" priority="548">
      <formula>INDIRECT(ADDRESS(ROW(),COLUMN()))=TRUNC(INDIRECT(ADDRESS(ROW(),COLUMN())))</formula>
    </cfRule>
  </conditionalFormatting>
  <conditionalFormatting sqref="O1212:O1214">
    <cfRule type="expression" dxfId="876" priority="547">
      <formula>INDIRECT(ADDRESS(ROW(),COLUMN()))=TRUNC(INDIRECT(ADDRESS(ROW(),COLUMN())))</formula>
    </cfRule>
  </conditionalFormatting>
  <conditionalFormatting sqref="J1215:J1235">
    <cfRule type="expression" dxfId="875" priority="546">
      <formula>INDIRECT(ADDRESS(ROW(),COLUMN()))=TRUNC(INDIRECT(ADDRESS(ROW(),COLUMN())))</formula>
    </cfRule>
  </conditionalFormatting>
  <conditionalFormatting sqref="L1215:L1235">
    <cfRule type="expression" dxfId="874" priority="545">
      <formula>INDIRECT(ADDRESS(ROW(),COLUMN()))=TRUNC(INDIRECT(ADDRESS(ROW(),COLUMN())))</formula>
    </cfRule>
  </conditionalFormatting>
  <conditionalFormatting sqref="G1210:G1215">
    <cfRule type="expression" dxfId="873" priority="540">
      <formula>OR($G1210="出演費",$G1210="音楽費",$G1210="文芸費")</formula>
    </cfRule>
    <cfRule type="expression" dxfId="872" priority="541">
      <formula>OR($G1210="舞台費",$G1210="作品借料",$G1210="上映費",$G1210="会場費",$G1210="運搬費")</formula>
    </cfRule>
    <cfRule type="expression" dxfId="871" priority="542">
      <formula>OR($G1210="賃金・共済費",$G1210="旅費",$G1210="報償費")</formula>
    </cfRule>
    <cfRule type="expression" dxfId="870" priority="543">
      <formula>OR($G1210="雑役務費",$G1210="消耗品費",$G1210="通信費",$G1210="会議費",$G1210="その他")</formula>
    </cfRule>
    <cfRule type="expression" dxfId="869" priority="544">
      <formula>OR($G1210="委託費",$G1210="補助金")</formula>
    </cfRule>
  </conditionalFormatting>
  <conditionalFormatting sqref="F1210:F1215">
    <cfRule type="expression" dxfId="868" priority="535">
      <formula>$F1210="委託費"</formula>
    </cfRule>
    <cfRule type="expression" dxfId="867" priority="536">
      <formula>$F1210="雑役務費・消耗品費等"</formula>
    </cfRule>
    <cfRule type="expression" dxfId="866" priority="537">
      <formula>$F1210="賃金・旅費・報償費"</formula>
    </cfRule>
    <cfRule type="expression" dxfId="865" priority="538">
      <formula>$F1210="舞台・会場・設営費"</formula>
    </cfRule>
    <cfRule type="expression" dxfId="864" priority="539">
      <formula>$F1210="出演・音楽・文芸費"</formula>
    </cfRule>
  </conditionalFormatting>
  <conditionalFormatting sqref="F1217:F1235">
    <cfRule type="expression" dxfId="863" priority="530">
      <formula>$F1217="委託費"</formula>
    </cfRule>
    <cfRule type="expression" dxfId="862" priority="531">
      <formula>$F1217="雑役務費・消耗品費等"</formula>
    </cfRule>
    <cfRule type="expression" dxfId="861" priority="532">
      <formula>$F1217="賃金・旅費・報償費"</formula>
    </cfRule>
    <cfRule type="expression" dxfId="860" priority="533">
      <formula>$F1217="舞台・会場・設営費"</formula>
    </cfRule>
    <cfRule type="expression" dxfId="859" priority="534">
      <formula>$F1217="出演・音楽・文芸費"</formula>
    </cfRule>
  </conditionalFormatting>
  <conditionalFormatting sqref="F1216">
    <cfRule type="expression" dxfId="858" priority="525">
      <formula>$F1216="委託費"</formula>
    </cfRule>
    <cfRule type="expression" dxfId="857" priority="526">
      <formula>$F1216="雑役務費・消耗品費等"</formula>
    </cfRule>
    <cfRule type="expression" dxfId="856" priority="527">
      <formula>$F1216="賃金・旅費・報償費"</formula>
    </cfRule>
    <cfRule type="expression" dxfId="855" priority="528">
      <formula>$F1216="舞台・会場・設営費"</formula>
    </cfRule>
    <cfRule type="expression" dxfId="854" priority="529">
      <formula>$F1216="出演・音楽・文芸費"</formula>
    </cfRule>
  </conditionalFormatting>
  <conditionalFormatting sqref="G1216">
    <cfRule type="expression" dxfId="853" priority="515">
      <formula>OR($G1216="出演費",$G1216="音楽費",$G1216="文芸費")</formula>
    </cfRule>
    <cfRule type="expression" dxfId="852" priority="516">
      <formula>OR($G1216="舞台費",$G1216="作品借料",$G1216="上映費",$G1216="会場費",$G1216="運搬費")</formula>
    </cfRule>
    <cfRule type="expression" dxfId="851" priority="517">
      <formula>OR($G1216="賃金・共済費",$G1216="旅費",$G1216="報償費")</formula>
    </cfRule>
    <cfRule type="expression" dxfId="850" priority="518">
      <formula>OR($G1216="雑役務費",$G1216="消耗品費",$G1216="通信費",$G1216="会議費",$G1216="その他")</formula>
    </cfRule>
    <cfRule type="expression" dxfId="849" priority="519">
      <formula>OR($G1216="委託費",$G1216="補助金")</formula>
    </cfRule>
  </conditionalFormatting>
  <conditionalFormatting sqref="G1217:G1235">
    <cfRule type="expression" dxfId="848" priority="520">
      <formula>OR($G1217="出演費",$G1217="音楽費",$G1217="文芸費")</formula>
    </cfRule>
    <cfRule type="expression" dxfId="847" priority="521">
      <formula>OR($G1217="舞台費",$G1217="作品借料",$G1217="上映費",$G1217="会場費",$G1217="運搬費")</formula>
    </cfRule>
    <cfRule type="expression" dxfId="846" priority="522">
      <formula>OR($G1217="賃金・共済費",$G1217="旅費",$G1217="報償費")</formula>
    </cfRule>
    <cfRule type="expression" dxfId="845" priority="523">
      <formula>OR($G1217="雑役務費",$G1217="消耗品費",$G1217="通信費",$G1217="会議費",$G1217="その他")</formula>
    </cfRule>
    <cfRule type="expression" dxfId="844" priority="524">
      <formula>OR($G1217="委託費",$G1217="補助金")</formula>
    </cfRule>
  </conditionalFormatting>
  <conditionalFormatting sqref="F1210:F1235">
    <cfRule type="expression" dxfId="843" priority="513">
      <formula>$F1210="動画制作・配信費等"</formula>
    </cfRule>
  </conditionalFormatting>
  <conditionalFormatting sqref="G1210:G1235">
    <cfRule type="expression" dxfId="842" priority="514">
      <formula>OR($G1210="動画制作費",$G1210="動画配信費")</formula>
    </cfRule>
  </conditionalFormatting>
  <conditionalFormatting sqref="R1326:R1329 O1326:O1328">
    <cfRule type="expression" dxfId="841" priority="512">
      <formula>INDIRECT(ADDRESS(ROW(),COLUMN()))=TRUNC(INDIRECT(ADDRESS(ROW(),COLUMN())))</formula>
    </cfRule>
  </conditionalFormatting>
  <conditionalFormatting sqref="O1332:O1352">
    <cfRule type="expression" dxfId="840" priority="511">
      <formula>INDIRECT(ADDRESS(ROW(),COLUMN()))=TRUNC(INDIRECT(ADDRESS(ROW(),COLUMN())))</formula>
    </cfRule>
  </conditionalFormatting>
  <conditionalFormatting sqref="R1330:R1352">
    <cfRule type="expression" dxfId="839" priority="510">
      <formula>INDIRECT(ADDRESS(ROW(),COLUMN()))=TRUNC(INDIRECT(ADDRESS(ROW(),COLUMN())))</formula>
    </cfRule>
  </conditionalFormatting>
  <conditionalFormatting sqref="L1326:L1328">
    <cfRule type="expression" dxfId="838" priority="509">
      <formula>INDIRECT(ADDRESS(ROW(),COLUMN()))=TRUNC(INDIRECT(ADDRESS(ROW(),COLUMN())))</formula>
    </cfRule>
  </conditionalFormatting>
  <conditionalFormatting sqref="J1326">
    <cfRule type="expression" dxfId="837" priority="508">
      <formula>INDIRECT(ADDRESS(ROW(),COLUMN()))=TRUNC(INDIRECT(ADDRESS(ROW(),COLUMN())))</formula>
    </cfRule>
  </conditionalFormatting>
  <conditionalFormatting sqref="J1327:J1328">
    <cfRule type="expression" dxfId="836" priority="507">
      <formula>INDIRECT(ADDRESS(ROW(),COLUMN()))=TRUNC(INDIRECT(ADDRESS(ROW(),COLUMN())))</formula>
    </cfRule>
  </conditionalFormatting>
  <conditionalFormatting sqref="J1329:J1331">
    <cfRule type="expression" dxfId="835" priority="506">
      <formula>INDIRECT(ADDRESS(ROW(),COLUMN()))=TRUNC(INDIRECT(ADDRESS(ROW(),COLUMN())))</formula>
    </cfRule>
  </conditionalFormatting>
  <conditionalFormatting sqref="L1329:L1331">
    <cfRule type="expression" dxfId="834" priority="505">
      <formula>INDIRECT(ADDRESS(ROW(),COLUMN()))=TRUNC(INDIRECT(ADDRESS(ROW(),COLUMN())))</formula>
    </cfRule>
  </conditionalFormatting>
  <conditionalFormatting sqref="O1329:O1331">
    <cfRule type="expression" dxfId="833" priority="504">
      <formula>INDIRECT(ADDRESS(ROW(),COLUMN()))=TRUNC(INDIRECT(ADDRESS(ROW(),COLUMN())))</formula>
    </cfRule>
  </conditionalFormatting>
  <conditionalFormatting sqref="J1332:J1352">
    <cfRule type="expression" dxfId="832" priority="503">
      <formula>INDIRECT(ADDRESS(ROW(),COLUMN()))=TRUNC(INDIRECT(ADDRESS(ROW(),COLUMN())))</formula>
    </cfRule>
  </conditionalFormatting>
  <conditionalFormatting sqref="L1332:L1352">
    <cfRule type="expression" dxfId="831" priority="502">
      <formula>INDIRECT(ADDRESS(ROW(),COLUMN()))=TRUNC(INDIRECT(ADDRESS(ROW(),COLUMN())))</formula>
    </cfRule>
  </conditionalFormatting>
  <conditionalFormatting sqref="G1326:G1332">
    <cfRule type="expression" dxfId="830" priority="497">
      <formula>OR($G1326="出演費",$G1326="音楽費",$G1326="文芸費")</formula>
    </cfRule>
    <cfRule type="expression" dxfId="829" priority="498">
      <formula>OR($G1326="舞台費",$G1326="作品借料",$G1326="上映費",$G1326="会場費",$G1326="運搬費")</formula>
    </cfRule>
    <cfRule type="expression" dxfId="828" priority="499">
      <formula>OR($G1326="賃金・共済費",$G1326="旅費",$G1326="報償費")</formula>
    </cfRule>
    <cfRule type="expression" dxfId="827" priority="500">
      <formula>OR($G1326="雑役務費",$G1326="消耗品費",$G1326="通信費",$G1326="会議費",$G1326="その他")</formula>
    </cfRule>
    <cfRule type="expression" dxfId="826" priority="501">
      <formula>OR($G1326="委託費",$G1326="補助金")</formula>
    </cfRule>
  </conditionalFormatting>
  <conditionalFormatting sqref="F1326:F1332">
    <cfRule type="expression" dxfId="825" priority="492">
      <formula>$F1326="委託費"</formula>
    </cfRule>
    <cfRule type="expression" dxfId="824" priority="493">
      <formula>$F1326="雑役務費・消耗品費等"</formula>
    </cfRule>
    <cfRule type="expression" dxfId="823" priority="494">
      <formula>$F1326="賃金・旅費・報償費"</formula>
    </cfRule>
    <cfRule type="expression" dxfId="822" priority="495">
      <formula>$F1326="舞台・会場・設営費"</formula>
    </cfRule>
    <cfRule type="expression" dxfId="821" priority="496">
      <formula>$F1326="出演・音楽・文芸費"</formula>
    </cfRule>
  </conditionalFormatting>
  <conditionalFormatting sqref="F1334:F1352">
    <cfRule type="expression" dxfId="820" priority="487">
      <formula>$F1334="委託費"</formula>
    </cfRule>
    <cfRule type="expression" dxfId="819" priority="488">
      <formula>$F1334="雑役務費・消耗品費等"</formula>
    </cfRule>
    <cfRule type="expression" dxfId="818" priority="489">
      <formula>$F1334="賃金・旅費・報償費"</formula>
    </cfRule>
    <cfRule type="expression" dxfId="817" priority="490">
      <formula>$F1334="舞台・会場・設営費"</formula>
    </cfRule>
    <cfRule type="expression" dxfId="816" priority="491">
      <formula>$F1334="出演・音楽・文芸費"</formula>
    </cfRule>
  </conditionalFormatting>
  <conditionalFormatting sqref="F1333">
    <cfRule type="expression" dxfId="815" priority="482">
      <formula>$F1333="委託費"</formula>
    </cfRule>
    <cfRule type="expression" dxfId="814" priority="483">
      <formula>$F1333="雑役務費・消耗品費等"</formula>
    </cfRule>
    <cfRule type="expression" dxfId="813" priority="484">
      <formula>$F1333="賃金・旅費・報償費"</formula>
    </cfRule>
    <cfRule type="expression" dxfId="812" priority="485">
      <formula>$F1333="舞台・会場・設営費"</formula>
    </cfRule>
    <cfRule type="expression" dxfId="811" priority="486">
      <formula>$F1333="出演・音楽・文芸費"</formula>
    </cfRule>
  </conditionalFormatting>
  <conditionalFormatting sqref="G1333">
    <cfRule type="expression" dxfId="810" priority="472">
      <formula>OR($G1333="出演費",$G1333="音楽費",$G1333="文芸費")</formula>
    </cfRule>
    <cfRule type="expression" dxfId="809" priority="473">
      <formula>OR($G1333="舞台費",$G1333="作品借料",$G1333="上映費",$G1333="会場費",$G1333="運搬費")</formula>
    </cfRule>
    <cfRule type="expression" dxfId="808" priority="474">
      <formula>OR($G1333="賃金・共済費",$G1333="旅費",$G1333="報償費")</formula>
    </cfRule>
    <cfRule type="expression" dxfId="807" priority="475">
      <formula>OR($G1333="雑役務費",$G1333="消耗品費",$G1333="通信費",$G1333="会議費",$G1333="その他")</formula>
    </cfRule>
    <cfRule type="expression" dxfId="806" priority="476">
      <formula>OR($G1333="委託費",$G1333="補助金")</formula>
    </cfRule>
  </conditionalFormatting>
  <conditionalFormatting sqref="G1334:G1352">
    <cfRule type="expression" dxfId="805" priority="477">
      <formula>OR($G1334="出演費",$G1334="音楽費",$G1334="文芸費")</formula>
    </cfRule>
    <cfRule type="expression" dxfId="804" priority="478">
      <formula>OR($G1334="舞台費",$G1334="作品借料",$G1334="上映費",$G1334="会場費",$G1334="運搬費")</formula>
    </cfRule>
    <cfRule type="expression" dxfId="803" priority="479">
      <formula>OR($G1334="賃金・共済費",$G1334="旅費",$G1334="報償費")</formula>
    </cfRule>
    <cfRule type="expression" dxfId="802" priority="480">
      <formula>OR($G1334="雑役務費",$G1334="消耗品費",$G1334="通信費",$G1334="会議費",$G1334="その他")</formula>
    </cfRule>
    <cfRule type="expression" dxfId="801" priority="481">
      <formula>OR($G1334="委託費",$G1334="補助金")</formula>
    </cfRule>
  </conditionalFormatting>
  <conditionalFormatting sqref="F1326:F1352">
    <cfRule type="expression" dxfId="800" priority="470">
      <formula>$F1326="動画制作・配信費等"</formula>
    </cfRule>
  </conditionalFormatting>
  <conditionalFormatting sqref="G1326:G1352">
    <cfRule type="expression" dxfId="799" priority="471">
      <formula>OR($G1326="動画制作費",$G1326="動画配信費")</formula>
    </cfRule>
  </conditionalFormatting>
  <conditionalFormatting sqref="O1316:O1319 R1316:R1320">
    <cfRule type="expression" dxfId="798" priority="469">
      <formula>INDIRECT(ADDRESS(ROW(),COLUMN()))=TRUNC(INDIRECT(ADDRESS(ROW(),COLUMN())))</formula>
    </cfRule>
  </conditionalFormatting>
  <conditionalFormatting sqref="O1323:O1325">
    <cfRule type="expression" dxfId="797" priority="468">
      <formula>INDIRECT(ADDRESS(ROW(),COLUMN()))=TRUNC(INDIRECT(ADDRESS(ROW(),COLUMN())))</formula>
    </cfRule>
  </conditionalFormatting>
  <conditionalFormatting sqref="R1321:R1325">
    <cfRule type="expression" dxfId="796" priority="467">
      <formula>INDIRECT(ADDRESS(ROW(),COLUMN()))=TRUNC(INDIRECT(ADDRESS(ROW(),COLUMN())))</formula>
    </cfRule>
  </conditionalFormatting>
  <conditionalFormatting sqref="L1316:L1319">
    <cfRule type="expression" dxfId="795" priority="466">
      <formula>INDIRECT(ADDRESS(ROW(),COLUMN()))=TRUNC(INDIRECT(ADDRESS(ROW(),COLUMN())))</formula>
    </cfRule>
  </conditionalFormatting>
  <conditionalFormatting sqref="J1317">
    <cfRule type="expression" dxfId="794" priority="465">
      <formula>INDIRECT(ADDRESS(ROW(),COLUMN()))=TRUNC(INDIRECT(ADDRESS(ROW(),COLUMN())))</formula>
    </cfRule>
  </conditionalFormatting>
  <conditionalFormatting sqref="J1316">
    <cfRule type="expression" dxfId="793" priority="464">
      <formula>INDIRECT(ADDRESS(ROW(),COLUMN()))=TRUNC(INDIRECT(ADDRESS(ROW(),COLUMN())))</formula>
    </cfRule>
  </conditionalFormatting>
  <conditionalFormatting sqref="J1318:J1319">
    <cfRule type="expression" dxfId="792" priority="463">
      <formula>INDIRECT(ADDRESS(ROW(),COLUMN()))=TRUNC(INDIRECT(ADDRESS(ROW(),COLUMN())))</formula>
    </cfRule>
  </conditionalFormatting>
  <conditionalFormatting sqref="J1320:J1322">
    <cfRule type="expression" dxfId="791" priority="462">
      <formula>INDIRECT(ADDRESS(ROW(),COLUMN()))=TRUNC(INDIRECT(ADDRESS(ROW(),COLUMN())))</formula>
    </cfRule>
  </conditionalFormatting>
  <conditionalFormatting sqref="L1320:L1322">
    <cfRule type="expression" dxfId="790" priority="461">
      <formula>INDIRECT(ADDRESS(ROW(),COLUMN()))=TRUNC(INDIRECT(ADDRESS(ROW(),COLUMN())))</formula>
    </cfRule>
  </conditionalFormatting>
  <conditionalFormatting sqref="O1320:O1322">
    <cfRule type="expression" dxfId="789" priority="460">
      <formula>INDIRECT(ADDRESS(ROW(),COLUMN()))=TRUNC(INDIRECT(ADDRESS(ROW(),COLUMN())))</formula>
    </cfRule>
  </conditionalFormatting>
  <conditionalFormatting sqref="J1323:J1325">
    <cfRule type="expression" dxfId="788" priority="459">
      <formula>INDIRECT(ADDRESS(ROW(),COLUMN()))=TRUNC(INDIRECT(ADDRESS(ROW(),COLUMN())))</formula>
    </cfRule>
  </conditionalFormatting>
  <conditionalFormatting sqref="L1323:L1325">
    <cfRule type="expression" dxfId="787" priority="458">
      <formula>INDIRECT(ADDRESS(ROW(),COLUMN()))=TRUNC(INDIRECT(ADDRESS(ROW(),COLUMN())))</formula>
    </cfRule>
  </conditionalFormatting>
  <conditionalFormatting sqref="G1316:G1323">
    <cfRule type="expression" dxfId="786" priority="453">
      <formula>OR($G1316="出演費",$G1316="音楽費",$G1316="文芸費")</formula>
    </cfRule>
    <cfRule type="expression" dxfId="785" priority="454">
      <formula>OR($G1316="舞台費",$G1316="作品借料",$G1316="上映費",$G1316="会場費",$G1316="運搬費")</formula>
    </cfRule>
    <cfRule type="expression" dxfId="784" priority="455">
      <formula>OR($G1316="賃金・共済費",$G1316="旅費",$G1316="報償費")</formula>
    </cfRule>
    <cfRule type="expression" dxfId="783" priority="456">
      <formula>OR($G1316="雑役務費",$G1316="消耗品費",$G1316="通信費",$G1316="会議費",$G1316="その他")</formula>
    </cfRule>
    <cfRule type="expression" dxfId="782" priority="457">
      <formula>OR($G1316="委託費",$G1316="補助金")</formula>
    </cfRule>
  </conditionalFormatting>
  <conditionalFormatting sqref="F1316:F1323">
    <cfRule type="expression" dxfId="781" priority="448">
      <formula>$F1316="委託費"</formula>
    </cfRule>
    <cfRule type="expression" dxfId="780" priority="449">
      <formula>$F1316="雑役務費・消耗品費等"</formula>
    </cfRule>
    <cfRule type="expression" dxfId="779" priority="450">
      <formula>$F1316="賃金・旅費・報償費"</formula>
    </cfRule>
    <cfRule type="expression" dxfId="778" priority="451">
      <formula>$F1316="舞台・会場・設営費"</formula>
    </cfRule>
    <cfRule type="expression" dxfId="777" priority="452">
      <formula>$F1316="出演・音楽・文芸費"</formula>
    </cfRule>
  </conditionalFormatting>
  <conditionalFormatting sqref="F1325">
    <cfRule type="expression" dxfId="776" priority="443">
      <formula>$F1325="委託費"</formula>
    </cfRule>
    <cfRule type="expression" dxfId="775" priority="444">
      <formula>$F1325="雑役務費・消耗品費等"</formula>
    </cfRule>
    <cfRule type="expression" dxfId="774" priority="445">
      <formula>$F1325="賃金・旅費・報償費"</formula>
    </cfRule>
    <cfRule type="expression" dxfId="773" priority="446">
      <formula>$F1325="舞台・会場・設営費"</formula>
    </cfRule>
    <cfRule type="expression" dxfId="772" priority="447">
      <formula>$F1325="出演・音楽・文芸費"</formula>
    </cfRule>
  </conditionalFormatting>
  <conditionalFormatting sqref="F1324">
    <cfRule type="expression" dxfId="771" priority="438">
      <formula>$F1324="委託費"</formula>
    </cfRule>
    <cfRule type="expression" dxfId="770" priority="439">
      <formula>$F1324="雑役務費・消耗品費等"</formula>
    </cfRule>
    <cfRule type="expression" dxfId="769" priority="440">
      <formula>$F1324="賃金・旅費・報償費"</formula>
    </cfRule>
    <cfRule type="expression" dxfId="768" priority="441">
      <formula>$F1324="舞台・会場・設営費"</formula>
    </cfRule>
    <cfRule type="expression" dxfId="767" priority="442">
      <formula>$F1324="出演・音楽・文芸費"</formula>
    </cfRule>
  </conditionalFormatting>
  <conditionalFormatting sqref="G1324">
    <cfRule type="expression" dxfId="766" priority="428">
      <formula>OR($G1324="出演費",$G1324="音楽費",$G1324="文芸費")</formula>
    </cfRule>
    <cfRule type="expression" dxfId="765" priority="429">
      <formula>OR($G1324="舞台費",$G1324="作品借料",$G1324="上映費",$G1324="会場費",$G1324="運搬費")</formula>
    </cfRule>
    <cfRule type="expression" dxfId="764" priority="430">
      <formula>OR($G1324="賃金・共済費",$G1324="旅費",$G1324="報償費")</formula>
    </cfRule>
    <cfRule type="expression" dxfId="763" priority="431">
      <formula>OR($G1324="雑役務費",$G1324="消耗品費",$G1324="通信費",$G1324="会議費",$G1324="その他")</formula>
    </cfRule>
    <cfRule type="expression" dxfId="762" priority="432">
      <formula>OR($G1324="委託費",$G1324="補助金")</formula>
    </cfRule>
  </conditionalFormatting>
  <conditionalFormatting sqref="G1325">
    <cfRule type="expression" dxfId="761" priority="433">
      <formula>OR($G1325="出演費",$G1325="音楽費",$G1325="文芸費")</formula>
    </cfRule>
    <cfRule type="expression" dxfId="760" priority="434">
      <formula>OR($G1325="舞台費",$G1325="作品借料",$G1325="上映費",$G1325="会場費",$G1325="運搬費")</formula>
    </cfRule>
    <cfRule type="expression" dxfId="759" priority="435">
      <formula>OR($G1325="賃金・共済費",$G1325="旅費",$G1325="報償費")</formula>
    </cfRule>
    <cfRule type="expression" dxfId="758" priority="436">
      <formula>OR($G1325="雑役務費",$G1325="消耗品費",$G1325="通信費",$G1325="会議費",$G1325="その他")</formula>
    </cfRule>
    <cfRule type="expression" dxfId="757" priority="437">
      <formula>OR($G1325="委託費",$G1325="補助金")</formula>
    </cfRule>
  </conditionalFormatting>
  <conditionalFormatting sqref="F1316:F1325">
    <cfRule type="expression" dxfId="756" priority="426">
      <formula>$F1316="動画制作・配信費等"</formula>
    </cfRule>
  </conditionalFormatting>
  <conditionalFormatting sqref="G1316:G1325">
    <cfRule type="expression" dxfId="755" priority="427">
      <formula>OR($G1316="動画制作費",$G1316="動画配信費")</formula>
    </cfRule>
  </conditionalFormatting>
  <conditionalFormatting sqref="R1290:R1292 O1290:O1291">
    <cfRule type="expression" dxfId="754" priority="425">
      <formula>INDIRECT(ADDRESS(ROW(),COLUMN()))=TRUNC(INDIRECT(ADDRESS(ROW(),COLUMN())))</formula>
    </cfRule>
  </conditionalFormatting>
  <conditionalFormatting sqref="O1295:O1315">
    <cfRule type="expression" dxfId="753" priority="424">
      <formula>INDIRECT(ADDRESS(ROW(),COLUMN()))=TRUNC(INDIRECT(ADDRESS(ROW(),COLUMN())))</formula>
    </cfRule>
  </conditionalFormatting>
  <conditionalFormatting sqref="R1293:R1315">
    <cfRule type="expression" dxfId="752" priority="423">
      <formula>INDIRECT(ADDRESS(ROW(),COLUMN()))=TRUNC(INDIRECT(ADDRESS(ROW(),COLUMN())))</formula>
    </cfRule>
  </conditionalFormatting>
  <conditionalFormatting sqref="L1290:L1291">
    <cfRule type="expression" dxfId="751" priority="422">
      <formula>INDIRECT(ADDRESS(ROW(),COLUMN()))=TRUNC(INDIRECT(ADDRESS(ROW(),COLUMN())))</formula>
    </cfRule>
  </conditionalFormatting>
  <conditionalFormatting sqref="J1290:J1291">
    <cfRule type="expression" dxfId="750" priority="421">
      <formula>INDIRECT(ADDRESS(ROW(),COLUMN()))=TRUNC(INDIRECT(ADDRESS(ROW(),COLUMN())))</formula>
    </cfRule>
  </conditionalFormatting>
  <conditionalFormatting sqref="J1292:J1294">
    <cfRule type="expression" dxfId="749" priority="420">
      <formula>INDIRECT(ADDRESS(ROW(),COLUMN()))=TRUNC(INDIRECT(ADDRESS(ROW(),COLUMN())))</formula>
    </cfRule>
  </conditionalFormatting>
  <conditionalFormatting sqref="L1292:L1294">
    <cfRule type="expression" dxfId="748" priority="419">
      <formula>INDIRECT(ADDRESS(ROW(),COLUMN()))=TRUNC(INDIRECT(ADDRESS(ROW(),COLUMN())))</formula>
    </cfRule>
  </conditionalFormatting>
  <conditionalFormatting sqref="O1292:O1294">
    <cfRule type="expression" dxfId="747" priority="418">
      <formula>INDIRECT(ADDRESS(ROW(),COLUMN()))=TRUNC(INDIRECT(ADDRESS(ROW(),COLUMN())))</formula>
    </cfRule>
  </conditionalFormatting>
  <conditionalFormatting sqref="J1295:J1315">
    <cfRule type="expression" dxfId="746" priority="417">
      <formula>INDIRECT(ADDRESS(ROW(),COLUMN()))=TRUNC(INDIRECT(ADDRESS(ROW(),COLUMN())))</formula>
    </cfRule>
  </conditionalFormatting>
  <conditionalFormatting sqref="L1295:L1315">
    <cfRule type="expression" dxfId="745" priority="416">
      <formula>INDIRECT(ADDRESS(ROW(),COLUMN()))=TRUNC(INDIRECT(ADDRESS(ROW(),COLUMN())))</formula>
    </cfRule>
  </conditionalFormatting>
  <conditionalFormatting sqref="G1290:G1295">
    <cfRule type="expression" dxfId="744" priority="411">
      <formula>OR($G1290="出演費",$G1290="音楽費",$G1290="文芸費")</formula>
    </cfRule>
    <cfRule type="expression" dxfId="743" priority="412">
      <formula>OR($G1290="舞台費",$G1290="作品借料",$G1290="上映費",$G1290="会場費",$G1290="運搬費")</formula>
    </cfRule>
    <cfRule type="expression" dxfId="742" priority="413">
      <formula>OR($G1290="賃金・共済費",$G1290="旅費",$G1290="報償費")</formula>
    </cfRule>
    <cfRule type="expression" dxfId="741" priority="414">
      <formula>OR($G1290="雑役務費",$G1290="消耗品費",$G1290="通信費",$G1290="会議費",$G1290="その他")</formula>
    </cfRule>
    <cfRule type="expression" dxfId="740" priority="415">
      <formula>OR($G1290="委託費",$G1290="補助金")</formula>
    </cfRule>
  </conditionalFormatting>
  <conditionalFormatting sqref="F1290:F1295">
    <cfRule type="expression" dxfId="739" priority="406">
      <formula>$F1290="委託費"</formula>
    </cfRule>
    <cfRule type="expression" dxfId="738" priority="407">
      <formula>$F1290="雑役務費・消耗品費等"</formula>
    </cfRule>
    <cfRule type="expression" dxfId="737" priority="408">
      <formula>$F1290="賃金・旅費・報償費"</formula>
    </cfRule>
    <cfRule type="expression" dxfId="736" priority="409">
      <formula>$F1290="舞台・会場・設営費"</formula>
    </cfRule>
    <cfRule type="expression" dxfId="735" priority="410">
      <formula>$F1290="出演・音楽・文芸費"</formula>
    </cfRule>
  </conditionalFormatting>
  <conditionalFormatting sqref="F1297:F1315">
    <cfRule type="expression" dxfId="734" priority="401">
      <formula>$F1297="委託費"</formula>
    </cfRule>
    <cfRule type="expression" dxfId="733" priority="402">
      <formula>$F1297="雑役務費・消耗品費等"</formula>
    </cfRule>
    <cfRule type="expression" dxfId="732" priority="403">
      <formula>$F1297="賃金・旅費・報償費"</formula>
    </cfRule>
    <cfRule type="expression" dxfId="731" priority="404">
      <formula>$F1297="舞台・会場・設営費"</formula>
    </cfRule>
    <cfRule type="expression" dxfId="730" priority="405">
      <formula>$F1297="出演・音楽・文芸費"</formula>
    </cfRule>
  </conditionalFormatting>
  <conditionalFormatting sqref="F1296">
    <cfRule type="expression" dxfId="729" priority="396">
      <formula>$F1296="委託費"</formula>
    </cfRule>
    <cfRule type="expression" dxfId="728" priority="397">
      <formula>$F1296="雑役務費・消耗品費等"</formula>
    </cfRule>
    <cfRule type="expression" dxfId="727" priority="398">
      <formula>$F1296="賃金・旅費・報償費"</formula>
    </cfRule>
    <cfRule type="expression" dxfId="726" priority="399">
      <formula>$F1296="舞台・会場・設営費"</formula>
    </cfRule>
    <cfRule type="expression" dxfId="725" priority="400">
      <formula>$F1296="出演・音楽・文芸費"</formula>
    </cfRule>
  </conditionalFormatting>
  <conditionalFormatting sqref="G1296">
    <cfRule type="expression" dxfId="724" priority="386">
      <formula>OR($G1296="出演費",$G1296="音楽費",$G1296="文芸費")</formula>
    </cfRule>
    <cfRule type="expression" dxfId="723" priority="387">
      <formula>OR($G1296="舞台費",$G1296="作品借料",$G1296="上映費",$G1296="会場費",$G1296="運搬費")</formula>
    </cfRule>
    <cfRule type="expression" dxfId="722" priority="388">
      <formula>OR($G1296="賃金・共済費",$G1296="旅費",$G1296="報償費")</formula>
    </cfRule>
    <cfRule type="expression" dxfId="721" priority="389">
      <formula>OR($G1296="雑役務費",$G1296="消耗品費",$G1296="通信費",$G1296="会議費",$G1296="その他")</formula>
    </cfRule>
    <cfRule type="expression" dxfId="720" priority="390">
      <formula>OR($G1296="委託費",$G1296="補助金")</formula>
    </cfRule>
  </conditionalFormatting>
  <conditionalFormatting sqref="G1297:G1315">
    <cfRule type="expression" dxfId="719" priority="391">
      <formula>OR($G1297="出演費",$G1297="音楽費",$G1297="文芸費")</formula>
    </cfRule>
    <cfRule type="expression" dxfId="718" priority="392">
      <formula>OR($G1297="舞台費",$G1297="作品借料",$G1297="上映費",$G1297="会場費",$G1297="運搬費")</formula>
    </cfRule>
    <cfRule type="expression" dxfId="717" priority="393">
      <formula>OR($G1297="賃金・共済費",$G1297="旅費",$G1297="報償費")</formula>
    </cfRule>
    <cfRule type="expression" dxfId="716" priority="394">
      <formula>OR($G1297="雑役務費",$G1297="消耗品費",$G1297="通信費",$G1297="会議費",$G1297="その他")</formula>
    </cfRule>
    <cfRule type="expression" dxfId="715" priority="395">
      <formula>OR($G1297="委託費",$G1297="補助金")</formula>
    </cfRule>
  </conditionalFormatting>
  <conditionalFormatting sqref="F1290:F1315">
    <cfRule type="expression" dxfId="714" priority="384">
      <formula>$F1290="動画制作・配信費等"</formula>
    </cfRule>
  </conditionalFormatting>
  <conditionalFormatting sqref="G1290:G1315">
    <cfRule type="expression" dxfId="713" priority="385">
      <formula>OR($G1290="動画制作費",$G1290="動画配信費")</formula>
    </cfRule>
  </conditionalFormatting>
  <conditionalFormatting sqref="R1405:R1408 O1405:O1407">
    <cfRule type="expression" dxfId="712" priority="383">
      <formula>INDIRECT(ADDRESS(ROW(),COLUMN()))=TRUNC(INDIRECT(ADDRESS(ROW(),COLUMN())))</formula>
    </cfRule>
  </conditionalFormatting>
  <conditionalFormatting sqref="O1411:O1430">
    <cfRule type="expression" dxfId="711" priority="382">
      <formula>INDIRECT(ADDRESS(ROW(),COLUMN()))=TRUNC(INDIRECT(ADDRESS(ROW(),COLUMN())))</formula>
    </cfRule>
  </conditionalFormatting>
  <conditionalFormatting sqref="R1409:R1430">
    <cfRule type="expression" dxfId="710" priority="381">
      <formula>INDIRECT(ADDRESS(ROW(),COLUMN()))=TRUNC(INDIRECT(ADDRESS(ROW(),COLUMN())))</formula>
    </cfRule>
  </conditionalFormatting>
  <conditionalFormatting sqref="L1405:L1407">
    <cfRule type="expression" dxfId="709" priority="380">
      <formula>INDIRECT(ADDRESS(ROW(),COLUMN()))=TRUNC(INDIRECT(ADDRESS(ROW(),COLUMN())))</formula>
    </cfRule>
  </conditionalFormatting>
  <conditionalFormatting sqref="J1405">
    <cfRule type="expression" dxfId="708" priority="379">
      <formula>INDIRECT(ADDRESS(ROW(),COLUMN()))=TRUNC(INDIRECT(ADDRESS(ROW(),COLUMN())))</formula>
    </cfRule>
  </conditionalFormatting>
  <conditionalFormatting sqref="J1406:J1407">
    <cfRule type="expression" dxfId="707" priority="378">
      <formula>INDIRECT(ADDRESS(ROW(),COLUMN()))=TRUNC(INDIRECT(ADDRESS(ROW(),COLUMN())))</formula>
    </cfRule>
  </conditionalFormatting>
  <conditionalFormatting sqref="J1408:J1410">
    <cfRule type="expression" dxfId="706" priority="377">
      <formula>INDIRECT(ADDRESS(ROW(),COLUMN()))=TRUNC(INDIRECT(ADDRESS(ROW(),COLUMN())))</formula>
    </cfRule>
  </conditionalFormatting>
  <conditionalFormatting sqref="L1408:L1410">
    <cfRule type="expression" dxfId="705" priority="376">
      <formula>INDIRECT(ADDRESS(ROW(),COLUMN()))=TRUNC(INDIRECT(ADDRESS(ROW(),COLUMN())))</formula>
    </cfRule>
  </conditionalFormatting>
  <conditionalFormatting sqref="O1408:O1410">
    <cfRule type="expression" dxfId="704" priority="375">
      <formula>INDIRECT(ADDRESS(ROW(),COLUMN()))=TRUNC(INDIRECT(ADDRESS(ROW(),COLUMN())))</formula>
    </cfRule>
  </conditionalFormatting>
  <conditionalFormatting sqref="J1411:J1430">
    <cfRule type="expression" dxfId="703" priority="374">
      <formula>INDIRECT(ADDRESS(ROW(),COLUMN()))=TRUNC(INDIRECT(ADDRESS(ROW(),COLUMN())))</formula>
    </cfRule>
  </conditionalFormatting>
  <conditionalFormatting sqref="L1411:L1430">
    <cfRule type="expression" dxfId="702" priority="373">
      <formula>INDIRECT(ADDRESS(ROW(),COLUMN()))=TRUNC(INDIRECT(ADDRESS(ROW(),COLUMN())))</formula>
    </cfRule>
  </conditionalFormatting>
  <conditionalFormatting sqref="G1405:G1411">
    <cfRule type="expression" dxfId="701" priority="368">
      <formula>OR($G1405="出演費",$G1405="音楽費",$G1405="文芸費")</formula>
    </cfRule>
    <cfRule type="expression" dxfId="700" priority="369">
      <formula>OR($G1405="舞台費",$G1405="作品借料",$G1405="上映費",$G1405="会場費",$G1405="運搬費")</formula>
    </cfRule>
    <cfRule type="expression" dxfId="699" priority="370">
      <formula>OR($G1405="賃金・共済費",$G1405="旅費",$G1405="報償費")</formula>
    </cfRule>
    <cfRule type="expression" dxfId="698" priority="371">
      <formula>OR($G1405="雑役務費",$G1405="消耗品費",$G1405="通信費",$G1405="会議費",$G1405="その他")</formula>
    </cfRule>
    <cfRule type="expression" dxfId="697" priority="372">
      <formula>OR($G1405="委託費",$G1405="補助金")</formula>
    </cfRule>
  </conditionalFormatting>
  <conditionalFormatting sqref="F1405:F1411">
    <cfRule type="expression" dxfId="696" priority="363">
      <formula>$F1405="委託費"</formula>
    </cfRule>
    <cfRule type="expression" dxfId="695" priority="364">
      <formula>$F1405="雑役務費・消耗品費等"</formula>
    </cfRule>
    <cfRule type="expression" dxfId="694" priority="365">
      <formula>$F1405="賃金・旅費・報償費"</formula>
    </cfRule>
    <cfRule type="expression" dxfId="693" priority="366">
      <formula>$F1405="舞台・会場・設営費"</formula>
    </cfRule>
    <cfRule type="expression" dxfId="692" priority="367">
      <formula>$F1405="出演・音楽・文芸費"</formula>
    </cfRule>
  </conditionalFormatting>
  <conditionalFormatting sqref="F1413:F1430">
    <cfRule type="expression" dxfId="691" priority="358">
      <formula>$F1413="委託費"</formula>
    </cfRule>
    <cfRule type="expression" dxfId="690" priority="359">
      <formula>$F1413="雑役務費・消耗品費等"</formula>
    </cfRule>
    <cfRule type="expression" dxfId="689" priority="360">
      <formula>$F1413="賃金・旅費・報償費"</formula>
    </cfRule>
    <cfRule type="expression" dxfId="688" priority="361">
      <formula>$F1413="舞台・会場・設営費"</formula>
    </cfRule>
    <cfRule type="expression" dxfId="687" priority="362">
      <formula>$F1413="出演・音楽・文芸費"</formula>
    </cfRule>
  </conditionalFormatting>
  <conditionalFormatting sqref="F1412">
    <cfRule type="expression" dxfId="686" priority="353">
      <formula>$F1412="委託費"</formula>
    </cfRule>
    <cfRule type="expression" dxfId="685" priority="354">
      <formula>$F1412="雑役務費・消耗品費等"</formula>
    </cfRule>
    <cfRule type="expression" dxfId="684" priority="355">
      <formula>$F1412="賃金・旅費・報償費"</formula>
    </cfRule>
    <cfRule type="expression" dxfId="683" priority="356">
      <formula>$F1412="舞台・会場・設営費"</formula>
    </cfRule>
    <cfRule type="expression" dxfId="682" priority="357">
      <formula>$F1412="出演・音楽・文芸費"</formula>
    </cfRule>
  </conditionalFormatting>
  <conditionalFormatting sqref="G1412">
    <cfRule type="expression" dxfId="681" priority="343">
      <formula>OR($G1412="出演費",$G1412="音楽費",$G1412="文芸費")</formula>
    </cfRule>
    <cfRule type="expression" dxfId="680" priority="344">
      <formula>OR($G1412="舞台費",$G1412="作品借料",$G1412="上映費",$G1412="会場費",$G1412="運搬費")</formula>
    </cfRule>
    <cfRule type="expression" dxfId="679" priority="345">
      <formula>OR($G1412="賃金・共済費",$G1412="旅費",$G1412="報償費")</formula>
    </cfRule>
    <cfRule type="expression" dxfId="678" priority="346">
      <formula>OR($G1412="雑役務費",$G1412="消耗品費",$G1412="通信費",$G1412="会議費",$G1412="その他")</formula>
    </cfRule>
    <cfRule type="expression" dxfId="677" priority="347">
      <formula>OR($G1412="委託費",$G1412="補助金")</formula>
    </cfRule>
  </conditionalFormatting>
  <conditionalFormatting sqref="G1413:G1430">
    <cfRule type="expression" dxfId="676" priority="348">
      <formula>OR($G1413="出演費",$G1413="音楽費",$G1413="文芸費")</formula>
    </cfRule>
    <cfRule type="expression" dxfId="675" priority="349">
      <formula>OR($G1413="舞台費",$G1413="作品借料",$G1413="上映費",$G1413="会場費",$G1413="運搬費")</formula>
    </cfRule>
    <cfRule type="expression" dxfId="674" priority="350">
      <formula>OR($G1413="賃金・共済費",$G1413="旅費",$G1413="報償費")</formula>
    </cfRule>
    <cfRule type="expression" dxfId="673" priority="351">
      <formula>OR($G1413="雑役務費",$G1413="消耗品費",$G1413="通信費",$G1413="会議費",$G1413="その他")</formula>
    </cfRule>
    <cfRule type="expression" dxfId="672" priority="352">
      <formula>OR($G1413="委託費",$G1413="補助金")</formula>
    </cfRule>
  </conditionalFormatting>
  <conditionalFormatting sqref="F1405:F1430">
    <cfRule type="expression" dxfId="671" priority="341">
      <formula>$F1405="動画制作・配信費等"</formula>
    </cfRule>
  </conditionalFormatting>
  <conditionalFormatting sqref="G1405:G1430">
    <cfRule type="expression" dxfId="670" priority="342">
      <formula>OR($G1405="動画制作費",$G1405="動画配信費")</formula>
    </cfRule>
  </conditionalFormatting>
  <conditionalFormatting sqref="O1395:O1398 R1395:R1399">
    <cfRule type="expression" dxfId="669" priority="340">
      <formula>INDIRECT(ADDRESS(ROW(),COLUMN()))=TRUNC(INDIRECT(ADDRESS(ROW(),COLUMN())))</formula>
    </cfRule>
  </conditionalFormatting>
  <conditionalFormatting sqref="O1402:O1404">
    <cfRule type="expression" dxfId="668" priority="339">
      <formula>INDIRECT(ADDRESS(ROW(),COLUMN()))=TRUNC(INDIRECT(ADDRESS(ROW(),COLUMN())))</formula>
    </cfRule>
  </conditionalFormatting>
  <conditionalFormatting sqref="R1400:R1404">
    <cfRule type="expression" dxfId="667" priority="338">
      <formula>INDIRECT(ADDRESS(ROW(),COLUMN()))=TRUNC(INDIRECT(ADDRESS(ROW(),COLUMN())))</formula>
    </cfRule>
  </conditionalFormatting>
  <conditionalFormatting sqref="L1395:L1398">
    <cfRule type="expression" dxfId="666" priority="337">
      <formula>INDIRECT(ADDRESS(ROW(),COLUMN()))=TRUNC(INDIRECT(ADDRESS(ROW(),COLUMN())))</formula>
    </cfRule>
  </conditionalFormatting>
  <conditionalFormatting sqref="J1396">
    <cfRule type="expression" dxfId="665" priority="336">
      <formula>INDIRECT(ADDRESS(ROW(),COLUMN()))=TRUNC(INDIRECT(ADDRESS(ROW(),COLUMN())))</formula>
    </cfRule>
  </conditionalFormatting>
  <conditionalFormatting sqref="J1395">
    <cfRule type="expression" dxfId="664" priority="335">
      <formula>INDIRECT(ADDRESS(ROW(),COLUMN()))=TRUNC(INDIRECT(ADDRESS(ROW(),COLUMN())))</formula>
    </cfRule>
  </conditionalFormatting>
  <conditionalFormatting sqref="J1397:J1398">
    <cfRule type="expression" dxfId="663" priority="334">
      <formula>INDIRECT(ADDRESS(ROW(),COLUMN()))=TRUNC(INDIRECT(ADDRESS(ROW(),COLUMN())))</formula>
    </cfRule>
  </conditionalFormatting>
  <conditionalFormatting sqref="J1399:J1401">
    <cfRule type="expression" dxfId="662" priority="333">
      <formula>INDIRECT(ADDRESS(ROW(),COLUMN()))=TRUNC(INDIRECT(ADDRESS(ROW(),COLUMN())))</formula>
    </cfRule>
  </conditionalFormatting>
  <conditionalFormatting sqref="L1399:L1401">
    <cfRule type="expression" dxfId="661" priority="332">
      <formula>INDIRECT(ADDRESS(ROW(),COLUMN()))=TRUNC(INDIRECT(ADDRESS(ROW(),COLUMN())))</formula>
    </cfRule>
  </conditionalFormatting>
  <conditionalFormatting sqref="O1399:O1401">
    <cfRule type="expression" dxfId="660" priority="331">
      <formula>INDIRECT(ADDRESS(ROW(),COLUMN()))=TRUNC(INDIRECT(ADDRESS(ROW(),COLUMN())))</formula>
    </cfRule>
  </conditionalFormatting>
  <conditionalFormatting sqref="J1402:J1404">
    <cfRule type="expression" dxfId="659" priority="330">
      <formula>INDIRECT(ADDRESS(ROW(),COLUMN()))=TRUNC(INDIRECT(ADDRESS(ROW(),COLUMN())))</formula>
    </cfRule>
  </conditionalFormatting>
  <conditionalFormatting sqref="L1402:L1404">
    <cfRule type="expression" dxfId="658" priority="329">
      <formula>INDIRECT(ADDRESS(ROW(),COLUMN()))=TRUNC(INDIRECT(ADDRESS(ROW(),COLUMN())))</formula>
    </cfRule>
  </conditionalFormatting>
  <conditionalFormatting sqref="G1395:G1402">
    <cfRule type="expression" dxfId="657" priority="324">
      <formula>OR($G1395="出演費",$G1395="音楽費",$G1395="文芸費")</formula>
    </cfRule>
    <cfRule type="expression" dxfId="656" priority="325">
      <formula>OR($G1395="舞台費",$G1395="作品借料",$G1395="上映費",$G1395="会場費",$G1395="運搬費")</formula>
    </cfRule>
    <cfRule type="expression" dxfId="655" priority="326">
      <formula>OR($G1395="賃金・共済費",$G1395="旅費",$G1395="報償費")</formula>
    </cfRule>
    <cfRule type="expression" dxfId="654" priority="327">
      <formula>OR($G1395="雑役務費",$G1395="消耗品費",$G1395="通信費",$G1395="会議費",$G1395="その他")</formula>
    </cfRule>
    <cfRule type="expression" dxfId="653" priority="328">
      <formula>OR($G1395="委託費",$G1395="補助金")</formula>
    </cfRule>
  </conditionalFormatting>
  <conditionalFormatting sqref="F1395:F1402">
    <cfRule type="expression" dxfId="652" priority="319">
      <formula>$F1395="委託費"</formula>
    </cfRule>
    <cfRule type="expression" dxfId="651" priority="320">
      <formula>$F1395="雑役務費・消耗品費等"</formula>
    </cfRule>
    <cfRule type="expression" dxfId="650" priority="321">
      <formula>$F1395="賃金・旅費・報償費"</formula>
    </cfRule>
    <cfRule type="expression" dxfId="649" priority="322">
      <formula>$F1395="舞台・会場・設営費"</formula>
    </cfRule>
    <cfRule type="expression" dxfId="648" priority="323">
      <formula>$F1395="出演・音楽・文芸費"</formula>
    </cfRule>
  </conditionalFormatting>
  <conditionalFormatting sqref="F1404">
    <cfRule type="expression" dxfId="647" priority="314">
      <formula>$F1404="委託費"</formula>
    </cfRule>
    <cfRule type="expression" dxfId="646" priority="315">
      <formula>$F1404="雑役務費・消耗品費等"</formula>
    </cfRule>
    <cfRule type="expression" dxfId="645" priority="316">
      <formula>$F1404="賃金・旅費・報償費"</formula>
    </cfRule>
    <cfRule type="expression" dxfId="644" priority="317">
      <formula>$F1404="舞台・会場・設営費"</formula>
    </cfRule>
    <cfRule type="expression" dxfId="643" priority="318">
      <formula>$F1404="出演・音楽・文芸費"</formula>
    </cfRule>
  </conditionalFormatting>
  <conditionalFormatting sqref="F1403">
    <cfRule type="expression" dxfId="642" priority="309">
      <formula>$F1403="委託費"</formula>
    </cfRule>
    <cfRule type="expression" dxfId="641" priority="310">
      <formula>$F1403="雑役務費・消耗品費等"</formula>
    </cfRule>
    <cfRule type="expression" dxfId="640" priority="311">
      <formula>$F1403="賃金・旅費・報償費"</formula>
    </cfRule>
    <cfRule type="expression" dxfId="639" priority="312">
      <formula>$F1403="舞台・会場・設営費"</formula>
    </cfRule>
    <cfRule type="expression" dxfId="638" priority="313">
      <formula>$F1403="出演・音楽・文芸費"</formula>
    </cfRule>
  </conditionalFormatting>
  <conditionalFormatting sqref="G1403">
    <cfRule type="expression" dxfId="637" priority="299">
      <formula>OR($G1403="出演費",$G1403="音楽費",$G1403="文芸費")</formula>
    </cfRule>
    <cfRule type="expression" dxfId="636" priority="300">
      <formula>OR($G1403="舞台費",$G1403="作品借料",$G1403="上映費",$G1403="会場費",$G1403="運搬費")</formula>
    </cfRule>
    <cfRule type="expression" dxfId="635" priority="301">
      <formula>OR($G1403="賃金・共済費",$G1403="旅費",$G1403="報償費")</formula>
    </cfRule>
    <cfRule type="expression" dxfId="634" priority="302">
      <formula>OR($G1403="雑役務費",$G1403="消耗品費",$G1403="通信費",$G1403="会議費",$G1403="その他")</formula>
    </cfRule>
    <cfRule type="expression" dxfId="633" priority="303">
      <formula>OR($G1403="委託費",$G1403="補助金")</formula>
    </cfRule>
  </conditionalFormatting>
  <conditionalFormatting sqref="G1404">
    <cfRule type="expression" dxfId="632" priority="304">
      <formula>OR($G1404="出演費",$G1404="音楽費",$G1404="文芸費")</formula>
    </cfRule>
    <cfRule type="expression" dxfId="631" priority="305">
      <formula>OR($G1404="舞台費",$G1404="作品借料",$G1404="上映費",$G1404="会場費",$G1404="運搬費")</formula>
    </cfRule>
    <cfRule type="expression" dxfId="630" priority="306">
      <formula>OR($G1404="賃金・共済費",$G1404="旅費",$G1404="報償費")</formula>
    </cfRule>
    <cfRule type="expression" dxfId="629" priority="307">
      <formula>OR($G1404="雑役務費",$G1404="消耗品費",$G1404="通信費",$G1404="会議費",$G1404="その他")</formula>
    </cfRule>
    <cfRule type="expression" dxfId="628" priority="308">
      <formula>OR($G1404="委託費",$G1404="補助金")</formula>
    </cfRule>
  </conditionalFormatting>
  <conditionalFormatting sqref="F1395:F1404">
    <cfRule type="expression" dxfId="627" priority="297">
      <formula>$F1395="動画制作・配信費等"</formula>
    </cfRule>
  </conditionalFormatting>
  <conditionalFormatting sqref="G1395:G1404">
    <cfRule type="expression" dxfId="626" priority="298">
      <formula>OR($G1395="動画制作費",$G1395="動画配信費")</formula>
    </cfRule>
  </conditionalFormatting>
  <conditionalFormatting sqref="R1370:R1372 O1370:O1371">
    <cfRule type="expression" dxfId="625" priority="296">
      <formula>INDIRECT(ADDRESS(ROW(),COLUMN()))=TRUNC(INDIRECT(ADDRESS(ROW(),COLUMN())))</formula>
    </cfRule>
  </conditionalFormatting>
  <conditionalFormatting sqref="O1375:O1394">
    <cfRule type="expression" dxfId="624" priority="295">
      <formula>INDIRECT(ADDRESS(ROW(),COLUMN()))=TRUNC(INDIRECT(ADDRESS(ROW(),COLUMN())))</formula>
    </cfRule>
  </conditionalFormatting>
  <conditionalFormatting sqref="R1373:R1394">
    <cfRule type="expression" dxfId="623" priority="294">
      <formula>INDIRECT(ADDRESS(ROW(),COLUMN()))=TRUNC(INDIRECT(ADDRESS(ROW(),COLUMN())))</formula>
    </cfRule>
  </conditionalFormatting>
  <conditionalFormatting sqref="L1370:L1371">
    <cfRule type="expression" dxfId="622" priority="293">
      <formula>INDIRECT(ADDRESS(ROW(),COLUMN()))=TRUNC(INDIRECT(ADDRESS(ROW(),COLUMN())))</formula>
    </cfRule>
  </conditionalFormatting>
  <conditionalFormatting sqref="J1370:J1371">
    <cfRule type="expression" dxfId="621" priority="292">
      <formula>INDIRECT(ADDRESS(ROW(),COLUMN()))=TRUNC(INDIRECT(ADDRESS(ROW(),COLUMN())))</formula>
    </cfRule>
  </conditionalFormatting>
  <conditionalFormatting sqref="J1372:J1374">
    <cfRule type="expression" dxfId="620" priority="291">
      <formula>INDIRECT(ADDRESS(ROW(),COLUMN()))=TRUNC(INDIRECT(ADDRESS(ROW(),COLUMN())))</formula>
    </cfRule>
  </conditionalFormatting>
  <conditionalFormatting sqref="L1372:L1374">
    <cfRule type="expression" dxfId="619" priority="290">
      <formula>INDIRECT(ADDRESS(ROW(),COLUMN()))=TRUNC(INDIRECT(ADDRESS(ROW(),COLUMN())))</formula>
    </cfRule>
  </conditionalFormatting>
  <conditionalFormatting sqref="O1372:O1374">
    <cfRule type="expression" dxfId="618" priority="289">
      <formula>INDIRECT(ADDRESS(ROW(),COLUMN()))=TRUNC(INDIRECT(ADDRESS(ROW(),COLUMN())))</formula>
    </cfRule>
  </conditionalFormatting>
  <conditionalFormatting sqref="J1375:J1394">
    <cfRule type="expression" dxfId="617" priority="288">
      <formula>INDIRECT(ADDRESS(ROW(),COLUMN()))=TRUNC(INDIRECT(ADDRESS(ROW(),COLUMN())))</formula>
    </cfRule>
  </conditionalFormatting>
  <conditionalFormatting sqref="L1375:L1394">
    <cfRule type="expression" dxfId="616" priority="287">
      <formula>INDIRECT(ADDRESS(ROW(),COLUMN()))=TRUNC(INDIRECT(ADDRESS(ROW(),COLUMN())))</formula>
    </cfRule>
  </conditionalFormatting>
  <conditionalFormatting sqref="G1370:G1375">
    <cfRule type="expression" dxfId="615" priority="282">
      <formula>OR($G1370="出演費",$G1370="音楽費",$G1370="文芸費")</formula>
    </cfRule>
    <cfRule type="expression" dxfId="614" priority="283">
      <formula>OR($G1370="舞台費",$G1370="作品借料",$G1370="上映費",$G1370="会場費",$G1370="運搬費")</formula>
    </cfRule>
    <cfRule type="expression" dxfId="613" priority="284">
      <formula>OR($G1370="賃金・共済費",$G1370="旅費",$G1370="報償費")</formula>
    </cfRule>
    <cfRule type="expression" dxfId="612" priority="285">
      <formula>OR($G1370="雑役務費",$G1370="消耗品費",$G1370="通信費",$G1370="会議費",$G1370="その他")</formula>
    </cfRule>
    <cfRule type="expression" dxfId="611" priority="286">
      <formula>OR($G1370="委託費",$G1370="補助金")</formula>
    </cfRule>
  </conditionalFormatting>
  <conditionalFormatting sqref="F1370:F1375">
    <cfRule type="expression" dxfId="610" priority="277">
      <formula>$F1370="委託費"</formula>
    </cfRule>
    <cfRule type="expression" dxfId="609" priority="278">
      <formula>$F1370="雑役務費・消耗品費等"</formula>
    </cfRule>
    <cfRule type="expression" dxfId="608" priority="279">
      <formula>$F1370="賃金・旅費・報償費"</formula>
    </cfRule>
    <cfRule type="expression" dxfId="607" priority="280">
      <formula>$F1370="舞台・会場・設営費"</formula>
    </cfRule>
    <cfRule type="expression" dxfId="606" priority="281">
      <formula>$F1370="出演・音楽・文芸費"</formula>
    </cfRule>
  </conditionalFormatting>
  <conditionalFormatting sqref="F1377:F1394">
    <cfRule type="expression" dxfId="605" priority="272">
      <formula>$F1377="委託費"</formula>
    </cfRule>
    <cfRule type="expression" dxfId="604" priority="273">
      <formula>$F1377="雑役務費・消耗品費等"</formula>
    </cfRule>
    <cfRule type="expression" dxfId="603" priority="274">
      <formula>$F1377="賃金・旅費・報償費"</formula>
    </cfRule>
    <cfRule type="expression" dxfId="602" priority="275">
      <formula>$F1377="舞台・会場・設営費"</formula>
    </cfRule>
    <cfRule type="expression" dxfId="601" priority="276">
      <formula>$F1377="出演・音楽・文芸費"</formula>
    </cfRule>
  </conditionalFormatting>
  <conditionalFormatting sqref="F1376">
    <cfRule type="expression" dxfId="600" priority="267">
      <formula>$F1376="委託費"</formula>
    </cfRule>
    <cfRule type="expression" dxfId="599" priority="268">
      <formula>$F1376="雑役務費・消耗品費等"</formula>
    </cfRule>
    <cfRule type="expression" dxfId="598" priority="269">
      <formula>$F1376="賃金・旅費・報償費"</formula>
    </cfRule>
    <cfRule type="expression" dxfId="597" priority="270">
      <formula>$F1376="舞台・会場・設営費"</formula>
    </cfRule>
    <cfRule type="expression" dxfId="596" priority="271">
      <formula>$F1376="出演・音楽・文芸費"</formula>
    </cfRule>
  </conditionalFormatting>
  <conditionalFormatting sqref="G1376">
    <cfRule type="expression" dxfId="595" priority="257">
      <formula>OR($G1376="出演費",$G1376="音楽費",$G1376="文芸費")</formula>
    </cfRule>
    <cfRule type="expression" dxfId="594" priority="258">
      <formula>OR($G1376="舞台費",$G1376="作品借料",$G1376="上映費",$G1376="会場費",$G1376="運搬費")</formula>
    </cfRule>
    <cfRule type="expression" dxfId="593" priority="259">
      <formula>OR($G1376="賃金・共済費",$G1376="旅費",$G1376="報償費")</formula>
    </cfRule>
    <cfRule type="expression" dxfId="592" priority="260">
      <formula>OR($G1376="雑役務費",$G1376="消耗品費",$G1376="通信費",$G1376="会議費",$G1376="その他")</formula>
    </cfRule>
    <cfRule type="expression" dxfId="591" priority="261">
      <formula>OR($G1376="委託費",$G1376="補助金")</formula>
    </cfRule>
  </conditionalFormatting>
  <conditionalFormatting sqref="G1377:G1394">
    <cfRule type="expression" dxfId="590" priority="262">
      <formula>OR($G1377="出演費",$G1377="音楽費",$G1377="文芸費")</formula>
    </cfRule>
    <cfRule type="expression" dxfId="589" priority="263">
      <formula>OR($G1377="舞台費",$G1377="作品借料",$G1377="上映費",$G1377="会場費",$G1377="運搬費")</formula>
    </cfRule>
    <cfRule type="expression" dxfId="588" priority="264">
      <formula>OR($G1377="賃金・共済費",$G1377="旅費",$G1377="報償費")</formula>
    </cfRule>
    <cfRule type="expression" dxfId="587" priority="265">
      <formula>OR($G1377="雑役務費",$G1377="消耗品費",$G1377="通信費",$G1377="会議費",$G1377="その他")</formula>
    </cfRule>
    <cfRule type="expression" dxfId="586" priority="266">
      <formula>OR($G1377="委託費",$G1377="補助金")</formula>
    </cfRule>
  </conditionalFormatting>
  <conditionalFormatting sqref="F1370:F1394">
    <cfRule type="expression" dxfId="585" priority="255">
      <formula>$F1370="動画制作・配信費等"</formula>
    </cfRule>
  </conditionalFormatting>
  <conditionalFormatting sqref="G1370:G1394">
    <cfRule type="expression" dxfId="584" priority="256">
      <formula>OR($G1370="動画制作費",$G1370="動画配信費")</formula>
    </cfRule>
  </conditionalFormatting>
  <conditionalFormatting sqref="R1488:R1490 O1488:O1489">
    <cfRule type="expression" dxfId="583" priority="254">
      <formula>INDIRECT(ADDRESS(ROW(),COLUMN()))=TRUNC(INDIRECT(ADDRESS(ROW(),COLUMN())))</formula>
    </cfRule>
  </conditionalFormatting>
  <conditionalFormatting sqref="O1493:O1513">
    <cfRule type="expression" dxfId="582" priority="253">
      <formula>INDIRECT(ADDRESS(ROW(),COLUMN()))=TRUNC(INDIRECT(ADDRESS(ROW(),COLUMN())))</formula>
    </cfRule>
  </conditionalFormatting>
  <conditionalFormatting sqref="R1491:R1513">
    <cfRule type="expression" dxfId="581" priority="252">
      <formula>INDIRECT(ADDRESS(ROW(),COLUMN()))=TRUNC(INDIRECT(ADDRESS(ROW(),COLUMN())))</formula>
    </cfRule>
  </conditionalFormatting>
  <conditionalFormatting sqref="L1488:L1489">
    <cfRule type="expression" dxfId="580" priority="251">
      <formula>INDIRECT(ADDRESS(ROW(),COLUMN()))=TRUNC(INDIRECT(ADDRESS(ROW(),COLUMN())))</formula>
    </cfRule>
  </conditionalFormatting>
  <conditionalFormatting sqref="J1488:J1489">
    <cfRule type="expression" dxfId="579" priority="250">
      <formula>INDIRECT(ADDRESS(ROW(),COLUMN()))=TRUNC(INDIRECT(ADDRESS(ROW(),COLUMN())))</formula>
    </cfRule>
  </conditionalFormatting>
  <conditionalFormatting sqref="J1490:J1492">
    <cfRule type="expression" dxfId="578" priority="249">
      <formula>INDIRECT(ADDRESS(ROW(),COLUMN()))=TRUNC(INDIRECT(ADDRESS(ROW(),COLUMN())))</formula>
    </cfRule>
  </conditionalFormatting>
  <conditionalFormatting sqref="L1490:L1492">
    <cfRule type="expression" dxfId="577" priority="248">
      <formula>INDIRECT(ADDRESS(ROW(),COLUMN()))=TRUNC(INDIRECT(ADDRESS(ROW(),COLUMN())))</formula>
    </cfRule>
  </conditionalFormatting>
  <conditionalFormatting sqref="O1490:O1492">
    <cfRule type="expression" dxfId="576" priority="247">
      <formula>INDIRECT(ADDRESS(ROW(),COLUMN()))=TRUNC(INDIRECT(ADDRESS(ROW(),COLUMN())))</formula>
    </cfRule>
  </conditionalFormatting>
  <conditionalFormatting sqref="J1493:J1513">
    <cfRule type="expression" dxfId="575" priority="246">
      <formula>INDIRECT(ADDRESS(ROW(),COLUMN()))=TRUNC(INDIRECT(ADDRESS(ROW(),COLUMN())))</formula>
    </cfRule>
  </conditionalFormatting>
  <conditionalFormatting sqref="L1493:L1513">
    <cfRule type="expression" dxfId="574" priority="245">
      <formula>INDIRECT(ADDRESS(ROW(),COLUMN()))=TRUNC(INDIRECT(ADDRESS(ROW(),COLUMN())))</formula>
    </cfRule>
  </conditionalFormatting>
  <conditionalFormatting sqref="G1488:G1493">
    <cfRule type="expression" dxfId="573" priority="240">
      <formula>OR($G1488="出演費",$G1488="音楽費",$G1488="文芸費")</formula>
    </cfRule>
    <cfRule type="expression" dxfId="572" priority="241">
      <formula>OR($G1488="舞台費",$G1488="作品借料",$G1488="上映費",$G1488="会場費",$G1488="運搬費")</formula>
    </cfRule>
    <cfRule type="expression" dxfId="571" priority="242">
      <formula>OR($G1488="賃金・共済費",$G1488="旅費",$G1488="報償費")</formula>
    </cfRule>
    <cfRule type="expression" dxfId="570" priority="243">
      <formula>OR($G1488="雑役務費",$G1488="消耗品費",$G1488="通信費",$G1488="会議費",$G1488="その他")</formula>
    </cfRule>
    <cfRule type="expression" dxfId="569" priority="244">
      <formula>OR($G1488="委託費",$G1488="補助金")</formula>
    </cfRule>
  </conditionalFormatting>
  <conditionalFormatting sqref="F1488:F1493">
    <cfRule type="expression" dxfId="568" priority="235">
      <formula>$F1488="委託費"</formula>
    </cfRule>
    <cfRule type="expression" dxfId="567" priority="236">
      <formula>$F1488="雑役務費・消耗品費等"</formula>
    </cfRule>
    <cfRule type="expression" dxfId="566" priority="237">
      <formula>$F1488="賃金・旅費・報償費"</formula>
    </cfRule>
    <cfRule type="expression" dxfId="565" priority="238">
      <formula>$F1488="舞台・会場・設営費"</formula>
    </cfRule>
    <cfRule type="expression" dxfId="564" priority="239">
      <formula>$F1488="出演・音楽・文芸費"</formula>
    </cfRule>
  </conditionalFormatting>
  <conditionalFormatting sqref="F1495:F1513">
    <cfRule type="expression" dxfId="563" priority="230">
      <formula>$F1495="委託費"</formula>
    </cfRule>
    <cfRule type="expression" dxfId="562" priority="231">
      <formula>$F1495="雑役務費・消耗品費等"</formula>
    </cfRule>
    <cfRule type="expression" dxfId="561" priority="232">
      <formula>$F1495="賃金・旅費・報償費"</formula>
    </cfRule>
    <cfRule type="expression" dxfId="560" priority="233">
      <formula>$F1495="舞台・会場・設営費"</formula>
    </cfRule>
    <cfRule type="expression" dxfId="559" priority="234">
      <formula>$F1495="出演・音楽・文芸費"</formula>
    </cfRule>
  </conditionalFormatting>
  <conditionalFormatting sqref="F1494">
    <cfRule type="expression" dxfId="558" priority="225">
      <formula>$F1494="委託費"</formula>
    </cfRule>
    <cfRule type="expression" dxfId="557" priority="226">
      <formula>$F1494="雑役務費・消耗品費等"</formula>
    </cfRule>
    <cfRule type="expression" dxfId="556" priority="227">
      <formula>$F1494="賃金・旅費・報償費"</formula>
    </cfRule>
    <cfRule type="expression" dxfId="555" priority="228">
      <formula>$F1494="舞台・会場・設営費"</formula>
    </cfRule>
    <cfRule type="expression" dxfId="554" priority="229">
      <formula>$F1494="出演・音楽・文芸費"</formula>
    </cfRule>
  </conditionalFormatting>
  <conditionalFormatting sqref="G1494">
    <cfRule type="expression" dxfId="553" priority="215">
      <formula>OR($G1494="出演費",$G1494="音楽費",$G1494="文芸費")</formula>
    </cfRule>
    <cfRule type="expression" dxfId="552" priority="216">
      <formula>OR($G1494="舞台費",$G1494="作品借料",$G1494="上映費",$G1494="会場費",$G1494="運搬費")</formula>
    </cfRule>
    <cfRule type="expression" dxfId="551" priority="217">
      <formula>OR($G1494="賃金・共済費",$G1494="旅費",$G1494="報償費")</formula>
    </cfRule>
    <cfRule type="expression" dxfId="550" priority="218">
      <formula>OR($G1494="雑役務費",$G1494="消耗品費",$G1494="通信費",$G1494="会議費",$G1494="その他")</formula>
    </cfRule>
    <cfRule type="expression" dxfId="549" priority="219">
      <formula>OR($G1494="委託費",$G1494="補助金")</formula>
    </cfRule>
  </conditionalFormatting>
  <conditionalFormatting sqref="G1495:G1513">
    <cfRule type="expression" dxfId="548" priority="220">
      <formula>OR($G1495="出演費",$G1495="音楽費",$G1495="文芸費")</formula>
    </cfRule>
    <cfRule type="expression" dxfId="547" priority="221">
      <formula>OR($G1495="舞台費",$G1495="作品借料",$G1495="上映費",$G1495="会場費",$G1495="運搬費")</formula>
    </cfRule>
    <cfRule type="expression" dxfId="546" priority="222">
      <formula>OR($G1495="賃金・共済費",$G1495="旅費",$G1495="報償費")</formula>
    </cfRule>
    <cfRule type="expression" dxfId="545" priority="223">
      <formula>OR($G1495="雑役務費",$G1495="消耗品費",$G1495="通信費",$G1495="会議費",$G1495="その他")</formula>
    </cfRule>
    <cfRule type="expression" dxfId="544" priority="224">
      <formula>OR($G1495="委託費",$G1495="補助金")</formula>
    </cfRule>
  </conditionalFormatting>
  <conditionalFormatting sqref="F1488:F1513">
    <cfRule type="expression" dxfId="543" priority="213">
      <formula>$F1488="動画制作・配信費等"</formula>
    </cfRule>
  </conditionalFormatting>
  <conditionalFormatting sqref="G1488:G1513">
    <cfRule type="expression" dxfId="542" priority="214">
      <formula>OR($G1488="動画制作費",$G1488="動画配信費")</formula>
    </cfRule>
  </conditionalFormatting>
  <conditionalFormatting sqref="O1476:O1478 R1476:R1479">
    <cfRule type="expression" dxfId="541" priority="212">
      <formula>INDIRECT(ADDRESS(ROW(),COLUMN()))=TRUNC(INDIRECT(ADDRESS(ROW(),COLUMN())))</formula>
    </cfRule>
  </conditionalFormatting>
  <conditionalFormatting sqref="O1482:O1486">
    <cfRule type="expression" dxfId="540" priority="211">
      <formula>INDIRECT(ADDRESS(ROW(),COLUMN()))=TRUNC(INDIRECT(ADDRESS(ROW(),COLUMN())))</formula>
    </cfRule>
  </conditionalFormatting>
  <conditionalFormatting sqref="R1480:R1486">
    <cfRule type="expression" dxfId="539" priority="210">
      <formula>INDIRECT(ADDRESS(ROW(),COLUMN()))=TRUNC(INDIRECT(ADDRESS(ROW(),COLUMN())))</formula>
    </cfRule>
  </conditionalFormatting>
  <conditionalFormatting sqref="L1476:L1478">
    <cfRule type="expression" dxfId="538" priority="209">
      <formula>INDIRECT(ADDRESS(ROW(),COLUMN()))=TRUNC(INDIRECT(ADDRESS(ROW(),COLUMN())))</formula>
    </cfRule>
  </conditionalFormatting>
  <conditionalFormatting sqref="J1476">
    <cfRule type="expression" dxfId="537" priority="208">
      <formula>INDIRECT(ADDRESS(ROW(),COLUMN()))=TRUNC(INDIRECT(ADDRESS(ROW(),COLUMN())))</formula>
    </cfRule>
  </conditionalFormatting>
  <conditionalFormatting sqref="J1477:J1478">
    <cfRule type="expression" dxfId="536" priority="207">
      <formula>INDIRECT(ADDRESS(ROW(),COLUMN()))=TRUNC(INDIRECT(ADDRESS(ROW(),COLUMN())))</formula>
    </cfRule>
  </conditionalFormatting>
  <conditionalFormatting sqref="J1479:J1481">
    <cfRule type="expression" dxfId="535" priority="206">
      <formula>INDIRECT(ADDRESS(ROW(),COLUMN()))=TRUNC(INDIRECT(ADDRESS(ROW(),COLUMN())))</formula>
    </cfRule>
  </conditionalFormatting>
  <conditionalFormatting sqref="L1479:L1481">
    <cfRule type="expression" dxfId="534" priority="205">
      <formula>INDIRECT(ADDRESS(ROW(),COLUMN()))=TRUNC(INDIRECT(ADDRESS(ROW(),COLUMN())))</formula>
    </cfRule>
  </conditionalFormatting>
  <conditionalFormatting sqref="O1479:O1481">
    <cfRule type="expression" dxfId="533" priority="204">
      <formula>INDIRECT(ADDRESS(ROW(),COLUMN()))=TRUNC(INDIRECT(ADDRESS(ROW(),COLUMN())))</formula>
    </cfRule>
  </conditionalFormatting>
  <conditionalFormatting sqref="J1482:J1486">
    <cfRule type="expression" dxfId="532" priority="203">
      <formula>INDIRECT(ADDRESS(ROW(),COLUMN()))=TRUNC(INDIRECT(ADDRESS(ROW(),COLUMN())))</formula>
    </cfRule>
  </conditionalFormatting>
  <conditionalFormatting sqref="L1482:L1486">
    <cfRule type="expression" dxfId="531" priority="202">
      <formula>INDIRECT(ADDRESS(ROW(),COLUMN()))=TRUNC(INDIRECT(ADDRESS(ROW(),COLUMN())))</formula>
    </cfRule>
  </conditionalFormatting>
  <conditionalFormatting sqref="G1476:G1482">
    <cfRule type="expression" dxfId="530" priority="197">
      <formula>OR($G1476="出演費",$G1476="音楽費",$G1476="文芸費")</formula>
    </cfRule>
    <cfRule type="expression" dxfId="529" priority="198">
      <formula>OR($G1476="舞台費",$G1476="作品借料",$G1476="上映費",$G1476="会場費",$G1476="運搬費")</formula>
    </cfRule>
    <cfRule type="expression" dxfId="528" priority="199">
      <formula>OR($G1476="賃金・共済費",$G1476="旅費",$G1476="報償費")</formula>
    </cfRule>
    <cfRule type="expression" dxfId="527" priority="200">
      <formula>OR($G1476="雑役務費",$G1476="消耗品費",$G1476="通信費",$G1476="会議費",$G1476="その他")</formula>
    </cfRule>
    <cfRule type="expression" dxfId="526" priority="201">
      <formula>OR($G1476="委託費",$G1476="補助金")</formula>
    </cfRule>
  </conditionalFormatting>
  <conditionalFormatting sqref="F1476:F1482">
    <cfRule type="expression" dxfId="525" priority="192">
      <formula>$F1476="委託費"</formula>
    </cfRule>
    <cfRule type="expression" dxfId="524" priority="193">
      <formula>$F1476="雑役務費・消耗品費等"</formula>
    </cfRule>
    <cfRule type="expression" dxfId="523" priority="194">
      <formula>$F1476="賃金・旅費・報償費"</formula>
    </cfRule>
    <cfRule type="expression" dxfId="522" priority="195">
      <formula>$F1476="舞台・会場・設営費"</formula>
    </cfRule>
    <cfRule type="expression" dxfId="521" priority="196">
      <formula>$F1476="出演・音楽・文芸費"</formula>
    </cfRule>
  </conditionalFormatting>
  <conditionalFormatting sqref="F1484:F1486">
    <cfRule type="expression" dxfId="520" priority="187">
      <formula>$F1484="委託費"</formula>
    </cfRule>
    <cfRule type="expression" dxfId="519" priority="188">
      <formula>$F1484="雑役務費・消耗品費等"</formula>
    </cfRule>
    <cfRule type="expression" dxfId="518" priority="189">
      <formula>$F1484="賃金・旅費・報償費"</formula>
    </cfRule>
    <cfRule type="expression" dxfId="517" priority="190">
      <formula>$F1484="舞台・会場・設営費"</formula>
    </cfRule>
    <cfRule type="expression" dxfId="516" priority="191">
      <formula>$F1484="出演・音楽・文芸費"</formula>
    </cfRule>
  </conditionalFormatting>
  <conditionalFormatting sqref="F1483">
    <cfRule type="expression" dxfId="515" priority="182">
      <formula>$F1483="委託費"</formula>
    </cfRule>
    <cfRule type="expression" dxfId="514" priority="183">
      <formula>$F1483="雑役務費・消耗品費等"</formula>
    </cfRule>
    <cfRule type="expression" dxfId="513" priority="184">
      <formula>$F1483="賃金・旅費・報償費"</formula>
    </cfRule>
    <cfRule type="expression" dxfId="512" priority="185">
      <formula>$F1483="舞台・会場・設営費"</formula>
    </cfRule>
    <cfRule type="expression" dxfId="511" priority="186">
      <formula>$F1483="出演・音楽・文芸費"</formula>
    </cfRule>
  </conditionalFormatting>
  <conditionalFormatting sqref="G1483">
    <cfRule type="expression" dxfId="510" priority="172">
      <formula>OR($G1483="出演費",$G1483="音楽費",$G1483="文芸費")</formula>
    </cfRule>
    <cfRule type="expression" dxfId="509" priority="173">
      <formula>OR($G1483="舞台費",$G1483="作品借料",$G1483="上映費",$G1483="会場費",$G1483="運搬費")</formula>
    </cfRule>
    <cfRule type="expression" dxfId="508" priority="174">
      <formula>OR($G1483="賃金・共済費",$G1483="旅費",$G1483="報償費")</formula>
    </cfRule>
    <cfRule type="expression" dxfId="507" priority="175">
      <formula>OR($G1483="雑役務費",$G1483="消耗品費",$G1483="通信費",$G1483="会議費",$G1483="その他")</formula>
    </cfRule>
    <cfRule type="expression" dxfId="506" priority="176">
      <formula>OR($G1483="委託費",$G1483="補助金")</formula>
    </cfRule>
  </conditionalFormatting>
  <conditionalFormatting sqref="G1484:G1486">
    <cfRule type="expression" dxfId="505" priority="177">
      <formula>OR($G1484="出演費",$G1484="音楽費",$G1484="文芸費")</formula>
    </cfRule>
    <cfRule type="expression" dxfId="504" priority="178">
      <formula>OR($G1484="舞台費",$G1484="作品借料",$G1484="上映費",$G1484="会場費",$G1484="運搬費")</formula>
    </cfRule>
    <cfRule type="expression" dxfId="503" priority="179">
      <formula>OR($G1484="賃金・共済費",$G1484="旅費",$G1484="報償費")</formula>
    </cfRule>
    <cfRule type="expression" dxfId="502" priority="180">
      <formula>OR($G1484="雑役務費",$G1484="消耗品費",$G1484="通信費",$G1484="会議費",$G1484="その他")</formula>
    </cfRule>
    <cfRule type="expression" dxfId="501" priority="181">
      <formula>OR($G1484="委託費",$G1484="補助金")</formula>
    </cfRule>
  </conditionalFormatting>
  <conditionalFormatting sqref="F1476:F1486">
    <cfRule type="expression" dxfId="500" priority="170">
      <formula>$F1476="動画制作・配信費等"</formula>
    </cfRule>
  </conditionalFormatting>
  <conditionalFormatting sqref="G1476:G1486">
    <cfRule type="expression" dxfId="499" priority="171">
      <formula>OR($G1476="動画制作費",$G1476="動画配信費")</formula>
    </cfRule>
  </conditionalFormatting>
  <conditionalFormatting sqref="R1450:R1452 O1450:O1451">
    <cfRule type="expression" dxfId="498" priority="169">
      <formula>INDIRECT(ADDRESS(ROW(),COLUMN()))=TRUNC(INDIRECT(ADDRESS(ROW(),COLUMN())))</formula>
    </cfRule>
  </conditionalFormatting>
  <conditionalFormatting sqref="O1455:O1475">
    <cfRule type="expression" dxfId="497" priority="168">
      <formula>INDIRECT(ADDRESS(ROW(),COLUMN()))=TRUNC(INDIRECT(ADDRESS(ROW(),COLUMN())))</formula>
    </cfRule>
  </conditionalFormatting>
  <conditionalFormatting sqref="R1453:R1475">
    <cfRule type="expression" dxfId="496" priority="167">
      <formula>INDIRECT(ADDRESS(ROW(),COLUMN()))=TRUNC(INDIRECT(ADDRESS(ROW(),COLUMN())))</formula>
    </cfRule>
  </conditionalFormatting>
  <conditionalFormatting sqref="L1450:L1451">
    <cfRule type="expression" dxfId="495" priority="166">
      <formula>INDIRECT(ADDRESS(ROW(),COLUMN()))=TRUNC(INDIRECT(ADDRESS(ROW(),COLUMN())))</formula>
    </cfRule>
  </conditionalFormatting>
  <conditionalFormatting sqref="J1450:J1451">
    <cfRule type="expression" dxfId="494" priority="165">
      <formula>INDIRECT(ADDRESS(ROW(),COLUMN()))=TRUNC(INDIRECT(ADDRESS(ROW(),COLUMN())))</formula>
    </cfRule>
  </conditionalFormatting>
  <conditionalFormatting sqref="J1452:J1454">
    <cfRule type="expression" dxfId="493" priority="164">
      <formula>INDIRECT(ADDRESS(ROW(),COLUMN()))=TRUNC(INDIRECT(ADDRESS(ROW(),COLUMN())))</formula>
    </cfRule>
  </conditionalFormatting>
  <conditionalFormatting sqref="L1452:L1454">
    <cfRule type="expression" dxfId="492" priority="163">
      <formula>INDIRECT(ADDRESS(ROW(),COLUMN()))=TRUNC(INDIRECT(ADDRESS(ROW(),COLUMN())))</formula>
    </cfRule>
  </conditionalFormatting>
  <conditionalFormatting sqref="O1452:O1454">
    <cfRule type="expression" dxfId="491" priority="162">
      <formula>INDIRECT(ADDRESS(ROW(),COLUMN()))=TRUNC(INDIRECT(ADDRESS(ROW(),COLUMN())))</formula>
    </cfRule>
  </conditionalFormatting>
  <conditionalFormatting sqref="J1455:J1475">
    <cfRule type="expression" dxfId="490" priority="161">
      <formula>INDIRECT(ADDRESS(ROW(),COLUMN()))=TRUNC(INDIRECT(ADDRESS(ROW(),COLUMN())))</formula>
    </cfRule>
  </conditionalFormatting>
  <conditionalFormatting sqref="L1455:L1475">
    <cfRule type="expression" dxfId="489" priority="160">
      <formula>INDIRECT(ADDRESS(ROW(),COLUMN()))=TRUNC(INDIRECT(ADDRESS(ROW(),COLUMN())))</formula>
    </cfRule>
  </conditionalFormatting>
  <conditionalFormatting sqref="G1450:G1455">
    <cfRule type="expression" dxfId="488" priority="155">
      <formula>OR($G1450="出演費",$G1450="音楽費",$G1450="文芸費")</formula>
    </cfRule>
    <cfRule type="expression" dxfId="487" priority="156">
      <formula>OR($G1450="舞台費",$G1450="作品借料",$G1450="上映費",$G1450="会場費",$G1450="運搬費")</formula>
    </cfRule>
    <cfRule type="expression" dxfId="486" priority="157">
      <formula>OR($G1450="賃金・共済費",$G1450="旅費",$G1450="報償費")</formula>
    </cfRule>
    <cfRule type="expression" dxfId="485" priority="158">
      <formula>OR($G1450="雑役務費",$G1450="消耗品費",$G1450="通信費",$G1450="会議費",$G1450="その他")</formula>
    </cfRule>
    <cfRule type="expression" dxfId="484" priority="159">
      <formula>OR($G1450="委託費",$G1450="補助金")</formula>
    </cfRule>
  </conditionalFormatting>
  <conditionalFormatting sqref="F1450:F1455">
    <cfRule type="expression" dxfId="483" priority="150">
      <formula>$F1450="委託費"</formula>
    </cfRule>
    <cfRule type="expression" dxfId="482" priority="151">
      <formula>$F1450="雑役務費・消耗品費等"</formula>
    </cfRule>
    <cfRule type="expression" dxfId="481" priority="152">
      <formula>$F1450="賃金・旅費・報償費"</formula>
    </cfRule>
    <cfRule type="expression" dxfId="480" priority="153">
      <formula>$F1450="舞台・会場・設営費"</formula>
    </cfRule>
    <cfRule type="expression" dxfId="479" priority="154">
      <formula>$F1450="出演・音楽・文芸費"</formula>
    </cfRule>
  </conditionalFormatting>
  <conditionalFormatting sqref="F1457:F1475">
    <cfRule type="expression" dxfId="478" priority="145">
      <formula>$F1457="委託費"</formula>
    </cfRule>
    <cfRule type="expression" dxfId="477" priority="146">
      <formula>$F1457="雑役務費・消耗品費等"</formula>
    </cfRule>
    <cfRule type="expression" dxfId="476" priority="147">
      <formula>$F1457="賃金・旅費・報償費"</formula>
    </cfRule>
    <cfRule type="expression" dxfId="475" priority="148">
      <formula>$F1457="舞台・会場・設営費"</formula>
    </cfRule>
    <cfRule type="expression" dxfId="474" priority="149">
      <formula>$F1457="出演・音楽・文芸費"</formula>
    </cfRule>
  </conditionalFormatting>
  <conditionalFormatting sqref="F1456">
    <cfRule type="expression" dxfId="473" priority="140">
      <formula>$F1456="委託費"</formula>
    </cfRule>
    <cfRule type="expression" dxfId="472" priority="141">
      <formula>$F1456="雑役務費・消耗品費等"</formula>
    </cfRule>
    <cfRule type="expression" dxfId="471" priority="142">
      <formula>$F1456="賃金・旅費・報償費"</formula>
    </cfRule>
    <cfRule type="expression" dxfId="470" priority="143">
      <formula>$F1456="舞台・会場・設営費"</formula>
    </cfRule>
    <cfRule type="expression" dxfId="469" priority="144">
      <formula>$F1456="出演・音楽・文芸費"</formula>
    </cfRule>
  </conditionalFormatting>
  <conditionalFormatting sqref="G1456">
    <cfRule type="expression" dxfId="468" priority="130">
      <formula>OR($G1456="出演費",$G1456="音楽費",$G1456="文芸費")</formula>
    </cfRule>
    <cfRule type="expression" dxfId="467" priority="131">
      <formula>OR($G1456="舞台費",$G1456="作品借料",$G1456="上映費",$G1456="会場費",$G1456="運搬費")</formula>
    </cfRule>
    <cfRule type="expression" dxfId="466" priority="132">
      <formula>OR($G1456="賃金・共済費",$G1456="旅費",$G1456="報償費")</formula>
    </cfRule>
    <cfRule type="expression" dxfId="465" priority="133">
      <formula>OR($G1456="雑役務費",$G1456="消耗品費",$G1456="通信費",$G1456="会議費",$G1456="その他")</formula>
    </cfRule>
    <cfRule type="expression" dxfId="464" priority="134">
      <formula>OR($G1456="委託費",$G1456="補助金")</formula>
    </cfRule>
  </conditionalFormatting>
  <conditionalFormatting sqref="G1457:G1475">
    <cfRule type="expression" dxfId="463" priority="135">
      <formula>OR($G1457="出演費",$G1457="音楽費",$G1457="文芸費")</formula>
    </cfRule>
    <cfRule type="expression" dxfId="462" priority="136">
      <formula>OR($G1457="舞台費",$G1457="作品借料",$G1457="上映費",$G1457="会場費",$G1457="運搬費")</formula>
    </cfRule>
    <cfRule type="expression" dxfId="461" priority="137">
      <formula>OR($G1457="賃金・共済費",$G1457="旅費",$G1457="報償費")</formula>
    </cfRule>
    <cfRule type="expression" dxfId="460" priority="138">
      <formula>OR($G1457="雑役務費",$G1457="消耗品費",$G1457="通信費",$G1457="会議費",$G1457="その他")</formula>
    </cfRule>
    <cfRule type="expression" dxfId="459" priority="139">
      <formula>OR($G1457="委託費",$G1457="補助金")</formula>
    </cfRule>
  </conditionalFormatting>
  <conditionalFormatting sqref="F1450:F1475">
    <cfRule type="expression" dxfId="458" priority="128">
      <formula>$F1450="動画制作・配信費等"</formula>
    </cfRule>
  </conditionalFormatting>
  <conditionalFormatting sqref="G1450:G1475">
    <cfRule type="expression" dxfId="457" priority="129">
      <formula>OR($G1450="動画制作費",$G1450="動画配信費")</formula>
    </cfRule>
  </conditionalFormatting>
  <conditionalFormatting sqref="R1566:R1568 O1566:O1567">
    <cfRule type="expression" dxfId="456" priority="127">
      <formula>INDIRECT(ADDRESS(ROW(),COLUMN()))=TRUNC(INDIRECT(ADDRESS(ROW(),COLUMN())))</formula>
    </cfRule>
  </conditionalFormatting>
  <conditionalFormatting sqref="O1571:O1591">
    <cfRule type="expression" dxfId="455" priority="126">
      <formula>INDIRECT(ADDRESS(ROW(),COLUMN()))=TRUNC(INDIRECT(ADDRESS(ROW(),COLUMN())))</formula>
    </cfRule>
  </conditionalFormatting>
  <conditionalFormatting sqref="R1569:R1591">
    <cfRule type="expression" dxfId="454" priority="125">
      <formula>INDIRECT(ADDRESS(ROW(),COLUMN()))=TRUNC(INDIRECT(ADDRESS(ROW(),COLUMN())))</formula>
    </cfRule>
  </conditionalFormatting>
  <conditionalFormatting sqref="L1566:L1567">
    <cfRule type="expression" dxfId="453" priority="124">
      <formula>INDIRECT(ADDRESS(ROW(),COLUMN()))=TRUNC(INDIRECT(ADDRESS(ROW(),COLUMN())))</formula>
    </cfRule>
  </conditionalFormatting>
  <conditionalFormatting sqref="J1566:J1567">
    <cfRule type="expression" dxfId="452" priority="123">
      <formula>INDIRECT(ADDRESS(ROW(),COLUMN()))=TRUNC(INDIRECT(ADDRESS(ROW(),COLUMN())))</formula>
    </cfRule>
  </conditionalFormatting>
  <conditionalFormatting sqref="J1568:J1570">
    <cfRule type="expression" dxfId="451" priority="122">
      <formula>INDIRECT(ADDRESS(ROW(),COLUMN()))=TRUNC(INDIRECT(ADDRESS(ROW(),COLUMN())))</formula>
    </cfRule>
  </conditionalFormatting>
  <conditionalFormatting sqref="L1568:L1570">
    <cfRule type="expression" dxfId="450" priority="121">
      <formula>INDIRECT(ADDRESS(ROW(),COLUMN()))=TRUNC(INDIRECT(ADDRESS(ROW(),COLUMN())))</formula>
    </cfRule>
  </conditionalFormatting>
  <conditionalFormatting sqref="O1568:O1570">
    <cfRule type="expression" dxfId="449" priority="120">
      <formula>INDIRECT(ADDRESS(ROW(),COLUMN()))=TRUNC(INDIRECT(ADDRESS(ROW(),COLUMN())))</formula>
    </cfRule>
  </conditionalFormatting>
  <conditionalFormatting sqref="J1571:J1591">
    <cfRule type="expression" dxfId="448" priority="119">
      <formula>INDIRECT(ADDRESS(ROW(),COLUMN()))=TRUNC(INDIRECT(ADDRESS(ROW(),COLUMN())))</formula>
    </cfRule>
  </conditionalFormatting>
  <conditionalFormatting sqref="L1571:L1591">
    <cfRule type="expression" dxfId="447" priority="118">
      <formula>INDIRECT(ADDRESS(ROW(),COLUMN()))=TRUNC(INDIRECT(ADDRESS(ROW(),COLUMN())))</formula>
    </cfRule>
  </conditionalFormatting>
  <conditionalFormatting sqref="G1566:G1571">
    <cfRule type="expression" dxfId="446" priority="113">
      <formula>OR($G1566="出演費",$G1566="音楽費",$G1566="文芸費")</formula>
    </cfRule>
    <cfRule type="expression" dxfId="445" priority="114">
      <formula>OR($G1566="舞台費",$G1566="作品借料",$G1566="上映費",$G1566="会場費",$G1566="運搬費")</formula>
    </cfRule>
    <cfRule type="expression" dxfId="444" priority="115">
      <formula>OR($G1566="賃金・共済費",$G1566="旅費",$G1566="報償費")</formula>
    </cfRule>
    <cfRule type="expression" dxfId="443" priority="116">
      <formula>OR($G1566="雑役務費",$G1566="消耗品費",$G1566="通信費",$G1566="会議費",$G1566="その他")</formula>
    </cfRule>
    <cfRule type="expression" dxfId="442" priority="117">
      <formula>OR($G1566="委託費",$G1566="補助金")</formula>
    </cfRule>
  </conditionalFormatting>
  <conditionalFormatting sqref="F1566:F1571">
    <cfRule type="expression" dxfId="441" priority="108">
      <formula>$F1566="委託費"</formula>
    </cfRule>
    <cfRule type="expression" dxfId="440" priority="109">
      <formula>$F1566="雑役務費・消耗品費等"</formula>
    </cfRule>
    <cfRule type="expression" dxfId="439" priority="110">
      <formula>$F1566="賃金・旅費・報償費"</formula>
    </cfRule>
    <cfRule type="expression" dxfId="438" priority="111">
      <formula>$F1566="舞台・会場・設営費"</formula>
    </cfRule>
    <cfRule type="expression" dxfId="437" priority="112">
      <formula>$F1566="出演・音楽・文芸費"</formula>
    </cfRule>
  </conditionalFormatting>
  <conditionalFormatting sqref="F1573:F1591">
    <cfRule type="expression" dxfId="436" priority="103">
      <formula>$F1573="委託費"</formula>
    </cfRule>
    <cfRule type="expression" dxfId="435" priority="104">
      <formula>$F1573="雑役務費・消耗品費等"</formula>
    </cfRule>
    <cfRule type="expression" dxfId="434" priority="105">
      <formula>$F1573="賃金・旅費・報償費"</formula>
    </cfRule>
    <cfRule type="expression" dxfId="433" priority="106">
      <formula>$F1573="舞台・会場・設営費"</formula>
    </cfRule>
    <cfRule type="expression" dxfId="432" priority="107">
      <formula>$F1573="出演・音楽・文芸費"</formula>
    </cfRule>
  </conditionalFormatting>
  <conditionalFormatting sqref="F1572">
    <cfRule type="expression" dxfId="431" priority="98">
      <formula>$F1572="委託費"</formula>
    </cfRule>
    <cfRule type="expression" dxfId="430" priority="99">
      <formula>$F1572="雑役務費・消耗品費等"</formula>
    </cfRule>
    <cfRule type="expression" dxfId="429" priority="100">
      <formula>$F1572="賃金・旅費・報償費"</formula>
    </cfRule>
    <cfRule type="expression" dxfId="428" priority="101">
      <formula>$F1572="舞台・会場・設営費"</formula>
    </cfRule>
    <cfRule type="expression" dxfId="427" priority="102">
      <formula>$F1572="出演・音楽・文芸費"</formula>
    </cfRule>
  </conditionalFormatting>
  <conditionalFormatting sqref="G1572">
    <cfRule type="expression" dxfId="426" priority="88">
      <formula>OR($G1572="出演費",$G1572="音楽費",$G1572="文芸費")</formula>
    </cfRule>
    <cfRule type="expression" dxfId="425" priority="89">
      <formula>OR($G1572="舞台費",$G1572="作品借料",$G1572="上映費",$G1572="会場費",$G1572="運搬費")</formula>
    </cfRule>
    <cfRule type="expression" dxfId="424" priority="90">
      <formula>OR($G1572="賃金・共済費",$G1572="旅費",$G1572="報償費")</formula>
    </cfRule>
    <cfRule type="expression" dxfId="423" priority="91">
      <formula>OR($G1572="雑役務費",$G1572="消耗品費",$G1572="通信費",$G1572="会議費",$G1572="その他")</formula>
    </cfRule>
    <cfRule type="expression" dxfId="422" priority="92">
      <formula>OR($G1572="委託費",$G1572="補助金")</formula>
    </cfRule>
  </conditionalFormatting>
  <conditionalFormatting sqref="G1573:G1591">
    <cfRule type="expression" dxfId="421" priority="93">
      <formula>OR($G1573="出演費",$G1573="音楽費",$G1573="文芸費")</formula>
    </cfRule>
    <cfRule type="expression" dxfId="420" priority="94">
      <formula>OR($G1573="舞台費",$G1573="作品借料",$G1573="上映費",$G1573="会場費",$G1573="運搬費")</formula>
    </cfRule>
    <cfRule type="expression" dxfId="419" priority="95">
      <formula>OR($G1573="賃金・共済費",$G1573="旅費",$G1573="報償費")</formula>
    </cfRule>
    <cfRule type="expression" dxfId="418" priority="96">
      <formula>OR($G1573="雑役務費",$G1573="消耗品費",$G1573="通信費",$G1573="会議費",$G1573="その他")</formula>
    </cfRule>
    <cfRule type="expression" dxfId="417" priority="97">
      <formula>OR($G1573="委託費",$G1573="補助金")</formula>
    </cfRule>
  </conditionalFormatting>
  <conditionalFormatting sqref="F1566:F1591">
    <cfRule type="expression" dxfId="416" priority="86">
      <formula>$F1566="動画制作・配信費等"</formula>
    </cfRule>
  </conditionalFormatting>
  <conditionalFormatting sqref="G1566:G1591">
    <cfRule type="expression" dxfId="415" priority="87">
      <formula>OR($G1566="動画制作費",$G1566="動画配信費")</formula>
    </cfRule>
  </conditionalFormatting>
  <conditionalFormatting sqref="O1556:O1558 R1556:R1559">
    <cfRule type="expression" dxfId="414" priority="85">
      <formula>INDIRECT(ADDRESS(ROW(),COLUMN()))=TRUNC(INDIRECT(ADDRESS(ROW(),COLUMN())))</formula>
    </cfRule>
  </conditionalFormatting>
  <conditionalFormatting sqref="O1562:O1565">
    <cfRule type="expression" dxfId="413" priority="84">
      <formula>INDIRECT(ADDRESS(ROW(),COLUMN()))=TRUNC(INDIRECT(ADDRESS(ROW(),COLUMN())))</formula>
    </cfRule>
  </conditionalFormatting>
  <conditionalFormatting sqref="R1560:R1565">
    <cfRule type="expression" dxfId="412" priority="83">
      <formula>INDIRECT(ADDRESS(ROW(),COLUMN()))=TRUNC(INDIRECT(ADDRESS(ROW(),COLUMN())))</formula>
    </cfRule>
  </conditionalFormatting>
  <conditionalFormatting sqref="L1556:L1558">
    <cfRule type="expression" dxfId="411" priority="82">
      <formula>INDIRECT(ADDRESS(ROW(),COLUMN()))=TRUNC(INDIRECT(ADDRESS(ROW(),COLUMN())))</formula>
    </cfRule>
  </conditionalFormatting>
  <conditionalFormatting sqref="J1556">
    <cfRule type="expression" dxfId="410" priority="81">
      <formula>INDIRECT(ADDRESS(ROW(),COLUMN()))=TRUNC(INDIRECT(ADDRESS(ROW(),COLUMN())))</formula>
    </cfRule>
  </conditionalFormatting>
  <conditionalFormatting sqref="J1557:J1558">
    <cfRule type="expression" dxfId="409" priority="80">
      <formula>INDIRECT(ADDRESS(ROW(),COLUMN()))=TRUNC(INDIRECT(ADDRESS(ROW(),COLUMN())))</formula>
    </cfRule>
  </conditionalFormatting>
  <conditionalFormatting sqref="J1559:J1561">
    <cfRule type="expression" dxfId="408" priority="79">
      <formula>INDIRECT(ADDRESS(ROW(),COLUMN()))=TRUNC(INDIRECT(ADDRESS(ROW(),COLUMN())))</formula>
    </cfRule>
  </conditionalFormatting>
  <conditionalFormatting sqref="L1559:L1561">
    <cfRule type="expression" dxfId="407" priority="78">
      <formula>INDIRECT(ADDRESS(ROW(),COLUMN()))=TRUNC(INDIRECT(ADDRESS(ROW(),COLUMN())))</formula>
    </cfRule>
  </conditionalFormatting>
  <conditionalFormatting sqref="O1559:O1561">
    <cfRule type="expression" dxfId="406" priority="77">
      <formula>INDIRECT(ADDRESS(ROW(),COLUMN()))=TRUNC(INDIRECT(ADDRESS(ROW(),COLUMN())))</formula>
    </cfRule>
  </conditionalFormatting>
  <conditionalFormatting sqref="J1562:J1565">
    <cfRule type="expression" dxfId="405" priority="76">
      <formula>INDIRECT(ADDRESS(ROW(),COLUMN()))=TRUNC(INDIRECT(ADDRESS(ROW(),COLUMN())))</formula>
    </cfRule>
  </conditionalFormatting>
  <conditionalFormatting sqref="L1562:L1565">
    <cfRule type="expression" dxfId="404" priority="75">
      <formula>INDIRECT(ADDRESS(ROW(),COLUMN()))=TRUNC(INDIRECT(ADDRESS(ROW(),COLUMN())))</formula>
    </cfRule>
  </conditionalFormatting>
  <conditionalFormatting sqref="G1556:G1562">
    <cfRule type="expression" dxfId="403" priority="70">
      <formula>OR($G1556="出演費",$G1556="音楽費",$G1556="文芸費")</formula>
    </cfRule>
    <cfRule type="expression" dxfId="402" priority="71">
      <formula>OR($G1556="舞台費",$G1556="作品借料",$G1556="上映費",$G1556="会場費",$G1556="運搬費")</formula>
    </cfRule>
    <cfRule type="expression" dxfId="401" priority="72">
      <formula>OR($G1556="賃金・共済費",$G1556="旅費",$G1556="報償費")</formula>
    </cfRule>
    <cfRule type="expression" dxfId="400" priority="73">
      <formula>OR($G1556="雑役務費",$G1556="消耗品費",$G1556="通信費",$G1556="会議費",$G1556="その他")</formula>
    </cfRule>
    <cfRule type="expression" dxfId="399" priority="74">
      <formula>OR($G1556="委託費",$G1556="補助金")</formula>
    </cfRule>
  </conditionalFormatting>
  <conditionalFormatting sqref="F1556:F1562">
    <cfRule type="expression" dxfId="398" priority="65">
      <formula>$F1556="委託費"</formula>
    </cfRule>
    <cfRule type="expression" dxfId="397" priority="66">
      <formula>$F1556="雑役務費・消耗品費等"</formula>
    </cfRule>
    <cfRule type="expression" dxfId="396" priority="67">
      <formula>$F1556="賃金・旅費・報償費"</formula>
    </cfRule>
    <cfRule type="expression" dxfId="395" priority="68">
      <formula>$F1556="舞台・会場・設営費"</formula>
    </cfRule>
    <cfRule type="expression" dxfId="394" priority="69">
      <formula>$F1556="出演・音楽・文芸費"</formula>
    </cfRule>
  </conditionalFormatting>
  <conditionalFormatting sqref="F1564:F1565">
    <cfRule type="expression" dxfId="393" priority="60">
      <formula>$F1564="委託費"</formula>
    </cfRule>
    <cfRule type="expression" dxfId="392" priority="61">
      <formula>$F1564="雑役務費・消耗品費等"</formula>
    </cfRule>
    <cfRule type="expression" dxfId="391" priority="62">
      <formula>$F1564="賃金・旅費・報償費"</formula>
    </cfRule>
    <cfRule type="expression" dxfId="390" priority="63">
      <formula>$F1564="舞台・会場・設営費"</formula>
    </cfRule>
    <cfRule type="expression" dxfId="389" priority="64">
      <formula>$F1564="出演・音楽・文芸費"</formula>
    </cfRule>
  </conditionalFormatting>
  <conditionalFormatting sqref="F1563">
    <cfRule type="expression" dxfId="388" priority="55">
      <formula>$F1563="委託費"</formula>
    </cfRule>
    <cfRule type="expression" dxfId="387" priority="56">
      <formula>$F1563="雑役務費・消耗品費等"</formula>
    </cfRule>
    <cfRule type="expression" dxfId="386" priority="57">
      <formula>$F1563="賃金・旅費・報償費"</formula>
    </cfRule>
    <cfRule type="expression" dxfId="385" priority="58">
      <formula>$F1563="舞台・会場・設営費"</formula>
    </cfRule>
    <cfRule type="expression" dxfId="384" priority="59">
      <formula>$F1563="出演・音楽・文芸費"</formula>
    </cfRule>
  </conditionalFormatting>
  <conditionalFormatting sqref="G1563">
    <cfRule type="expression" dxfId="383" priority="45">
      <formula>OR($G1563="出演費",$G1563="音楽費",$G1563="文芸費")</formula>
    </cfRule>
    <cfRule type="expression" dxfId="382" priority="46">
      <formula>OR($G1563="舞台費",$G1563="作品借料",$G1563="上映費",$G1563="会場費",$G1563="運搬費")</formula>
    </cfRule>
    <cfRule type="expression" dxfId="381" priority="47">
      <formula>OR($G1563="賃金・共済費",$G1563="旅費",$G1563="報償費")</formula>
    </cfRule>
    <cfRule type="expression" dxfId="380" priority="48">
      <formula>OR($G1563="雑役務費",$G1563="消耗品費",$G1563="通信費",$G1563="会議費",$G1563="その他")</formula>
    </cfRule>
    <cfRule type="expression" dxfId="379" priority="49">
      <formula>OR($G1563="委託費",$G1563="補助金")</formula>
    </cfRule>
  </conditionalFormatting>
  <conditionalFormatting sqref="G1564:G1565">
    <cfRule type="expression" dxfId="378" priority="50">
      <formula>OR($G1564="出演費",$G1564="音楽費",$G1564="文芸費")</formula>
    </cfRule>
    <cfRule type="expression" dxfId="377" priority="51">
      <formula>OR($G1564="舞台費",$G1564="作品借料",$G1564="上映費",$G1564="会場費",$G1564="運搬費")</formula>
    </cfRule>
    <cfRule type="expression" dxfId="376" priority="52">
      <formula>OR($G1564="賃金・共済費",$G1564="旅費",$G1564="報償費")</formula>
    </cfRule>
    <cfRule type="expression" dxfId="375" priority="53">
      <formula>OR($G1564="雑役務費",$G1564="消耗品費",$G1564="通信費",$G1564="会議費",$G1564="その他")</formula>
    </cfRule>
    <cfRule type="expression" dxfId="374" priority="54">
      <formula>OR($G1564="委託費",$G1564="補助金")</formula>
    </cfRule>
  </conditionalFormatting>
  <conditionalFormatting sqref="F1556:F1565">
    <cfRule type="expression" dxfId="373" priority="43">
      <formula>$F1556="動画制作・配信費等"</formula>
    </cfRule>
  </conditionalFormatting>
  <conditionalFormatting sqref="G1556:G1565">
    <cfRule type="expression" dxfId="372" priority="44">
      <formula>OR($G1556="動画制作費",$G1556="動画配信費")</formula>
    </cfRule>
  </conditionalFormatting>
  <conditionalFormatting sqref="R1531:R1532 O1531">
    <cfRule type="expression" dxfId="371" priority="42">
      <formula>INDIRECT(ADDRESS(ROW(),COLUMN()))=TRUNC(INDIRECT(ADDRESS(ROW(),COLUMN())))</formula>
    </cfRule>
  </conditionalFormatting>
  <conditionalFormatting sqref="O1535:O1555">
    <cfRule type="expression" dxfId="370" priority="41">
      <formula>INDIRECT(ADDRESS(ROW(),COLUMN()))=TRUNC(INDIRECT(ADDRESS(ROW(),COLUMN())))</formula>
    </cfRule>
  </conditionalFormatting>
  <conditionalFormatting sqref="R1533:R1555">
    <cfRule type="expression" dxfId="369" priority="40">
      <formula>INDIRECT(ADDRESS(ROW(),COLUMN()))=TRUNC(INDIRECT(ADDRESS(ROW(),COLUMN())))</formula>
    </cfRule>
  </conditionalFormatting>
  <conditionalFormatting sqref="L1531">
    <cfRule type="expression" dxfId="368" priority="39">
      <formula>INDIRECT(ADDRESS(ROW(),COLUMN()))=TRUNC(INDIRECT(ADDRESS(ROW(),COLUMN())))</formula>
    </cfRule>
  </conditionalFormatting>
  <conditionalFormatting sqref="J1531">
    <cfRule type="expression" dxfId="367" priority="38">
      <formula>INDIRECT(ADDRESS(ROW(),COLUMN()))=TRUNC(INDIRECT(ADDRESS(ROW(),COLUMN())))</formula>
    </cfRule>
  </conditionalFormatting>
  <conditionalFormatting sqref="J1532:J1534">
    <cfRule type="expression" dxfId="366" priority="37">
      <formula>INDIRECT(ADDRESS(ROW(),COLUMN()))=TRUNC(INDIRECT(ADDRESS(ROW(),COLUMN())))</formula>
    </cfRule>
  </conditionalFormatting>
  <conditionalFormatting sqref="L1532:L1534">
    <cfRule type="expression" dxfId="365" priority="36">
      <formula>INDIRECT(ADDRESS(ROW(),COLUMN()))=TRUNC(INDIRECT(ADDRESS(ROW(),COLUMN())))</formula>
    </cfRule>
  </conditionalFormatting>
  <conditionalFormatting sqref="O1532:O1534">
    <cfRule type="expression" dxfId="364" priority="35">
      <formula>INDIRECT(ADDRESS(ROW(),COLUMN()))=TRUNC(INDIRECT(ADDRESS(ROW(),COLUMN())))</formula>
    </cfRule>
  </conditionalFormatting>
  <conditionalFormatting sqref="J1535:J1555">
    <cfRule type="expression" dxfId="363" priority="34">
      <formula>INDIRECT(ADDRESS(ROW(),COLUMN()))=TRUNC(INDIRECT(ADDRESS(ROW(),COLUMN())))</formula>
    </cfRule>
  </conditionalFormatting>
  <conditionalFormatting sqref="L1535:L1555">
    <cfRule type="expression" dxfId="362" priority="33">
      <formula>INDIRECT(ADDRESS(ROW(),COLUMN()))=TRUNC(INDIRECT(ADDRESS(ROW(),COLUMN())))</formula>
    </cfRule>
  </conditionalFormatting>
  <conditionalFormatting sqref="G1531:G1535">
    <cfRule type="expression" dxfId="361" priority="28">
      <formula>OR($G1531="出演費",$G1531="音楽費",$G1531="文芸費")</formula>
    </cfRule>
    <cfRule type="expression" dxfId="360" priority="29">
      <formula>OR($G1531="舞台費",$G1531="作品借料",$G1531="上映費",$G1531="会場費",$G1531="運搬費")</formula>
    </cfRule>
    <cfRule type="expression" dxfId="359" priority="30">
      <formula>OR($G1531="賃金・共済費",$G1531="旅費",$G1531="報償費")</formula>
    </cfRule>
    <cfRule type="expression" dxfId="358" priority="31">
      <formula>OR($G1531="雑役務費",$G1531="消耗品費",$G1531="通信費",$G1531="会議費",$G1531="その他")</formula>
    </cfRule>
    <cfRule type="expression" dxfId="357" priority="32">
      <formula>OR($G1531="委託費",$G1531="補助金")</formula>
    </cfRule>
  </conditionalFormatting>
  <conditionalFormatting sqref="F1531:F1535">
    <cfRule type="expression" dxfId="356" priority="23">
      <formula>$F1531="委託費"</formula>
    </cfRule>
    <cfRule type="expression" dxfId="355" priority="24">
      <formula>$F1531="雑役務費・消耗品費等"</formula>
    </cfRule>
    <cfRule type="expression" dxfId="354" priority="25">
      <formula>$F1531="賃金・旅費・報償費"</formula>
    </cfRule>
    <cfRule type="expression" dxfId="353" priority="26">
      <formula>$F1531="舞台・会場・設営費"</formula>
    </cfRule>
    <cfRule type="expression" dxfId="352" priority="27">
      <formula>$F1531="出演・音楽・文芸費"</formula>
    </cfRule>
  </conditionalFormatting>
  <conditionalFormatting sqref="F1537:F1555">
    <cfRule type="expression" dxfId="351" priority="18">
      <formula>$F1537="委託費"</formula>
    </cfRule>
    <cfRule type="expression" dxfId="350" priority="19">
      <formula>$F1537="雑役務費・消耗品費等"</formula>
    </cfRule>
    <cfRule type="expression" dxfId="349" priority="20">
      <formula>$F1537="賃金・旅費・報償費"</formula>
    </cfRule>
    <cfRule type="expression" dxfId="348" priority="21">
      <formula>$F1537="舞台・会場・設営費"</formula>
    </cfRule>
    <cfRule type="expression" dxfId="347" priority="22">
      <formula>$F1537="出演・音楽・文芸費"</formula>
    </cfRule>
  </conditionalFormatting>
  <conditionalFormatting sqref="F1536">
    <cfRule type="expression" dxfId="346" priority="13">
      <formula>$F1536="委託費"</formula>
    </cfRule>
    <cfRule type="expression" dxfId="345" priority="14">
      <formula>$F1536="雑役務費・消耗品費等"</formula>
    </cfRule>
    <cfRule type="expression" dxfId="344" priority="15">
      <formula>$F1536="賃金・旅費・報償費"</formula>
    </cfRule>
    <cfRule type="expression" dxfId="343" priority="16">
      <formula>$F1536="舞台・会場・設営費"</formula>
    </cfRule>
    <cfRule type="expression" dxfId="342" priority="17">
      <formula>$F1536="出演・音楽・文芸費"</formula>
    </cfRule>
  </conditionalFormatting>
  <conditionalFormatting sqref="G1536">
    <cfRule type="expression" dxfId="341" priority="3">
      <formula>OR($G1536="出演費",$G1536="音楽費",$G1536="文芸費")</formula>
    </cfRule>
    <cfRule type="expression" dxfId="340" priority="4">
      <formula>OR($G1536="舞台費",$G1536="作品借料",$G1536="上映費",$G1536="会場費",$G1536="運搬費")</formula>
    </cfRule>
    <cfRule type="expression" dxfId="339" priority="5">
      <formula>OR($G1536="賃金・共済費",$G1536="旅費",$G1536="報償費")</formula>
    </cfRule>
    <cfRule type="expression" dxfId="338" priority="6">
      <formula>OR($G1536="雑役務費",$G1536="消耗品費",$G1536="通信費",$G1536="会議費",$G1536="その他")</formula>
    </cfRule>
    <cfRule type="expression" dxfId="337" priority="7">
      <formula>OR($G1536="委託費",$G1536="補助金")</formula>
    </cfRule>
  </conditionalFormatting>
  <conditionalFormatting sqref="G1537:G1555">
    <cfRule type="expression" dxfId="336" priority="8">
      <formula>OR($G1537="出演費",$G1537="音楽費",$G1537="文芸費")</formula>
    </cfRule>
    <cfRule type="expression" dxfId="335" priority="9">
      <formula>OR($G1537="舞台費",$G1537="作品借料",$G1537="上映費",$G1537="会場費",$G1537="運搬費")</formula>
    </cfRule>
    <cfRule type="expression" dxfId="334" priority="10">
      <formula>OR($G1537="賃金・共済費",$G1537="旅費",$G1537="報償費")</formula>
    </cfRule>
    <cfRule type="expression" dxfId="333" priority="11">
      <formula>OR($G1537="雑役務費",$G1537="消耗品費",$G1537="通信費",$G1537="会議費",$G1537="その他")</formula>
    </cfRule>
    <cfRule type="expression" dxfId="332" priority="12">
      <formula>OR($G1537="委託費",$G1537="補助金")</formula>
    </cfRule>
  </conditionalFormatting>
  <conditionalFormatting sqref="F1531:F1555">
    <cfRule type="expression" dxfId="331" priority="1">
      <formula>$F1531="動画制作・配信費等"</formula>
    </cfRule>
  </conditionalFormatting>
  <conditionalFormatting sqref="G1531:G1555">
    <cfRule type="expression" dxfId="330" priority="2">
      <formula>OR($G1531="動画制作費",$G1531="動画配信費")</formula>
    </cfRule>
  </conditionalFormatting>
  <dataValidations count="9">
    <dataValidation type="list" imeMode="hiragana" allowBlank="1" showInputMessage="1" showErrorMessage="1" sqref="G9:G1608" xr:uid="{724E9B9B-60E9-4701-AE67-B714B9C6A7F5}">
      <formula1>INDIRECT(F9)</formula1>
    </dataValidation>
    <dataValidation type="list" imeMode="hiragana" allowBlank="1" showInputMessage="1" showErrorMessage="1" sqref="F9:F1608" xr:uid="{6449F6B3-D7FA-4522-9ED7-81183493CA75}">
      <formula1>区分</formula1>
    </dataValidation>
    <dataValidation type="list" imeMode="hiragana" allowBlank="1" showInputMessage="1" showErrorMessage="1" sqref="G1617 G1626:G1627 G1636:G1637 G1646:G1647 G1656:G1657 G1666:G1667 G1676:G1677 G1686:G1687 G1696:G1697 G1706:G1707 G1716:G1717 G1726:G1727 G1736:G1737 G1746:G1747 G1756:G1757 G1766:G1767 G1776:G1777 F1617:F1816 G1786:G1787 G1796:G1797 G1806:G1807 G1816" xr:uid="{7D2657E6-CB69-405B-9FD1-89553283FDFC}">
      <formula1>収入</formula1>
    </dataValidation>
    <dataValidation imeMode="hiragana" allowBlank="1" showInputMessage="1" showErrorMessage="1" sqref="I3 L3:P3 H1617:H1816 P1617:P1816 M1617:M1816 M9:M1608 H9:H1608 P9:P1608" xr:uid="{879890C9-DA21-45D8-9830-9A658C4037B9}"/>
    <dataValidation imeMode="disabled" allowBlank="1" showInputMessage="1" showErrorMessage="1" sqref="I1614:N1614 A1529 B6:D6 A9 A1807:A1814 I6:N6 A169 A1617 A1627 A1637:A1644 A89 A1369 A249 A329 A409 A489 A569 A649 A729 A809 A889 A969 A1049 A1129 A1209 A1289 A1647 A1657:A1664 A1667:A1674 A1677:A1684 A1687 A1697:A1704 A1707:A1714 A1717:A1724 A1727:A1734 A1737:A1744 A1747:A1754 A1757:A1764 A1767:A1774 A1777:A1784 A1787:A1794 A1797:A1804 A1449" xr:uid="{F21BA395-BFB2-4D5D-ADDD-647B614E0B80}"/>
    <dataValidation imeMode="off" allowBlank="1" showInputMessage="1" showErrorMessage="1" sqref="B3 J1829:K1833 B1611 I1836:K1859 J1822:K1827 T9:T1608 T1617:T1816 I1822:I1833" xr:uid="{71710645-FF81-410D-A8B2-A9EBF804A1F6}"/>
    <dataValidation allowBlank="1" showInputMessage="1" showErrorMessage="1" errorTitle="入力制限" error="小数点以下とマイナスは入力できません。" sqref="M1609" xr:uid="{DA452C12-87CD-4E8E-A9E8-A0B23B8A55C7}"/>
    <dataValidation type="whole" operator="greaterThanOrEqual" allowBlank="1" showInputMessage="1" showErrorMessage="1" sqref="J9:L1609 O9:O1609 O1617:O1817 J1617:L1817" xr:uid="{2AF4A906-7D3A-43EC-9D8D-E9ECBC59C845}">
      <formula1>1</formula1>
    </dataValidation>
    <dataValidation type="whole" imeMode="off" operator="greaterThanOrEqual" allowBlank="1" showInputMessage="1" showErrorMessage="1" sqref="R1617:R1818 R9:R357 R358:R1609" xr:uid="{EB6F90B9-7EF5-4ABE-AB75-6FA506C47DB9}">
      <formula1>-1000000000000</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24" manualBreakCount="24">
    <brk id="47" max="19" man="1"/>
    <brk id="88" max="19" man="1"/>
    <brk id="168" max="19" man="1"/>
    <brk id="248" max="19" man="1"/>
    <brk id="328" max="19" man="1"/>
    <brk id="408" max="19" man="1"/>
    <brk id="488" max="19" man="1"/>
    <brk id="568" max="19" man="1"/>
    <brk id="648" max="19" man="1"/>
    <brk id="728" max="19" man="1"/>
    <brk id="808" max="19" man="1"/>
    <brk id="888" max="19" man="1"/>
    <brk id="968" max="19" man="1"/>
    <brk id="1048" max="19" man="1"/>
    <brk id="1128" max="19" man="1"/>
    <brk id="1208" max="19" man="1"/>
    <brk id="1288" max="19" man="1"/>
    <brk id="1368" max="19" man="1"/>
    <brk id="1448" max="19" man="1"/>
    <brk id="1528" max="19" man="1"/>
    <brk id="1608" max="19" man="1"/>
    <brk id="1666" max="19" man="1"/>
    <brk id="1716" max="19" man="1"/>
    <brk id="1766" max="19"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theme="8" tint="-0.249977111117893"/>
    <pageSetUpPr fitToPage="1"/>
  </sheetPr>
  <dimension ref="A1:AC309"/>
  <sheetViews>
    <sheetView showGridLines="0" view="pageBreakPreview" topLeftCell="A119" zoomScale="85" zoomScaleNormal="70" zoomScaleSheetLayoutView="85" workbookViewId="0">
      <selection activeCell="Q279" sqref="Q279"/>
    </sheetView>
  </sheetViews>
  <sheetFormatPr defaultColWidth="9" defaultRowHeight="13" outlineLevelRow="1" x14ac:dyDescent="0.2"/>
  <cols>
    <col min="1" max="2" width="3.90625" customWidth="1"/>
    <col min="3" max="3" width="18" customWidth="1"/>
    <col min="4" max="4" width="16.6328125" customWidth="1"/>
    <col min="5" max="5" width="6" customWidth="1"/>
    <col min="6" max="6" width="17.6328125" customWidth="1"/>
    <col min="7" max="7" width="11.6328125" customWidth="1"/>
    <col min="8" max="8" width="27.08984375" customWidth="1"/>
    <col min="9" max="9" width="1" customWidth="1"/>
    <col min="10" max="10" width="9.453125" customWidth="1"/>
    <col min="11" max="11" width="1.36328125" customWidth="1"/>
    <col min="12" max="12" width="6" customWidth="1"/>
    <col min="13" max="13" width="6.08984375" customWidth="1"/>
    <col min="14" max="14" width="1.453125" customWidth="1"/>
    <col min="15" max="15" width="6" customWidth="1"/>
    <col min="16" max="16" width="6.08984375" customWidth="1"/>
    <col min="17" max="17" width="2" customWidth="1"/>
    <col min="18" max="18" width="9.453125" customWidth="1"/>
    <col min="19" max="19" width="1.6328125" customWidth="1"/>
    <col min="20" max="20" width="9.6328125" customWidth="1"/>
    <col min="21" max="21" width="7" style="360" customWidth="1"/>
    <col min="22" max="22" width="20.6328125" customWidth="1"/>
    <col min="23" max="23" width="18.36328125" customWidth="1"/>
    <col min="24" max="24" width="25.36328125" customWidth="1"/>
    <col min="25" max="25" width="9" customWidth="1"/>
    <col min="26" max="26" width="9" style="242" customWidth="1"/>
    <col min="27" max="27" width="9" customWidth="1"/>
  </cols>
  <sheetData>
    <row r="1" spans="1:26" x14ac:dyDescent="0.2">
      <c r="A1" s="28"/>
      <c r="B1" s="28"/>
      <c r="C1" s="28"/>
      <c r="D1" s="28"/>
      <c r="E1" s="28"/>
    </row>
    <row r="2" spans="1:26" ht="25.5" customHeight="1" x14ac:dyDescent="0.2">
      <c r="A2" s="57" t="s">
        <v>393</v>
      </c>
      <c r="B2" s="57"/>
      <c r="C2" s="57"/>
      <c r="D2" s="57"/>
      <c r="E2" s="57"/>
      <c r="F2" s="243"/>
    </row>
    <row r="3" spans="1:26" ht="45" customHeight="1" x14ac:dyDescent="0.2">
      <c r="B3" s="1237" t="s">
        <v>343</v>
      </c>
      <c r="C3" s="1238"/>
      <c r="D3" s="244" t="s">
        <v>395</v>
      </c>
      <c r="E3" s="1242" t="s">
        <v>430</v>
      </c>
      <c r="F3" s="1243"/>
      <c r="G3" s="245"/>
      <c r="H3" s="1285" t="s">
        <v>431</v>
      </c>
      <c r="I3" s="1285"/>
      <c r="J3" s="1285"/>
      <c r="K3" s="1285"/>
      <c r="L3" s="1285"/>
      <c r="M3" s="1285"/>
      <c r="N3" s="1285"/>
      <c r="O3" s="1285"/>
      <c r="P3" s="1285"/>
      <c r="Q3" s="1285"/>
      <c r="R3" s="1285"/>
      <c r="S3" s="1285"/>
      <c r="T3" s="1285"/>
    </row>
    <row r="4" spans="1:26" ht="22.5" customHeight="1" x14ac:dyDescent="0.2">
      <c r="A4" s="247"/>
      <c r="B4" s="247"/>
      <c r="C4" s="247"/>
      <c r="D4" s="247"/>
      <c r="E4" s="247"/>
      <c r="F4" s="248"/>
      <c r="G4" s="1"/>
      <c r="H4" s="1285"/>
      <c r="I4" s="1285"/>
      <c r="J4" s="1285"/>
      <c r="K4" s="1285"/>
      <c r="L4" s="1285"/>
      <c r="M4" s="1285"/>
      <c r="N4" s="1285"/>
      <c r="O4" s="1285"/>
      <c r="P4" s="1285"/>
      <c r="Q4" s="1285"/>
      <c r="R4" s="1285"/>
      <c r="S4" s="1285"/>
      <c r="T4" s="1285"/>
    </row>
    <row r="5" spans="1:26" ht="21.75" customHeight="1" x14ac:dyDescent="0.2">
      <c r="A5" s="247"/>
      <c r="B5" s="1252" t="s">
        <v>396</v>
      </c>
      <c r="C5" s="1253"/>
      <c r="D5" s="1256" t="s">
        <v>397</v>
      </c>
      <c r="E5" s="1257"/>
      <c r="F5" s="1260" t="s">
        <v>398</v>
      </c>
      <c r="G5" s="1261"/>
      <c r="H5" s="359" t="s">
        <v>399</v>
      </c>
      <c r="I5" s="1245"/>
      <c r="J5" s="1245"/>
      <c r="K5" s="1245"/>
      <c r="L5" s="1245"/>
      <c r="M5" s="1245"/>
      <c r="N5" s="1278"/>
      <c r="O5" s="1274"/>
      <c r="P5" s="1274"/>
      <c r="Q5" s="1274"/>
      <c r="R5" s="1274"/>
      <c r="S5" s="1274"/>
      <c r="T5" s="305"/>
    </row>
    <row r="6" spans="1:26" ht="21.75" customHeight="1" x14ac:dyDescent="0.2">
      <c r="A6" s="247"/>
      <c r="B6" s="1254">
        <f>$I$305</f>
        <v>0</v>
      </c>
      <c r="C6" s="1255"/>
      <c r="D6" s="1258">
        <f>$I$308</f>
        <v>0</v>
      </c>
      <c r="E6" s="1259"/>
      <c r="F6" s="1239">
        <f>B6+D6</f>
        <v>0</v>
      </c>
      <c r="G6" s="1240"/>
      <c r="H6" s="252">
        <f>SUMIFS($T$217:$T$266,$F$217:$F$266,"芸文振助成額")</f>
        <v>0</v>
      </c>
      <c r="I6" s="1244"/>
      <c r="J6" s="1275"/>
      <c r="K6" s="1275"/>
      <c r="L6" s="1275"/>
      <c r="M6" s="1275"/>
      <c r="N6" s="1275"/>
      <c r="O6" s="1276"/>
      <c r="P6" s="1276"/>
      <c r="Q6" s="1276"/>
      <c r="R6" s="1276"/>
      <c r="S6" s="1276"/>
      <c r="T6" s="305"/>
    </row>
    <row r="7" spans="1:26" ht="20.25" customHeight="1" x14ac:dyDescent="0.2">
      <c r="A7" s="32" t="s">
        <v>292</v>
      </c>
      <c r="B7" s="32"/>
      <c r="C7" s="32"/>
      <c r="D7" s="32"/>
      <c r="E7" s="32"/>
      <c r="F7" s="30"/>
      <c r="G7" s="253"/>
      <c r="H7" s="33"/>
      <c r="I7" s="33"/>
      <c r="J7" s="33"/>
      <c r="K7" s="33"/>
      <c r="L7" s="33"/>
      <c r="M7" s="33"/>
      <c r="N7" s="33"/>
      <c r="O7" s="33"/>
      <c r="P7" s="33"/>
      <c r="Q7" s="33"/>
      <c r="R7" s="33"/>
      <c r="S7" s="33"/>
      <c r="T7" s="56" t="s">
        <v>277</v>
      </c>
    </row>
    <row r="8" spans="1:26" ht="36" customHeight="1" x14ac:dyDescent="0.2">
      <c r="A8" s="1195" t="s">
        <v>336</v>
      </c>
      <c r="B8" s="1196"/>
      <c r="C8" s="1283" t="s">
        <v>395</v>
      </c>
      <c r="D8" s="1284"/>
      <c r="E8" s="351" t="s">
        <v>401</v>
      </c>
      <c r="F8" s="254" t="s">
        <v>293</v>
      </c>
      <c r="G8" s="254" t="s">
        <v>402</v>
      </c>
      <c r="H8" s="34" t="s">
        <v>403</v>
      </c>
      <c r="I8" s="27"/>
      <c r="J8" s="38" t="s">
        <v>404</v>
      </c>
      <c r="K8" s="37" t="s">
        <v>405</v>
      </c>
      <c r="L8" s="38" t="s">
        <v>406</v>
      </c>
      <c r="M8" s="39" t="s">
        <v>407</v>
      </c>
      <c r="N8" s="37" t="s">
        <v>405</v>
      </c>
      <c r="O8" s="38" t="s">
        <v>408</v>
      </c>
      <c r="P8" s="39" t="s">
        <v>407</v>
      </c>
      <c r="Q8" s="37" t="s">
        <v>409</v>
      </c>
      <c r="R8" s="38" t="s">
        <v>410</v>
      </c>
      <c r="S8" s="37" t="s">
        <v>411</v>
      </c>
      <c r="T8" s="40" t="s">
        <v>412</v>
      </c>
      <c r="Y8" s="170"/>
      <c r="Z8" s="255"/>
    </row>
    <row r="9" spans="1:26" ht="18" customHeight="1" x14ac:dyDescent="0.2">
      <c r="A9" s="1228">
        <v>1</v>
      </c>
      <c r="B9" s="1229"/>
      <c r="C9" s="1280">
        <f>IF(ISERROR(VLOOKUP($A9,処理シート!$B:$D,3,FALSE)),"",VLOOKUP($A9,処理シート!$B:$D,3,FALSE))</f>
        <v>0</v>
      </c>
      <c r="D9" s="1229"/>
      <c r="E9" s="256">
        <v>1</v>
      </c>
      <c r="F9" s="187"/>
      <c r="G9" s="187"/>
      <c r="H9" s="88"/>
      <c r="I9" s="73"/>
      <c r="J9" s="68"/>
      <c r="K9" s="73"/>
      <c r="L9" s="68"/>
      <c r="M9" s="25"/>
      <c r="N9" s="76"/>
      <c r="O9" s="71"/>
      <c r="P9" s="25"/>
      <c r="Q9" s="76"/>
      <c r="R9" s="21"/>
      <c r="S9" s="77"/>
      <c r="T9" s="309">
        <f t="shared" ref="T9:T115" si="0">IF(J9="",0,INT(SUM(PRODUCT(J9,L9,O9),R9)))</f>
        <v>0</v>
      </c>
      <c r="U9" s="360">
        <f>$A$9</f>
        <v>1</v>
      </c>
    </row>
    <row r="10" spans="1:26" ht="18" customHeight="1" x14ac:dyDescent="0.2">
      <c r="A10" s="1230"/>
      <c r="B10" s="1231"/>
      <c r="C10" s="1281"/>
      <c r="D10" s="1231"/>
      <c r="E10" s="256">
        <v>2</v>
      </c>
      <c r="F10" s="187"/>
      <c r="G10" s="187"/>
      <c r="H10" s="88"/>
      <c r="I10" s="73"/>
      <c r="J10" s="68"/>
      <c r="K10" s="73"/>
      <c r="L10" s="68"/>
      <c r="M10" s="25"/>
      <c r="N10" s="76"/>
      <c r="O10" s="71"/>
      <c r="P10" s="25"/>
      <c r="Q10" s="76"/>
      <c r="R10" s="21"/>
      <c r="S10" s="77"/>
      <c r="T10" s="309">
        <f t="shared" si="0"/>
        <v>0</v>
      </c>
      <c r="U10" s="360">
        <f t="shared" ref="U10:U42" si="1">$A$9</f>
        <v>1</v>
      </c>
    </row>
    <row r="11" spans="1:26" ht="18" customHeight="1" x14ac:dyDescent="0.2">
      <c r="A11" s="1230"/>
      <c r="B11" s="1231"/>
      <c r="C11" s="1281"/>
      <c r="D11" s="1231"/>
      <c r="E11" s="256">
        <v>3</v>
      </c>
      <c r="F11" s="187"/>
      <c r="G11" s="187"/>
      <c r="H11" s="88"/>
      <c r="I11" s="73"/>
      <c r="J11" s="68"/>
      <c r="K11" s="73"/>
      <c r="L11" s="68"/>
      <c r="M11" s="25"/>
      <c r="N11" s="76"/>
      <c r="O11" s="71"/>
      <c r="P11" s="25"/>
      <c r="Q11" s="76"/>
      <c r="R11" s="21"/>
      <c r="S11" s="77"/>
      <c r="T11" s="309">
        <f t="shared" si="0"/>
        <v>0</v>
      </c>
      <c r="U11" s="360">
        <f t="shared" si="1"/>
        <v>1</v>
      </c>
    </row>
    <row r="12" spans="1:26" ht="18" customHeight="1" x14ac:dyDescent="0.2">
      <c r="A12" s="1230"/>
      <c r="B12" s="1231"/>
      <c r="C12" s="1281"/>
      <c r="D12" s="1231"/>
      <c r="E12" s="256">
        <v>4</v>
      </c>
      <c r="F12" s="187"/>
      <c r="G12" s="187"/>
      <c r="H12" s="88"/>
      <c r="I12" s="73"/>
      <c r="J12" s="68"/>
      <c r="K12" s="73"/>
      <c r="L12" s="68"/>
      <c r="M12" s="25"/>
      <c r="N12" s="76"/>
      <c r="O12" s="71"/>
      <c r="P12" s="25"/>
      <c r="Q12" s="76"/>
      <c r="R12" s="21"/>
      <c r="S12" s="77"/>
      <c r="T12" s="309">
        <f t="shared" si="0"/>
        <v>0</v>
      </c>
      <c r="U12" s="360">
        <f t="shared" si="1"/>
        <v>1</v>
      </c>
    </row>
    <row r="13" spans="1:26" ht="18" customHeight="1" x14ac:dyDescent="0.2">
      <c r="A13" s="1230"/>
      <c r="B13" s="1231"/>
      <c r="C13" s="1281"/>
      <c r="D13" s="1231"/>
      <c r="E13" s="256">
        <v>5</v>
      </c>
      <c r="F13" s="187"/>
      <c r="G13" s="187"/>
      <c r="H13" s="88"/>
      <c r="I13" s="73"/>
      <c r="J13" s="68"/>
      <c r="K13" s="73"/>
      <c r="L13" s="68"/>
      <c r="M13" s="25"/>
      <c r="N13" s="76"/>
      <c r="O13" s="71"/>
      <c r="P13" s="25"/>
      <c r="Q13" s="76"/>
      <c r="R13" s="21"/>
      <c r="S13" s="77"/>
      <c r="T13" s="309">
        <f t="shared" si="0"/>
        <v>0</v>
      </c>
      <c r="U13" s="360">
        <f t="shared" si="1"/>
        <v>1</v>
      </c>
    </row>
    <row r="14" spans="1:26" ht="18" customHeight="1" x14ac:dyDescent="0.2">
      <c r="A14" s="1230"/>
      <c r="B14" s="1231"/>
      <c r="C14" s="1281"/>
      <c r="D14" s="1231"/>
      <c r="E14" s="256">
        <v>6</v>
      </c>
      <c r="F14" s="187"/>
      <c r="G14" s="187"/>
      <c r="H14" s="88"/>
      <c r="I14" s="73"/>
      <c r="J14" s="68"/>
      <c r="K14" s="73"/>
      <c r="L14" s="68"/>
      <c r="M14" s="25"/>
      <c r="N14" s="76"/>
      <c r="O14" s="71"/>
      <c r="P14" s="25"/>
      <c r="Q14" s="76"/>
      <c r="R14" s="21"/>
      <c r="S14" s="77"/>
      <c r="T14" s="309">
        <f t="shared" si="0"/>
        <v>0</v>
      </c>
      <c r="U14" s="360">
        <f t="shared" si="1"/>
        <v>1</v>
      </c>
    </row>
    <row r="15" spans="1:26" ht="18" customHeight="1" x14ac:dyDescent="0.2">
      <c r="A15" s="1230"/>
      <c r="B15" s="1231"/>
      <c r="C15" s="1281"/>
      <c r="D15" s="1231"/>
      <c r="E15" s="256">
        <v>7</v>
      </c>
      <c r="F15" s="187"/>
      <c r="G15" s="187"/>
      <c r="H15" s="88"/>
      <c r="I15" s="73"/>
      <c r="J15" s="68"/>
      <c r="K15" s="73"/>
      <c r="L15" s="68"/>
      <c r="M15" s="25"/>
      <c r="N15" s="76"/>
      <c r="O15" s="71"/>
      <c r="P15" s="25"/>
      <c r="Q15" s="76"/>
      <c r="R15" s="21"/>
      <c r="S15" s="77"/>
      <c r="T15" s="309">
        <f t="shared" si="0"/>
        <v>0</v>
      </c>
      <c r="U15" s="360">
        <f t="shared" si="1"/>
        <v>1</v>
      </c>
    </row>
    <row r="16" spans="1:26" ht="18" customHeight="1" x14ac:dyDescent="0.2">
      <c r="A16" s="1230"/>
      <c r="B16" s="1231"/>
      <c r="C16" s="1281"/>
      <c r="D16" s="1231"/>
      <c r="E16" s="256">
        <v>8</v>
      </c>
      <c r="F16" s="187"/>
      <c r="G16" s="187"/>
      <c r="H16" s="88"/>
      <c r="I16" s="73"/>
      <c r="J16" s="68"/>
      <c r="K16" s="73"/>
      <c r="L16" s="68"/>
      <c r="M16" s="25"/>
      <c r="N16" s="76"/>
      <c r="O16" s="71"/>
      <c r="P16" s="25"/>
      <c r="Q16" s="76"/>
      <c r="R16" s="21"/>
      <c r="S16" s="77"/>
      <c r="T16" s="309">
        <f t="shared" si="0"/>
        <v>0</v>
      </c>
      <c r="U16" s="360">
        <f t="shared" si="1"/>
        <v>1</v>
      </c>
    </row>
    <row r="17" spans="1:21" ht="18" customHeight="1" x14ac:dyDescent="0.2">
      <c r="A17" s="1230"/>
      <c r="B17" s="1231"/>
      <c r="C17" s="1281"/>
      <c r="D17" s="1231"/>
      <c r="E17" s="256">
        <v>9</v>
      </c>
      <c r="F17" s="187"/>
      <c r="G17" s="187"/>
      <c r="H17" s="88"/>
      <c r="I17" s="73"/>
      <c r="J17" s="68"/>
      <c r="K17" s="73"/>
      <c r="L17" s="68"/>
      <c r="M17" s="25"/>
      <c r="N17" s="76"/>
      <c r="O17" s="71"/>
      <c r="P17" s="25"/>
      <c r="Q17" s="76"/>
      <c r="R17" s="21"/>
      <c r="S17" s="77"/>
      <c r="T17" s="309">
        <f t="shared" ref="T17:T42" si="2">IF(J17="",0,INT(SUM(PRODUCT(J17,L17,O17),R17)))</f>
        <v>0</v>
      </c>
      <c r="U17" s="360">
        <f t="shared" si="1"/>
        <v>1</v>
      </c>
    </row>
    <row r="18" spans="1:21" ht="18" customHeight="1" x14ac:dyDescent="0.2">
      <c r="A18" s="1230"/>
      <c r="B18" s="1231"/>
      <c r="C18" s="1281"/>
      <c r="D18" s="1231"/>
      <c r="E18" s="256">
        <v>10</v>
      </c>
      <c r="F18" s="187"/>
      <c r="G18" s="187"/>
      <c r="H18" s="88"/>
      <c r="I18" s="73"/>
      <c r="J18" s="68"/>
      <c r="K18" s="73"/>
      <c r="L18" s="68"/>
      <c r="M18" s="25"/>
      <c r="N18" s="76"/>
      <c r="O18" s="71"/>
      <c r="P18" s="25"/>
      <c r="Q18" s="76"/>
      <c r="R18" s="21"/>
      <c r="S18" s="77"/>
      <c r="T18" s="309">
        <f t="shared" si="2"/>
        <v>0</v>
      </c>
      <c r="U18" s="360">
        <f t="shared" si="1"/>
        <v>1</v>
      </c>
    </row>
    <row r="19" spans="1:21" ht="18" customHeight="1" x14ac:dyDescent="0.2">
      <c r="A19" s="1230"/>
      <c r="B19" s="1231"/>
      <c r="C19" s="1281"/>
      <c r="D19" s="1231"/>
      <c r="E19" s="256">
        <v>11</v>
      </c>
      <c r="F19" s="187"/>
      <c r="G19" s="187"/>
      <c r="H19" s="88"/>
      <c r="I19" s="73"/>
      <c r="J19" s="68"/>
      <c r="K19" s="73"/>
      <c r="L19" s="68"/>
      <c r="M19" s="25"/>
      <c r="N19" s="76"/>
      <c r="O19" s="71"/>
      <c r="P19" s="25"/>
      <c r="Q19" s="76"/>
      <c r="R19" s="21"/>
      <c r="S19" s="77"/>
      <c r="T19" s="309">
        <f t="shared" si="2"/>
        <v>0</v>
      </c>
    </row>
    <row r="20" spans="1:21" ht="18" customHeight="1" x14ac:dyDescent="0.2">
      <c r="A20" s="1230"/>
      <c r="B20" s="1231"/>
      <c r="C20" s="1281"/>
      <c r="D20" s="1231"/>
      <c r="E20" s="256">
        <v>12</v>
      </c>
      <c r="F20" s="187"/>
      <c r="G20" s="187"/>
      <c r="H20" s="88"/>
      <c r="I20" s="73"/>
      <c r="J20" s="68"/>
      <c r="K20" s="73"/>
      <c r="L20" s="68"/>
      <c r="M20" s="25"/>
      <c r="N20" s="76"/>
      <c r="O20" s="71"/>
      <c r="P20" s="25"/>
      <c r="Q20" s="76"/>
      <c r="R20" s="21"/>
      <c r="S20" s="77"/>
      <c r="T20" s="309">
        <f t="shared" si="2"/>
        <v>0</v>
      </c>
    </row>
    <row r="21" spans="1:21" ht="18" customHeight="1" x14ac:dyDescent="0.2">
      <c r="A21" s="1230"/>
      <c r="B21" s="1231"/>
      <c r="C21" s="1281"/>
      <c r="D21" s="1231"/>
      <c r="E21" s="256">
        <v>13</v>
      </c>
      <c r="F21" s="187"/>
      <c r="G21" s="187"/>
      <c r="H21" s="88"/>
      <c r="I21" s="73"/>
      <c r="J21" s="68"/>
      <c r="K21" s="73"/>
      <c r="L21" s="68"/>
      <c r="M21" s="25"/>
      <c r="N21" s="76"/>
      <c r="O21" s="71"/>
      <c r="P21" s="25"/>
      <c r="Q21" s="76"/>
      <c r="R21" s="21"/>
      <c r="S21" s="77"/>
      <c r="T21" s="309">
        <f t="shared" si="2"/>
        <v>0</v>
      </c>
    </row>
    <row r="22" spans="1:21" ht="18" customHeight="1" x14ac:dyDescent="0.2">
      <c r="A22" s="1230"/>
      <c r="B22" s="1231"/>
      <c r="C22" s="1281"/>
      <c r="D22" s="1231"/>
      <c r="E22" s="256">
        <v>14</v>
      </c>
      <c r="F22" s="187"/>
      <c r="G22" s="187"/>
      <c r="H22" s="88"/>
      <c r="I22" s="73"/>
      <c r="J22" s="68"/>
      <c r="K22" s="73"/>
      <c r="L22" s="68"/>
      <c r="M22" s="25"/>
      <c r="N22" s="76"/>
      <c r="O22" s="71"/>
      <c r="P22" s="25"/>
      <c r="Q22" s="76"/>
      <c r="R22" s="21"/>
      <c r="S22" s="77"/>
      <c r="T22" s="309">
        <f t="shared" si="2"/>
        <v>0</v>
      </c>
    </row>
    <row r="23" spans="1:21" ht="18" customHeight="1" x14ac:dyDescent="0.2">
      <c r="A23" s="1230"/>
      <c r="B23" s="1231"/>
      <c r="C23" s="1281"/>
      <c r="D23" s="1231"/>
      <c r="E23" s="256">
        <v>15</v>
      </c>
      <c r="F23" s="187"/>
      <c r="G23" s="187"/>
      <c r="H23" s="88"/>
      <c r="I23" s="73"/>
      <c r="J23" s="68"/>
      <c r="K23" s="73"/>
      <c r="L23" s="68"/>
      <c r="M23" s="25"/>
      <c r="N23" s="76"/>
      <c r="O23" s="71"/>
      <c r="P23" s="25"/>
      <c r="Q23" s="76"/>
      <c r="R23" s="21"/>
      <c r="S23" s="77"/>
      <c r="T23" s="309">
        <f t="shared" si="2"/>
        <v>0</v>
      </c>
    </row>
    <row r="24" spans="1:21" ht="18" customHeight="1" x14ac:dyDescent="0.2">
      <c r="A24" s="1230"/>
      <c r="B24" s="1231"/>
      <c r="C24" s="1281"/>
      <c r="D24" s="1231"/>
      <c r="E24" s="256">
        <v>16</v>
      </c>
      <c r="F24" s="187"/>
      <c r="G24" s="187"/>
      <c r="H24" s="88"/>
      <c r="I24" s="73"/>
      <c r="J24" s="68"/>
      <c r="K24" s="73"/>
      <c r="L24" s="68"/>
      <c r="M24" s="25"/>
      <c r="N24" s="76"/>
      <c r="O24" s="71"/>
      <c r="P24" s="25"/>
      <c r="Q24" s="76"/>
      <c r="R24" s="21"/>
      <c r="S24" s="77"/>
      <c r="T24" s="309">
        <f t="shared" si="2"/>
        <v>0</v>
      </c>
    </row>
    <row r="25" spans="1:21" ht="18" customHeight="1" x14ac:dyDescent="0.2">
      <c r="A25" s="1230"/>
      <c r="B25" s="1231"/>
      <c r="C25" s="1281"/>
      <c r="D25" s="1231"/>
      <c r="E25" s="256">
        <v>17</v>
      </c>
      <c r="F25" s="187"/>
      <c r="G25" s="187"/>
      <c r="H25" s="88"/>
      <c r="I25" s="73"/>
      <c r="J25" s="68"/>
      <c r="K25" s="73"/>
      <c r="L25" s="68"/>
      <c r="M25" s="25"/>
      <c r="N25" s="76"/>
      <c r="O25" s="71"/>
      <c r="P25" s="25"/>
      <c r="Q25" s="76"/>
      <c r="R25" s="21"/>
      <c r="S25" s="77"/>
      <c r="T25" s="309">
        <f t="shared" si="2"/>
        <v>0</v>
      </c>
    </row>
    <row r="26" spans="1:21" ht="18" customHeight="1" x14ac:dyDescent="0.2">
      <c r="A26" s="1230"/>
      <c r="B26" s="1231"/>
      <c r="C26" s="1281"/>
      <c r="D26" s="1231"/>
      <c r="E26" s="256">
        <v>18</v>
      </c>
      <c r="F26" s="187"/>
      <c r="G26" s="187"/>
      <c r="H26" s="88"/>
      <c r="I26" s="73"/>
      <c r="J26" s="68"/>
      <c r="K26" s="73"/>
      <c r="L26" s="68"/>
      <c r="M26" s="25"/>
      <c r="N26" s="76"/>
      <c r="O26" s="71"/>
      <c r="P26" s="25"/>
      <c r="Q26" s="76"/>
      <c r="R26" s="21"/>
      <c r="S26" s="77"/>
      <c r="T26" s="309">
        <f t="shared" si="2"/>
        <v>0</v>
      </c>
    </row>
    <row r="27" spans="1:21" ht="18" customHeight="1" x14ac:dyDescent="0.2">
      <c r="A27" s="1230"/>
      <c r="B27" s="1231"/>
      <c r="C27" s="1281"/>
      <c r="D27" s="1231"/>
      <c r="E27" s="256">
        <v>19</v>
      </c>
      <c r="F27" s="187"/>
      <c r="G27" s="187"/>
      <c r="H27" s="88"/>
      <c r="I27" s="73"/>
      <c r="J27" s="68"/>
      <c r="K27" s="73"/>
      <c r="L27" s="68"/>
      <c r="M27" s="25"/>
      <c r="N27" s="76"/>
      <c r="O27" s="71"/>
      <c r="P27" s="25"/>
      <c r="Q27" s="76"/>
      <c r="R27" s="21"/>
      <c r="S27" s="77"/>
      <c r="T27" s="309">
        <f t="shared" si="2"/>
        <v>0</v>
      </c>
    </row>
    <row r="28" spans="1:21" ht="18" customHeight="1" x14ac:dyDescent="0.2">
      <c r="A28" s="1230"/>
      <c r="B28" s="1231"/>
      <c r="C28" s="1281"/>
      <c r="D28" s="1231"/>
      <c r="E28" s="256">
        <v>20</v>
      </c>
      <c r="F28" s="187"/>
      <c r="G28" s="187"/>
      <c r="H28" s="88"/>
      <c r="I28" s="73"/>
      <c r="J28" s="68"/>
      <c r="K28" s="73"/>
      <c r="L28" s="68"/>
      <c r="M28" s="25"/>
      <c r="N28" s="76"/>
      <c r="O28" s="71"/>
      <c r="P28" s="25"/>
      <c r="Q28" s="76"/>
      <c r="R28" s="21"/>
      <c r="S28" s="77"/>
      <c r="T28" s="309">
        <f t="shared" si="2"/>
        <v>0</v>
      </c>
    </row>
    <row r="29" spans="1:21" ht="18" customHeight="1" outlineLevel="1" x14ac:dyDescent="0.2">
      <c r="A29" s="1230"/>
      <c r="B29" s="1231"/>
      <c r="C29" s="1281"/>
      <c r="D29" s="1231"/>
      <c r="E29" s="256">
        <v>21</v>
      </c>
      <c r="F29" s="187"/>
      <c r="G29" s="187"/>
      <c r="H29" s="88"/>
      <c r="I29" s="73"/>
      <c r="J29" s="68"/>
      <c r="K29" s="73"/>
      <c r="L29" s="68"/>
      <c r="M29" s="25"/>
      <c r="N29" s="76"/>
      <c r="O29" s="71"/>
      <c r="P29" s="25"/>
      <c r="Q29" s="76"/>
      <c r="R29" s="21"/>
      <c r="S29" s="77"/>
      <c r="T29" s="309">
        <f t="shared" si="2"/>
        <v>0</v>
      </c>
    </row>
    <row r="30" spans="1:21" ht="18" customHeight="1" outlineLevel="1" x14ac:dyDescent="0.2">
      <c r="A30" s="1230"/>
      <c r="B30" s="1231"/>
      <c r="C30" s="1281"/>
      <c r="D30" s="1231"/>
      <c r="E30" s="256">
        <v>22</v>
      </c>
      <c r="F30" s="187"/>
      <c r="G30" s="187"/>
      <c r="H30" s="88"/>
      <c r="I30" s="73"/>
      <c r="J30" s="68"/>
      <c r="K30" s="73"/>
      <c r="L30" s="68"/>
      <c r="M30" s="25"/>
      <c r="N30" s="76"/>
      <c r="O30" s="71"/>
      <c r="P30" s="25"/>
      <c r="Q30" s="76"/>
      <c r="R30" s="21"/>
      <c r="S30" s="77"/>
      <c r="T30" s="309">
        <f t="shared" si="2"/>
        <v>0</v>
      </c>
    </row>
    <row r="31" spans="1:21" ht="18" customHeight="1" outlineLevel="1" x14ac:dyDescent="0.2">
      <c r="A31" s="1230"/>
      <c r="B31" s="1231"/>
      <c r="C31" s="1281"/>
      <c r="D31" s="1231"/>
      <c r="E31" s="256">
        <v>23</v>
      </c>
      <c r="F31" s="187"/>
      <c r="G31" s="187"/>
      <c r="H31" s="88"/>
      <c r="I31" s="73"/>
      <c r="J31" s="68"/>
      <c r="K31" s="73"/>
      <c r="L31" s="68"/>
      <c r="M31" s="25"/>
      <c r="N31" s="76"/>
      <c r="O31" s="71"/>
      <c r="P31" s="25"/>
      <c r="Q31" s="76"/>
      <c r="R31" s="21"/>
      <c r="S31" s="77"/>
      <c r="T31" s="309">
        <f t="shared" si="2"/>
        <v>0</v>
      </c>
    </row>
    <row r="32" spans="1:21" ht="18" customHeight="1" outlineLevel="1" x14ac:dyDescent="0.2">
      <c r="A32" s="1230"/>
      <c r="B32" s="1231"/>
      <c r="C32" s="1281"/>
      <c r="D32" s="1231"/>
      <c r="E32" s="256">
        <v>24</v>
      </c>
      <c r="F32" s="187"/>
      <c r="G32" s="187"/>
      <c r="H32" s="88"/>
      <c r="I32" s="73"/>
      <c r="J32" s="68"/>
      <c r="K32" s="73"/>
      <c r="L32" s="68"/>
      <c r="M32" s="25"/>
      <c r="N32" s="76"/>
      <c r="O32" s="71"/>
      <c r="P32" s="25"/>
      <c r="Q32" s="76"/>
      <c r="R32" s="21"/>
      <c r="S32" s="77"/>
      <c r="T32" s="309">
        <f t="shared" si="2"/>
        <v>0</v>
      </c>
    </row>
    <row r="33" spans="1:21" ht="18" customHeight="1" outlineLevel="1" x14ac:dyDescent="0.2">
      <c r="A33" s="1230"/>
      <c r="B33" s="1231"/>
      <c r="C33" s="1281"/>
      <c r="D33" s="1231"/>
      <c r="E33" s="256">
        <v>25</v>
      </c>
      <c r="F33" s="187"/>
      <c r="G33" s="187"/>
      <c r="H33" s="88"/>
      <c r="I33" s="73"/>
      <c r="J33" s="68"/>
      <c r="K33" s="73"/>
      <c r="L33" s="68"/>
      <c r="M33" s="25"/>
      <c r="N33" s="76"/>
      <c r="O33" s="71"/>
      <c r="P33" s="25"/>
      <c r="Q33" s="76"/>
      <c r="R33" s="21"/>
      <c r="S33" s="77"/>
      <c r="T33" s="309">
        <f t="shared" si="2"/>
        <v>0</v>
      </c>
    </row>
    <row r="34" spans="1:21" ht="18" customHeight="1" outlineLevel="1" x14ac:dyDescent="0.2">
      <c r="A34" s="1230"/>
      <c r="B34" s="1231"/>
      <c r="C34" s="1281"/>
      <c r="D34" s="1231"/>
      <c r="E34" s="256">
        <v>26</v>
      </c>
      <c r="F34" s="187"/>
      <c r="G34" s="187"/>
      <c r="H34" s="88"/>
      <c r="I34" s="73"/>
      <c r="J34" s="68"/>
      <c r="K34" s="73"/>
      <c r="L34" s="68"/>
      <c r="M34" s="25"/>
      <c r="N34" s="76"/>
      <c r="O34" s="71"/>
      <c r="P34" s="25"/>
      <c r="Q34" s="76"/>
      <c r="R34" s="21"/>
      <c r="S34" s="77"/>
      <c r="T34" s="309">
        <f t="shared" si="2"/>
        <v>0</v>
      </c>
    </row>
    <row r="35" spans="1:21" ht="18" customHeight="1" outlineLevel="1" x14ac:dyDescent="0.2">
      <c r="A35" s="1230"/>
      <c r="B35" s="1231"/>
      <c r="C35" s="1281"/>
      <c r="D35" s="1231"/>
      <c r="E35" s="256">
        <v>27</v>
      </c>
      <c r="F35" s="187"/>
      <c r="G35" s="187"/>
      <c r="H35" s="88"/>
      <c r="I35" s="73"/>
      <c r="J35" s="68"/>
      <c r="K35" s="73"/>
      <c r="L35" s="68"/>
      <c r="M35" s="25"/>
      <c r="N35" s="76"/>
      <c r="O35" s="71"/>
      <c r="P35" s="25"/>
      <c r="Q35" s="76"/>
      <c r="R35" s="21"/>
      <c r="S35" s="77"/>
      <c r="T35" s="309">
        <f t="shared" si="2"/>
        <v>0</v>
      </c>
    </row>
    <row r="36" spans="1:21" ht="18" customHeight="1" outlineLevel="1" x14ac:dyDescent="0.2">
      <c r="A36" s="1230"/>
      <c r="B36" s="1231"/>
      <c r="C36" s="1281"/>
      <c r="D36" s="1231"/>
      <c r="E36" s="256">
        <v>28</v>
      </c>
      <c r="F36" s="187"/>
      <c r="G36" s="187"/>
      <c r="H36" s="88"/>
      <c r="I36" s="73"/>
      <c r="J36" s="68"/>
      <c r="K36" s="73"/>
      <c r="L36" s="68"/>
      <c r="M36" s="25"/>
      <c r="N36" s="76"/>
      <c r="O36" s="71"/>
      <c r="P36" s="25"/>
      <c r="Q36" s="76"/>
      <c r="R36" s="21"/>
      <c r="S36" s="77"/>
      <c r="T36" s="309">
        <f t="shared" si="2"/>
        <v>0</v>
      </c>
    </row>
    <row r="37" spans="1:21" ht="18" customHeight="1" outlineLevel="1" x14ac:dyDescent="0.2">
      <c r="A37" s="1230"/>
      <c r="B37" s="1231"/>
      <c r="C37" s="1281"/>
      <c r="D37" s="1231"/>
      <c r="E37" s="256">
        <v>29</v>
      </c>
      <c r="F37" s="187"/>
      <c r="G37" s="187"/>
      <c r="H37" s="88"/>
      <c r="I37" s="73"/>
      <c r="J37" s="68"/>
      <c r="K37" s="73"/>
      <c r="L37" s="68"/>
      <c r="M37" s="25"/>
      <c r="N37" s="76"/>
      <c r="O37" s="71"/>
      <c r="P37" s="25"/>
      <c r="Q37" s="76"/>
      <c r="R37" s="21"/>
      <c r="S37" s="77"/>
      <c r="T37" s="309">
        <f t="shared" si="2"/>
        <v>0</v>
      </c>
    </row>
    <row r="38" spans="1:21" ht="18" customHeight="1" outlineLevel="1" x14ac:dyDescent="0.2">
      <c r="A38" s="1230"/>
      <c r="B38" s="1231"/>
      <c r="C38" s="1281"/>
      <c r="D38" s="1231"/>
      <c r="E38" s="256">
        <v>30</v>
      </c>
      <c r="F38" s="187"/>
      <c r="G38" s="187"/>
      <c r="H38" s="88"/>
      <c r="I38" s="73"/>
      <c r="J38" s="68"/>
      <c r="K38" s="73"/>
      <c r="L38" s="68"/>
      <c r="M38" s="25"/>
      <c r="N38" s="76"/>
      <c r="O38" s="71"/>
      <c r="P38" s="25"/>
      <c r="Q38" s="76"/>
      <c r="R38" s="21"/>
      <c r="S38" s="77"/>
      <c r="T38" s="309">
        <f t="shared" si="2"/>
        <v>0</v>
      </c>
    </row>
    <row r="39" spans="1:21" ht="18" customHeight="1" outlineLevel="1" x14ac:dyDescent="0.2">
      <c r="A39" s="1230"/>
      <c r="B39" s="1231"/>
      <c r="C39" s="1281"/>
      <c r="D39" s="1231"/>
      <c r="E39" s="256">
        <v>31</v>
      </c>
      <c r="F39" s="187"/>
      <c r="G39" s="187"/>
      <c r="H39" s="88"/>
      <c r="I39" s="73"/>
      <c r="J39" s="68"/>
      <c r="K39" s="73"/>
      <c r="L39" s="68"/>
      <c r="M39" s="25"/>
      <c r="N39" s="76"/>
      <c r="O39" s="71"/>
      <c r="P39" s="25"/>
      <c r="Q39" s="76"/>
      <c r="R39" s="21"/>
      <c r="S39" s="77"/>
      <c r="T39" s="309">
        <f t="shared" si="2"/>
        <v>0</v>
      </c>
      <c r="U39" s="360">
        <f t="shared" si="1"/>
        <v>1</v>
      </c>
    </row>
    <row r="40" spans="1:21" ht="18" customHeight="1" outlineLevel="1" x14ac:dyDescent="0.2">
      <c r="A40" s="1230"/>
      <c r="B40" s="1231"/>
      <c r="C40" s="1281"/>
      <c r="D40" s="1231"/>
      <c r="E40" s="256">
        <v>32</v>
      </c>
      <c r="F40" s="187"/>
      <c r="G40" s="187"/>
      <c r="H40" s="88"/>
      <c r="I40" s="73"/>
      <c r="J40" s="68"/>
      <c r="K40" s="73"/>
      <c r="L40" s="68"/>
      <c r="M40" s="25"/>
      <c r="N40" s="76"/>
      <c r="O40" s="71"/>
      <c r="P40" s="25"/>
      <c r="Q40" s="76"/>
      <c r="R40" s="21"/>
      <c r="S40" s="77"/>
      <c r="T40" s="309">
        <f t="shared" si="2"/>
        <v>0</v>
      </c>
      <c r="U40" s="360">
        <f t="shared" si="1"/>
        <v>1</v>
      </c>
    </row>
    <row r="41" spans="1:21" ht="18" customHeight="1" outlineLevel="1" x14ac:dyDescent="0.2">
      <c r="A41" s="1230"/>
      <c r="B41" s="1231"/>
      <c r="C41" s="1281"/>
      <c r="D41" s="1231"/>
      <c r="E41" s="256">
        <v>33</v>
      </c>
      <c r="F41" s="187"/>
      <c r="G41" s="187"/>
      <c r="H41" s="88"/>
      <c r="I41" s="73"/>
      <c r="J41" s="68"/>
      <c r="K41" s="73"/>
      <c r="L41" s="68"/>
      <c r="M41" s="25"/>
      <c r="N41" s="76"/>
      <c r="O41" s="71"/>
      <c r="P41" s="25"/>
      <c r="Q41" s="76"/>
      <c r="R41" s="21"/>
      <c r="S41" s="77"/>
      <c r="T41" s="309">
        <f t="shared" si="2"/>
        <v>0</v>
      </c>
      <c r="U41" s="360">
        <f t="shared" si="1"/>
        <v>1</v>
      </c>
    </row>
    <row r="42" spans="1:21" ht="18" customHeight="1" outlineLevel="1" x14ac:dyDescent="0.2">
      <c r="A42" s="1230"/>
      <c r="B42" s="1231"/>
      <c r="C42" s="1281"/>
      <c r="D42" s="1231"/>
      <c r="E42" s="256">
        <v>34</v>
      </c>
      <c r="F42" s="187"/>
      <c r="G42" s="187"/>
      <c r="H42" s="88"/>
      <c r="I42" s="73"/>
      <c r="J42" s="68"/>
      <c r="K42" s="73"/>
      <c r="L42" s="68"/>
      <c r="M42" s="25"/>
      <c r="N42" s="76"/>
      <c r="O42" s="71"/>
      <c r="P42" s="25"/>
      <c r="Q42" s="76"/>
      <c r="R42" s="21"/>
      <c r="S42" s="77"/>
      <c r="T42" s="309">
        <f t="shared" si="2"/>
        <v>0</v>
      </c>
      <c r="U42" s="360">
        <f t="shared" si="1"/>
        <v>1</v>
      </c>
    </row>
    <row r="43" spans="1:21" ht="18" customHeight="1" outlineLevel="1" x14ac:dyDescent="0.2">
      <c r="A43" s="1230"/>
      <c r="B43" s="1231"/>
      <c r="C43" s="1281"/>
      <c r="D43" s="1231"/>
      <c r="E43" s="256">
        <v>35</v>
      </c>
      <c r="F43" s="187"/>
      <c r="G43" s="187"/>
      <c r="H43" s="88"/>
      <c r="I43" s="73"/>
      <c r="J43" s="68"/>
      <c r="K43" s="73"/>
      <c r="L43" s="68"/>
      <c r="M43" s="25"/>
      <c r="N43" s="76"/>
      <c r="O43" s="71"/>
      <c r="P43" s="25"/>
      <c r="Q43" s="76"/>
      <c r="R43" s="21"/>
      <c r="S43" s="77"/>
      <c r="T43" s="309">
        <f t="shared" ref="T43:T49" si="3">IF(J43="",0,INT(SUM(PRODUCT(J43,L43,O43),R43)))</f>
        <v>0</v>
      </c>
      <c r="U43" s="360">
        <f t="shared" ref="U43:U49" si="4">$A$9</f>
        <v>1</v>
      </c>
    </row>
    <row r="44" spans="1:21" ht="18" customHeight="1" outlineLevel="1" x14ac:dyDescent="0.2">
      <c r="A44" s="1230"/>
      <c r="B44" s="1231"/>
      <c r="C44" s="1281"/>
      <c r="D44" s="1231"/>
      <c r="E44" s="256">
        <v>36</v>
      </c>
      <c r="F44" s="187"/>
      <c r="G44" s="187"/>
      <c r="H44" s="88"/>
      <c r="I44" s="73"/>
      <c r="J44" s="68"/>
      <c r="K44" s="73"/>
      <c r="L44" s="68"/>
      <c r="M44" s="25"/>
      <c r="N44" s="76"/>
      <c r="O44" s="71"/>
      <c r="P44" s="25"/>
      <c r="Q44" s="76"/>
      <c r="R44" s="21"/>
      <c r="S44" s="77"/>
      <c r="T44" s="309">
        <f t="shared" si="3"/>
        <v>0</v>
      </c>
      <c r="U44" s="360">
        <f t="shared" si="4"/>
        <v>1</v>
      </c>
    </row>
    <row r="45" spans="1:21" ht="18" customHeight="1" outlineLevel="1" x14ac:dyDescent="0.2">
      <c r="A45" s="1230"/>
      <c r="B45" s="1231"/>
      <c r="C45" s="1281"/>
      <c r="D45" s="1231"/>
      <c r="E45" s="256">
        <v>37</v>
      </c>
      <c r="F45" s="187"/>
      <c r="G45" s="187"/>
      <c r="H45" s="88"/>
      <c r="I45" s="73"/>
      <c r="J45" s="68"/>
      <c r="K45" s="73"/>
      <c r="L45" s="68"/>
      <c r="M45" s="25"/>
      <c r="N45" s="76"/>
      <c r="O45" s="71"/>
      <c r="P45" s="25"/>
      <c r="Q45" s="76"/>
      <c r="R45" s="21"/>
      <c r="S45" s="77"/>
      <c r="T45" s="309">
        <f t="shared" si="3"/>
        <v>0</v>
      </c>
      <c r="U45" s="360">
        <f t="shared" si="4"/>
        <v>1</v>
      </c>
    </row>
    <row r="46" spans="1:21" ht="18" customHeight="1" outlineLevel="1" x14ac:dyDescent="0.2">
      <c r="A46" s="1230"/>
      <c r="B46" s="1231"/>
      <c r="C46" s="1281"/>
      <c r="D46" s="1231"/>
      <c r="E46" s="256">
        <v>38</v>
      </c>
      <c r="F46" s="187"/>
      <c r="G46" s="187"/>
      <c r="H46" s="88"/>
      <c r="I46" s="73"/>
      <c r="J46" s="68"/>
      <c r="K46" s="73"/>
      <c r="L46" s="68"/>
      <c r="M46" s="25"/>
      <c r="N46" s="76"/>
      <c r="O46" s="71"/>
      <c r="P46" s="25"/>
      <c r="Q46" s="76"/>
      <c r="R46" s="21"/>
      <c r="S46" s="77"/>
      <c r="T46" s="309">
        <f t="shared" si="3"/>
        <v>0</v>
      </c>
      <c r="U46" s="360">
        <f t="shared" si="4"/>
        <v>1</v>
      </c>
    </row>
    <row r="47" spans="1:21" ht="18" customHeight="1" outlineLevel="1" x14ac:dyDescent="0.2">
      <c r="A47" s="1230"/>
      <c r="B47" s="1231"/>
      <c r="C47" s="1281"/>
      <c r="D47" s="1231"/>
      <c r="E47" s="256">
        <v>39</v>
      </c>
      <c r="F47" s="187"/>
      <c r="G47" s="187"/>
      <c r="H47" s="88"/>
      <c r="I47" s="73"/>
      <c r="J47" s="68"/>
      <c r="K47" s="73"/>
      <c r="L47" s="68"/>
      <c r="M47" s="25"/>
      <c r="N47" s="76"/>
      <c r="O47" s="71"/>
      <c r="P47" s="25"/>
      <c r="Q47" s="76"/>
      <c r="R47" s="21"/>
      <c r="S47" s="77"/>
      <c r="T47" s="309">
        <f t="shared" si="3"/>
        <v>0</v>
      </c>
      <c r="U47" s="360">
        <f t="shared" si="4"/>
        <v>1</v>
      </c>
    </row>
    <row r="48" spans="1:21" ht="18" customHeight="1" outlineLevel="1" x14ac:dyDescent="0.2">
      <c r="A48" s="1230"/>
      <c r="B48" s="1231"/>
      <c r="C48" s="1281"/>
      <c r="D48" s="1231"/>
      <c r="E48" s="256">
        <v>40</v>
      </c>
      <c r="F48" s="187"/>
      <c r="G48" s="187"/>
      <c r="H48" s="88"/>
      <c r="I48" s="73"/>
      <c r="J48" s="68"/>
      <c r="K48" s="73"/>
      <c r="L48" s="68"/>
      <c r="M48" s="25"/>
      <c r="N48" s="76"/>
      <c r="O48" s="71"/>
      <c r="P48" s="25"/>
      <c r="Q48" s="76"/>
      <c r="R48" s="21"/>
      <c r="S48" s="77"/>
      <c r="T48" s="309">
        <f t="shared" si="3"/>
        <v>0</v>
      </c>
      <c r="U48" s="360">
        <f t="shared" si="4"/>
        <v>1</v>
      </c>
    </row>
    <row r="49" spans="1:21" ht="18" customHeight="1" outlineLevel="1" x14ac:dyDescent="0.2">
      <c r="A49" s="1230"/>
      <c r="B49" s="1231"/>
      <c r="C49" s="1281"/>
      <c r="D49" s="1231"/>
      <c r="E49" s="256">
        <v>41</v>
      </c>
      <c r="F49" s="187"/>
      <c r="G49" s="187"/>
      <c r="H49" s="88"/>
      <c r="I49" s="73"/>
      <c r="J49" s="68"/>
      <c r="K49" s="73"/>
      <c r="L49" s="68"/>
      <c r="M49" s="25"/>
      <c r="N49" s="76"/>
      <c r="O49" s="71"/>
      <c r="P49" s="25"/>
      <c r="Q49" s="76"/>
      <c r="R49" s="21"/>
      <c r="S49" s="77"/>
      <c r="T49" s="309">
        <f t="shared" si="3"/>
        <v>0</v>
      </c>
      <c r="U49" s="360">
        <f t="shared" si="4"/>
        <v>1</v>
      </c>
    </row>
    <row r="50" spans="1:21" ht="18" customHeight="1" outlineLevel="1" x14ac:dyDescent="0.2">
      <c r="A50" s="1230"/>
      <c r="B50" s="1231"/>
      <c r="C50" s="1281"/>
      <c r="D50" s="1231"/>
      <c r="E50" s="256">
        <v>42</v>
      </c>
      <c r="F50" s="187"/>
      <c r="G50" s="187"/>
      <c r="H50" s="88"/>
      <c r="I50" s="73"/>
      <c r="J50" s="68"/>
      <c r="K50" s="73"/>
      <c r="L50" s="68"/>
      <c r="M50" s="25"/>
      <c r="N50" s="76"/>
      <c r="O50" s="71"/>
      <c r="P50" s="25"/>
      <c r="Q50" s="76"/>
      <c r="R50" s="21"/>
      <c r="S50" s="77"/>
      <c r="T50" s="309">
        <f t="shared" si="0"/>
        <v>0</v>
      </c>
      <c r="U50" s="360">
        <f t="shared" ref="U50:U58" si="5">$A$9</f>
        <v>1</v>
      </c>
    </row>
    <row r="51" spans="1:21" ht="18" customHeight="1" outlineLevel="1" x14ac:dyDescent="0.2">
      <c r="A51" s="1230"/>
      <c r="B51" s="1231"/>
      <c r="C51" s="1281"/>
      <c r="D51" s="1231"/>
      <c r="E51" s="256">
        <v>43</v>
      </c>
      <c r="F51" s="187"/>
      <c r="G51" s="187"/>
      <c r="H51" s="88"/>
      <c r="I51" s="73"/>
      <c r="J51" s="68"/>
      <c r="K51" s="73"/>
      <c r="L51" s="68"/>
      <c r="M51" s="25"/>
      <c r="N51" s="76"/>
      <c r="O51" s="71"/>
      <c r="P51" s="25"/>
      <c r="Q51" s="76"/>
      <c r="R51" s="21"/>
      <c r="S51" s="77"/>
      <c r="T51" s="309">
        <f t="shared" si="0"/>
        <v>0</v>
      </c>
      <c r="U51" s="360">
        <f t="shared" si="5"/>
        <v>1</v>
      </c>
    </row>
    <row r="52" spans="1:21" ht="18" customHeight="1" outlineLevel="1" x14ac:dyDescent="0.2">
      <c r="A52" s="1230"/>
      <c r="B52" s="1231"/>
      <c r="C52" s="1281"/>
      <c r="D52" s="1231"/>
      <c r="E52" s="256">
        <v>44</v>
      </c>
      <c r="F52" s="187"/>
      <c r="G52" s="187"/>
      <c r="H52" s="88"/>
      <c r="I52" s="73"/>
      <c r="J52" s="68"/>
      <c r="K52" s="73"/>
      <c r="L52" s="68"/>
      <c r="M52" s="25"/>
      <c r="N52" s="76"/>
      <c r="O52" s="71"/>
      <c r="P52" s="25"/>
      <c r="Q52" s="76"/>
      <c r="R52" s="21"/>
      <c r="S52" s="77"/>
      <c r="T52" s="309">
        <f t="shared" si="0"/>
        <v>0</v>
      </c>
      <c r="U52" s="360">
        <f t="shared" si="5"/>
        <v>1</v>
      </c>
    </row>
    <row r="53" spans="1:21" ht="18" customHeight="1" outlineLevel="1" x14ac:dyDescent="0.2">
      <c r="A53" s="1230"/>
      <c r="B53" s="1231"/>
      <c r="C53" s="1281"/>
      <c r="D53" s="1231"/>
      <c r="E53" s="256">
        <v>45</v>
      </c>
      <c r="F53" s="187"/>
      <c r="G53" s="187"/>
      <c r="H53" s="88"/>
      <c r="I53" s="73"/>
      <c r="J53" s="68"/>
      <c r="K53" s="73"/>
      <c r="L53" s="68"/>
      <c r="M53" s="25"/>
      <c r="N53" s="76"/>
      <c r="O53" s="71"/>
      <c r="P53" s="25"/>
      <c r="Q53" s="76"/>
      <c r="R53" s="21"/>
      <c r="S53" s="77"/>
      <c r="T53" s="309">
        <f t="shared" si="0"/>
        <v>0</v>
      </c>
      <c r="U53" s="360">
        <f t="shared" si="5"/>
        <v>1</v>
      </c>
    </row>
    <row r="54" spans="1:21" ht="18" customHeight="1" outlineLevel="1" x14ac:dyDescent="0.2">
      <c r="A54" s="1230"/>
      <c r="B54" s="1231"/>
      <c r="C54" s="1281"/>
      <c r="D54" s="1231"/>
      <c r="E54" s="256">
        <v>46</v>
      </c>
      <c r="F54" s="187"/>
      <c r="G54" s="187"/>
      <c r="H54" s="88"/>
      <c r="I54" s="73"/>
      <c r="J54" s="68"/>
      <c r="K54" s="73"/>
      <c r="L54" s="68"/>
      <c r="M54" s="25"/>
      <c r="N54" s="76"/>
      <c r="O54" s="71"/>
      <c r="P54" s="25"/>
      <c r="Q54" s="76"/>
      <c r="R54" s="21"/>
      <c r="S54" s="77"/>
      <c r="T54" s="309">
        <f t="shared" si="0"/>
        <v>0</v>
      </c>
      <c r="U54" s="360">
        <f t="shared" si="5"/>
        <v>1</v>
      </c>
    </row>
    <row r="55" spans="1:21" ht="18" customHeight="1" outlineLevel="1" x14ac:dyDescent="0.2">
      <c r="A55" s="1230"/>
      <c r="B55" s="1231"/>
      <c r="C55" s="1281"/>
      <c r="D55" s="1231"/>
      <c r="E55" s="256">
        <v>47</v>
      </c>
      <c r="F55" s="187"/>
      <c r="G55" s="187"/>
      <c r="H55" s="88"/>
      <c r="I55" s="73"/>
      <c r="J55" s="68"/>
      <c r="K55" s="73"/>
      <c r="L55" s="68"/>
      <c r="M55" s="25"/>
      <c r="N55" s="76"/>
      <c r="O55" s="71"/>
      <c r="P55" s="25"/>
      <c r="Q55" s="76"/>
      <c r="R55" s="21"/>
      <c r="S55" s="77"/>
      <c r="T55" s="309">
        <f t="shared" si="0"/>
        <v>0</v>
      </c>
      <c r="U55" s="360">
        <f t="shared" si="5"/>
        <v>1</v>
      </c>
    </row>
    <row r="56" spans="1:21" ht="18" customHeight="1" outlineLevel="1" x14ac:dyDescent="0.2">
      <c r="A56" s="1230"/>
      <c r="B56" s="1231"/>
      <c r="C56" s="1281"/>
      <c r="D56" s="1231"/>
      <c r="E56" s="256">
        <v>48</v>
      </c>
      <c r="F56" s="187"/>
      <c r="G56" s="187"/>
      <c r="H56" s="88"/>
      <c r="I56" s="73"/>
      <c r="J56" s="68"/>
      <c r="K56" s="73"/>
      <c r="L56" s="68"/>
      <c r="M56" s="25"/>
      <c r="N56" s="76"/>
      <c r="O56" s="71"/>
      <c r="P56" s="25"/>
      <c r="Q56" s="76"/>
      <c r="R56" s="21"/>
      <c r="S56" s="77"/>
      <c r="T56" s="309">
        <f t="shared" si="0"/>
        <v>0</v>
      </c>
      <c r="U56" s="360">
        <f t="shared" si="5"/>
        <v>1</v>
      </c>
    </row>
    <row r="57" spans="1:21" ht="18" customHeight="1" outlineLevel="1" x14ac:dyDescent="0.2">
      <c r="A57" s="1230"/>
      <c r="B57" s="1231"/>
      <c r="C57" s="1281"/>
      <c r="D57" s="1231"/>
      <c r="E57" s="256">
        <v>49</v>
      </c>
      <c r="F57" s="187"/>
      <c r="G57" s="187"/>
      <c r="H57" s="88"/>
      <c r="I57" s="73"/>
      <c r="J57" s="68"/>
      <c r="K57" s="73"/>
      <c r="L57" s="68"/>
      <c r="M57" s="25"/>
      <c r="N57" s="76"/>
      <c r="O57" s="71"/>
      <c r="P57" s="25"/>
      <c r="Q57" s="76"/>
      <c r="R57" s="21"/>
      <c r="S57" s="77"/>
      <c r="T57" s="309">
        <f t="shared" si="0"/>
        <v>0</v>
      </c>
      <c r="U57" s="360">
        <f t="shared" si="5"/>
        <v>1</v>
      </c>
    </row>
    <row r="58" spans="1:21" ht="18" customHeight="1" outlineLevel="1" x14ac:dyDescent="0.2">
      <c r="A58" s="1230"/>
      <c r="B58" s="1231"/>
      <c r="C58" s="1282"/>
      <c r="D58" s="1235"/>
      <c r="E58" s="256">
        <v>50</v>
      </c>
      <c r="F58" s="350"/>
      <c r="G58" s="350"/>
      <c r="H58" s="88"/>
      <c r="I58" s="73"/>
      <c r="J58" s="68"/>
      <c r="K58" s="73"/>
      <c r="L58" s="68"/>
      <c r="M58" s="25"/>
      <c r="N58" s="76"/>
      <c r="O58" s="71"/>
      <c r="P58" s="25"/>
      <c r="Q58" s="76"/>
      <c r="R58" s="21"/>
      <c r="S58" s="77"/>
      <c r="T58" s="309">
        <f t="shared" si="0"/>
        <v>0</v>
      </c>
      <c r="U58" s="360">
        <f t="shared" si="5"/>
        <v>1</v>
      </c>
    </row>
    <row r="59" spans="1:21" ht="18" customHeight="1" x14ac:dyDescent="0.2">
      <c r="A59" s="1228">
        <v>2</v>
      </c>
      <c r="B59" s="1229"/>
      <c r="C59" s="1280">
        <f>IF(ISERROR(VLOOKUP($A59,処理シート!$B:$D,3,FALSE)),"",VLOOKUP($A59,処理シート!$B:$D,3,FALSE))</f>
        <v>0</v>
      </c>
      <c r="D59" s="1229"/>
      <c r="E59" s="311">
        <v>1</v>
      </c>
      <c r="F59" s="187"/>
      <c r="G59" s="187"/>
      <c r="H59" s="108"/>
      <c r="I59" s="109"/>
      <c r="J59" s="110"/>
      <c r="K59" s="109"/>
      <c r="L59" s="110"/>
      <c r="M59" s="111"/>
      <c r="N59" s="112"/>
      <c r="O59" s="113"/>
      <c r="P59" s="111"/>
      <c r="Q59" s="112"/>
      <c r="R59" s="114"/>
      <c r="S59" s="115"/>
      <c r="T59" s="308">
        <f t="shared" si="0"/>
        <v>0</v>
      </c>
      <c r="U59" s="360">
        <f>$A$59</f>
        <v>2</v>
      </c>
    </row>
    <row r="60" spans="1:21" ht="18" customHeight="1" x14ac:dyDescent="0.2">
      <c r="A60" s="1230"/>
      <c r="B60" s="1231"/>
      <c r="C60" s="1281"/>
      <c r="D60" s="1231"/>
      <c r="E60" s="256">
        <v>2</v>
      </c>
      <c r="F60" s="187"/>
      <c r="G60" s="187"/>
      <c r="H60" s="88"/>
      <c r="I60" s="73"/>
      <c r="J60" s="68"/>
      <c r="K60" s="73"/>
      <c r="L60" s="68"/>
      <c r="M60" s="25"/>
      <c r="N60" s="76"/>
      <c r="O60" s="71"/>
      <c r="P60" s="25"/>
      <c r="Q60" s="76"/>
      <c r="R60" s="21"/>
      <c r="S60" s="77"/>
      <c r="T60" s="309">
        <f t="shared" si="0"/>
        <v>0</v>
      </c>
      <c r="U60" s="360">
        <f t="shared" ref="U60:U93" si="6">$A$59</f>
        <v>2</v>
      </c>
    </row>
    <row r="61" spans="1:21" ht="18" customHeight="1" x14ac:dyDescent="0.2">
      <c r="A61" s="1230"/>
      <c r="B61" s="1231"/>
      <c r="C61" s="1281"/>
      <c r="D61" s="1231"/>
      <c r="E61" s="256">
        <v>3</v>
      </c>
      <c r="F61" s="187"/>
      <c r="G61" s="187"/>
      <c r="H61" s="88"/>
      <c r="I61" s="73"/>
      <c r="J61" s="68"/>
      <c r="K61" s="73"/>
      <c r="L61" s="68"/>
      <c r="M61" s="25"/>
      <c r="N61" s="76"/>
      <c r="O61" s="71"/>
      <c r="P61" s="25"/>
      <c r="Q61" s="76"/>
      <c r="R61" s="21"/>
      <c r="S61" s="77"/>
      <c r="T61" s="309">
        <f t="shared" si="0"/>
        <v>0</v>
      </c>
      <c r="U61" s="360">
        <f t="shared" si="6"/>
        <v>2</v>
      </c>
    </row>
    <row r="62" spans="1:21" ht="18" customHeight="1" x14ac:dyDescent="0.2">
      <c r="A62" s="1230"/>
      <c r="B62" s="1231"/>
      <c r="C62" s="1281"/>
      <c r="D62" s="1231"/>
      <c r="E62" s="256">
        <v>4</v>
      </c>
      <c r="F62" s="187"/>
      <c r="G62" s="187"/>
      <c r="H62" s="88"/>
      <c r="I62" s="73"/>
      <c r="J62" s="68"/>
      <c r="K62" s="73"/>
      <c r="L62" s="68"/>
      <c r="M62" s="25"/>
      <c r="N62" s="76"/>
      <c r="O62" s="71"/>
      <c r="P62" s="25"/>
      <c r="Q62" s="76"/>
      <c r="R62" s="21"/>
      <c r="S62" s="77"/>
      <c r="T62" s="309">
        <f t="shared" si="0"/>
        <v>0</v>
      </c>
      <c r="U62" s="360">
        <f t="shared" si="6"/>
        <v>2</v>
      </c>
    </row>
    <row r="63" spans="1:21" ht="18" customHeight="1" x14ac:dyDescent="0.2">
      <c r="A63" s="1230"/>
      <c r="B63" s="1231"/>
      <c r="C63" s="1281"/>
      <c r="D63" s="1231"/>
      <c r="E63" s="256">
        <v>5</v>
      </c>
      <c r="F63" s="187"/>
      <c r="G63" s="187"/>
      <c r="H63" s="88"/>
      <c r="I63" s="73"/>
      <c r="J63" s="68"/>
      <c r="K63" s="73"/>
      <c r="L63" s="68"/>
      <c r="M63" s="25"/>
      <c r="N63" s="76"/>
      <c r="O63" s="71"/>
      <c r="P63" s="25"/>
      <c r="Q63" s="76"/>
      <c r="R63" s="21"/>
      <c r="S63" s="77"/>
      <c r="T63" s="309">
        <f t="shared" si="0"/>
        <v>0</v>
      </c>
      <c r="U63" s="360">
        <f t="shared" si="6"/>
        <v>2</v>
      </c>
    </row>
    <row r="64" spans="1:21" ht="18" customHeight="1" x14ac:dyDescent="0.2">
      <c r="A64" s="1230"/>
      <c r="B64" s="1231"/>
      <c r="C64" s="1281"/>
      <c r="D64" s="1231"/>
      <c r="E64" s="256">
        <v>6</v>
      </c>
      <c r="F64" s="187"/>
      <c r="G64" s="187"/>
      <c r="H64" s="88"/>
      <c r="I64" s="73"/>
      <c r="J64" s="68"/>
      <c r="K64" s="73"/>
      <c r="L64" s="68"/>
      <c r="M64" s="25"/>
      <c r="N64" s="76"/>
      <c r="O64" s="71"/>
      <c r="P64" s="25"/>
      <c r="Q64" s="76"/>
      <c r="R64" s="21"/>
      <c r="S64" s="77"/>
      <c r="T64" s="309">
        <f t="shared" si="0"/>
        <v>0</v>
      </c>
      <c r="U64" s="360">
        <f t="shared" si="6"/>
        <v>2</v>
      </c>
    </row>
    <row r="65" spans="1:29" ht="18" customHeight="1" x14ac:dyDescent="0.2">
      <c r="A65" s="1230"/>
      <c r="B65" s="1231"/>
      <c r="C65" s="1281"/>
      <c r="D65" s="1231"/>
      <c r="E65" s="256">
        <v>7</v>
      </c>
      <c r="F65" s="187"/>
      <c r="G65" s="187"/>
      <c r="H65" s="88"/>
      <c r="I65" s="73"/>
      <c r="J65" s="68"/>
      <c r="K65" s="73"/>
      <c r="L65" s="68"/>
      <c r="M65" s="25"/>
      <c r="N65" s="76"/>
      <c r="O65" s="71"/>
      <c r="P65" s="25"/>
      <c r="Q65" s="76"/>
      <c r="R65" s="21"/>
      <c r="S65" s="77"/>
      <c r="T65" s="309">
        <f t="shared" si="0"/>
        <v>0</v>
      </c>
      <c r="U65" s="360">
        <f t="shared" si="6"/>
        <v>2</v>
      </c>
    </row>
    <row r="66" spans="1:29" ht="18" customHeight="1" x14ac:dyDescent="0.2">
      <c r="A66" s="1230"/>
      <c r="B66" s="1231"/>
      <c r="C66" s="1281"/>
      <c r="D66" s="1231"/>
      <c r="E66" s="256">
        <v>8</v>
      </c>
      <c r="F66" s="187"/>
      <c r="G66" s="187"/>
      <c r="H66" s="88"/>
      <c r="I66" s="73"/>
      <c r="J66" s="68"/>
      <c r="K66" s="73"/>
      <c r="L66" s="68"/>
      <c r="M66" s="25"/>
      <c r="N66" s="76"/>
      <c r="O66" s="71"/>
      <c r="P66" s="25"/>
      <c r="Q66" s="76"/>
      <c r="R66" s="21"/>
      <c r="S66" s="77"/>
      <c r="T66" s="309">
        <f t="shared" ref="T66:T108" si="7">IF(J66="",0,INT(SUM(PRODUCT(J66,L66,O66),R66)))</f>
        <v>0</v>
      </c>
      <c r="U66" s="360">
        <f t="shared" si="6"/>
        <v>2</v>
      </c>
    </row>
    <row r="67" spans="1:29" ht="18" customHeight="1" x14ac:dyDescent="0.2">
      <c r="A67" s="1230"/>
      <c r="B67" s="1231"/>
      <c r="C67" s="1281"/>
      <c r="D67" s="1231"/>
      <c r="E67" s="256">
        <v>9</v>
      </c>
      <c r="F67" s="187"/>
      <c r="G67" s="187"/>
      <c r="H67" s="88"/>
      <c r="I67" s="73"/>
      <c r="J67" s="68"/>
      <c r="K67" s="73"/>
      <c r="L67" s="68"/>
      <c r="M67" s="25"/>
      <c r="N67" s="76"/>
      <c r="O67" s="71"/>
      <c r="P67" s="25"/>
      <c r="Q67" s="76"/>
      <c r="R67" s="21"/>
      <c r="S67" s="77"/>
      <c r="T67" s="309">
        <f t="shared" si="7"/>
        <v>0</v>
      </c>
      <c r="U67" s="360">
        <f t="shared" si="6"/>
        <v>2</v>
      </c>
    </row>
    <row r="68" spans="1:29" ht="18" customHeight="1" x14ac:dyDescent="0.2">
      <c r="A68" s="1230"/>
      <c r="B68" s="1231"/>
      <c r="C68" s="1281"/>
      <c r="D68" s="1231"/>
      <c r="E68" s="256">
        <v>10</v>
      </c>
      <c r="F68" s="187"/>
      <c r="G68" s="187"/>
      <c r="H68" s="88"/>
      <c r="I68" s="73"/>
      <c r="J68" s="68"/>
      <c r="K68" s="73"/>
      <c r="L68" s="68"/>
      <c r="M68" s="25"/>
      <c r="N68" s="76"/>
      <c r="O68" s="71"/>
      <c r="P68" s="25"/>
      <c r="Q68" s="76"/>
      <c r="R68" s="21"/>
      <c r="S68" s="77"/>
      <c r="T68" s="309">
        <f t="shared" si="7"/>
        <v>0</v>
      </c>
      <c r="U68" s="360">
        <f t="shared" si="6"/>
        <v>2</v>
      </c>
    </row>
    <row r="69" spans="1:29" ht="18" customHeight="1" x14ac:dyDescent="0.2">
      <c r="A69" s="1230"/>
      <c r="B69" s="1231"/>
      <c r="C69" s="1281"/>
      <c r="D69" s="1231"/>
      <c r="E69" s="256">
        <v>11</v>
      </c>
      <c r="F69" s="187"/>
      <c r="G69" s="187"/>
      <c r="H69" s="88"/>
      <c r="I69" s="73"/>
      <c r="J69" s="68"/>
      <c r="K69" s="73"/>
      <c r="L69" s="68"/>
      <c r="M69" s="25"/>
      <c r="N69" s="76"/>
      <c r="O69" s="71"/>
      <c r="P69" s="25"/>
      <c r="Q69" s="76"/>
      <c r="R69" s="21"/>
      <c r="S69" s="77"/>
      <c r="T69" s="309">
        <f t="shared" si="7"/>
        <v>0</v>
      </c>
      <c r="AC69" s="510"/>
    </row>
    <row r="70" spans="1:29" ht="18" customHeight="1" x14ac:dyDescent="0.2">
      <c r="A70" s="1230"/>
      <c r="B70" s="1231"/>
      <c r="C70" s="1281"/>
      <c r="D70" s="1231"/>
      <c r="E70" s="256">
        <v>12</v>
      </c>
      <c r="F70" s="187"/>
      <c r="G70" s="187"/>
      <c r="H70" s="88"/>
      <c r="I70" s="73"/>
      <c r="J70" s="68"/>
      <c r="K70" s="73"/>
      <c r="L70" s="68"/>
      <c r="M70" s="25"/>
      <c r="N70" s="76"/>
      <c r="O70" s="71"/>
      <c r="P70" s="25"/>
      <c r="Q70" s="76"/>
      <c r="R70" s="21"/>
      <c r="S70" s="77"/>
      <c r="T70" s="309">
        <f t="shared" si="7"/>
        <v>0</v>
      </c>
    </row>
    <row r="71" spans="1:29" ht="18" customHeight="1" x14ac:dyDescent="0.2">
      <c r="A71" s="1230"/>
      <c r="B71" s="1231"/>
      <c r="C71" s="1281"/>
      <c r="D71" s="1231"/>
      <c r="E71" s="256">
        <v>13</v>
      </c>
      <c r="F71" s="187"/>
      <c r="G71" s="187"/>
      <c r="H71" s="88"/>
      <c r="I71" s="73"/>
      <c r="J71" s="68"/>
      <c r="K71" s="73"/>
      <c r="L71" s="68"/>
      <c r="M71" s="25"/>
      <c r="N71" s="76"/>
      <c r="O71" s="71"/>
      <c r="P71" s="25"/>
      <c r="Q71" s="76"/>
      <c r="R71" s="21"/>
      <c r="S71" s="77"/>
      <c r="T71" s="309">
        <f t="shared" si="7"/>
        <v>0</v>
      </c>
    </row>
    <row r="72" spans="1:29" ht="18" customHeight="1" x14ac:dyDescent="0.2">
      <c r="A72" s="1230"/>
      <c r="B72" s="1231"/>
      <c r="C72" s="1281"/>
      <c r="D72" s="1231"/>
      <c r="E72" s="256">
        <v>14</v>
      </c>
      <c r="F72" s="187"/>
      <c r="G72" s="187"/>
      <c r="H72" s="88"/>
      <c r="I72" s="73"/>
      <c r="J72" s="68"/>
      <c r="K72" s="73"/>
      <c r="L72" s="68"/>
      <c r="M72" s="25"/>
      <c r="N72" s="76"/>
      <c r="O72" s="71"/>
      <c r="P72" s="25"/>
      <c r="Q72" s="76"/>
      <c r="R72" s="21"/>
      <c r="S72" s="77"/>
      <c r="T72" s="309">
        <f t="shared" si="7"/>
        <v>0</v>
      </c>
    </row>
    <row r="73" spans="1:29" ht="18" customHeight="1" x14ac:dyDescent="0.2">
      <c r="A73" s="1230"/>
      <c r="B73" s="1231"/>
      <c r="C73" s="1281"/>
      <c r="D73" s="1231"/>
      <c r="E73" s="256">
        <v>15</v>
      </c>
      <c r="F73" s="187"/>
      <c r="G73" s="187"/>
      <c r="H73" s="88"/>
      <c r="I73" s="73"/>
      <c r="J73" s="68"/>
      <c r="K73" s="73"/>
      <c r="L73" s="68"/>
      <c r="M73" s="25"/>
      <c r="N73" s="76"/>
      <c r="O73" s="71"/>
      <c r="P73" s="25"/>
      <c r="Q73" s="76"/>
      <c r="R73" s="21"/>
      <c r="S73" s="77"/>
      <c r="T73" s="309">
        <f t="shared" si="7"/>
        <v>0</v>
      </c>
    </row>
    <row r="74" spans="1:29" ht="18" customHeight="1" x14ac:dyDescent="0.2">
      <c r="A74" s="1230"/>
      <c r="B74" s="1231"/>
      <c r="C74" s="1281"/>
      <c r="D74" s="1231"/>
      <c r="E74" s="256">
        <v>16</v>
      </c>
      <c r="F74" s="187"/>
      <c r="G74" s="187"/>
      <c r="H74" s="88"/>
      <c r="I74" s="73"/>
      <c r="J74" s="68"/>
      <c r="K74" s="73"/>
      <c r="L74" s="68"/>
      <c r="M74" s="25"/>
      <c r="N74" s="76"/>
      <c r="O74" s="71"/>
      <c r="P74" s="25"/>
      <c r="Q74" s="76"/>
      <c r="R74" s="21"/>
      <c r="S74" s="77"/>
      <c r="T74" s="309">
        <f t="shared" si="7"/>
        <v>0</v>
      </c>
    </row>
    <row r="75" spans="1:29" ht="18" customHeight="1" x14ac:dyDescent="0.2">
      <c r="A75" s="1230"/>
      <c r="B75" s="1231"/>
      <c r="C75" s="1281"/>
      <c r="D75" s="1231"/>
      <c r="E75" s="256">
        <v>17</v>
      </c>
      <c r="F75" s="187"/>
      <c r="G75" s="187"/>
      <c r="H75" s="88"/>
      <c r="I75" s="73"/>
      <c r="J75" s="68"/>
      <c r="K75" s="73"/>
      <c r="L75" s="68"/>
      <c r="M75" s="25"/>
      <c r="N75" s="76"/>
      <c r="O75" s="71"/>
      <c r="P75" s="25"/>
      <c r="Q75" s="76"/>
      <c r="R75" s="21"/>
      <c r="S75" s="77"/>
      <c r="T75" s="309">
        <f t="shared" si="7"/>
        <v>0</v>
      </c>
    </row>
    <row r="76" spans="1:29" ht="18" customHeight="1" x14ac:dyDescent="0.2">
      <c r="A76" s="1230"/>
      <c r="B76" s="1231"/>
      <c r="C76" s="1281"/>
      <c r="D76" s="1231"/>
      <c r="E76" s="256">
        <v>18</v>
      </c>
      <c r="F76" s="187"/>
      <c r="G76" s="187"/>
      <c r="H76" s="88"/>
      <c r="I76" s="73"/>
      <c r="J76" s="68"/>
      <c r="K76" s="73"/>
      <c r="L76" s="68"/>
      <c r="M76" s="25"/>
      <c r="N76" s="76"/>
      <c r="O76" s="71"/>
      <c r="P76" s="25"/>
      <c r="Q76" s="76"/>
      <c r="R76" s="21"/>
      <c r="S76" s="77"/>
      <c r="T76" s="309">
        <f t="shared" si="7"/>
        <v>0</v>
      </c>
    </row>
    <row r="77" spans="1:29" ht="18" customHeight="1" x14ac:dyDescent="0.2">
      <c r="A77" s="1230"/>
      <c r="B77" s="1231"/>
      <c r="C77" s="1281"/>
      <c r="D77" s="1231"/>
      <c r="E77" s="256">
        <v>19</v>
      </c>
      <c r="F77" s="187"/>
      <c r="G77" s="187"/>
      <c r="H77" s="88"/>
      <c r="I77" s="73"/>
      <c r="J77" s="68"/>
      <c r="K77" s="73"/>
      <c r="L77" s="68"/>
      <c r="M77" s="25"/>
      <c r="N77" s="76"/>
      <c r="O77" s="71"/>
      <c r="P77" s="25"/>
      <c r="Q77" s="76"/>
      <c r="R77" s="21"/>
      <c r="S77" s="77"/>
      <c r="T77" s="309">
        <f t="shared" si="7"/>
        <v>0</v>
      </c>
    </row>
    <row r="78" spans="1:29" ht="18" customHeight="1" x14ac:dyDescent="0.2">
      <c r="A78" s="1230"/>
      <c r="B78" s="1231"/>
      <c r="C78" s="1281"/>
      <c r="D78" s="1231"/>
      <c r="E78" s="256">
        <v>20</v>
      </c>
      <c r="F78" s="187"/>
      <c r="G78" s="187"/>
      <c r="H78" s="88"/>
      <c r="I78" s="73"/>
      <c r="J78" s="68"/>
      <c r="K78" s="73"/>
      <c r="L78" s="68"/>
      <c r="M78" s="25"/>
      <c r="N78" s="76"/>
      <c r="O78" s="71"/>
      <c r="P78" s="25"/>
      <c r="Q78" s="76"/>
      <c r="R78" s="21"/>
      <c r="S78" s="77"/>
      <c r="T78" s="309">
        <f t="shared" si="7"/>
        <v>0</v>
      </c>
    </row>
    <row r="79" spans="1:29" ht="18" customHeight="1" outlineLevel="1" x14ac:dyDescent="0.2">
      <c r="A79" s="1230"/>
      <c r="B79" s="1231"/>
      <c r="C79" s="1281"/>
      <c r="D79" s="1231"/>
      <c r="E79" s="256">
        <v>21</v>
      </c>
      <c r="F79" s="187"/>
      <c r="G79" s="187"/>
      <c r="H79" s="88"/>
      <c r="I79" s="73"/>
      <c r="J79" s="68"/>
      <c r="K79" s="73"/>
      <c r="L79" s="68"/>
      <c r="M79" s="25"/>
      <c r="N79" s="76"/>
      <c r="O79" s="71"/>
      <c r="P79" s="25"/>
      <c r="Q79" s="76"/>
      <c r="R79" s="21"/>
      <c r="S79" s="77"/>
      <c r="T79" s="309">
        <f t="shared" si="7"/>
        <v>0</v>
      </c>
    </row>
    <row r="80" spans="1:29" ht="18" customHeight="1" outlineLevel="1" x14ac:dyDescent="0.2">
      <c r="A80" s="1230"/>
      <c r="B80" s="1231"/>
      <c r="C80" s="1281"/>
      <c r="D80" s="1231"/>
      <c r="E80" s="256">
        <v>22</v>
      </c>
      <c r="F80" s="187"/>
      <c r="G80" s="187"/>
      <c r="H80" s="88"/>
      <c r="I80" s="73"/>
      <c r="J80" s="68"/>
      <c r="K80" s="73"/>
      <c r="L80" s="68"/>
      <c r="M80" s="25"/>
      <c r="N80" s="76"/>
      <c r="O80" s="71"/>
      <c r="P80" s="25"/>
      <c r="Q80" s="76"/>
      <c r="R80" s="21"/>
      <c r="S80" s="77"/>
      <c r="T80" s="309">
        <f t="shared" si="7"/>
        <v>0</v>
      </c>
    </row>
    <row r="81" spans="1:21" ht="18" customHeight="1" outlineLevel="1" x14ac:dyDescent="0.2">
      <c r="A81" s="1230"/>
      <c r="B81" s="1231"/>
      <c r="C81" s="1281"/>
      <c r="D81" s="1231"/>
      <c r="E81" s="256">
        <v>23</v>
      </c>
      <c r="F81" s="187"/>
      <c r="G81" s="187"/>
      <c r="H81" s="88"/>
      <c r="I81" s="73"/>
      <c r="J81" s="68"/>
      <c r="K81" s="73"/>
      <c r="L81" s="68"/>
      <c r="M81" s="25"/>
      <c r="N81" s="76"/>
      <c r="O81" s="71"/>
      <c r="P81" s="25"/>
      <c r="Q81" s="76"/>
      <c r="R81" s="21"/>
      <c r="S81" s="77"/>
      <c r="T81" s="309">
        <f t="shared" si="7"/>
        <v>0</v>
      </c>
    </row>
    <row r="82" spans="1:21" ht="18" customHeight="1" outlineLevel="1" x14ac:dyDescent="0.2">
      <c r="A82" s="1230"/>
      <c r="B82" s="1231"/>
      <c r="C82" s="1281"/>
      <c r="D82" s="1231"/>
      <c r="E82" s="256">
        <v>24</v>
      </c>
      <c r="F82" s="187"/>
      <c r="G82" s="187"/>
      <c r="H82" s="88"/>
      <c r="I82" s="73"/>
      <c r="J82" s="68"/>
      <c r="K82" s="73"/>
      <c r="L82" s="68"/>
      <c r="M82" s="25"/>
      <c r="N82" s="76"/>
      <c r="O82" s="71"/>
      <c r="P82" s="25"/>
      <c r="Q82" s="76"/>
      <c r="R82" s="21"/>
      <c r="S82" s="77"/>
      <c r="T82" s="309">
        <f t="shared" si="7"/>
        <v>0</v>
      </c>
    </row>
    <row r="83" spans="1:21" ht="18" customHeight="1" outlineLevel="1" x14ac:dyDescent="0.2">
      <c r="A83" s="1230"/>
      <c r="B83" s="1231"/>
      <c r="C83" s="1281"/>
      <c r="D83" s="1231"/>
      <c r="E83" s="256">
        <v>25</v>
      </c>
      <c r="F83" s="187"/>
      <c r="G83" s="187"/>
      <c r="H83" s="88"/>
      <c r="I83" s="73"/>
      <c r="J83" s="68"/>
      <c r="K83" s="73"/>
      <c r="L83" s="68"/>
      <c r="M83" s="25"/>
      <c r="N83" s="76"/>
      <c r="O83" s="71"/>
      <c r="P83" s="25"/>
      <c r="Q83" s="76"/>
      <c r="R83" s="21"/>
      <c r="S83" s="77"/>
      <c r="T83" s="309">
        <f t="shared" si="7"/>
        <v>0</v>
      </c>
    </row>
    <row r="84" spans="1:21" ht="18" customHeight="1" outlineLevel="1" x14ac:dyDescent="0.2">
      <c r="A84" s="1230"/>
      <c r="B84" s="1231"/>
      <c r="C84" s="1281"/>
      <c r="D84" s="1231"/>
      <c r="E84" s="256">
        <v>26</v>
      </c>
      <c r="F84" s="187"/>
      <c r="G84" s="187"/>
      <c r="H84" s="88"/>
      <c r="I84" s="73"/>
      <c r="J84" s="68"/>
      <c r="K84" s="73"/>
      <c r="L84" s="68"/>
      <c r="M84" s="25"/>
      <c r="N84" s="76"/>
      <c r="O84" s="71"/>
      <c r="P84" s="25"/>
      <c r="Q84" s="76"/>
      <c r="R84" s="21"/>
      <c r="S84" s="77"/>
      <c r="T84" s="309">
        <f t="shared" si="7"/>
        <v>0</v>
      </c>
    </row>
    <row r="85" spans="1:21" ht="18" customHeight="1" outlineLevel="1" x14ac:dyDescent="0.2">
      <c r="A85" s="1230"/>
      <c r="B85" s="1231"/>
      <c r="C85" s="1281"/>
      <c r="D85" s="1231"/>
      <c r="E85" s="256">
        <v>27</v>
      </c>
      <c r="F85" s="187"/>
      <c r="G85" s="187"/>
      <c r="H85" s="88"/>
      <c r="I85" s="73"/>
      <c r="J85" s="68"/>
      <c r="K85" s="73"/>
      <c r="L85" s="68"/>
      <c r="M85" s="25"/>
      <c r="N85" s="76"/>
      <c r="O85" s="71"/>
      <c r="P85" s="25"/>
      <c r="Q85" s="76"/>
      <c r="R85" s="21"/>
      <c r="S85" s="77"/>
      <c r="T85" s="309">
        <f t="shared" si="7"/>
        <v>0</v>
      </c>
    </row>
    <row r="86" spans="1:21" ht="18" customHeight="1" outlineLevel="1" x14ac:dyDescent="0.2">
      <c r="A86" s="1230"/>
      <c r="B86" s="1231"/>
      <c r="C86" s="1281"/>
      <c r="D86" s="1231"/>
      <c r="E86" s="256">
        <v>28</v>
      </c>
      <c r="F86" s="187"/>
      <c r="G86" s="187"/>
      <c r="H86" s="88"/>
      <c r="I86" s="73"/>
      <c r="J86" s="68"/>
      <c r="K86" s="73"/>
      <c r="L86" s="68"/>
      <c r="M86" s="25"/>
      <c r="N86" s="76"/>
      <c r="O86" s="71"/>
      <c r="P86" s="25"/>
      <c r="Q86" s="76"/>
      <c r="R86" s="21"/>
      <c r="S86" s="77"/>
      <c r="T86" s="309">
        <f t="shared" si="7"/>
        <v>0</v>
      </c>
    </row>
    <row r="87" spans="1:21" ht="18" customHeight="1" outlineLevel="1" x14ac:dyDescent="0.2">
      <c r="A87" s="1230"/>
      <c r="B87" s="1231"/>
      <c r="C87" s="1281"/>
      <c r="D87" s="1231"/>
      <c r="E87" s="256">
        <v>29</v>
      </c>
      <c r="F87" s="187"/>
      <c r="G87" s="187"/>
      <c r="H87" s="88"/>
      <c r="I87" s="73"/>
      <c r="J87" s="68"/>
      <c r="K87" s="73"/>
      <c r="L87" s="68"/>
      <c r="M87" s="25"/>
      <c r="N87" s="76"/>
      <c r="O87" s="71"/>
      <c r="P87" s="25"/>
      <c r="Q87" s="76"/>
      <c r="R87" s="21"/>
      <c r="S87" s="77"/>
      <c r="T87" s="309">
        <f t="shared" si="7"/>
        <v>0</v>
      </c>
    </row>
    <row r="88" spans="1:21" ht="18" customHeight="1" outlineLevel="1" x14ac:dyDescent="0.2">
      <c r="A88" s="1230"/>
      <c r="B88" s="1231"/>
      <c r="C88" s="1281"/>
      <c r="D88" s="1231"/>
      <c r="E88" s="256">
        <v>30</v>
      </c>
      <c r="F88" s="187"/>
      <c r="G88" s="187"/>
      <c r="H88" s="88"/>
      <c r="I88" s="73"/>
      <c r="J88" s="68"/>
      <c r="K88" s="73"/>
      <c r="L88" s="68"/>
      <c r="M88" s="25"/>
      <c r="N88" s="76"/>
      <c r="O88" s="71"/>
      <c r="P88" s="25"/>
      <c r="Q88" s="76"/>
      <c r="R88" s="21"/>
      <c r="S88" s="77"/>
      <c r="T88" s="309">
        <f t="shared" si="7"/>
        <v>0</v>
      </c>
    </row>
    <row r="89" spans="1:21" ht="18" customHeight="1" outlineLevel="1" x14ac:dyDescent="0.2">
      <c r="A89" s="1230"/>
      <c r="B89" s="1231"/>
      <c r="C89" s="1281"/>
      <c r="D89" s="1231"/>
      <c r="E89" s="256">
        <v>31</v>
      </c>
      <c r="F89" s="187"/>
      <c r="G89" s="187"/>
      <c r="H89" s="88"/>
      <c r="I89" s="73"/>
      <c r="J89" s="68"/>
      <c r="K89" s="73"/>
      <c r="L89" s="68"/>
      <c r="M89" s="25"/>
      <c r="N89" s="76"/>
      <c r="O89" s="71"/>
      <c r="P89" s="25"/>
      <c r="Q89" s="76"/>
      <c r="R89" s="21"/>
      <c r="S89" s="77"/>
      <c r="T89" s="309">
        <f t="shared" si="7"/>
        <v>0</v>
      </c>
      <c r="U89" s="360">
        <f t="shared" si="6"/>
        <v>2</v>
      </c>
    </row>
    <row r="90" spans="1:21" ht="18" customHeight="1" outlineLevel="1" x14ac:dyDescent="0.2">
      <c r="A90" s="1230"/>
      <c r="B90" s="1231"/>
      <c r="C90" s="1281"/>
      <c r="D90" s="1231"/>
      <c r="E90" s="256">
        <v>32</v>
      </c>
      <c r="F90" s="187"/>
      <c r="G90" s="187"/>
      <c r="H90" s="88"/>
      <c r="I90" s="73"/>
      <c r="J90" s="68"/>
      <c r="K90" s="73"/>
      <c r="L90" s="68"/>
      <c r="M90" s="25"/>
      <c r="N90" s="76"/>
      <c r="O90" s="71"/>
      <c r="P90" s="25"/>
      <c r="Q90" s="76"/>
      <c r="R90" s="21"/>
      <c r="S90" s="77"/>
      <c r="T90" s="309">
        <f t="shared" si="7"/>
        <v>0</v>
      </c>
      <c r="U90" s="360">
        <f t="shared" si="6"/>
        <v>2</v>
      </c>
    </row>
    <row r="91" spans="1:21" ht="18" customHeight="1" outlineLevel="1" x14ac:dyDescent="0.2">
      <c r="A91" s="1230"/>
      <c r="B91" s="1231"/>
      <c r="C91" s="1281"/>
      <c r="D91" s="1231"/>
      <c r="E91" s="256">
        <v>33</v>
      </c>
      <c r="F91" s="187"/>
      <c r="G91" s="187"/>
      <c r="H91" s="88"/>
      <c r="I91" s="73"/>
      <c r="J91" s="68"/>
      <c r="K91" s="73"/>
      <c r="L91" s="68"/>
      <c r="M91" s="25"/>
      <c r="N91" s="76"/>
      <c r="O91" s="71"/>
      <c r="P91" s="25"/>
      <c r="Q91" s="76"/>
      <c r="R91" s="21"/>
      <c r="S91" s="77"/>
      <c r="T91" s="309">
        <f t="shared" si="7"/>
        <v>0</v>
      </c>
      <c r="U91" s="360">
        <f t="shared" si="6"/>
        <v>2</v>
      </c>
    </row>
    <row r="92" spans="1:21" ht="18" customHeight="1" outlineLevel="1" x14ac:dyDescent="0.2">
      <c r="A92" s="1230"/>
      <c r="B92" s="1231"/>
      <c r="C92" s="1281"/>
      <c r="D92" s="1231"/>
      <c r="E92" s="256">
        <v>34</v>
      </c>
      <c r="F92" s="187"/>
      <c r="G92" s="187"/>
      <c r="H92" s="88"/>
      <c r="I92" s="73"/>
      <c r="J92" s="68"/>
      <c r="K92" s="73"/>
      <c r="L92" s="68"/>
      <c r="M92" s="25"/>
      <c r="N92" s="76"/>
      <c r="O92" s="71"/>
      <c r="P92" s="25"/>
      <c r="Q92" s="76"/>
      <c r="R92" s="21"/>
      <c r="S92" s="77"/>
      <c r="T92" s="309">
        <f t="shared" si="7"/>
        <v>0</v>
      </c>
      <c r="U92" s="360">
        <f t="shared" si="6"/>
        <v>2</v>
      </c>
    </row>
    <row r="93" spans="1:21" ht="18" customHeight="1" outlineLevel="1" x14ac:dyDescent="0.2">
      <c r="A93" s="1230"/>
      <c r="B93" s="1231"/>
      <c r="C93" s="1281"/>
      <c r="D93" s="1231"/>
      <c r="E93" s="256">
        <v>35</v>
      </c>
      <c r="F93" s="187"/>
      <c r="G93" s="187"/>
      <c r="H93" s="88"/>
      <c r="I93" s="73"/>
      <c r="J93" s="68"/>
      <c r="K93" s="73"/>
      <c r="L93" s="68"/>
      <c r="M93" s="25"/>
      <c r="N93" s="76"/>
      <c r="O93" s="71"/>
      <c r="P93" s="25"/>
      <c r="Q93" s="76"/>
      <c r="R93" s="21"/>
      <c r="S93" s="77"/>
      <c r="T93" s="309">
        <f t="shared" si="7"/>
        <v>0</v>
      </c>
      <c r="U93" s="360">
        <f t="shared" si="6"/>
        <v>2</v>
      </c>
    </row>
    <row r="94" spans="1:21" ht="18" customHeight="1" outlineLevel="1" x14ac:dyDescent="0.2">
      <c r="A94" s="1230"/>
      <c r="B94" s="1231"/>
      <c r="C94" s="1281"/>
      <c r="D94" s="1231"/>
      <c r="E94" s="256">
        <v>36</v>
      </c>
      <c r="F94" s="187"/>
      <c r="G94" s="187"/>
      <c r="H94" s="88"/>
      <c r="I94" s="73"/>
      <c r="J94" s="68"/>
      <c r="K94" s="73"/>
      <c r="L94" s="68"/>
      <c r="M94" s="25"/>
      <c r="N94" s="76"/>
      <c r="O94" s="71"/>
      <c r="P94" s="25"/>
      <c r="Q94" s="76"/>
      <c r="R94" s="21"/>
      <c r="S94" s="77"/>
      <c r="T94" s="309">
        <f t="shared" si="7"/>
        <v>0</v>
      </c>
      <c r="U94" s="360">
        <f t="shared" ref="U94:U100" si="8">$A$59</f>
        <v>2</v>
      </c>
    </row>
    <row r="95" spans="1:21" ht="18" customHeight="1" outlineLevel="1" x14ac:dyDescent="0.2">
      <c r="A95" s="1230"/>
      <c r="B95" s="1231"/>
      <c r="C95" s="1281"/>
      <c r="D95" s="1231"/>
      <c r="E95" s="256">
        <v>37</v>
      </c>
      <c r="F95" s="187"/>
      <c r="G95" s="187"/>
      <c r="H95" s="88"/>
      <c r="I95" s="73"/>
      <c r="J95" s="68"/>
      <c r="K95" s="73"/>
      <c r="L95" s="68"/>
      <c r="M95" s="25"/>
      <c r="N95" s="76"/>
      <c r="O95" s="71"/>
      <c r="P95" s="25"/>
      <c r="Q95" s="76"/>
      <c r="R95" s="21"/>
      <c r="S95" s="77"/>
      <c r="T95" s="309">
        <f t="shared" si="7"/>
        <v>0</v>
      </c>
      <c r="U95" s="360">
        <f t="shared" si="8"/>
        <v>2</v>
      </c>
    </row>
    <row r="96" spans="1:21" ht="18" customHeight="1" outlineLevel="1" x14ac:dyDescent="0.2">
      <c r="A96" s="1230"/>
      <c r="B96" s="1231"/>
      <c r="C96" s="1281"/>
      <c r="D96" s="1231"/>
      <c r="E96" s="256">
        <v>38</v>
      </c>
      <c r="F96" s="187"/>
      <c r="G96" s="187"/>
      <c r="H96" s="88"/>
      <c r="I96" s="73"/>
      <c r="J96" s="68"/>
      <c r="K96" s="73"/>
      <c r="L96" s="68"/>
      <c r="M96" s="25"/>
      <c r="N96" s="76"/>
      <c r="O96" s="71"/>
      <c r="P96" s="25"/>
      <c r="Q96" s="76"/>
      <c r="R96" s="21"/>
      <c r="S96" s="77"/>
      <c r="T96" s="309">
        <f t="shared" si="7"/>
        <v>0</v>
      </c>
      <c r="U96" s="360">
        <f t="shared" si="8"/>
        <v>2</v>
      </c>
    </row>
    <row r="97" spans="1:21" ht="18" customHeight="1" outlineLevel="1" x14ac:dyDescent="0.2">
      <c r="A97" s="1230"/>
      <c r="B97" s="1231"/>
      <c r="C97" s="1281"/>
      <c r="D97" s="1231"/>
      <c r="E97" s="256">
        <v>39</v>
      </c>
      <c r="F97" s="187"/>
      <c r="G97" s="187"/>
      <c r="H97" s="88"/>
      <c r="I97" s="73"/>
      <c r="J97" s="68"/>
      <c r="K97" s="73"/>
      <c r="L97" s="68"/>
      <c r="M97" s="25"/>
      <c r="N97" s="76"/>
      <c r="O97" s="71"/>
      <c r="P97" s="25"/>
      <c r="Q97" s="76"/>
      <c r="R97" s="21"/>
      <c r="S97" s="77"/>
      <c r="T97" s="309">
        <f t="shared" si="7"/>
        <v>0</v>
      </c>
      <c r="U97" s="360">
        <f t="shared" si="8"/>
        <v>2</v>
      </c>
    </row>
    <row r="98" spans="1:21" ht="18" customHeight="1" outlineLevel="1" x14ac:dyDescent="0.2">
      <c r="A98" s="1230"/>
      <c r="B98" s="1231"/>
      <c r="C98" s="1281"/>
      <c r="D98" s="1231"/>
      <c r="E98" s="256">
        <v>40</v>
      </c>
      <c r="F98" s="187"/>
      <c r="G98" s="187"/>
      <c r="H98" s="88"/>
      <c r="I98" s="73"/>
      <c r="J98" s="68"/>
      <c r="K98" s="73"/>
      <c r="L98" s="68"/>
      <c r="M98" s="25"/>
      <c r="N98" s="76"/>
      <c r="O98" s="71"/>
      <c r="P98" s="25"/>
      <c r="Q98" s="76"/>
      <c r="R98" s="21"/>
      <c r="S98" s="77"/>
      <c r="T98" s="309">
        <f t="shared" si="7"/>
        <v>0</v>
      </c>
      <c r="U98" s="360">
        <f t="shared" si="8"/>
        <v>2</v>
      </c>
    </row>
    <row r="99" spans="1:21" ht="18" customHeight="1" outlineLevel="1" x14ac:dyDescent="0.2">
      <c r="A99" s="1230"/>
      <c r="B99" s="1231"/>
      <c r="C99" s="1281"/>
      <c r="D99" s="1231"/>
      <c r="E99" s="256">
        <v>41</v>
      </c>
      <c r="F99" s="187"/>
      <c r="G99" s="187"/>
      <c r="H99" s="88"/>
      <c r="I99" s="73"/>
      <c r="J99" s="68"/>
      <c r="K99" s="73"/>
      <c r="L99" s="68"/>
      <c r="M99" s="25"/>
      <c r="N99" s="76"/>
      <c r="O99" s="71"/>
      <c r="P99" s="25"/>
      <c r="Q99" s="76"/>
      <c r="R99" s="21"/>
      <c r="S99" s="77"/>
      <c r="T99" s="309">
        <f t="shared" si="7"/>
        <v>0</v>
      </c>
      <c r="U99" s="360">
        <f t="shared" si="8"/>
        <v>2</v>
      </c>
    </row>
    <row r="100" spans="1:21" ht="18" customHeight="1" outlineLevel="1" x14ac:dyDescent="0.2">
      <c r="A100" s="1230"/>
      <c r="B100" s="1231"/>
      <c r="C100" s="1281"/>
      <c r="D100" s="1231"/>
      <c r="E100" s="256">
        <v>42</v>
      </c>
      <c r="F100" s="187"/>
      <c r="G100" s="187"/>
      <c r="H100" s="88"/>
      <c r="I100" s="73"/>
      <c r="J100" s="68"/>
      <c r="K100" s="73"/>
      <c r="L100" s="68"/>
      <c r="M100" s="25"/>
      <c r="N100" s="76"/>
      <c r="O100" s="71"/>
      <c r="P100" s="25"/>
      <c r="Q100" s="76"/>
      <c r="R100" s="21"/>
      <c r="S100" s="77"/>
      <c r="T100" s="309">
        <f t="shared" si="7"/>
        <v>0</v>
      </c>
      <c r="U100" s="360">
        <f t="shared" si="8"/>
        <v>2</v>
      </c>
    </row>
    <row r="101" spans="1:21" ht="18" customHeight="1" outlineLevel="1" x14ac:dyDescent="0.2">
      <c r="A101" s="1230"/>
      <c r="B101" s="1231"/>
      <c r="C101" s="1281"/>
      <c r="D101" s="1231"/>
      <c r="E101" s="256">
        <v>43</v>
      </c>
      <c r="F101" s="187"/>
      <c r="G101" s="187"/>
      <c r="H101" s="88"/>
      <c r="I101" s="73"/>
      <c r="J101" s="68"/>
      <c r="K101" s="73"/>
      <c r="L101" s="68"/>
      <c r="M101" s="25"/>
      <c r="N101" s="76"/>
      <c r="O101" s="71"/>
      <c r="P101" s="25"/>
      <c r="Q101" s="76"/>
      <c r="R101" s="21"/>
      <c r="S101" s="77"/>
      <c r="T101" s="309">
        <f t="shared" si="7"/>
        <v>0</v>
      </c>
      <c r="U101" s="360">
        <f t="shared" ref="U101:U108" si="9">$A$59</f>
        <v>2</v>
      </c>
    </row>
    <row r="102" spans="1:21" ht="18" customHeight="1" outlineLevel="1" x14ac:dyDescent="0.2">
      <c r="A102" s="1230"/>
      <c r="B102" s="1231"/>
      <c r="C102" s="1281"/>
      <c r="D102" s="1231"/>
      <c r="E102" s="256">
        <v>44</v>
      </c>
      <c r="F102" s="187"/>
      <c r="G102" s="187"/>
      <c r="H102" s="88"/>
      <c r="I102" s="73"/>
      <c r="J102" s="68"/>
      <c r="K102" s="73"/>
      <c r="L102" s="68"/>
      <c r="M102" s="25"/>
      <c r="N102" s="76"/>
      <c r="O102" s="71"/>
      <c r="P102" s="25"/>
      <c r="Q102" s="76"/>
      <c r="R102" s="21"/>
      <c r="S102" s="77"/>
      <c r="T102" s="309">
        <f t="shared" si="7"/>
        <v>0</v>
      </c>
      <c r="U102" s="360">
        <f t="shared" si="9"/>
        <v>2</v>
      </c>
    </row>
    <row r="103" spans="1:21" ht="18" customHeight="1" outlineLevel="1" x14ac:dyDescent="0.2">
      <c r="A103" s="1230"/>
      <c r="B103" s="1231"/>
      <c r="C103" s="1281"/>
      <c r="D103" s="1231"/>
      <c r="E103" s="256">
        <v>45</v>
      </c>
      <c r="F103" s="187"/>
      <c r="G103" s="187"/>
      <c r="H103" s="88"/>
      <c r="I103" s="73"/>
      <c r="J103" s="68"/>
      <c r="K103" s="73"/>
      <c r="L103" s="68"/>
      <c r="M103" s="25"/>
      <c r="N103" s="76"/>
      <c r="O103" s="71"/>
      <c r="P103" s="25"/>
      <c r="Q103" s="76"/>
      <c r="R103" s="21"/>
      <c r="S103" s="77"/>
      <c r="T103" s="309">
        <f t="shared" si="7"/>
        <v>0</v>
      </c>
      <c r="U103" s="360">
        <f t="shared" si="9"/>
        <v>2</v>
      </c>
    </row>
    <row r="104" spans="1:21" ht="18" customHeight="1" outlineLevel="1" x14ac:dyDescent="0.2">
      <c r="A104" s="1230"/>
      <c r="B104" s="1231"/>
      <c r="C104" s="1281"/>
      <c r="D104" s="1231"/>
      <c r="E104" s="256">
        <v>46</v>
      </c>
      <c r="F104" s="187"/>
      <c r="G104" s="187"/>
      <c r="H104" s="88"/>
      <c r="I104" s="73"/>
      <c r="J104" s="68"/>
      <c r="K104" s="73"/>
      <c r="L104" s="68"/>
      <c r="M104" s="25"/>
      <c r="N104" s="76"/>
      <c r="O104" s="71"/>
      <c r="P104" s="25"/>
      <c r="Q104" s="76"/>
      <c r="R104" s="21"/>
      <c r="S104" s="77"/>
      <c r="T104" s="309">
        <f t="shared" si="7"/>
        <v>0</v>
      </c>
      <c r="U104" s="360">
        <f t="shared" si="9"/>
        <v>2</v>
      </c>
    </row>
    <row r="105" spans="1:21" ht="18" customHeight="1" outlineLevel="1" x14ac:dyDescent="0.2">
      <c r="A105" s="1230"/>
      <c r="B105" s="1231"/>
      <c r="C105" s="1281"/>
      <c r="D105" s="1231"/>
      <c r="E105" s="256">
        <v>47</v>
      </c>
      <c r="F105" s="187"/>
      <c r="G105" s="187"/>
      <c r="H105" s="88"/>
      <c r="I105" s="73"/>
      <c r="J105" s="68"/>
      <c r="K105" s="73"/>
      <c r="L105" s="68"/>
      <c r="M105" s="25"/>
      <c r="N105" s="76"/>
      <c r="O105" s="71"/>
      <c r="P105" s="25"/>
      <c r="Q105" s="76"/>
      <c r="R105" s="21"/>
      <c r="S105" s="77"/>
      <c r="T105" s="309">
        <f t="shared" si="7"/>
        <v>0</v>
      </c>
      <c r="U105" s="360">
        <f t="shared" si="9"/>
        <v>2</v>
      </c>
    </row>
    <row r="106" spans="1:21" ht="18" customHeight="1" outlineLevel="1" x14ac:dyDescent="0.2">
      <c r="A106" s="1230"/>
      <c r="B106" s="1231"/>
      <c r="C106" s="1281"/>
      <c r="D106" s="1231"/>
      <c r="E106" s="256">
        <v>48</v>
      </c>
      <c r="F106" s="187"/>
      <c r="G106" s="187"/>
      <c r="H106" s="88"/>
      <c r="I106" s="73"/>
      <c r="J106" s="68"/>
      <c r="K106" s="73"/>
      <c r="L106" s="68"/>
      <c r="M106" s="25"/>
      <c r="N106" s="76"/>
      <c r="O106" s="71"/>
      <c r="P106" s="25"/>
      <c r="Q106" s="76"/>
      <c r="R106" s="21"/>
      <c r="S106" s="77"/>
      <c r="T106" s="309">
        <f t="shared" si="7"/>
        <v>0</v>
      </c>
      <c r="U106" s="360">
        <f t="shared" si="9"/>
        <v>2</v>
      </c>
    </row>
    <row r="107" spans="1:21" ht="18" customHeight="1" outlineLevel="1" x14ac:dyDescent="0.2">
      <c r="A107" s="1230"/>
      <c r="B107" s="1231"/>
      <c r="C107" s="1281"/>
      <c r="D107" s="1231"/>
      <c r="E107" s="256">
        <v>49</v>
      </c>
      <c r="F107" s="187"/>
      <c r="G107" s="187"/>
      <c r="H107" s="88"/>
      <c r="I107" s="73"/>
      <c r="J107" s="68"/>
      <c r="K107" s="73"/>
      <c r="L107" s="68"/>
      <c r="M107" s="25"/>
      <c r="N107" s="76"/>
      <c r="O107" s="71"/>
      <c r="P107" s="25"/>
      <c r="Q107" s="76"/>
      <c r="R107" s="21"/>
      <c r="S107" s="77"/>
      <c r="T107" s="309">
        <f t="shared" si="7"/>
        <v>0</v>
      </c>
      <c r="U107" s="360">
        <f t="shared" si="9"/>
        <v>2</v>
      </c>
    </row>
    <row r="108" spans="1:21" ht="18" customHeight="1" outlineLevel="1" x14ac:dyDescent="0.2">
      <c r="A108" s="1230"/>
      <c r="B108" s="1231"/>
      <c r="C108" s="1282"/>
      <c r="D108" s="1235"/>
      <c r="E108" s="256">
        <v>50</v>
      </c>
      <c r="F108" s="350"/>
      <c r="G108" s="350"/>
      <c r="H108" s="88"/>
      <c r="I108" s="73"/>
      <c r="J108" s="68"/>
      <c r="K108" s="73"/>
      <c r="L108" s="68"/>
      <c r="M108" s="25"/>
      <c r="N108" s="76"/>
      <c r="O108" s="71"/>
      <c r="P108" s="25"/>
      <c r="Q108" s="76"/>
      <c r="R108" s="21"/>
      <c r="S108" s="77"/>
      <c r="T108" s="309">
        <f t="shared" si="7"/>
        <v>0</v>
      </c>
      <c r="U108" s="360">
        <f t="shared" si="9"/>
        <v>2</v>
      </c>
    </row>
    <row r="109" spans="1:21" ht="18" customHeight="1" x14ac:dyDescent="0.2">
      <c r="A109" s="1228">
        <v>3</v>
      </c>
      <c r="B109" s="1229"/>
      <c r="C109" s="1280">
        <f>IF(ISERROR(VLOOKUP($A109,処理シート!$B:$D,3,FALSE)),"",VLOOKUP($A109,処理シート!$B:$D,3,FALSE))</f>
        <v>0</v>
      </c>
      <c r="D109" s="1229"/>
      <c r="E109" s="312">
        <v>1</v>
      </c>
      <c r="F109" s="187"/>
      <c r="G109" s="187"/>
      <c r="H109" s="108"/>
      <c r="I109" s="109"/>
      <c r="J109" s="110"/>
      <c r="K109" s="109"/>
      <c r="L109" s="110"/>
      <c r="M109" s="111"/>
      <c r="N109" s="112"/>
      <c r="O109" s="113"/>
      <c r="P109" s="111"/>
      <c r="Q109" s="112"/>
      <c r="R109" s="114"/>
      <c r="S109" s="115"/>
      <c r="T109" s="308">
        <f t="shared" si="0"/>
        <v>0</v>
      </c>
      <c r="U109" s="360">
        <f>$A$109</f>
        <v>3</v>
      </c>
    </row>
    <row r="110" spans="1:21" ht="18" customHeight="1" x14ac:dyDescent="0.2">
      <c r="A110" s="1230"/>
      <c r="B110" s="1231"/>
      <c r="C110" s="1281"/>
      <c r="D110" s="1231"/>
      <c r="E110" s="276">
        <v>2</v>
      </c>
      <c r="F110" s="187"/>
      <c r="G110" s="187"/>
      <c r="H110" s="89"/>
      <c r="I110" s="74"/>
      <c r="J110" s="69"/>
      <c r="K110" s="74"/>
      <c r="L110" s="69"/>
      <c r="M110" s="2"/>
      <c r="N110" s="75"/>
      <c r="O110" s="70"/>
      <c r="P110" s="2"/>
      <c r="Q110" s="75"/>
      <c r="R110" s="19"/>
      <c r="S110" s="78"/>
      <c r="T110" s="316">
        <f t="shared" si="0"/>
        <v>0</v>
      </c>
      <c r="U110" s="360">
        <f t="shared" ref="U110:U143" si="10">$A$109</f>
        <v>3</v>
      </c>
    </row>
    <row r="111" spans="1:21" ht="18" customHeight="1" x14ac:dyDescent="0.2">
      <c r="A111" s="1230"/>
      <c r="B111" s="1231"/>
      <c r="C111" s="1281"/>
      <c r="D111" s="1231"/>
      <c r="E111" s="276">
        <v>3</v>
      </c>
      <c r="F111" s="187"/>
      <c r="G111" s="187"/>
      <c r="H111" s="89"/>
      <c r="I111" s="74"/>
      <c r="J111" s="69"/>
      <c r="K111" s="74"/>
      <c r="L111" s="69"/>
      <c r="M111" s="2"/>
      <c r="N111" s="75"/>
      <c r="O111" s="70"/>
      <c r="P111" s="2"/>
      <c r="Q111" s="75"/>
      <c r="R111" s="19"/>
      <c r="S111" s="78"/>
      <c r="T111" s="316">
        <f t="shared" si="0"/>
        <v>0</v>
      </c>
      <c r="U111" s="360">
        <f t="shared" si="10"/>
        <v>3</v>
      </c>
    </row>
    <row r="112" spans="1:21" ht="18" customHeight="1" x14ac:dyDescent="0.2">
      <c r="A112" s="1230"/>
      <c r="B112" s="1231"/>
      <c r="C112" s="1281"/>
      <c r="D112" s="1231"/>
      <c r="E112" s="276">
        <v>4</v>
      </c>
      <c r="F112" s="187"/>
      <c r="G112" s="187"/>
      <c r="H112" s="89"/>
      <c r="I112" s="74"/>
      <c r="J112" s="69"/>
      <c r="K112" s="74"/>
      <c r="L112" s="69"/>
      <c r="M112" s="2"/>
      <c r="N112" s="75"/>
      <c r="O112" s="70"/>
      <c r="P112" s="2"/>
      <c r="Q112" s="75"/>
      <c r="R112" s="19"/>
      <c r="S112" s="78"/>
      <c r="T112" s="316">
        <f t="shared" si="0"/>
        <v>0</v>
      </c>
      <c r="U112" s="360">
        <f t="shared" si="10"/>
        <v>3</v>
      </c>
    </row>
    <row r="113" spans="1:21" ht="18" customHeight="1" x14ac:dyDescent="0.2">
      <c r="A113" s="1230"/>
      <c r="B113" s="1231"/>
      <c r="C113" s="1281"/>
      <c r="D113" s="1231"/>
      <c r="E113" s="276">
        <v>5</v>
      </c>
      <c r="F113" s="187"/>
      <c r="G113" s="187"/>
      <c r="H113" s="89"/>
      <c r="I113" s="74"/>
      <c r="J113" s="69"/>
      <c r="K113" s="74"/>
      <c r="L113" s="69"/>
      <c r="M113" s="2"/>
      <c r="N113" s="75"/>
      <c r="O113" s="70"/>
      <c r="P113" s="2"/>
      <c r="Q113" s="75"/>
      <c r="R113" s="19"/>
      <c r="S113" s="78"/>
      <c r="T113" s="316">
        <f t="shared" si="0"/>
        <v>0</v>
      </c>
      <c r="U113" s="360">
        <f t="shared" si="10"/>
        <v>3</v>
      </c>
    </row>
    <row r="114" spans="1:21" ht="18" customHeight="1" x14ac:dyDescent="0.2">
      <c r="A114" s="1230"/>
      <c r="B114" s="1231"/>
      <c r="C114" s="1281"/>
      <c r="D114" s="1231"/>
      <c r="E114" s="276">
        <v>6</v>
      </c>
      <c r="F114" s="187"/>
      <c r="G114" s="187"/>
      <c r="H114" s="89"/>
      <c r="I114" s="74"/>
      <c r="J114" s="69"/>
      <c r="K114" s="74"/>
      <c r="L114" s="69"/>
      <c r="M114" s="2"/>
      <c r="N114" s="75"/>
      <c r="O114" s="70"/>
      <c r="P114" s="2"/>
      <c r="Q114" s="75"/>
      <c r="R114" s="19"/>
      <c r="S114" s="78"/>
      <c r="T114" s="316">
        <f t="shared" si="0"/>
        <v>0</v>
      </c>
      <c r="U114" s="360">
        <f t="shared" si="10"/>
        <v>3</v>
      </c>
    </row>
    <row r="115" spans="1:21" ht="18" customHeight="1" x14ac:dyDescent="0.2">
      <c r="A115" s="1230"/>
      <c r="B115" s="1231"/>
      <c r="C115" s="1281"/>
      <c r="D115" s="1231"/>
      <c r="E115" s="276">
        <v>7</v>
      </c>
      <c r="F115" s="187"/>
      <c r="G115" s="187"/>
      <c r="H115" s="89"/>
      <c r="I115" s="74"/>
      <c r="J115" s="69"/>
      <c r="K115" s="74"/>
      <c r="L115" s="69"/>
      <c r="M115" s="2"/>
      <c r="N115" s="75"/>
      <c r="O115" s="70"/>
      <c r="P115" s="2"/>
      <c r="Q115" s="75"/>
      <c r="R115" s="19"/>
      <c r="S115" s="78"/>
      <c r="T115" s="316">
        <f t="shared" si="0"/>
        <v>0</v>
      </c>
      <c r="U115" s="360">
        <f t="shared" si="10"/>
        <v>3</v>
      </c>
    </row>
    <row r="116" spans="1:21" ht="18" customHeight="1" x14ac:dyDescent="0.2">
      <c r="A116" s="1230"/>
      <c r="B116" s="1231"/>
      <c r="C116" s="1281"/>
      <c r="D116" s="1231"/>
      <c r="E116" s="276">
        <v>8</v>
      </c>
      <c r="F116" s="187"/>
      <c r="G116" s="187"/>
      <c r="H116" s="89"/>
      <c r="I116" s="74"/>
      <c r="J116" s="69"/>
      <c r="K116" s="74"/>
      <c r="L116" s="69"/>
      <c r="M116" s="2"/>
      <c r="N116" s="75"/>
      <c r="O116" s="70"/>
      <c r="P116" s="2"/>
      <c r="Q116" s="75"/>
      <c r="R116" s="19"/>
      <c r="S116" s="78"/>
      <c r="T116" s="316">
        <f t="shared" ref="T116:T158" si="11">IF(J116="",0,INT(SUM(PRODUCT(J116,L116,O116),R116)))</f>
        <v>0</v>
      </c>
      <c r="U116" s="360">
        <f t="shared" si="10"/>
        <v>3</v>
      </c>
    </row>
    <row r="117" spans="1:21" ht="18" customHeight="1" x14ac:dyDescent="0.2">
      <c r="A117" s="1230"/>
      <c r="B117" s="1231"/>
      <c r="C117" s="1281"/>
      <c r="D117" s="1231"/>
      <c r="E117" s="276">
        <v>9</v>
      </c>
      <c r="F117" s="187"/>
      <c r="G117" s="187"/>
      <c r="H117" s="89"/>
      <c r="I117" s="74"/>
      <c r="J117" s="69"/>
      <c r="K117" s="74"/>
      <c r="L117" s="69"/>
      <c r="M117" s="2"/>
      <c r="N117" s="75"/>
      <c r="O117" s="70"/>
      <c r="P117" s="2"/>
      <c r="Q117" s="75"/>
      <c r="R117" s="19"/>
      <c r="S117" s="78"/>
      <c r="T117" s="316">
        <f t="shared" si="11"/>
        <v>0</v>
      </c>
      <c r="U117" s="360">
        <f t="shared" si="10"/>
        <v>3</v>
      </c>
    </row>
    <row r="118" spans="1:21" ht="18" customHeight="1" x14ac:dyDescent="0.2">
      <c r="A118" s="1230"/>
      <c r="B118" s="1231"/>
      <c r="C118" s="1281"/>
      <c r="D118" s="1231"/>
      <c r="E118" s="276">
        <v>10</v>
      </c>
      <c r="F118" s="187"/>
      <c r="G118" s="187"/>
      <c r="H118" s="89"/>
      <c r="I118" s="74"/>
      <c r="J118" s="69"/>
      <c r="K118" s="74"/>
      <c r="L118" s="69"/>
      <c r="M118" s="2"/>
      <c r="N118" s="75"/>
      <c r="O118" s="70"/>
      <c r="P118" s="2"/>
      <c r="Q118" s="75"/>
      <c r="R118" s="19"/>
      <c r="S118" s="78"/>
      <c r="T118" s="316">
        <f t="shared" si="11"/>
        <v>0</v>
      </c>
      <c r="U118" s="360">
        <f t="shared" si="10"/>
        <v>3</v>
      </c>
    </row>
    <row r="119" spans="1:21" ht="18" customHeight="1" x14ac:dyDescent="0.2">
      <c r="A119" s="1230"/>
      <c r="B119" s="1231"/>
      <c r="C119" s="1281"/>
      <c r="D119" s="1231"/>
      <c r="E119" s="276">
        <v>11</v>
      </c>
      <c r="F119" s="187"/>
      <c r="G119" s="187"/>
      <c r="H119" s="89"/>
      <c r="I119" s="74"/>
      <c r="J119" s="69"/>
      <c r="K119" s="74"/>
      <c r="L119" s="69"/>
      <c r="M119" s="2"/>
      <c r="N119" s="75"/>
      <c r="O119" s="70"/>
      <c r="P119" s="2"/>
      <c r="Q119" s="75"/>
      <c r="R119" s="19"/>
      <c r="S119" s="78"/>
      <c r="T119" s="316">
        <f t="shared" si="11"/>
        <v>0</v>
      </c>
    </row>
    <row r="120" spans="1:21" ht="18" customHeight="1" x14ac:dyDescent="0.2">
      <c r="A120" s="1230"/>
      <c r="B120" s="1231"/>
      <c r="C120" s="1281"/>
      <c r="D120" s="1231"/>
      <c r="E120" s="276">
        <v>12</v>
      </c>
      <c r="F120" s="187"/>
      <c r="G120" s="187"/>
      <c r="H120" s="89"/>
      <c r="I120" s="74"/>
      <c r="J120" s="69"/>
      <c r="K120" s="74"/>
      <c r="L120" s="69"/>
      <c r="M120" s="2"/>
      <c r="N120" s="75"/>
      <c r="O120" s="70"/>
      <c r="P120" s="2"/>
      <c r="Q120" s="75"/>
      <c r="R120" s="19"/>
      <c r="S120" s="78"/>
      <c r="T120" s="316">
        <f t="shared" si="11"/>
        <v>0</v>
      </c>
    </row>
    <row r="121" spans="1:21" ht="18" customHeight="1" x14ac:dyDescent="0.2">
      <c r="A121" s="1230"/>
      <c r="B121" s="1231"/>
      <c r="C121" s="1281"/>
      <c r="D121" s="1231"/>
      <c r="E121" s="276">
        <v>13</v>
      </c>
      <c r="F121" s="187"/>
      <c r="G121" s="187"/>
      <c r="H121" s="89"/>
      <c r="I121" s="74"/>
      <c r="J121" s="69"/>
      <c r="K121" s="74"/>
      <c r="L121" s="69"/>
      <c r="M121" s="2"/>
      <c r="N121" s="75"/>
      <c r="O121" s="70"/>
      <c r="P121" s="2"/>
      <c r="Q121" s="75"/>
      <c r="R121" s="19"/>
      <c r="S121" s="78"/>
      <c r="T121" s="316">
        <f t="shared" si="11"/>
        <v>0</v>
      </c>
    </row>
    <row r="122" spans="1:21" ht="18" customHeight="1" x14ac:dyDescent="0.2">
      <c r="A122" s="1230"/>
      <c r="B122" s="1231"/>
      <c r="C122" s="1281"/>
      <c r="D122" s="1231"/>
      <c r="E122" s="276">
        <v>14</v>
      </c>
      <c r="F122" s="187"/>
      <c r="G122" s="187"/>
      <c r="H122" s="89"/>
      <c r="I122" s="74"/>
      <c r="J122" s="69"/>
      <c r="K122" s="74"/>
      <c r="L122" s="69"/>
      <c r="M122" s="2"/>
      <c r="N122" s="75"/>
      <c r="O122" s="70"/>
      <c r="P122" s="2"/>
      <c r="Q122" s="75"/>
      <c r="R122" s="19"/>
      <c r="S122" s="78"/>
      <c r="T122" s="316">
        <f t="shared" si="11"/>
        <v>0</v>
      </c>
    </row>
    <row r="123" spans="1:21" ht="18" customHeight="1" x14ac:dyDescent="0.2">
      <c r="A123" s="1230"/>
      <c r="B123" s="1231"/>
      <c r="C123" s="1281"/>
      <c r="D123" s="1231"/>
      <c r="E123" s="276">
        <v>15</v>
      </c>
      <c r="F123" s="187"/>
      <c r="G123" s="187"/>
      <c r="H123" s="89"/>
      <c r="I123" s="74"/>
      <c r="J123" s="69"/>
      <c r="K123" s="74"/>
      <c r="L123" s="69"/>
      <c r="M123" s="2"/>
      <c r="N123" s="75"/>
      <c r="O123" s="70"/>
      <c r="P123" s="2"/>
      <c r="Q123" s="75"/>
      <c r="R123" s="19"/>
      <c r="S123" s="78"/>
      <c r="T123" s="316">
        <f t="shared" si="11"/>
        <v>0</v>
      </c>
    </row>
    <row r="124" spans="1:21" ht="18" customHeight="1" x14ac:dyDescent="0.2">
      <c r="A124" s="1230"/>
      <c r="B124" s="1231"/>
      <c r="C124" s="1281"/>
      <c r="D124" s="1231"/>
      <c r="E124" s="276">
        <v>16</v>
      </c>
      <c r="F124" s="187"/>
      <c r="G124" s="187"/>
      <c r="H124" s="89"/>
      <c r="I124" s="74"/>
      <c r="J124" s="69"/>
      <c r="K124" s="74"/>
      <c r="L124" s="69"/>
      <c r="M124" s="2"/>
      <c r="N124" s="75"/>
      <c r="O124" s="70"/>
      <c r="P124" s="2"/>
      <c r="Q124" s="75"/>
      <c r="R124" s="19"/>
      <c r="S124" s="78"/>
      <c r="T124" s="316">
        <f t="shared" si="11"/>
        <v>0</v>
      </c>
    </row>
    <row r="125" spans="1:21" ht="18" customHeight="1" x14ac:dyDescent="0.2">
      <c r="A125" s="1230"/>
      <c r="B125" s="1231"/>
      <c r="C125" s="1281"/>
      <c r="D125" s="1231"/>
      <c r="E125" s="276">
        <v>17</v>
      </c>
      <c r="F125" s="187"/>
      <c r="G125" s="187"/>
      <c r="H125" s="89"/>
      <c r="I125" s="74"/>
      <c r="J125" s="69"/>
      <c r="K125" s="74"/>
      <c r="L125" s="69"/>
      <c r="M125" s="2"/>
      <c r="N125" s="75"/>
      <c r="O125" s="70"/>
      <c r="P125" s="2"/>
      <c r="Q125" s="75"/>
      <c r="R125" s="19"/>
      <c r="S125" s="78"/>
      <c r="T125" s="316">
        <f t="shared" si="11"/>
        <v>0</v>
      </c>
    </row>
    <row r="126" spans="1:21" ht="18" customHeight="1" x14ac:dyDescent="0.2">
      <c r="A126" s="1230"/>
      <c r="B126" s="1231"/>
      <c r="C126" s="1281"/>
      <c r="D126" s="1231"/>
      <c r="E126" s="276">
        <v>18</v>
      </c>
      <c r="F126" s="187"/>
      <c r="G126" s="187"/>
      <c r="H126" s="89"/>
      <c r="I126" s="74"/>
      <c r="J126" s="69"/>
      <c r="K126" s="74"/>
      <c r="L126" s="69"/>
      <c r="M126" s="2"/>
      <c r="N126" s="75"/>
      <c r="O126" s="70"/>
      <c r="P126" s="2"/>
      <c r="Q126" s="75"/>
      <c r="R126" s="19"/>
      <c r="S126" s="78"/>
      <c r="T126" s="316">
        <f t="shared" si="11"/>
        <v>0</v>
      </c>
    </row>
    <row r="127" spans="1:21" ht="18" customHeight="1" x14ac:dyDescent="0.2">
      <c r="A127" s="1230"/>
      <c r="B127" s="1231"/>
      <c r="C127" s="1281"/>
      <c r="D127" s="1231"/>
      <c r="E127" s="276">
        <v>19</v>
      </c>
      <c r="F127" s="187"/>
      <c r="G127" s="187"/>
      <c r="H127" s="89"/>
      <c r="I127" s="74"/>
      <c r="J127" s="69"/>
      <c r="K127" s="74"/>
      <c r="L127" s="69"/>
      <c r="M127" s="2"/>
      <c r="N127" s="75"/>
      <c r="O127" s="70"/>
      <c r="P127" s="2"/>
      <c r="Q127" s="75"/>
      <c r="R127" s="19"/>
      <c r="S127" s="78"/>
      <c r="T127" s="316">
        <f t="shared" si="11"/>
        <v>0</v>
      </c>
    </row>
    <row r="128" spans="1:21" ht="18" customHeight="1" x14ac:dyDescent="0.2">
      <c r="A128" s="1230"/>
      <c r="B128" s="1231"/>
      <c r="C128" s="1281"/>
      <c r="D128" s="1231"/>
      <c r="E128" s="276">
        <v>20</v>
      </c>
      <c r="F128" s="187"/>
      <c r="G128" s="187"/>
      <c r="H128" s="89"/>
      <c r="I128" s="74"/>
      <c r="J128" s="69"/>
      <c r="K128" s="74"/>
      <c r="L128" s="69"/>
      <c r="M128" s="2"/>
      <c r="N128" s="75"/>
      <c r="O128" s="70"/>
      <c r="P128" s="2"/>
      <c r="Q128" s="75"/>
      <c r="R128" s="19"/>
      <c r="S128" s="78"/>
      <c r="T128" s="316">
        <f t="shared" si="11"/>
        <v>0</v>
      </c>
    </row>
    <row r="129" spans="1:21" ht="18" hidden="1" customHeight="1" outlineLevel="1" x14ac:dyDescent="0.2">
      <c r="A129" s="1230"/>
      <c r="B129" s="1231"/>
      <c r="C129" s="1281"/>
      <c r="D129" s="1231"/>
      <c r="E129" s="276">
        <v>21</v>
      </c>
      <c r="F129" s="187"/>
      <c r="G129" s="187"/>
      <c r="H129" s="89"/>
      <c r="I129" s="74"/>
      <c r="J129" s="69"/>
      <c r="K129" s="74"/>
      <c r="L129" s="69"/>
      <c r="M129" s="2"/>
      <c r="N129" s="75"/>
      <c r="O129" s="70"/>
      <c r="P129" s="2"/>
      <c r="Q129" s="75"/>
      <c r="R129" s="19"/>
      <c r="S129" s="78"/>
      <c r="T129" s="316">
        <f t="shared" si="11"/>
        <v>0</v>
      </c>
    </row>
    <row r="130" spans="1:21" ht="18" hidden="1" customHeight="1" outlineLevel="1" x14ac:dyDescent="0.2">
      <c r="A130" s="1230"/>
      <c r="B130" s="1231"/>
      <c r="C130" s="1281"/>
      <c r="D130" s="1231"/>
      <c r="E130" s="276">
        <v>22</v>
      </c>
      <c r="F130" s="187"/>
      <c r="G130" s="187"/>
      <c r="H130" s="89"/>
      <c r="I130" s="74"/>
      <c r="J130" s="69"/>
      <c r="K130" s="74"/>
      <c r="L130" s="69"/>
      <c r="M130" s="2"/>
      <c r="N130" s="75"/>
      <c r="O130" s="70"/>
      <c r="P130" s="2"/>
      <c r="Q130" s="75"/>
      <c r="R130" s="19"/>
      <c r="S130" s="78"/>
      <c r="T130" s="316">
        <f t="shared" si="11"/>
        <v>0</v>
      </c>
    </row>
    <row r="131" spans="1:21" ht="18" hidden="1" customHeight="1" outlineLevel="1" x14ac:dyDescent="0.2">
      <c r="A131" s="1230"/>
      <c r="B131" s="1231"/>
      <c r="C131" s="1281"/>
      <c r="D131" s="1231"/>
      <c r="E131" s="276">
        <v>23</v>
      </c>
      <c r="F131" s="187"/>
      <c r="G131" s="187"/>
      <c r="H131" s="89"/>
      <c r="I131" s="74"/>
      <c r="J131" s="69"/>
      <c r="K131" s="74"/>
      <c r="L131" s="69"/>
      <c r="M131" s="2"/>
      <c r="N131" s="75"/>
      <c r="O131" s="70"/>
      <c r="P131" s="2"/>
      <c r="Q131" s="75"/>
      <c r="R131" s="19"/>
      <c r="S131" s="78"/>
      <c r="T131" s="316">
        <f t="shared" si="11"/>
        <v>0</v>
      </c>
    </row>
    <row r="132" spans="1:21" ht="18" hidden="1" customHeight="1" outlineLevel="1" x14ac:dyDescent="0.2">
      <c r="A132" s="1230"/>
      <c r="B132" s="1231"/>
      <c r="C132" s="1281"/>
      <c r="D132" s="1231"/>
      <c r="E132" s="276">
        <v>24</v>
      </c>
      <c r="F132" s="187"/>
      <c r="G132" s="187"/>
      <c r="H132" s="89"/>
      <c r="I132" s="74"/>
      <c r="J132" s="69"/>
      <c r="K132" s="74"/>
      <c r="L132" s="69"/>
      <c r="M132" s="2"/>
      <c r="N132" s="75"/>
      <c r="O132" s="70"/>
      <c r="P132" s="2"/>
      <c r="Q132" s="75"/>
      <c r="R132" s="19"/>
      <c r="S132" s="78"/>
      <c r="T132" s="316">
        <f t="shared" si="11"/>
        <v>0</v>
      </c>
    </row>
    <row r="133" spans="1:21" ht="18" hidden="1" customHeight="1" outlineLevel="1" x14ac:dyDescent="0.2">
      <c r="A133" s="1230"/>
      <c r="B133" s="1231"/>
      <c r="C133" s="1281"/>
      <c r="D133" s="1231"/>
      <c r="E133" s="276">
        <v>25</v>
      </c>
      <c r="F133" s="187"/>
      <c r="G133" s="187"/>
      <c r="H133" s="89"/>
      <c r="I133" s="74"/>
      <c r="J133" s="69"/>
      <c r="K133" s="74"/>
      <c r="L133" s="69"/>
      <c r="M133" s="2"/>
      <c r="N133" s="75"/>
      <c r="O133" s="70"/>
      <c r="P133" s="2"/>
      <c r="Q133" s="75"/>
      <c r="R133" s="19"/>
      <c r="S133" s="78"/>
      <c r="T133" s="316">
        <f t="shared" si="11"/>
        <v>0</v>
      </c>
    </row>
    <row r="134" spans="1:21" ht="18" hidden="1" customHeight="1" outlineLevel="1" x14ac:dyDescent="0.2">
      <c r="A134" s="1230"/>
      <c r="B134" s="1231"/>
      <c r="C134" s="1281"/>
      <c r="D134" s="1231"/>
      <c r="E134" s="276">
        <v>26</v>
      </c>
      <c r="F134" s="187"/>
      <c r="G134" s="187"/>
      <c r="H134" s="89"/>
      <c r="I134" s="74"/>
      <c r="J134" s="69"/>
      <c r="K134" s="74"/>
      <c r="L134" s="69"/>
      <c r="M134" s="2"/>
      <c r="N134" s="75"/>
      <c r="O134" s="70"/>
      <c r="P134" s="2"/>
      <c r="Q134" s="75"/>
      <c r="R134" s="19"/>
      <c r="S134" s="78"/>
      <c r="T134" s="316">
        <f t="shared" si="11"/>
        <v>0</v>
      </c>
    </row>
    <row r="135" spans="1:21" ht="18" hidden="1" customHeight="1" outlineLevel="1" x14ac:dyDescent="0.2">
      <c r="A135" s="1230"/>
      <c r="B135" s="1231"/>
      <c r="C135" s="1281"/>
      <c r="D135" s="1231"/>
      <c r="E135" s="276">
        <v>27</v>
      </c>
      <c r="F135" s="187"/>
      <c r="G135" s="187"/>
      <c r="H135" s="89"/>
      <c r="I135" s="74"/>
      <c r="J135" s="69"/>
      <c r="K135" s="74"/>
      <c r="L135" s="69"/>
      <c r="M135" s="2"/>
      <c r="N135" s="75"/>
      <c r="O135" s="70"/>
      <c r="P135" s="2"/>
      <c r="Q135" s="75"/>
      <c r="R135" s="19"/>
      <c r="S135" s="78"/>
      <c r="T135" s="316">
        <f t="shared" si="11"/>
        <v>0</v>
      </c>
    </row>
    <row r="136" spans="1:21" ht="18" hidden="1" customHeight="1" outlineLevel="1" x14ac:dyDescent="0.2">
      <c r="A136" s="1230"/>
      <c r="B136" s="1231"/>
      <c r="C136" s="1281"/>
      <c r="D136" s="1231"/>
      <c r="E136" s="276">
        <v>28</v>
      </c>
      <c r="F136" s="187"/>
      <c r="G136" s="187"/>
      <c r="H136" s="89"/>
      <c r="I136" s="74"/>
      <c r="J136" s="69"/>
      <c r="K136" s="74"/>
      <c r="L136" s="69"/>
      <c r="M136" s="2"/>
      <c r="N136" s="75"/>
      <c r="O136" s="70"/>
      <c r="P136" s="2"/>
      <c r="Q136" s="75"/>
      <c r="R136" s="19"/>
      <c r="S136" s="78"/>
      <c r="T136" s="316">
        <f t="shared" si="11"/>
        <v>0</v>
      </c>
    </row>
    <row r="137" spans="1:21" ht="18" hidden="1" customHeight="1" outlineLevel="1" x14ac:dyDescent="0.2">
      <c r="A137" s="1230"/>
      <c r="B137" s="1231"/>
      <c r="C137" s="1281"/>
      <c r="D137" s="1231"/>
      <c r="E137" s="276">
        <v>29</v>
      </c>
      <c r="F137" s="187"/>
      <c r="G137" s="187"/>
      <c r="H137" s="89"/>
      <c r="I137" s="74"/>
      <c r="J137" s="69"/>
      <c r="K137" s="74"/>
      <c r="L137" s="69"/>
      <c r="M137" s="2"/>
      <c r="N137" s="75"/>
      <c r="O137" s="70"/>
      <c r="P137" s="2"/>
      <c r="Q137" s="75"/>
      <c r="R137" s="19"/>
      <c r="S137" s="78"/>
      <c r="T137" s="316">
        <f t="shared" si="11"/>
        <v>0</v>
      </c>
    </row>
    <row r="138" spans="1:21" ht="18" hidden="1" customHeight="1" outlineLevel="1" x14ac:dyDescent="0.2">
      <c r="A138" s="1230"/>
      <c r="B138" s="1231"/>
      <c r="C138" s="1281"/>
      <c r="D138" s="1231"/>
      <c r="E138" s="276">
        <v>30</v>
      </c>
      <c r="F138" s="187"/>
      <c r="G138" s="187"/>
      <c r="H138" s="89"/>
      <c r="I138" s="74"/>
      <c r="J138" s="69"/>
      <c r="K138" s="74"/>
      <c r="L138" s="69"/>
      <c r="M138" s="2"/>
      <c r="N138" s="75"/>
      <c r="O138" s="70"/>
      <c r="P138" s="2"/>
      <c r="Q138" s="75"/>
      <c r="R138" s="19"/>
      <c r="S138" s="78"/>
      <c r="T138" s="316">
        <f t="shared" si="11"/>
        <v>0</v>
      </c>
    </row>
    <row r="139" spans="1:21" ht="18" hidden="1" customHeight="1" outlineLevel="1" x14ac:dyDescent="0.2">
      <c r="A139" s="1230"/>
      <c r="B139" s="1231"/>
      <c r="C139" s="1281"/>
      <c r="D139" s="1231"/>
      <c r="E139" s="276">
        <v>31</v>
      </c>
      <c r="F139" s="187"/>
      <c r="G139" s="187"/>
      <c r="H139" s="89"/>
      <c r="I139" s="74"/>
      <c r="J139" s="69"/>
      <c r="K139" s="74"/>
      <c r="L139" s="69"/>
      <c r="M139" s="2"/>
      <c r="N139" s="75"/>
      <c r="O139" s="70"/>
      <c r="P139" s="2"/>
      <c r="Q139" s="75"/>
      <c r="R139" s="19"/>
      <c r="S139" s="78"/>
      <c r="T139" s="316">
        <f t="shared" si="11"/>
        <v>0</v>
      </c>
      <c r="U139" s="360">
        <f t="shared" si="10"/>
        <v>3</v>
      </c>
    </row>
    <row r="140" spans="1:21" ht="18" hidden="1" customHeight="1" outlineLevel="1" x14ac:dyDescent="0.2">
      <c r="A140" s="1230"/>
      <c r="B140" s="1231"/>
      <c r="C140" s="1281"/>
      <c r="D140" s="1231"/>
      <c r="E140" s="276">
        <v>32</v>
      </c>
      <c r="F140" s="187"/>
      <c r="G140" s="187"/>
      <c r="H140" s="89"/>
      <c r="I140" s="74"/>
      <c r="J140" s="69"/>
      <c r="K140" s="74"/>
      <c r="L140" s="69"/>
      <c r="M140" s="2"/>
      <c r="N140" s="75"/>
      <c r="O140" s="70"/>
      <c r="P140" s="2"/>
      <c r="Q140" s="75"/>
      <c r="R140" s="19"/>
      <c r="S140" s="78"/>
      <c r="T140" s="316">
        <f t="shared" si="11"/>
        <v>0</v>
      </c>
      <c r="U140" s="360">
        <f t="shared" si="10"/>
        <v>3</v>
      </c>
    </row>
    <row r="141" spans="1:21" ht="18" hidden="1" customHeight="1" outlineLevel="1" x14ac:dyDescent="0.2">
      <c r="A141" s="1230"/>
      <c r="B141" s="1231"/>
      <c r="C141" s="1281"/>
      <c r="D141" s="1231"/>
      <c r="E141" s="276">
        <v>33</v>
      </c>
      <c r="F141" s="187"/>
      <c r="G141" s="187"/>
      <c r="H141" s="89"/>
      <c r="I141" s="74"/>
      <c r="J141" s="69"/>
      <c r="K141" s="74"/>
      <c r="L141" s="69"/>
      <c r="M141" s="2"/>
      <c r="N141" s="75"/>
      <c r="O141" s="70"/>
      <c r="P141" s="2"/>
      <c r="Q141" s="75"/>
      <c r="R141" s="19"/>
      <c r="S141" s="78"/>
      <c r="T141" s="316">
        <f t="shared" si="11"/>
        <v>0</v>
      </c>
      <c r="U141" s="360">
        <f t="shared" si="10"/>
        <v>3</v>
      </c>
    </row>
    <row r="142" spans="1:21" ht="18" hidden="1" customHeight="1" outlineLevel="1" x14ac:dyDescent="0.2">
      <c r="A142" s="1230"/>
      <c r="B142" s="1231"/>
      <c r="C142" s="1281"/>
      <c r="D142" s="1231"/>
      <c r="E142" s="276">
        <v>34</v>
      </c>
      <c r="F142" s="187"/>
      <c r="G142" s="187"/>
      <c r="H142" s="89"/>
      <c r="I142" s="74"/>
      <c r="J142" s="69"/>
      <c r="K142" s="74"/>
      <c r="L142" s="69"/>
      <c r="M142" s="2"/>
      <c r="N142" s="75"/>
      <c r="O142" s="70"/>
      <c r="P142" s="2"/>
      <c r="Q142" s="75"/>
      <c r="R142" s="19"/>
      <c r="S142" s="78"/>
      <c r="T142" s="316">
        <f t="shared" si="11"/>
        <v>0</v>
      </c>
      <c r="U142" s="360">
        <f t="shared" si="10"/>
        <v>3</v>
      </c>
    </row>
    <row r="143" spans="1:21" ht="18" hidden="1" customHeight="1" outlineLevel="1" x14ac:dyDescent="0.2">
      <c r="A143" s="1230"/>
      <c r="B143" s="1231"/>
      <c r="C143" s="1281"/>
      <c r="D143" s="1231"/>
      <c r="E143" s="276">
        <v>35</v>
      </c>
      <c r="F143" s="187"/>
      <c r="G143" s="187"/>
      <c r="H143" s="89"/>
      <c r="I143" s="74"/>
      <c r="J143" s="69"/>
      <c r="K143" s="74"/>
      <c r="L143" s="69"/>
      <c r="M143" s="2"/>
      <c r="N143" s="75"/>
      <c r="O143" s="70"/>
      <c r="P143" s="2"/>
      <c r="Q143" s="75"/>
      <c r="R143" s="19"/>
      <c r="S143" s="78"/>
      <c r="T143" s="316">
        <f t="shared" si="11"/>
        <v>0</v>
      </c>
      <c r="U143" s="360">
        <f t="shared" si="10"/>
        <v>3</v>
      </c>
    </row>
    <row r="144" spans="1:21" ht="18" hidden="1" customHeight="1" outlineLevel="1" x14ac:dyDescent="0.2">
      <c r="A144" s="1230"/>
      <c r="B144" s="1231"/>
      <c r="C144" s="1281"/>
      <c r="D144" s="1231"/>
      <c r="E144" s="276">
        <v>36</v>
      </c>
      <c r="F144" s="187"/>
      <c r="G144" s="187"/>
      <c r="H144" s="89"/>
      <c r="I144" s="74"/>
      <c r="J144" s="69"/>
      <c r="K144" s="74"/>
      <c r="L144" s="69"/>
      <c r="M144" s="2"/>
      <c r="N144" s="75"/>
      <c r="O144" s="70"/>
      <c r="P144" s="2"/>
      <c r="Q144" s="75"/>
      <c r="R144" s="19"/>
      <c r="S144" s="78"/>
      <c r="T144" s="316">
        <f t="shared" si="11"/>
        <v>0</v>
      </c>
      <c r="U144" s="360">
        <f t="shared" ref="U144:U150" si="12">$A$109</f>
        <v>3</v>
      </c>
    </row>
    <row r="145" spans="1:21" ht="18" hidden="1" customHeight="1" outlineLevel="1" x14ac:dyDescent="0.2">
      <c r="A145" s="1230"/>
      <c r="B145" s="1231"/>
      <c r="C145" s="1281"/>
      <c r="D145" s="1231"/>
      <c r="E145" s="276">
        <v>37</v>
      </c>
      <c r="F145" s="187"/>
      <c r="G145" s="187"/>
      <c r="H145" s="89"/>
      <c r="I145" s="74"/>
      <c r="J145" s="69"/>
      <c r="K145" s="74"/>
      <c r="L145" s="69"/>
      <c r="M145" s="2"/>
      <c r="N145" s="75"/>
      <c r="O145" s="70"/>
      <c r="P145" s="2"/>
      <c r="Q145" s="75"/>
      <c r="R145" s="19"/>
      <c r="S145" s="78"/>
      <c r="T145" s="316">
        <f t="shared" si="11"/>
        <v>0</v>
      </c>
      <c r="U145" s="360">
        <f t="shared" si="12"/>
        <v>3</v>
      </c>
    </row>
    <row r="146" spans="1:21" ht="18" hidden="1" customHeight="1" outlineLevel="1" x14ac:dyDescent="0.2">
      <c r="A146" s="1230"/>
      <c r="B146" s="1231"/>
      <c r="C146" s="1281"/>
      <c r="D146" s="1231"/>
      <c r="E146" s="276">
        <v>38</v>
      </c>
      <c r="F146" s="187"/>
      <c r="G146" s="187"/>
      <c r="H146" s="89"/>
      <c r="I146" s="74"/>
      <c r="J146" s="69"/>
      <c r="K146" s="74"/>
      <c r="L146" s="69"/>
      <c r="M146" s="2"/>
      <c r="N146" s="75"/>
      <c r="O146" s="70"/>
      <c r="P146" s="2"/>
      <c r="Q146" s="75"/>
      <c r="R146" s="19"/>
      <c r="S146" s="78"/>
      <c r="T146" s="316">
        <f t="shared" si="11"/>
        <v>0</v>
      </c>
      <c r="U146" s="360">
        <f t="shared" si="12"/>
        <v>3</v>
      </c>
    </row>
    <row r="147" spans="1:21" ht="18" hidden="1" customHeight="1" outlineLevel="1" x14ac:dyDescent="0.2">
      <c r="A147" s="1230"/>
      <c r="B147" s="1231"/>
      <c r="C147" s="1281"/>
      <c r="D147" s="1231"/>
      <c r="E147" s="276">
        <v>39</v>
      </c>
      <c r="F147" s="187"/>
      <c r="G147" s="187"/>
      <c r="H147" s="89"/>
      <c r="I147" s="74"/>
      <c r="J147" s="69"/>
      <c r="K147" s="74"/>
      <c r="L147" s="69"/>
      <c r="M147" s="2"/>
      <c r="N147" s="75"/>
      <c r="O147" s="70"/>
      <c r="P147" s="2"/>
      <c r="Q147" s="75"/>
      <c r="R147" s="19"/>
      <c r="S147" s="78"/>
      <c r="T147" s="316">
        <f t="shared" si="11"/>
        <v>0</v>
      </c>
      <c r="U147" s="360">
        <f t="shared" si="12"/>
        <v>3</v>
      </c>
    </row>
    <row r="148" spans="1:21" ht="18" hidden="1" customHeight="1" outlineLevel="1" x14ac:dyDescent="0.2">
      <c r="A148" s="1230"/>
      <c r="B148" s="1231"/>
      <c r="C148" s="1281"/>
      <c r="D148" s="1231"/>
      <c r="E148" s="276">
        <v>40</v>
      </c>
      <c r="F148" s="187"/>
      <c r="G148" s="187"/>
      <c r="H148" s="89"/>
      <c r="I148" s="74"/>
      <c r="J148" s="69"/>
      <c r="K148" s="74"/>
      <c r="L148" s="69"/>
      <c r="M148" s="2"/>
      <c r="N148" s="75"/>
      <c r="O148" s="70"/>
      <c r="P148" s="2"/>
      <c r="Q148" s="75"/>
      <c r="R148" s="19"/>
      <c r="S148" s="78"/>
      <c r="T148" s="316">
        <f t="shared" si="11"/>
        <v>0</v>
      </c>
      <c r="U148" s="360">
        <f t="shared" si="12"/>
        <v>3</v>
      </c>
    </row>
    <row r="149" spans="1:21" ht="18" hidden="1" customHeight="1" outlineLevel="1" x14ac:dyDescent="0.2">
      <c r="A149" s="1230"/>
      <c r="B149" s="1231"/>
      <c r="C149" s="1281"/>
      <c r="D149" s="1231"/>
      <c r="E149" s="276">
        <v>41</v>
      </c>
      <c r="F149" s="187"/>
      <c r="G149" s="187"/>
      <c r="H149" s="89"/>
      <c r="I149" s="74"/>
      <c r="J149" s="69"/>
      <c r="K149" s="74"/>
      <c r="L149" s="69"/>
      <c r="M149" s="2"/>
      <c r="N149" s="75"/>
      <c r="O149" s="70"/>
      <c r="P149" s="2"/>
      <c r="Q149" s="75"/>
      <c r="R149" s="19"/>
      <c r="S149" s="78"/>
      <c r="T149" s="316">
        <f t="shared" si="11"/>
        <v>0</v>
      </c>
      <c r="U149" s="360">
        <f t="shared" si="12"/>
        <v>3</v>
      </c>
    </row>
    <row r="150" spans="1:21" ht="18" hidden="1" customHeight="1" outlineLevel="1" x14ac:dyDescent="0.2">
      <c r="A150" s="1230"/>
      <c r="B150" s="1231"/>
      <c r="C150" s="1281"/>
      <c r="D150" s="1231"/>
      <c r="E150" s="276">
        <v>42</v>
      </c>
      <c r="F150" s="187"/>
      <c r="G150" s="187"/>
      <c r="H150" s="89"/>
      <c r="I150" s="74"/>
      <c r="J150" s="69"/>
      <c r="K150" s="74"/>
      <c r="L150" s="69"/>
      <c r="M150" s="2"/>
      <c r="N150" s="75"/>
      <c r="O150" s="70"/>
      <c r="P150" s="2"/>
      <c r="Q150" s="75"/>
      <c r="R150" s="19"/>
      <c r="S150" s="78"/>
      <c r="T150" s="316">
        <f t="shared" si="11"/>
        <v>0</v>
      </c>
      <c r="U150" s="360">
        <f t="shared" si="12"/>
        <v>3</v>
      </c>
    </row>
    <row r="151" spans="1:21" ht="18" hidden="1" customHeight="1" outlineLevel="1" x14ac:dyDescent="0.2">
      <c r="A151" s="1230"/>
      <c r="B151" s="1231"/>
      <c r="C151" s="1281"/>
      <c r="D151" s="1231"/>
      <c r="E151" s="276">
        <v>43</v>
      </c>
      <c r="F151" s="187"/>
      <c r="G151" s="187"/>
      <c r="H151" s="89"/>
      <c r="I151" s="74"/>
      <c r="J151" s="69"/>
      <c r="K151" s="74"/>
      <c r="L151" s="69"/>
      <c r="M151" s="2"/>
      <c r="N151" s="75"/>
      <c r="O151" s="70"/>
      <c r="P151" s="2"/>
      <c r="Q151" s="75"/>
      <c r="R151" s="19"/>
      <c r="S151" s="78"/>
      <c r="T151" s="316">
        <f t="shared" si="11"/>
        <v>0</v>
      </c>
      <c r="U151" s="360">
        <f t="shared" ref="U151:U158" si="13">$A$109</f>
        <v>3</v>
      </c>
    </row>
    <row r="152" spans="1:21" ht="18" hidden="1" customHeight="1" outlineLevel="1" x14ac:dyDescent="0.2">
      <c r="A152" s="1230"/>
      <c r="B152" s="1231"/>
      <c r="C152" s="1281"/>
      <c r="D152" s="1231"/>
      <c r="E152" s="276">
        <v>44</v>
      </c>
      <c r="F152" s="187"/>
      <c r="G152" s="187"/>
      <c r="H152" s="89"/>
      <c r="I152" s="74"/>
      <c r="J152" s="69"/>
      <c r="K152" s="74"/>
      <c r="L152" s="69"/>
      <c r="M152" s="2"/>
      <c r="N152" s="75"/>
      <c r="O152" s="70"/>
      <c r="P152" s="2"/>
      <c r="Q152" s="75"/>
      <c r="R152" s="19"/>
      <c r="S152" s="78"/>
      <c r="T152" s="316">
        <f t="shared" si="11"/>
        <v>0</v>
      </c>
      <c r="U152" s="360">
        <f t="shared" si="13"/>
        <v>3</v>
      </c>
    </row>
    <row r="153" spans="1:21" ht="18" hidden="1" customHeight="1" outlineLevel="1" x14ac:dyDescent="0.2">
      <c r="A153" s="1230"/>
      <c r="B153" s="1231"/>
      <c r="C153" s="1281"/>
      <c r="D153" s="1231"/>
      <c r="E153" s="276">
        <v>45</v>
      </c>
      <c r="F153" s="187"/>
      <c r="G153" s="187"/>
      <c r="H153" s="89"/>
      <c r="I153" s="74"/>
      <c r="J153" s="69"/>
      <c r="K153" s="74"/>
      <c r="L153" s="69"/>
      <c r="M153" s="2"/>
      <c r="N153" s="75"/>
      <c r="O153" s="70"/>
      <c r="P153" s="2"/>
      <c r="Q153" s="75"/>
      <c r="R153" s="19"/>
      <c r="S153" s="78"/>
      <c r="T153" s="316">
        <f t="shared" si="11"/>
        <v>0</v>
      </c>
      <c r="U153" s="360">
        <f t="shared" si="13"/>
        <v>3</v>
      </c>
    </row>
    <row r="154" spans="1:21" ht="18" hidden="1" customHeight="1" outlineLevel="1" x14ac:dyDescent="0.2">
      <c r="A154" s="1230"/>
      <c r="B154" s="1231"/>
      <c r="C154" s="1281"/>
      <c r="D154" s="1231"/>
      <c r="E154" s="276">
        <v>46</v>
      </c>
      <c r="F154" s="187"/>
      <c r="G154" s="187"/>
      <c r="H154" s="89"/>
      <c r="I154" s="74"/>
      <c r="J154" s="69"/>
      <c r="K154" s="74"/>
      <c r="L154" s="69"/>
      <c r="M154" s="2"/>
      <c r="N154" s="75"/>
      <c r="O154" s="70"/>
      <c r="P154" s="2"/>
      <c r="Q154" s="75"/>
      <c r="R154" s="19"/>
      <c r="S154" s="78"/>
      <c r="T154" s="316">
        <f t="shared" si="11"/>
        <v>0</v>
      </c>
      <c r="U154" s="360">
        <f t="shared" si="13"/>
        <v>3</v>
      </c>
    </row>
    <row r="155" spans="1:21" ht="18" hidden="1" customHeight="1" outlineLevel="1" x14ac:dyDescent="0.2">
      <c r="A155" s="1230"/>
      <c r="B155" s="1231"/>
      <c r="C155" s="1281"/>
      <c r="D155" s="1231"/>
      <c r="E155" s="276">
        <v>47</v>
      </c>
      <c r="F155" s="187"/>
      <c r="G155" s="187"/>
      <c r="H155" s="89"/>
      <c r="I155" s="74"/>
      <c r="J155" s="69"/>
      <c r="K155" s="74"/>
      <c r="L155" s="69"/>
      <c r="M155" s="2"/>
      <c r="N155" s="75"/>
      <c r="O155" s="70"/>
      <c r="P155" s="2"/>
      <c r="Q155" s="75"/>
      <c r="R155" s="19"/>
      <c r="S155" s="78"/>
      <c r="T155" s="316">
        <f t="shared" si="11"/>
        <v>0</v>
      </c>
      <c r="U155" s="360">
        <f t="shared" si="13"/>
        <v>3</v>
      </c>
    </row>
    <row r="156" spans="1:21" ht="18" hidden="1" customHeight="1" outlineLevel="1" x14ac:dyDescent="0.2">
      <c r="A156" s="1230"/>
      <c r="B156" s="1231"/>
      <c r="C156" s="1281"/>
      <c r="D156" s="1231"/>
      <c r="E156" s="276">
        <v>48</v>
      </c>
      <c r="F156" s="187"/>
      <c r="G156" s="187"/>
      <c r="H156" s="89"/>
      <c r="I156" s="74"/>
      <c r="J156" s="69"/>
      <c r="K156" s="74"/>
      <c r="L156" s="69"/>
      <c r="M156" s="2"/>
      <c r="N156" s="75"/>
      <c r="O156" s="70"/>
      <c r="P156" s="2"/>
      <c r="Q156" s="75"/>
      <c r="R156" s="19"/>
      <c r="S156" s="78"/>
      <c r="T156" s="316">
        <f t="shared" si="11"/>
        <v>0</v>
      </c>
      <c r="U156" s="360">
        <f t="shared" si="13"/>
        <v>3</v>
      </c>
    </row>
    <row r="157" spans="1:21" ht="18" hidden="1" customHeight="1" outlineLevel="1" x14ac:dyDescent="0.2">
      <c r="A157" s="1230"/>
      <c r="B157" s="1231"/>
      <c r="C157" s="1281"/>
      <c r="D157" s="1231"/>
      <c r="E157" s="276">
        <v>49</v>
      </c>
      <c r="F157" s="187"/>
      <c r="G157" s="187"/>
      <c r="H157" s="89"/>
      <c r="I157" s="74"/>
      <c r="J157" s="69"/>
      <c r="K157" s="74"/>
      <c r="L157" s="69"/>
      <c r="M157" s="2"/>
      <c r="N157" s="75"/>
      <c r="O157" s="70"/>
      <c r="P157" s="2"/>
      <c r="Q157" s="75"/>
      <c r="R157" s="19"/>
      <c r="S157" s="78"/>
      <c r="T157" s="316">
        <f t="shared" si="11"/>
        <v>0</v>
      </c>
      <c r="U157" s="360">
        <f t="shared" si="13"/>
        <v>3</v>
      </c>
    </row>
    <row r="158" spans="1:21" hidden="1" outlineLevel="1" x14ac:dyDescent="0.2">
      <c r="A158" s="1234"/>
      <c r="B158" s="1235"/>
      <c r="C158" s="1282"/>
      <c r="D158" s="1235"/>
      <c r="E158" s="264">
        <v>50</v>
      </c>
      <c r="F158" s="350"/>
      <c r="G158" s="350"/>
      <c r="H158" s="93"/>
      <c r="I158" s="94"/>
      <c r="J158" s="127"/>
      <c r="K158" s="94"/>
      <c r="L158" s="127"/>
      <c r="M158" s="17"/>
      <c r="N158" s="83"/>
      <c r="O158" s="72"/>
      <c r="P158" s="17"/>
      <c r="Q158" s="83"/>
      <c r="R158" s="20"/>
      <c r="S158" s="84"/>
      <c r="T158" s="317">
        <f t="shared" si="11"/>
        <v>0</v>
      </c>
      <c r="U158" s="360">
        <f t="shared" si="13"/>
        <v>3</v>
      </c>
    </row>
    <row r="159" spans="1:21" collapsed="1" x14ac:dyDescent="0.2">
      <c r="A159" s="1228" t="s">
        <v>432</v>
      </c>
      <c r="B159" s="1286"/>
      <c r="C159" s="1286"/>
      <c r="D159" s="1229"/>
      <c r="E159" s="311">
        <v>1</v>
      </c>
      <c r="F159" s="349"/>
      <c r="G159" s="349"/>
      <c r="H159" s="108"/>
      <c r="I159" s="109"/>
      <c r="J159" s="110"/>
      <c r="K159" s="112"/>
      <c r="L159" s="113"/>
      <c r="M159" s="111"/>
      <c r="N159" s="112"/>
      <c r="O159" s="113"/>
      <c r="P159" s="111"/>
      <c r="Q159" s="112"/>
      <c r="R159" s="114"/>
      <c r="S159" s="115"/>
      <c r="T159" s="308">
        <f t="shared" ref="T159:T179" si="14">IF(J159="",0,INT(SUM(PRODUCT(J159,L159,O159),R159)))</f>
        <v>0</v>
      </c>
      <c r="U159" s="360" t="e">
        <f>#REF!</f>
        <v>#REF!</v>
      </c>
    </row>
    <row r="160" spans="1:21" x14ac:dyDescent="0.2">
      <c r="A160" s="1230"/>
      <c r="B160" s="1287"/>
      <c r="C160" s="1287"/>
      <c r="D160" s="1231"/>
      <c r="E160" s="256">
        <v>2</v>
      </c>
      <c r="F160" s="187"/>
      <c r="G160" s="187"/>
      <c r="H160" s="89"/>
      <c r="I160" s="74"/>
      <c r="J160" s="69"/>
      <c r="K160" s="74"/>
      <c r="L160" s="69"/>
      <c r="M160" s="2"/>
      <c r="N160" s="75"/>
      <c r="O160" s="70"/>
      <c r="P160" s="2"/>
      <c r="Q160" s="75"/>
      <c r="R160" s="19"/>
      <c r="S160" s="78"/>
      <c r="T160" s="316">
        <f t="shared" si="14"/>
        <v>0</v>
      </c>
      <c r="U160" s="360" t="e">
        <f>#REF!</f>
        <v>#REF!</v>
      </c>
    </row>
    <row r="161" spans="1:21" x14ac:dyDescent="0.2">
      <c r="A161" s="1230"/>
      <c r="B161" s="1287"/>
      <c r="C161" s="1287"/>
      <c r="D161" s="1231"/>
      <c r="E161" s="256">
        <v>3</v>
      </c>
      <c r="F161" s="187"/>
      <c r="G161" s="187"/>
      <c r="H161" s="120"/>
      <c r="I161" s="121"/>
      <c r="J161" s="122"/>
      <c r="K161" s="121"/>
      <c r="L161" s="122"/>
      <c r="M161" s="123"/>
      <c r="N161" s="124"/>
      <c r="O161" s="125"/>
      <c r="P161" s="123"/>
      <c r="Q161" s="124"/>
      <c r="R161" s="126"/>
      <c r="S161" s="341"/>
      <c r="T161" s="364">
        <f t="shared" si="14"/>
        <v>0</v>
      </c>
      <c r="U161" s="360" t="e">
        <f>#REF!</f>
        <v>#REF!</v>
      </c>
    </row>
    <row r="162" spans="1:21" x14ac:dyDescent="0.2">
      <c r="A162" s="1230"/>
      <c r="B162" s="1287"/>
      <c r="C162" s="1287"/>
      <c r="D162" s="1231"/>
      <c r="E162" s="256">
        <v>4</v>
      </c>
      <c r="F162" s="187"/>
      <c r="G162" s="187"/>
      <c r="H162" s="120"/>
      <c r="I162" s="121"/>
      <c r="J162" s="122"/>
      <c r="K162" s="121"/>
      <c r="L162" s="122"/>
      <c r="M162" s="123"/>
      <c r="N162" s="124"/>
      <c r="O162" s="125"/>
      <c r="P162" s="123"/>
      <c r="Q162" s="124"/>
      <c r="R162" s="126"/>
      <c r="S162" s="341"/>
      <c r="T162" s="364">
        <f t="shared" si="14"/>
        <v>0</v>
      </c>
      <c r="U162" s="360" t="e">
        <f>#REF!</f>
        <v>#REF!</v>
      </c>
    </row>
    <row r="163" spans="1:21" x14ac:dyDescent="0.2">
      <c r="A163" s="1230"/>
      <c r="B163" s="1287"/>
      <c r="C163" s="1287"/>
      <c r="D163" s="1231"/>
      <c r="E163" s="256">
        <v>5</v>
      </c>
      <c r="F163" s="187"/>
      <c r="G163" s="187"/>
      <c r="H163" s="120"/>
      <c r="I163" s="121"/>
      <c r="J163" s="122"/>
      <c r="K163" s="121"/>
      <c r="L163" s="122"/>
      <c r="M163" s="123"/>
      <c r="N163" s="124"/>
      <c r="O163" s="125"/>
      <c r="P163" s="123"/>
      <c r="Q163" s="124"/>
      <c r="R163" s="126"/>
      <c r="S163" s="341"/>
      <c r="T163" s="364">
        <f t="shared" si="14"/>
        <v>0</v>
      </c>
      <c r="U163" s="360" t="e">
        <f>#REF!</f>
        <v>#REF!</v>
      </c>
    </row>
    <row r="164" spans="1:21" x14ac:dyDescent="0.2">
      <c r="A164" s="1230"/>
      <c r="B164" s="1287"/>
      <c r="C164" s="1287"/>
      <c r="D164" s="1231"/>
      <c r="E164" s="256">
        <v>6</v>
      </c>
      <c r="F164" s="187"/>
      <c r="G164" s="187"/>
      <c r="H164" s="120"/>
      <c r="I164" s="121"/>
      <c r="J164" s="122"/>
      <c r="K164" s="121"/>
      <c r="L164" s="122"/>
      <c r="M164" s="123"/>
      <c r="N164" s="124"/>
      <c r="O164" s="125"/>
      <c r="P164" s="123"/>
      <c r="Q164" s="124"/>
      <c r="R164" s="126"/>
      <c r="S164" s="341"/>
      <c r="T164" s="364">
        <f t="shared" si="14"/>
        <v>0</v>
      </c>
      <c r="U164" s="360" t="e">
        <f>#REF!</f>
        <v>#REF!</v>
      </c>
    </row>
    <row r="165" spans="1:21" x14ac:dyDescent="0.2">
      <c r="A165" s="1230"/>
      <c r="B165" s="1287"/>
      <c r="C165" s="1287"/>
      <c r="D165" s="1231"/>
      <c r="E165" s="256">
        <v>7</v>
      </c>
      <c r="F165" s="187"/>
      <c r="G165" s="187"/>
      <c r="H165" s="120"/>
      <c r="I165" s="121"/>
      <c r="J165" s="122"/>
      <c r="K165" s="121"/>
      <c r="L165" s="122"/>
      <c r="M165" s="123"/>
      <c r="N165" s="124"/>
      <c r="O165" s="125"/>
      <c r="P165" s="123"/>
      <c r="Q165" s="124"/>
      <c r="R165" s="126"/>
      <c r="S165" s="341"/>
      <c r="T165" s="364">
        <f t="shared" si="14"/>
        <v>0</v>
      </c>
      <c r="U165" s="360" t="e">
        <f>#REF!</f>
        <v>#REF!</v>
      </c>
    </row>
    <row r="166" spans="1:21" x14ac:dyDescent="0.2">
      <c r="A166" s="1230"/>
      <c r="B166" s="1287"/>
      <c r="C166" s="1287"/>
      <c r="D166" s="1231"/>
      <c r="E166" s="256">
        <v>8</v>
      </c>
      <c r="F166" s="187"/>
      <c r="G166" s="187"/>
      <c r="H166" s="120"/>
      <c r="I166" s="121"/>
      <c r="J166" s="122"/>
      <c r="K166" s="121"/>
      <c r="L166" s="122"/>
      <c r="M166" s="123"/>
      <c r="N166" s="124"/>
      <c r="O166" s="125"/>
      <c r="P166" s="123"/>
      <c r="Q166" s="124"/>
      <c r="R166" s="126"/>
      <c r="S166" s="341"/>
      <c r="T166" s="364">
        <f t="shared" si="14"/>
        <v>0</v>
      </c>
      <c r="U166" s="360" t="e">
        <f>#REF!</f>
        <v>#REF!</v>
      </c>
    </row>
    <row r="167" spans="1:21" x14ac:dyDescent="0.2">
      <c r="A167" s="1230"/>
      <c r="B167" s="1287"/>
      <c r="C167" s="1287"/>
      <c r="D167" s="1231"/>
      <c r="E167" s="256">
        <v>9</v>
      </c>
      <c r="F167" s="187"/>
      <c r="G167" s="187"/>
      <c r="H167" s="120"/>
      <c r="I167" s="121"/>
      <c r="J167" s="122"/>
      <c r="K167" s="121"/>
      <c r="L167" s="122"/>
      <c r="M167" s="123"/>
      <c r="N167" s="124"/>
      <c r="O167" s="125"/>
      <c r="P167" s="123"/>
      <c r="Q167" s="124"/>
      <c r="R167" s="126"/>
      <c r="S167" s="341"/>
      <c r="T167" s="364">
        <f t="shared" si="14"/>
        <v>0</v>
      </c>
      <c r="U167" s="360" t="e">
        <f>#REF!</f>
        <v>#REF!</v>
      </c>
    </row>
    <row r="168" spans="1:21" x14ac:dyDescent="0.2">
      <c r="A168" s="1230"/>
      <c r="B168" s="1287"/>
      <c r="C168" s="1287"/>
      <c r="D168" s="1231"/>
      <c r="E168" s="256">
        <v>10</v>
      </c>
      <c r="F168" s="187"/>
      <c r="G168" s="187"/>
      <c r="H168" s="120"/>
      <c r="I168" s="121"/>
      <c r="J168" s="122"/>
      <c r="K168" s="121"/>
      <c r="L168" s="122"/>
      <c r="M168" s="123"/>
      <c r="N168" s="124"/>
      <c r="O168" s="125"/>
      <c r="P168" s="123"/>
      <c r="Q168" s="124"/>
      <c r="R168" s="126"/>
      <c r="S168" s="341"/>
      <c r="T168" s="364">
        <f t="shared" si="14"/>
        <v>0</v>
      </c>
      <c r="U168" s="360" t="e">
        <f>#REF!</f>
        <v>#REF!</v>
      </c>
    </row>
    <row r="169" spans="1:21" x14ac:dyDescent="0.2">
      <c r="A169" s="1230"/>
      <c r="B169" s="1287"/>
      <c r="C169" s="1287"/>
      <c r="D169" s="1231"/>
      <c r="E169" s="256">
        <v>11</v>
      </c>
      <c r="F169" s="187"/>
      <c r="G169" s="187"/>
      <c r="H169" s="120"/>
      <c r="I169" s="121"/>
      <c r="J169" s="122"/>
      <c r="K169" s="121"/>
      <c r="L169" s="122"/>
      <c r="M169" s="123"/>
      <c r="N169" s="124"/>
      <c r="O169" s="125"/>
      <c r="P169" s="123"/>
      <c r="Q169" s="124"/>
      <c r="R169" s="126"/>
      <c r="S169" s="341"/>
      <c r="T169" s="364">
        <f t="shared" si="14"/>
        <v>0</v>
      </c>
      <c r="U169" s="360" t="e">
        <f>#REF!</f>
        <v>#REF!</v>
      </c>
    </row>
    <row r="170" spans="1:21" x14ac:dyDescent="0.2">
      <c r="A170" s="1230"/>
      <c r="B170" s="1287"/>
      <c r="C170" s="1287"/>
      <c r="D170" s="1231"/>
      <c r="E170" s="256">
        <v>12</v>
      </c>
      <c r="F170" s="187"/>
      <c r="G170" s="187"/>
      <c r="H170" s="120"/>
      <c r="I170" s="121"/>
      <c r="J170" s="122"/>
      <c r="K170" s="121"/>
      <c r="L170" s="122"/>
      <c r="M170" s="123"/>
      <c r="N170" s="124"/>
      <c r="O170" s="125"/>
      <c r="P170" s="123"/>
      <c r="Q170" s="124"/>
      <c r="R170" s="126"/>
      <c r="S170" s="341"/>
      <c r="T170" s="364">
        <f t="shared" si="14"/>
        <v>0</v>
      </c>
      <c r="U170" s="360" t="e">
        <f>#REF!</f>
        <v>#REF!</v>
      </c>
    </row>
    <row r="171" spans="1:21" x14ac:dyDescent="0.2">
      <c r="A171" s="1230"/>
      <c r="B171" s="1287"/>
      <c r="C171" s="1287"/>
      <c r="D171" s="1231"/>
      <c r="E171" s="256">
        <v>13</v>
      </c>
      <c r="F171" s="187"/>
      <c r="G171" s="187"/>
      <c r="H171" s="120"/>
      <c r="I171" s="121"/>
      <c r="J171" s="122"/>
      <c r="K171" s="121"/>
      <c r="L171" s="122"/>
      <c r="M171" s="123"/>
      <c r="N171" s="124"/>
      <c r="O171" s="125"/>
      <c r="P171" s="123"/>
      <c r="Q171" s="124"/>
      <c r="R171" s="126"/>
      <c r="S171" s="341"/>
      <c r="T171" s="364">
        <f t="shared" si="14"/>
        <v>0</v>
      </c>
      <c r="U171" s="360" t="e">
        <f>#REF!</f>
        <v>#REF!</v>
      </c>
    </row>
    <row r="172" spans="1:21" x14ac:dyDescent="0.2">
      <c r="A172" s="1230"/>
      <c r="B172" s="1287"/>
      <c r="C172" s="1287"/>
      <c r="D172" s="1231"/>
      <c r="E172" s="256">
        <v>14</v>
      </c>
      <c r="F172" s="187"/>
      <c r="G172" s="187"/>
      <c r="H172" s="120"/>
      <c r="I172" s="121"/>
      <c r="J172" s="122"/>
      <c r="K172" s="121"/>
      <c r="L172" s="122"/>
      <c r="M172" s="123"/>
      <c r="N172" s="124"/>
      <c r="O172" s="125"/>
      <c r="P172" s="123"/>
      <c r="Q172" s="124"/>
      <c r="R172" s="126"/>
      <c r="S172" s="341"/>
      <c r="T172" s="364">
        <f t="shared" si="14"/>
        <v>0</v>
      </c>
      <c r="U172" s="360" t="e">
        <f>#REF!</f>
        <v>#REF!</v>
      </c>
    </row>
    <row r="173" spans="1:21" x14ac:dyDescent="0.2">
      <c r="A173" s="1230"/>
      <c r="B173" s="1287"/>
      <c r="C173" s="1287"/>
      <c r="D173" s="1231"/>
      <c r="E173" s="256">
        <v>15</v>
      </c>
      <c r="F173" s="187"/>
      <c r="G173" s="187"/>
      <c r="H173" s="120"/>
      <c r="I173" s="121"/>
      <c r="J173" s="122"/>
      <c r="K173" s="121"/>
      <c r="L173" s="122"/>
      <c r="M173" s="123"/>
      <c r="N173" s="124"/>
      <c r="O173" s="125"/>
      <c r="P173" s="123"/>
      <c r="Q173" s="124"/>
      <c r="R173" s="126"/>
      <c r="S173" s="341"/>
      <c r="T173" s="364">
        <f t="shared" si="14"/>
        <v>0</v>
      </c>
      <c r="U173" s="360" t="e">
        <f>#REF!</f>
        <v>#REF!</v>
      </c>
    </row>
    <row r="174" spans="1:21" x14ac:dyDescent="0.2">
      <c r="A174" s="1230"/>
      <c r="B174" s="1287"/>
      <c r="C174" s="1287"/>
      <c r="D174" s="1231"/>
      <c r="E174" s="256">
        <v>16</v>
      </c>
      <c r="F174" s="187"/>
      <c r="G174" s="187"/>
      <c r="H174" s="120"/>
      <c r="I174" s="121"/>
      <c r="J174" s="122"/>
      <c r="K174" s="121"/>
      <c r="L174" s="122"/>
      <c r="M174" s="123"/>
      <c r="N174" s="124"/>
      <c r="O174" s="125"/>
      <c r="P174" s="123"/>
      <c r="Q174" s="124"/>
      <c r="R174" s="126"/>
      <c r="S174" s="341"/>
      <c r="T174" s="364">
        <f t="shared" si="14"/>
        <v>0</v>
      </c>
      <c r="U174" s="360" t="e">
        <f>#REF!</f>
        <v>#REF!</v>
      </c>
    </row>
    <row r="175" spans="1:21" x14ac:dyDescent="0.2">
      <c r="A175" s="1230"/>
      <c r="B175" s="1287"/>
      <c r="C175" s="1287"/>
      <c r="D175" s="1231"/>
      <c r="E175" s="256">
        <v>17</v>
      </c>
      <c r="F175" s="187"/>
      <c r="G175" s="187"/>
      <c r="H175" s="120"/>
      <c r="I175" s="121"/>
      <c r="J175" s="122"/>
      <c r="K175" s="121"/>
      <c r="L175" s="122"/>
      <c r="M175" s="123"/>
      <c r="N175" s="124"/>
      <c r="O175" s="125"/>
      <c r="P175" s="123"/>
      <c r="Q175" s="124"/>
      <c r="R175" s="126"/>
      <c r="S175" s="341"/>
      <c r="T175" s="364">
        <f t="shared" si="14"/>
        <v>0</v>
      </c>
      <c r="U175" s="360" t="e">
        <f>#REF!</f>
        <v>#REF!</v>
      </c>
    </row>
    <row r="176" spans="1:21" x14ac:dyDescent="0.2">
      <c r="A176" s="1230"/>
      <c r="B176" s="1287"/>
      <c r="C176" s="1287"/>
      <c r="D176" s="1231"/>
      <c r="E176" s="256">
        <v>18</v>
      </c>
      <c r="F176" s="187"/>
      <c r="G176" s="187"/>
      <c r="H176" s="120"/>
      <c r="I176" s="121"/>
      <c r="J176" s="122"/>
      <c r="K176" s="121"/>
      <c r="L176" s="122"/>
      <c r="M176" s="123"/>
      <c r="N176" s="124"/>
      <c r="O176" s="125"/>
      <c r="P176" s="123"/>
      <c r="Q176" s="124"/>
      <c r="R176" s="126"/>
      <c r="S176" s="341"/>
      <c r="T176" s="364">
        <f t="shared" si="14"/>
        <v>0</v>
      </c>
      <c r="U176" s="360" t="e">
        <f>#REF!</f>
        <v>#REF!</v>
      </c>
    </row>
    <row r="177" spans="1:21" x14ac:dyDescent="0.2">
      <c r="A177" s="1230"/>
      <c r="B177" s="1287"/>
      <c r="C177" s="1287"/>
      <c r="D177" s="1231"/>
      <c r="E177" s="256">
        <v>19</v>
      </c>
      <c r="F177" s="187"/>
      <c r="G177" s="187"/>
      <c r="H177" s="120"/>
      <c r="I177" s="121"/>
      <c r="J177" s="122"/>
      <c r="K177" s="121"/>
      <c r="L177" s="122"/>
      <c r="M177" s="123"/>
      <c r="N177" s="124"/>
      <c r="O177" s="125"/>
      <c r="P177" s="123"/>
      <c r="Q177" s="124"/>
      <c r="R177" s="126"/>
      <c r="S177" s="341"/>
      <c r="T177" s="364">
        <f t="shared" si="14"/>
        <v>0</v>
      </c>
      <c r="U177" s="360" t="e">
        <f>#REF!</f>
        <v>#REF!</v>
      </c>
    </row>
    <row r="178" spans="1:21" x14ac:dyDescent="0.2">
      <c r="A178" s="1230"/>
      <c r="B178" s="1287"/>
      <c r="C178" s="1287"/>
      <c r="D178" s="1231"/>
      <c r="E178" s="256">
        <v>20</v>
      </c>
      <c r="F178" s="187"/>
      <c r="G178" s="187"/>
      <c r="H178" s="120"/>
      <c r="I178" s="121"/>
      <c r="J178" s="122"/>
      <c r="K178" s="121"/>
      <c r="L178" s="122"/>
      <c r="M178" s="123"/>
      <c r="N178" s="124"/>
      <c r="O178" s="125"/>
      <c r="P178" s="123"/>
      <c r="Q178" s="124"/>
      <c r="R178" s="126"/>
      <c r="S178" s="341"/>
      <c r="T178" s="364">
        <f t="shared" si="14"/>
        <v>0</v>
      </c>
      <c r="U178" s="360" t="e">
        <f>#REF!</f>
        <v>#REF!</v>
      </c>
    </row>
    <row r="179" spans="1:21" hidden="1" outlineLevel="1" x14ac:dyDescent="0.2">
      <c r="A179" s="1230"/>
      <c r="B179" s="1287"/>
      <c r="C179" s="1287"/>
      <c r="D179" s="1231"/>
      <c r="E179" s="256">
        <v>21</v>
      </c>
      <c r="F179" s="187"/>
      <c r="G179" s="187"/>
      <c r="H179" s="120"/>
      <c r="I179" s="121"/>
      <c r="J179" s="122"/>
      <c r="K179" s="121"/>
      <c r="L179" s="122"/>
      <c r="M179" s="123"/>
      <c r="N179" s="124"/>
      <c r="O179" s="125"/>
      <c r="P179" s="123"/>
      <c r="Q179" s="124"/>
      <c r="R179" s="126"/>
      <c r="S179" s="341"/>
      <c r="T179" s="364">
        <f t="shared" si="14"/>
        <v>0</v>
      </c>
      <c r="U179" s="360" t="e">
        <f>#REF!</f>
        <v>#REF!</v>
      </c>
    </row>
    <row r="180" spans="1:21" hidden="1" outlineLevel="1" x14ac:dyDescent="0.2">
      <c r="A180" s="1230"/>
      <c r="B180" s="1287"/>
      <c r="C180" s="1287"/>
      <c r="D180" s="1231"/>
      <c r="E180" s="256">
        <v>22</v>
      </c>
      <c r="F180" s="187"/>
      <c r="G180" s="187"/>
      <c r="H180" s="89"/>
      <c r="I180" s="74"/>
      <c r="J180" s="69"/>
      <c r="K180" s="75"/>
      <c r="L180" s="70"/>
      <c r="M180" s="2"/>
      <c r="N180" s="75"/>
      <c r="O180" s="70"/>
      <c r="P180" s="2"/>
      <c r="Q180" s="75"/>
      <c r="R180" s="19"/>
      <c r="S180" s="78"/>
      <c r="T180" s="316">
        <f t="shared" ref="T180:T183" si="15">IF(J180="",0,INT(SUM(PRODUCT(J180,L180,O180),R180)))</f>
        <v>0</v>
      </c>
      <c r="U180" s="360" t="e">
        <f>#REF!</f>
        <v>#REF!</v>
      </c>
    </row>
    <row r="181" spans="1:21" hidden="1" outlineLevel="1" x14ac:dyDescent="0.2">
      <c r="A181" s="1230"/>
      <c r="B181" s="1287"/>
      <c r="C181" s="1287"/>
      <c r="D181" s="1231"/>
      <c r="E181" s="256">
        <v>23</v>
      </c>
      <c r="F181" s="187"/>
      <c r="G181" s="187"/>
      <c r="H181" s="89"/>
      <c r="I181" s="74"/>
      <c r="J181" s="69"/>
      <c r="K181" s="75"/>
      <c r="L181" s="70"/>
      <c r="M181" s="2"/>
      <c r="N181" s="75"/>
      <c r="O181" s="70"/>
      <c r="P181" s="2"/>
      <c r="Q181" s="75"/>
      <c r="R181" s="19"/>
      <c r="S181" s="78"/>
      <c r="T181" s="316">
        <f t="shared" si="15"/>
        <v>0</v>
      </c>
      <c r="U181" s="360" t="e">
        <f>#REF!</f>
        <v>#REF!</v>
      </c>
    </row>
    <row r="182" spans="1:21" hidden="1" outlineLevel="1" x14ac:dyDescent="0.2">
      <c r="A182" s="1230"/>
      <c r="B182" s="1287"/>
      <c r="C182" s="1287"/>
      <c r="D182" s="1231"/>
      <c r="E182" s="256">
        <v>24</v>
      </c>
      <c r="F182" s="187"/>
      <c r="G182" s="187"/>
      <c r="H182" s="89"/>
      <c r="I182" s="74"/>
      <c r="J182" s="69"/>
      <c r="K182" s="75"/>
      <c r="L182" s="70"/>
      <c r="M182" s="2"/>
      <c r="N182" s="75"/>
      <c r="O182" s="70"/>
      <c r="P182" s="2"/>
      <c r="Q182" s="75"/>
      <c r="R182" s="19"/>
      <c r="S182" s="78"/>
      <c r="T182" s="316">
        <f t="shared" si="15"/>
        <v>0</v>
      </c>
      <c r="U182" s="360" t="e">
        <f>#REF!</f>
        <v>#REF!</v>
      </c>
    </row>
    <row r="183" spans="1:21" hidden="1" outlineLevel="1" x14ac:dyDescent="0.2">
      <c r="A183" s="1230"/>
      <c r="B183" s="1287"/>
      <c r="C183" s="1287"/>
      <c r="D183" s="1231"/>
      <c r="E183" s="256">
        <v>25</v>
      </c>
      <c r="F183" s="187"/>
      <c r="G183" s="187"/>
      <c r="H183" s="89"/>
      <c r="I183" s="74"/>
      <c r="J183" s="69"/>
      <c r="K183" s="75"/>
      <c r="L183" s="70"/>
      <c r="M183" s="2"/>
      <c r="N183" s="75"/>
      <c r="O183" s="70"/>
      <c r="P183" s="2"/>
      <c r="Q183" s="75"/>
      <c r="R183" s="19"/>
      <c r="S183" s="78"/>
      <c r="T183" s="316">
        <f t="shared" si="15"/>
        <v>0</v>
      </c>
      <c r="U183" s="360" t="e">
        <f>#REF!</f>
        <v>#REF!</v>
      </c>
    </row>
    <row r="184" spans="1:21" hidden="1" outlineLevel="1" x14ac:dyDescent="0.2">
      <c r="A184" s="1230"/>
      <c r="B184" s="1287"/>
      <c r="C184" s="1287"/>
      <c r="D184" s="1231"/>
      <c r="E184" s="256">
        <v>26</v>
      </c>
      <c r="F184" s="187"/>
      <c r="G184" s="187"/>
      <c r="H184" s="89"/>
      <c r="I184" s="74"/>
      <c r="J184" s="69"/>
      <c r="K184" s="75"/>
      <c r="L184" s="70"/>
      <c r="M184" s="2"/>
      <c r="N184" s="75"/>
      <c r="O184" s="70"/>
      <c r="P184" s="2"/>
      <c r="Q184" s="75"/>
      <c r="R184" s="19"/>
      <c r="S184" s="78"/>
      <c r="T184" s="316">
        <f t="shared" ref="T184:T207" si="16">IF(J184="",0,INT(SUM(PRODUCT(J184,L184,O184),R184)))</f>
        <v>0</v>
      </c>
      <c r="U184" s="360" t="e">
        <f>#REF!</f>
        <v>#REF!</v>
      </c>
    </row>
    <row r="185" spans="1:21" hidden="1" outlineLevel="1" x14ac:dyDescent="0.2">
      <c r="A185" s="1230"/>
      <c r="B185" s="1287"/>
      <c r="C185" s="1287"/>
      <c r="D185" s="1231"/>
      <c r="E185" s="256">
        <v>27</v>
      </c>
      <c r="F185" s="187"/>
      <c r="G185" s="187"/>
      <c r="H185" s="89"/>
      <c r="I185" s="74"/>
      <c r="J185" s="69"/>
      <c r="K185" s="75"/>
      <c r="L185" s="70"/>
      <c r="M185" s="2"/>
      <c r="N185" s="75"/>
      <c r="O185" s="70"/>
      <c r="P185" s="2"/>
      <c r="Q185" s="75"/>
      <c r="R185" s="19"/>
      <c r="S185" s="78"/>
      <c r="T185" s="316">
        <f t="shared" si="16"/>
        <v>0</v>
      </c>
      <c r="U185" s="360" t="e">
        <f>#REF!</f>
        <v>#REF!</v>
      </c>
    </row>
    <row r="186" spans="1:21" hidden="1" outlineLevel="1" x14ac:dyDescent="0.2">
      <c r="A186" s="1230"/>
      <c r="B186" s="1287"/>
      <c r="C186" s="1287"/>
      <c r="D186" s="1231"/>
      <c r="E186" s="256">
        <v>28</v>
      </c>
      <c r="F186" s="187"/>
      <c r="G186" s="187"/>
      <c r="H186" s="89"/>
      <c r="I186" s="74"/>
      <c r="J186" s="69"/>
      <c r="K186" s="75"/>
      <c r="L186" s="70"/>
      <c r="M186" s="2"/>
      <c r="N186" s="75"/>
      <c r="O186" s="70"/>
      <c r="P186" s="2"/>
      <c r="Q186" s="75"/>
      <c r="R186" s="19"/>
      <c r="S186" s="78"/>
      <c r="T186" s="316">
        <f t="shared" si="16"/>
        <v>0</v>
      </c>
      <c r="U186" s="360" t="e">
        <f>#REF!</f>
        <v>#REF!</v>
      </c>
    </row>
    <row r="187" spans="1:21" hidden="1" outlineLevel="1" x14ac:dyDescent="0.2">
      <c r="A187" s="1230"/>
      <c r="B187" s="1287"/>
      <c r="C187" s="1287"/>
      <c r="D187" s="1231"/>
      <c r="E187" s="256">
        <v>29</v>
      </c>
      <c r="F187" s="187"/>
      <c r="G187" s="187"/>
      <c r="H187" s="89"/>
      <c r="I187" s="74"/>
      <c r="J187" s="69"/>
      <c r="K187" s="74"/>
      <c r="L187" s="69"/>
      <c r="M187" s="2"/>
      <c r="N187" s="74"/>
      <c r="O187" s="70"/>
      <c r="P187" s="15"/>
      <c r="Q187" s="75"/>
      <c r="R187" s="19"/>
      <c r="S187" s="78"/>
      <c r="T187" s="316">
        <f t="shared" si="16"/>
        <v>0</v>
      </c>
      <c r="U187" s="360" t="e">
        <f>#REF!</f>
        <v>#REF!</v>
      </c>
    </row>
    <row r="188" spans="1:21" hidden="1" outlineLevel="1" x14ac:dyDescent="0.2">
      <c r="A188" s="1230"/>
      <c r="B188" s="1287"/>
      <c r="C188" s="1287"/>
      <c r="D188" s="1231"/>
      <c r="E188" s="256">
        <v>30</v>
      </c>
      <c r="F188" s="187"/>
      <c r="G188" s="187"/>
      <c r="H188" s="89"/>
      <c r="I188" s="74"/>
      <c r="J188" s="69"/>
      <c r="K188" s="74"/>
      <c r="L188" s="69"/>
      <c r="M188" s="2"/>
      <c r="N188" s="74"/>
      <c r="O188" s="70"/>
      <c r="P188" s="15"/>
      <c r="Q188" s="75"/>
      <c r="R188" s="19"/>
      <c r="S188" s="78"/>
      <c r="T188" s="316">
        <f t="shared" si="16"/>
        <v>0</v>
      </c>
      <c r="U188" s="360" t="e">
        <f>#REF!</f>
        <v>#REF!</v>
      </c>
    </row>
    <row r="189" spans="1:21" hidden="1" outlineLevel="1" x14ac:dyDescent="0.2">
      <c r="A189" s="1230"/>
      <c r="B189" s="1287"/>
      <c r="C189" s="1287"/>
      <c r="D189" s="1231"/>
      <c r="E189" s="256">
        <v>31</v>
      </c>
      <c r="F189" s="187"/>
      <c r="G189" s="187"/>
      <c r="H189" s="89"/>
      <c r="I189" s="74"/>
      <c r="J189" s="69"/>
      <c r="K189" s="74"/>
      <c r="L189" s="69"/>
      <c r="M189" s="2"/>
      <c r="N189" s="74"/>
      <c r="O189" s="70"/>
      <c r="P189" s="15"/>
      <c r="Q189" s="75"/>
      <c r="R189" s="19"/>
      <c r="S189" s="78"/>
      <c r="T189" s="316">
        <f t="shared" si="16"/>
        <v>0</v>
      </c>
      <c r="U189" s="360" t="e">
        <f>#REF!</f>
        <v>#REF!</v>
      </c>
    </row>
    <row r="190" spans="1:21" hidden="1" outlineLevel="1" x14ac:dyDescent="0.2">
      <c r="A190" s="1230"/>
      <c r="B190" s="1287"/>
      <c r="C190" s="1287"/>
      <c r="D190" s="1231"/>
      <c r="E190" s="256">
        <v>32</v>
      </c>
      <c r="F190" s="187"/>
      <c r="G190" s="187"/>
      <c r="H190" s="89"/>
      <c r="I190" s="74"/>
      <c r="J190" s="69"/>
      <c r="K190" s="74"/>
      <c r="L190" s="69"/>
      <c r="M190" s="2"/>
      <c r="N190" s="75"/>
      <c r="O190" s="70"/>
      <c r="P190" s="2"/>
      <c r="Q190" s="75"/>
      <c r="R190" s="19"/>
      <c r="S190" s="78"/>
      <c r="T190" s="316">
        <f t="shared" si="16"/>
        <v>0</v>
      </c>
      <c r="U190" s="360" t="e">
        <f>#REF!</f>
        <v>#REF!</v>
      </c>
    </row>
    <row r="191" spans="1:21" hidden="1" outlineLevel="1" x14ac:dyDescent="0.2">
      <c r="A191" s="1230"/>
      <c r="B191" s="1287"/>
      <c r="C191" s="1287"/>
      <c r="D191" s="1231"/>
      <c r="E191" s="256">
        <v>33</v>
      </c>
      <c r="F191" s="187"/>
      <c r="G191" s="187"/>
      <c r="H191" s="120"/>
      <c r="I191" s="121"/>
      <c r="J191" s="122"/>
      <c r="K191" s="121"/>
      <c r="L191" s="122"/>
      <c r="M191" s="123"/>
      <c r="N191" s="124"/>
      <c r="O191" s="125"/>
      <c r="P191" s="123"/>
      <c r="Q191" s="124"/>
      <c r="R191" s="126"/>
      <c r="S191" s="341"/>
      <c r="T191" s="364">
        <f t="shared" si="16"/>
        <v>0</v>
      </c>
      <c r="U191" s="360" t="e">
        <f>#REF!</f>
        <v>#REF!</v>
      </c>
    </row>
    <row r="192" spans="1:21" hidden="1" outlineLevel="1" x14ac:dyDescent="0.2">
      <c r="A192" s="1230"/>
      <c r="B192" s="1287"/>
      <c r="C192" s="1287"/>
      <c r="D192" s="1231"/>
      <c r="E192" s="256">
        <v>34</v>
      </c>
      <c r="F192" s="187"/>
      <c r="G192" s="187"/>
      <c r="H192" s="120"/>
      <c r="I192" s="121"/>
      <c r="J192" s="122"/>
      <c r="K192" s="121"/>
      <c r="L192" s="122"/>
      <c r="M192" s="123"/>
      <c r="N192" s="124"/>
      <c r="O192" s="125"/>
      <c r="P192" s="123"/>
      <c r="Q192" s="124"/>
      <c r="R192" s="126"/>
      <c r="S192" s="341"/>
      <c r="T192" s="364">
        <f t="shared" si="16"/>
        <v>0</v>
      </c>
      <c r="U192" s="360" t="e">
        <f>#REF!</f>
        <v>#REF!</v>
      </c>
    </row>
    <row r="193" spans="1:21" hidden="1" outlineLevel="1" x14ac:dyDescent="0.2">
      <c r="A193" s="1230"/>
      <c r="B193" s="1287"/>
      <c r="C193" s="1287"/>
      <c r="D193" s="1231"/>
      <c r="E193" s="256">
        <v>35</v>
      </c>
      <c r="F193" s="187"/>
      <c r="G193" s="187"/>
      <c r="H193" s="120"/>
      <c r="I193" s="121"/>
      <c r="J193" s="122"/>
      <c r="K193" s="121"/>
      <c r="L193" s="122"/>
      <c r="M193" s="123"/>
      <c r="N193" s="124"/>
      <c r="O193" s="125"/>
      <c r="P193" s="123"/>
      <c r="Q193" s="124"/>
      <c r="R193" s="126"/>
      <c r="S193" s="341"/>
      <c r="T193" s="364">
        <f t="shared" si="16"/>
        <v>0</v>
      </c>
      <c r="U193" s="360" t="e">
        <f>#REF!</f>
        <v>#REF!</v>
      </c>
    </row>
    <row r="194" spans="1:21" hidden="1" outlineLevel="1" x14ac:dyDescent="0.2">
      <c r="A194" s="1230"/>
      <c r="B194" s="1287"/>
      <c r="C194" s="1287"/>
      <c r="D194" s="1231"/>
      <c r="E194" s="256">
        <v>36</v>
      </c>
      <c r="F194" s="187"/>
      <c r="G194" s="187"/>
      <c r="H194" s="120"/>
      <c r="I194" s="121"/>
      <c r="J194" s="122"/>
      <c r="K194" s="121"/>
      <c r="L194" s="122"/>
      <c r="M194" s="123"/>
      <c r="N194" s="124"/>
      <c r="O194" s="125"/>
      <c r="P194" s="123"/>
      <c r="Q194" s="124"/>
      <c r="R194" s="126"/>
      <c r="S194" s="341"/>
      <c r="T194" s="364">
        <f t="shared" si="16"/>
        <v>0</v>
      </c>
      <c r="U194" s="360" t="e">
        <f>#REF!</f>
        <v>#REF!</v>
      </c>
    </row>
    <row r="195" spans="1:21" hidden="1" outlineLevel="1" x14ac:dyDescent="0.2">
      <c r="A195" s="1230"/>
      <c r="B195" s="1287"/>
      <c r="C195" s="1287"/>
      <c r="D195" s="1231"/>
      <c r="E195" s="256">
        <v>37</v>
      </c>
      <c r="F195" s="187"/>
      <c r="G195" s="187"/>
      <c r="H195" s="120"/>
      <c r="I195" s="121"/>
      <c r="J195" s="122"/>
      <c r="K195" s="121"/>
      <c r="L195" s="122"/>
      <c r="M195" s="123"/>
      <c r="N195" s="124"/>
      <c r="O195" s="125"/>
      <c r="P195" s="123"/>
      <c r="Q195" s="124"/>
      <c r="R195" s="126"/>
      <c r="S195" s="341"/>
      <c r="T195" s="364">
        <f t="shared" si="16"/>
        <v>0</v>
      </c>
      <c r="U195" s="360" t="e">
        <f>#REF!</f>
        <v>#REF!</v>
      </c>
    </row>
    <row r="196" spans="1:21" hidden="1" outlineLevel="1" x14ac:dyDescent="0.2">
      <c r="A196" s="1230"/>
      <c r="B196" s="1287"/>
      <c r="C196" s="1287"/>
      <c r="D196" s="1231"/>
      <c r="E196" s="256">
        <v>38</v>
      </c>
      <c r="F196" s="187"/>
      <c r="G196" s="187"/>
      <c r="H196" s="120"/>
      <c r="I196" s="121"/>
      <c r="J196" s="122"/>
      <c r="K196" s="121"/>
      <c r="L196" s="122"/>
      <c r="M196" s="123"/>
      <c r="N196" s="124"/>
      <c r="O196" s="125"/>
      <c r="P196" s="123"/>
      <c r="Q196" s="124"/>
      <c r="R196" s="126"/>
      <c r="S196" s="341"/>
      <c r="T196" s="364">
        <f t="shared" si="16"/>
        <v>0</v>
      </c>
      <c r="U196" s="360" t="e">
        <f>#REF!</f>
        <v>#REF!</v>
      </c>
    </row>
    <row r="197" spans="1:21" hidden="1" outlineLevel="1" x14ac:dyDescent="0.2">
      <c r="A197" s="1230"/>
      <c r="B197" s="1287"/>
      <c r="C197" s="1287"/>
      <c r="D197" s="1231"/>
      <c r="E197" s="256">
        <v>39</v>
      </c>
      <c r="F197" s="187"/>
      <c r="G197" s="187"/>
      <c r="H197" s="120"/>
      <c r="I197" s="121"/>
      <c r="J197" s="122"/>
      <c r="K197" s="121"/>
      <c r="L197" s="122"/>
      <c r="M197" s="123"/>
      <c r="N197" s="124"/>
      <c r="O197" s="125"/>
      <c r="P197" s="123"/>
      <c r="Q197" s="124"/>
      <c r="R197" s="126"/>
      <c r="S197" s="341"/>
      <c r="T197" s="364">
        <f t="shared" si="16"/>
        <v>0</v>
      </c>
      <c r="U197" s="360" t="e">
        <f>#REF!</f>
        <v>#REF!</v>
      </c>
    </row>
    <row r="198" spans="1:21" hidden="1" outlineLevel="1" x14ac:dyDescent="0.2">
      <c r="A198" s="1230"/>
      <c r="B198" s="1287"/>
      <c r="C198" s="1287"/>
      <c r="D198" s="1231"/>
      <c r="E198" s="256">
        <v>40</v>
      </c>
      <c r="F198" s="187"/>
      <c r="G198" s="187"/>
      <c r="H198" s="120"/>
      <c r="I198" s="121"/>
      <c r="J198" s="122"/>
      <c r="K198" s="121"/>
      <c r="L198" s="122"/>
      <c r="M198" s="123"/>
      <c r="N198" s="124"/>
      <c r="O198" s="125"/>
      <c r="P198" s="123"/>
      <c r="Q198" s="124"/>
      <c r="R198" s="126"/>
      <c r="S198" s="341"/>
      <c r="T198" s="364">
        <f t="shared" si="16"/>
        <v>0</v>
      </c>
      <c r="U198" s="360" t="e">
        <f>#REF!</f>
        <v>#REF!</v>
      </c>
    </row>
    <row r="199" spans="1:21" hidden="1" outlineLevel="1" x14ac:dyDescent="0.2">
      <c r="A199" s="1230"/>
      <c r="B199" s="1287"/>
      <c r="C199" s="1287"/>
      <c r="D199" s="1231"/>
      <c r="E199" s="256">
        <v>41</v>
      </c>
      <c r="F199" s="187"/>
      <c r="G199" s="187"/>
      <c r="H199" s="120"/>
      <c r="I199" s="121"/>
      <c r="J199" s="122"/>
      <c r="K199" s="121"/>
      <c r="L199" s="122"/>
      <c r="M199" s="123"/>
      <c r="N199" s="124"/>
      <c r="O199" s="125"/>
      <c r="P199" s="123"/>
      <c r="Q199" s="124"/>
      <c r="R199" s="126"/>
      <c r="S199" s="341"/>
      <c r="T199" s="364">
        <f t="shared" si="16"/>
        <v>0</v>
      </c>
      <c r="U199" s="360" t="e">
        <f>#REF!</f>
        <v>#REF!</v>
      </c>
    </row>
    <row r="200" spans="1:21" hidden="1" outlineLevel="1" x14ac:dyDescent="0.2">
      <c r="A200" s="1230"/>
      <c r="B200" s="1287"/>
      <c r="C200" s="1287"/>
      <c r="D200" s="1231"/>
      <c r="E200" s="256">
        <v>42</v>
      </c>
      <c r="F200" s="187"/>
      <c r="G200" s="187"/>
      <c r="H200" s="120"/>
      <c r="I200" s="121"/>
      <c r="J200" s="122"/>
      <c r="K200" s="121"/>
      <c r="L200" s="122"/>
      <c r="M200" s="123"/>
      <c r="N200" s="124"/>
      <c r="O200" s="125"/>
      <c r="P200" s="123"/>
      <c r="Q200" s="124"/>
      <c r="R200" s="126"/>
      <c r="S200" s="341"/>
      <c r="T200" s="364">
        <f t="shared" si="16"/>
        <v>0</v>
      </c>
      <c r="U200" s="360" t="e">
        <f>#REF!</f>
        <v>#REF!</v>
      </c>
    </row>
    <row r="201" spans="1:21" hidden="1" outlineLevel="1" x14ac:dyDescent="0.2">
      <c r="A201" s="1230"/>
      <c r="B201" s="1287"/>
      <c r="C201" s="1287"/>
      <c r="D201" s="1231"/>
      <c r="E201" s="256">
        <v>43</v>
      </c>
      <c r="F201" s="187"/>
      <c r="G201" s="187"/>
      <c r="H201" s="120"/>
      <c r="I201" s="121"/>
      <c r="J201" s="122"/>
      <c r="K201" s="121"/>
      <c r="L201" s="122"/>
      <c r="M201" s="123"/>
      <c r="N201" s="124"/>
      <c r="O201" s="125"/>
      <c r="P201" s="123"/>
      <c r="Q201" s="124"/>
      <c r="R201" s="126"/>
      <c r="S201" s="341"/>
      <c r="T201" s="364">
        <f t="shared" si="16"/>
        <v>0</v>
      </c>
      <c r="U201" s="360" t="e">
        <f>#REF!</f>
        <v>#REF!</v>
      </c>
    </row>
    <row r="202" spans="1:21" hidden="1" outlineLevel="1" x14ac:dyDescent="0.2">
      <c r="A202" s="1230"/>
      <c r="B202" s="1287"/>
      <c r="C202" s="1287"/>
      <c r="D202" s="1231"/>
      <c r="E202" s="256">
        <v>44</v>
      </c>
      <c r="F202" s="187"/>
      <c r="G202" s="187"/>
      <c r="H202" s="120"/>
      <c r="I202" s="121"/>
      <c r="J202" s="122"/>
      <c r="K202" s="121"/>
      <c r="L202" s="122"/>
      <c r="M202" s="123"/>
      <c r="N202" s="124"/>
      <c r="O202" s="125"/>
      <c r="P202" s="123"/>
      <c r="Q202" s="124"/>
      <c r="R202" s="126"/>
      <c r="S202" s="341"/>
      <c r="T202" s="364">
        <f t="shared" si="16"/>
        <v>0</v>
      </c>
      <c r="U202" s="360" t="e">
        <f>#REF!</f>
        <v>#REF!</v>
      </c>
    </row>
    <row r="203" spans="1:21" hidden="1" outlineLevel="1" x14ac:dyDescent="0.2">
      <c r="A203" s="1230"/>
      <c r="B203" s="1287"/>
      <c r="C203" s="1287"/>
      <c r="D203" s="1231"/>
      <c r="E203" s="256">
        <v>45</v>
      </c>
      <c r="F203" s="187"/>
      <c r="G203" s="187"/>
      <c r="H203" s="120"/>
      <c r="I203" s="121"/>
      <c r="J203" s="122"/>
      <c r="K203" s="121"/>
      <c r="L203" s="122"/>
      <c r="M203" s="123"/>
      <c r="N203" s="124"/>
      <c r="O203" s="125"/>
      <c r="P203" s="123"/>
      <c r="Q203" s="124"/>
      <c r="R203" s="126"/>
      <c r="S203" s="341"/>
      <c r="T203" s="364">
        <f t="shared" si="16"/>
        <v>0</v>
      </c>
      <c r="U203" s="360" t="e">
        <f>#REF!</f>
        <v>#REF!</v>
      </c>
    </row>
    <row r="204" spans="1:21" hidden="1" outlineLevel="1" x14ac:dyDescent="0.2">
      <c r="A204" s="1230"/>
      <c r="B204" s="1287"/>
      <c r="C204" s="1287"/>
      <c r="D204" s="1231"/>
      <c r="E204" s="256">
        <v>46</v>
      </c>
      <c r="F204" s="187"/>
      <c r="G204" s="187"/>
      <c r="H204" s="120"/>
      <c r="I204" s="121"/>
      <c r="J204" s="122"/>
      <c r="K204" s="121"/>
      <c r="L204" s="122"/>
      <c r="M204" s="123"/>
      <c r="N204" s="124"/>
      <c r="O204" s="125"/>
      <c r="P204" s="123"/>
      <c r="Q204" s="124"/>
      <c r="R204" s="126"/>
      <c r="S204" s="341"/>
      <c r="T204" s="364">
        <f t="shared" si="16"/>
        <v>0</v>
      </c>
      <c r="U204" s="360" t="e">
        <f>#REF!</f>
        <v>#REF!</v>
      </c>
    </row>
    <row r="205" spans="1:21" hidden="1" outlineLevel="1" x14ac:dyDescent="0.2">
      <c r="A205" s="1230"/>
      <c r="B205" s="1287"/>
      <c r="C205" s="1287"/>
      <c r="D205" s="1231"/>
      <c r="E205" s="256">
        <v>47</v>
      </c>
      <c r="F205" s="187"/>
      <c r="G205" s="187"/>
      <c r="H205" s="120"/>
      <c r="I205" s="121"/>
      <c r="J205" s="122"/>
      <c r="K205" s="121"/>
      <c r="L205" s="122"/>
      <c r="M205" s="123"/>
      <c r="N205" s="124"/>
      <c r="O205" s="125"/>
      <c r="P205" s="123"/>
      <c r="Q205" s="124"/>
      <c r="R205" s="126"/>
      <c r="S205" s="341"/>
      <c r="T205" s="364">
        <f t="shared" si="16"/>
        <v>0</v>
      </c>
      <c r="U205" s="360" t="e">
        <f>#REF!</f>
        <v>#REF!</v>
      </c>
    </row>
    <row r="206" spans="1:21" hidden="1" outlineLevel="1" x14ac:dyDescent="0.2">
      <c r="A206" s="1230"/>
      <c r="B206" s="1287"/>
      <c r="C206" s="1287"/>
      <c r="D206" s="1231"/>
      <c r="E206" s="256">
        <v>48</v>
      </c>
      <c r="F206" s="187"/>
      <c r="G206" s="187"/>
      <c r="H206" s="120"/>
      <c r="I206" s="121"/>
      <c r="J206" s="122"/>
      <c r="K206" s="121"/>
      <c r="L206" s="122"/>
      <c r="M206" s="123"/>
      <c r="N206" s="124"/>
      <c r="O206" s="125"/>
      <c r="P206" s="123"/>
      <c r="Q206" s="124"/>
      <c r="R206" s="126"/>
      <c r="S206" s="341"/>
      <c r="T206" s="364">
        <f t="shared" si="16"/>
        <v>0</v>
      </c>
      <c r="U206" s="360" t="e">
        <f>#REF!</f>
        <v>#REF!</v>
      </c>
    </row>
    <row r="207" spans="1:21" hidden="1" outlineLevel="1" x14ac:dyDescent="0.2">
      <c r="A207" s="1230"/>
      <c r="B207" s="1287"/>
      <c r="C207" s="1287"/>
      <c r="D207" s="1231"/>
      <c r="E207" s="256">
        <v>49</v>
      </c>
      <c r="F207" s="187"/>
      <c r="G207" s="187"/>
      <c r="H207" s="120"/>
      <c r="I207" s="121"/>
      <c r="J207" s="122"/>
      <c r="K207" s="121"/>
      <c r="L207" s="122"/>
      <c r="M207" s="123"/>
      <c r="N207" s="124"/>
      <c r="O207" s="125"/>
      <c r="P207" s="123"/>
      <c r="Q207" s="124"/>
      <c r="R207" s="126"/>
      <c r="S207" s="341"/>
      <c r="T207" s="364">
        <f t="shared" si="16"/>
        <v>0</v>
      </c>
      <c r="U207" s="360" t="e">
        <f>#REF!</f>
        <v>#REF!</v>
      </c>
    </row>
    <row r="208" spans="1:21" hidden="1" outlineLevel="1" x14ac:dyDescent="0.2">
      <c r="A208" s="1234"/>
      <c r="B208" s="1288"/>
      <c r="C208" s="1288"/>
      <c r="D208" s="1235"/>
      <c r="E208" s="264">
        <v>50</v>
      </c>
      <c r="F208" s="187"/>
      <c r="G208" s="187"/>
      <c r="H208" s="93"/>
      <c r="I208" s="94"/>
      <c r="J208" s="127"/>
      <c r="K208" s="94"/>
      <c r="L208" s="127"/>
      <c r="M208" s="17"/>
      <c r="N208" s="83"/>
      <c r="O208" s="72"/>
      <c r="P208" s="17"/>
      <c r="Q208" s="83"/>
      <c r="R208" s="20"/>
      <c r="S208" s="84"/>
      <c r="T208" s="317">
        <f t="shared" ref="T208" si="17">IF(J208="",0,INT(SUM(PRODUCT(J208,L208,O208),R208)))</f>
        <v>0</v>
      </c>
      <c r="U208" s="360" t="e">
        <f>#REF!</f>
        <v>#REF!</v>
      </c>
    </row>
    <row r="209" spans="1:21" collapsed="1" x14ac:dyDescent="0.2">
      <c r="A209" s="28"/>
      <c r="B209" s="28"/>
      <c r="C209" s="28"/>
      <c r="D209" s="28"/>
      <c r="E209" s="28"/>
    </row>
    <row r="210" spans="1:21" ht="25.5" x14ac:dyDescent="0.2">
      <c r="A210" s="57" t="str">
        <f>A2</f>
        <v xml:space="preserve">【 内訳書2 】 </v>
      </c>
      <c r="B210" s="57"/>
      <c r="C210" s="57"/>
      <c r="D210" s="57"/>
      <c r="E210" s="57"/>
      <c r="F210" s="29"/>
    </row>
    <row r="211" spans="1:21" ht="28" x14ac:dyDescent="0.2">
      <c r="A211">
        <v>3</v>
      </c>
      <c r="B211" s="1237" t="str">
        <f t="shared" ref="B211" si="18">$B$3</f>
        <v>2-4</v>
      </c>
      <c r="C211" s="1273"/>
      <c r="D211" s="244" t="s">
        <v>395</v>
      </c>
      <c r="E211" s="1242" t="str">
        <f>E3</f>
        <v>直接執行経費</v>
      </c>
      <c r="F211" s="1243"/>
      <c r="G211" s="1241"/>
      <c r="H211" s="1241"/>
      <c r="I211" s="107"/>
      <c r="J211" s="107"/>
      <c r="K211" s="107"/>
      <c r="L211" s="107"/>
      <c r="M211" s="107"/>
      <c r="N211" s="107"/>
      <c r="O211" s="107"/>
      <c r="P211" s="107"/>
    </row>
    <row r="212" spans="1:21" ht="25.5" x14ac:dyDescent="0.2">
      <c r="A212" s="55"/>
      <c r="B212" s="55"/>
      <c r="C212" s="55"/>
      <c r="D212" s="55"/>
      <c r="E212" s="55"/>
      <c r="F212" s="29"/>
    </row>
    <row r="213" spans="1:21" x14ac:dyDescent="0.2">
      <c r="A213" s="30"/>
      <c r="B213" s="30"/>
      <c r="C213" s="30"/>
      <c r="D213" s="30"/>
      <c r="E213" s="30"/>
      <c r="F213" s="1246" t="s">
        <v>413</v>
      </c>
      <c r="G213" s="1247"/>
      <c r="H213" s="30"/>
      <c r="I213" s="1245"/>
      <c r="J213" s="1245"/>
      <c r="K213" s="1245"/>
      <c r="L213" s="1245"/>
      <c r="M213" s="1245"/>
      <c r="N213" s="1245"/>
      <c r="O213" s="86"/>
      <c r="P213" s="86"/>
      <c r="Q213" s="86"/>
      <c r="R213" s="86"/>
      <c r="S213" s="86"/>
      <c r="T213" s="86"/>
    </row>
    <row r="214" spans="1:21" x14ac:dyDescent="0.2">
      <c r="A214" s="31"/>
      <c r="B214" s="31"/>
      <c r="C214" s="31"/>
      <c r="D214" s="31"/>
      <c r="E214" s="31"/>
      <c r="F214" s="1248">
        <f>$I$281</f>
        <v>0</v>
      </c>
      <c r="G214" s="1249"/>
      <c r="H214" s="30"/>
      <c r="I214" s="1244"/>
      <c r="J214" s="1244"/>
      <c r="K214" s="1244"/>
      <c r="L214" s="1244"/>
      <c r="M214" s="1244"/>
      <c r="N214" s="1244"/>
      <c r="O214" s="86"/>
      <c r="P214" s="86"/>
      <c r="Q214" s="86"/>
      <c r="R214" s="86"/>
      <c r="S214" s="86"/>
      <c r="T214" s="86"/>
    </row>
    <row r="215" spans="1:21" x14ac:dyDescent="0.2">
      <c r="A215" s="32" t="s">
        <v>276</v>
      </c>
      <c r="B215" s="32"/>
      <c r="C215" s="32"/>
      <c r="D215" s="32"/>
      <c r="E215" s="32"/>
      <c r="F215" s="33"/>
      <c r="G215" s="33"/>
      <c r="H215" s="33"/>
      <c r="I215" s="33"/>
      <c r="J215" s="33"/>
      <c r="K215" s="33"/>
      <c r="L215" s="33"/>
      <c r="M215" s="33"/>
      <c r="T215" s="56" t="s">
        <v>277</v>
      </c>
    </row>
    <row r="216" spans="1:21" ht="22" x14ac:dyDescent="0.2">
      <c r="A216" s="1195" t="s">
        <v>246</v>
      </c>
      <c r="B216" s="1196"/>
      <c r="C216" s="351" t="s">
        <v>223</v>
      </c>
      <c r="D216" s="289" t="s">
        <v>414</v>
      </c>
      <c r="E216" s="290" t="s">
        <v>401</v>
      </c>
      <c r="F216" s="1232" t="s">
        <v>293</v>
      </c>
      <c r="G216" s="1233"/>
      <c r="H216" s="34" t="s">
        <v>403</v>
      </c>
      <c r="I216" s="35"/>
      <c r="J216" s="36" t="s">
        <v>404</v>
      </c>
      <c r="K216" s="37" t="s">
        <v>405</v>
      </c>
      <c r="L216" s="38" t="s">
        <v>406</v>
      </c>
      <c r="M216" s="39" t="s">
        <v>407</v>
      </c>
      <c r="N216" s="37" t="s">
        <v>405</v>
      </c>
      <c r="O216" s="38" t="s">
        <v>408</v>
      </c>
      <c r="P216" s="39" t="s">
        <v>407</v>
      </c>
      <c r="Q216" s="37" t="s">
        <v>409</v>
      </c>
      <c r="R216" s="38" t="s">
        <v>410</v>
      </c>
      <c r="S216" s="37" t="s">
        <v>411</v>
      </c>
      <c r="T216" s="40" t="s">
        <v>412</v>
      </c>
    </row>
    <row r="217" spans="1:21" ht="18" customHeight="1" x14ac:dyDescent="0.2">
      <c r="A217" s="1228">
        <f>IF(A9="","",A9)</f>
        <v>1</v>
      </c>
      <c r="B217" s="1229"/>
      <c r="C217" s="1280">
        <f>IF(C9="","",C9)</f>
        <v>0</v>
      </c>
      <c r="D217" s="1229" t="str">
        <f>IF(D9="","",D9)</f>
        <v/>
      </c>
      <c r="E217" s="291">
        <v>1</v>
      </c>
      <c r="F217" s="1184"/>
      <c r="G217" s="1185"/>
      <c r="H217" s="130"/>
      <c r="I217" s="131"/>
      <c r="J217" s="113"/>
      <c r="K217" s="132"/>
      <c r="L217" s="113"/>
      <c r="M217" s="133"/>
      <c r="N217" s="132"/>
      <c r="O217" s="113"/>
      <c r="P217" s="133"/>
      <c r="Q217" s="132"/>
      <c r="R217" s="114"/>
      <c r="S217" s="161"/>
      <c r="T217" s="308">
        <f t="shared" ref="T217:T246" si="19">IF(J217="",0,INT(SUM(PRODUCT(J217,L217,O217),R217)))</f>
        <v>0</v>
      </c>
      <c r="U217" s="360">
        <f>$A$217</f>
        <v>1</v>
      </c>
    </row>
    <row r="218" spans="1:21" ht="18" customHeight="1" x14ac:dyDescent="0.2">
      <c r="A218" s="1230"/>
      <c r="B218" s="1231"/>
      <c r="C218" s="1281"/>
      <c r="D218" s="1231"/>
      <c r="E218" s="296">
        <v>2</v>
      </c>
      <c r="F218" s="1180"/>
      <c r="G218" s="1181"/>
      <c r="H218" s="89"/>
      <c r="I218" s="80"/>
      <c r="J218" s="71"/>
      <c r="K218" s="82"/>
      <c r="L218" s="71"/>
      <c r="M218" s="16"/>
      <c r="N218" s="82"/>
      <c r="O218" s="71"/>
      <c r="P218" s="16"/>
      <c r="Q218" s="82"/>
      <c r="R218" s="21"/>
      <c r="S218" s="78"/>
      <c r="T218" s="309">
        <f t="shared" si="19"/>
        <v>0</v>
      </c>
      <c r="U218" s="360">
        <f t="shared" ref="U218:U226" si="20">$A$217</f>
        <v>1</v>
      </c>
    </row>
    <row r="219" spans="1:21" ht="18" customHeight="1" x14ac:dyDescent="0.2">
      <c r="A219" s="1230"/>
      <c r="B219" s="1231"/>
      <c r="C219" s="1281"/>
      <c r="D219" s="1231"/>
      <c r="E219" s="296">
        <v>3</v>
      </c>
      <c r="F219" s="1180"/>
      <c r="G219" s="1181"/>
      <c r="H219" s="89"/>
      <c r="I219" s="80"/>
      <c r="J219" s="71"/>
      <c r="K219" s="82"/>
      <c r="L219" s="71"/>
      <c r="M219" s="16"/>
      <c r="N219" s="82"/>
      <c r="O219" s="71"/>
      <c r="P219" s="16"/>
      <c r="Q219" s="82"/>
      <c r="R219" s="21"/>
      <c r="S219" s="78"/>
      <c r="T219" s="309">
        <f t="shared" si="19"/>
        <v>0</v>
      </c>
      <c r="U219" s="360">
        <f t="shared" si="20"/>
        <v>1</v>
      </c>
    </row>
    <row r="220" spans="1:21" ht="18" customHeight="1" x14ac:dyDescent="0.2">
      <c r="A220" s="1230"/>
      <c r="B220" s="1231"/>
      <c r="C220" s="1281"/>
      <c r="D220" s="1231"/>
      <c r="E220" s="296">
        <v>4</v>
      </c>
      <c r="F220" s="1180"/>
      <c r="G220" s="1181"/>
      <c r="H220" s="89"/>
      <c r="I220" s="80"/>
      <c r="J220" s="71"/>
      <c r="K220" s="82"/>
      <c r="L220" s="71"/>
      <c r="M220" s="16"/>
      <c r="N220" s="82"/>
      <c r="O220" s="71"/>
      <c r="P220" s="16"/>
      <c r="Q220" s="82"/>
      <c r="R220" s="21"/>
      <c r="S220" s="78"/>
      <c r="T220" s="309">
        <f t="shared" si="19"/>
        <v>0</v>
      </c>
      <c r="U220" s="360">
        <f t="shared" si="20"/>
        <v>1</v>
      </c>
    </row>
    <row r="221" spans="1:21" ht="18" customHeight="1" x14ac:dyDescent="0.2">
      <c r="A221" s="1230"/>
      <c r="B221" s="1231"/>
      <c r="C221" s="1281"/>
      <c r="D221" s="1231"/>
      <c r="E221" s="296">
        <v>5</v>
      </c>
      <c r="F221" s="1180"/>
      <c r="G221" s="1181"/>
      <c r="H221" s="89"/>
      <c r="I221" s="80"/>
      <c r="J221" s="71"/>
      <c r="K221" s="82"/>
      <c r="L221" s="71"/>
      <c r="M221" s="16"/>
      <c r="N221" s="82"/>
      <c r="O221" s="71"/>
      <c r="P221" s="16"/>
      <c r="Q221" s="82"/>
      <c r="R221" s="21"/>
      <c r="S221" s="78"/>
      <c r="T221" s="309">
        <f t="shared" si="19"/>
        <v>0</v>
      </c>
      <c r="U221" s="360">
        <f t="shared" si="20"/>
        <v>1</v>
      </c>
    </row>
    <row r="222" spans="1:21" ht="18" customHeight="1" x14ac:dyDescent="0.2">
      <c r="A222" s="1230"/>
      <c r="B222" s="1231"/>
      <c r="C222" s="1281"/>
      <c r="D222" s="1231"/>
      <c r="E222" s="296">
        <v>6</v>
      </c>
      <c r="F222" s="1180"/>
      <c r="G222" s="1181"/>
      <c r="H222" s="89"/>
      <c r="I222" s="80"/>
      <c r="J222" s="71"/>
      <c r="K222" s="82"/>
      <c r="L222" s="71"/>
      <c r="M222" s="16"/>
      <c r="N222" s="82"/>
      <c r="O222" s="71"/>
      <c r="P222" s="16"/>
      <c r="Q222" s="82"/>
      <c r="R222" s="21"/>
      <c r="S222" s="78"/>
      <c r="T222" s="309">
        <f t="shared" si="19"/>
        <v>0</v>
      </c>
      <c r="U222" s="360">
        <f t="shared" si="20"/>
        <v>1</v>
      </c>
    </row>
    <row r="223" spans="1:21" ht="18" customHeight="1" x14ac:dyDescent="0.2">
      <c r="A223" s="1230"/>
      <c r="B223" s="1231"/>
      <c r="C223" s="1281"/>
      <c r="D223" s="1231"/>
      <c r="E223" s="296">
        <v>7</v>
      </c>
      <c r="F223" s="1180"/>
      <c r="G223" s="1181"/>
      <c r="H223" s="89"/>
      <c r="I223" s="80"/>
      <c r="J223" s="71"/>
      <c r="K223" s="82"/>
      <c r="L223" s="71"/>
      <c r="M223" s="16"/>
      <c r="N223" s="82"/>
      <c r="O223" s="71"/>
      <c r="P223" s="16"/>
      <c r="Q223" s="82"/>
      <c r="R223" s="21"/>
      <c r="S223" s="78"/>
      <c r="T223" s="309">
        <f t="shared" si="19"/>
        <v>0</v>
      </c>
      <c r="U223" s="360">
        <f t="shared" si="20"/>
        <v>1</v>
      </c>
    </row>
    <row r="224" spans="1:21" ht="18" customHeight="1" x14ac:dyDescent="0.2">
      <c r="A224" s="1230"/>
      <c r="B224" s="1231"/>
      <c r="C224" s="1281"/>
      <c r="D224" s="1231"/>
      <c r="E224" s="296">
        <v>8</v>
      </c>
      <c r="F224" s="1180"/>
      <c r="G224" s="1181"/>
      <c r="H224" s="89"/>
      <c r="I224" s="80"/>
      <c r="J224" s="71"/>
      <c r="K224" s="82"/>
      <c r="L224" s="71"/>
      <c r="M224" s="16"/>
      <c r="N224" s="82"/>
      <c r="O224" s="71"/>
      <c r="P224" s="16"/>
      <c r="Q224" s="82"/>
      <c r="R224" s="21"/>
      <c r="S224" s="78"/>
      <c r="T224" s="309">
        <f t="shared" si="19"/>
        <v>0</v>
      </c>
      <c r="U224" s="360">
        <f t="shared" si="20"/>
        <v>1</v>
      </c>
    </row>
    <row r="225" spans="1:21" ht="18" customHeight="1" x14ac:dyDescent="0.2">
      <c r="A225" s="1230"/>
      <c r="B225" s="1231"/>
      <c r="C225" s="1281"/>
      <c r="D225" s="1231"/>
      <c r="E225" s="296">
        <v>9</v>
      </c>
      <c r="F225" s="1180"/>
      <c r="G225" s="1181"/>
      <c r="H225" s="89"/>
      <c r="I225" s="80"/>
      <c r="J225" s="71"/>
      <c r="K225" s="82"/>
      <c r="L225" s="71"/>
      <c r="M225" s="16"/>
      <c r="N225" s="82"/>
      <c r="O225" s="71"/>
      <c r="P225" s="16"/>
      <c r="Q225" s="82"/>
      <c r="R225" s="21"/>
      <c r="S225" s="78"/>
      <c r="T225" s="309">
        <f t="shared" si="19"/>
        <v>0</v>
      </c>
      <c r="U225" s="360">
        <f t="shared" si="20"/>
        <v>1</v>
      </c>
    </row>
    <row r="226" spans="1:21" ht="18" customHeight="1" x14ac:dyDescent="0.2">
      <c r="A226" s="1230"/>
      <c r="B226" s="1231"/>
      <c r="C226" s="1282"/>
      <c r="D226" s="1235"/>
      <c r="E226" s="301">
        <v>10</v>
      </c>
      <c r="F226" s="1182"/>
      <c r="G226" s="1183"/>
      <c r="H226" s="91"/>
      <c r="I226" s="81"/>
      <c r="J226" s="134"/>
      <c r="K226" s="135"/>
      <c r="L226" s="134"/>
      <c r="M226" s="136"/>
      <c r="N226" s="135"/>
      <c r="O226" s="134"/>
      <c r="P226" s="136"/>
      <c r="Q226" s="135"/>
      <c r="R226" s="137"/>
      <c r="S226" s="84"/>
      <c r="T226" s="310">
        <f t="shared" si="19"/>
        <v>0</v>
      </c>
      <c r="U226" s="360">
        <f t="shared" si="20"/>
        <v>1</v>
      </c>
    </row>
    <row r="227" spans="1:21" ht="18" customHeight="1" x14ac:dyDescent="0.2">
      <c r="A227" s="1228">
        <f>IF(A59="","",A59)</f>
        <v>2</v>
      </c>
      <c r="B227" s="1229" t="str">
        <f>IF(B59="","",B59)</f>
        <v/>
      </c>
      <c r="C227" s="1280">
        <f>IF(C59="","",C59)</f>
        <v>0</v>
      </c>
      <c r="D227" s="1229" t="str">
        <f>IF(D59="","",D59)</f>
        <v/>
      </c>
      <c r="E227" s="291">
        <v>1</v>
      </c>
      <c r="F227" s="1184"/>
      <c r="G227" s="1185"/>
      <c r="H227" s="130"/>
      <c r="I227" s="131"/>
      <c r="J227" s="113"/>
      <c r="K227" s="132"/>
      <c r="L227" s="113"/>
      <c r="M227" s="133"/>
      <c r="N227" s="132"/>
      <c r="O227" s="113"/>
      <c r="P227" s="133"/>
      <c r="Q227" s="132"/>
      <c r="R227" s="114"/>
      <c r="S227" s="161"/>
      <c r="T227" s="308">
        <f t="shared" si="19"/>
        <v>0</v>
      </c>
      <c r="U227" s="360">
        <f t="shared" ref="U227:U236" si="21">$A$227</f>
        <v>2</v>
      </c>
    </row>
    <row r="228" spans="1:21" ht="18" customHeight="1" x14ac:dyDescent="0.2">
      <c r="A228" s="1230"/>
      <c r="B228" s="1231"/>
      <c r="C228" s="1281"/>
      <c r="D228" s="1231"/>
      <c r="E228" s="296">
        <v>2</v>
      </c>
      <c r="F228" s="1180"/>
      <c r="G228" s="1181"/>
      <c r="H228" s="89"/>
      <c r="I228" s="80"/>
      <c r="J228" s="71"/>
      <c r="K228" s="82"/>
      <c r="L228" s="71"/>
      <c r="M228" s="16"/>
      <c r="N228" s="82"/>
      <c r="O228" s="71"/>
      <c r="P228" s="16"/>
      <c r="Q228" s="82"/>
      <c r="R228" s="21"/>
      <c r="S228" s="78"/>
      <c r="T228" s="309">
        <f t="shared" si="19"/>
        <v>0</v>
      </c>
      <c r="U228" s="360">
        <f t="shared" si="21"/>
        <v>2</v>
      </c>
    </row>
    <row r="229" spans="1:21" ht="18" customHeight="1" x14ac:dyDescent="0.2">
      <c r="A229" s="1230"/>
      <c r="B229" s="1231"/>
      <c r="C229" s="1281"/>
      <c r="D229" s="1231"/>
      <c r="E229" s="296">
        <v>3</v>
      </c>
      <c r="F229" s="1180"/>
      <c r="G229" s="1181"/>
      <c r="H229" s="89"/>
      <c r="I229" s="128"/>
      <c r="J229" s="71"/>
      <c r="K229" s="82"/>
      <c r="L229" s="71"/>
      <c r="M229" s="16"/>
      <c r="N229" s="82"/>
      <c r="O229" s="71"/>
      <c r="P229" s="16"/>
      <c r="Q229" s="82"/>
      <c r="R229" s="21"/>
      <c r="S229" s="78"/>
      <c r="T229" s="309">
        <f t="shared" si="19"/>
        <v>0</v>
      </c>
      <c r="U229" s="360">
        <f t="shared" si="21"/>
        <v>2</v>
      </c>
    </row>
    <row r="230" spans="1:21" ht="18" customHeight="1" x14ac:dyDescent="0.2">
      <c r="A230" s="1230"/>
      <c r="B230" s="1231"/>
      <c r="C230" s="1281"/>
      <c r="D230" s="1231"/>
      <c r="E230" s="296">
        <v>4</v>
      </c>
      <c r="F230" s="1180"/>
      <c r="G230" s="1181"/>
      <c r="H230" s="89"/>
      <c r="I230" s="128"/>
      <c r="J230" s="71"/>
      <c r="K230" s="82"/>
      <c r="L230" s="71"/>
      <c r="M230" s="16"/>
      <c r="N230" s="82"/>
      <c r="O230" s="71"/>
      <c r="P230" s="16"/>
      <c r="Q230" s="82"/>
      <c r="R230" s="21"/>
      <c r="S230" s="78"/>
      <c r="T230" s="309">
        <f t="shared" si="19"/>
        <v>0</v>
      </c>
      <c r="U230" s="360">
        <f t="shared" si="21"/>
        <v>2</v>
      </c>
    </row>
    <row r="231" spans="1:21" ht="18" customHeight="1" x14ac:dyDescent="0.2">
      <c r="A231" s="1230"/>
      <c r="B231" s="1231"/>
      <c r="C231" s="1281"/>
      <c r="D231" s="1231"/>
      <c r="E231" s="296">
        <v>5</v>
      </c>
      <c r="F231" s="1180"/>
      <c r="G231" s="1181"/>
      <c r="H231" s="89"/>
      <c r="I231" s="128"/>
      <c r="J231" s="71"/>
      <c r="K231" s="82"/>
      <c r="L231" s="71"/>
      <c r="M231" s="16"/>
      <c r="N231" s="82"/>
      <c r="O231" s="71"/>
      <c r="P231" s="16"/>
      <c r="Q231" s="82"/>
      <c r="R231" s="21"/>
      <c r="S231" s="78"/>
      <c r="T231" s="309">
        <f t="shared" si="19"/>
        <v>0</v>
      </c>
      <c r="U231" s="360">
        <f t="shared" si="21"/>
        <v>2</v>
      </c>
    </row>
    <row r="232" spans="1:21" ht="18" customHeight="1" x14ac:dyDescent="0.2">
      <c r="A232" s="1230"/>
      <c r="B232" s="1231"/>
      <c r="C232" s="1281"/>
      <c r="D232" s="1231"/>
      <c r="E232" s="296">
        <v>6</v>
      </c>
      <c r="F232" s="1180"/>
      <c r="G232" s="1181"/>
      <c r="H232" s="89"/>
      <c r="I232" s="128"/>
      <c r="J232" s="71"/>
      <c r="K232" s="82"/>
      <c r="L232" s="71"/>
      <c r="M232" s="16"/>
      <c r="N232" s="82"/>
      <c r="O232" s="71"/>
      <c r="P232" s="16"/>
      <c r="Q232" s="82"/>
      <c r="R232" s="21"/>
      <c r="S232" s="78"/>
      <c r="T232" s="309">
        <f t="shared" si="19"/>
        <v>0</v>
      </c>
      <c r="U232" s="360">
        <f t="shared" si="21"/>
        <v>2</v>
      </c>
    </row>
    <row r="233" spans="1:21" ht="18" customHeight="1" x14ac:dyDescent="0.2">
      <c r="A233" s="1230"/>
      <c r="B233" s="1231"/>
      <c r="C233" s="1281"/>
      <c r="D233" s="1231"/>
      <c r="E233" s="296">
        <v>7</v>
      </c>
      <c r="F233" s="1180"/>
      <c r="G233" s="1181"/>
      <c r="H233" s="89"/>
      <c r="I233" s="128"/>
      <c r="J233" s="71"/>
      <c r="K233" s="82"/>
      <c r="L233" s="71"/>
      <c r="M233" s="16"/>
      <c r="N233" s="82"/>
      <c r="O233" s="71"/>
      <c r="P233" s="16"/>
      <c r="Q233" s="82"/>
      <c r="R233" s="21"/>
      <c r="S233" s="78"/>
      <c r="T233" s="309">
        <f t="shared" si="19"/>
        <v>0</v>
      </c>
      <c r="U233" s="360">
        <f t="shared" si="21"/>
        <v>2</v>
      </c>
    </row>
    <row r="234" spans="1:21" ht="18" customHeight="1" x14ac:dyDescent="0.2">
      <c r="A234" s="1230"/>
      <c r="B234" s="1231"/>
      <c r="C234" s="1281"/>
      <c r="D234" s="1231"/>
      <c r="E234" s="296">
        <v>8</v>
      </c>
      <c r="F234" s="1180"/>
      <c r="G234" s="1181"/>
      <c r="H234" s="89"/>
      <c r="I234" s="128"/>
      <c r="J234" s="71"/>
      <c r="K234" s="82"/>
      <c r="L234" s="71"/>
      <c r="M234" s="16"/>
      <c r="N234" s="82"/>
      <c r="O234" s="71"/>
      <c r="P234" s="16"/>
      <c r="Q234" s="82"/>
      <c r="R234" s="21"/>
      <c r="S234" s="78"/>
      <c r="T234" s="309">
        <f t="shared" si="19"/>
        <v>0</v>
      </c>
      <c r="U234" s="360">
        <f t="shared" si="21"/>
        <v>2</v>
      </c>
    </row>
    <row r="235" spans="1:21" ht="18" customHeight="1" x14ac:dyDescent="0.2">
      <c r="A235" s="1230"/>
      <c r="B235" s="1231"/>
      <c r="C235" s="1281"/>
      <c r="D235" s="1231"/>
      <c r="E235" s="296">
        <v>9</v>
      </c>
      <c r="F235" s="1180"/>
      <c r="G235" s="1181"/>
      <c r="H235" s="89"/>
      <c r="I235" s="128"/>
      <c r="J235" s="71"/>
      <c r="K235" s="82"/>
      <c r="L235" s="71"/>
      <c r="M235" s="16"/>
      <c r="N235" s="82"/>
      <c r="O235" s="71"/>
      <c r="P235" s="16"/>
      <c r="Q235" s="82"/>
      <c r="R235" s="21"/>
      <c r="S235" s="78"/>
      <c r="T235" s="309">
        <f t="shared" si="19"/>
        <v>0</v>
      </c>
      <c r="U235" s="360">
        <f t="shared" si="21"/>
        <v>2</v>
      </c>
    </row>
    <row r="236" spans="1:21" ht="18" customHeight="1" x14ac:dyDescent="0.2">
      <c r="A236" s="1230"/>
      <c r="B236" s="1231"/>
      <c r="C236" s="1282"/>
      <c r="D236" s="1235"/>
      <c r="E236" s="301">
        <v>10</v>
      </c>
      <c r="F236" s="1182"/>
      <c r="G236" s="1183"/>
      <c r="H236" s="91"/>
      <c r="I236" s="81"/>
      <c r="J236" s="134"/>
      <c r="K236" s="135"/>
      <c r="L236" s="134"/>
      <c r="M236" s="136"/>
      <c r="N236" s="135"/>
      <c r="O236" s="134"/>
      <c r="P236" s="136"/>
      <c r="Q236" s="135"/>
      <c r="R236" s="137"/>
      <c r="S236" s="84"/>
      <c r="T236" s="310">
        <f t="shared" si="19"/>
        <v>0</v>
      </c>
      <c r="U236" s="360">
        <f t="shared" si="21"/>
        <v>2</v>
      </c>
    </row>
    <row r="237" spans="1:21" ht="18" customHeight="1" x14ac:dyDescent="0.2">
      <c r="A237" s="1228">
        <f>IF(A109="","",A109)</f>
        <v>3</v>
      </c>
      <c r="B237" s="1229" t="str">
        <f>IF(B109="","",B109)</f>
        <v/>
      </c>
      <c r="C237" s="1280">
        <f>IF(C109="","",C109)</f>
        <v>0</v>
      </c>
      <c r="D237" s="1229" t="str">
        <f>IF(D109="","",D109)</f>
        <v/>
      </c>
      <c r="E237" s="291">
        <v>1</v>
      </c>
      <c r="F237" s="1184"/>
      <c r="G237" s="1185"/>
      <c r="H237" s="130"/>
      <c r="I237" s="131"/>
      <c r="J237" s="113"/>
      <c r="K237" s="132"/>
      <c r="L237" s="113"/>
      <c r="M237" s="133"/>
      <c r="N237" s="132"/>
      <c r="O237" s="113"/>
      <c r="P237" s="133"/>
      <c r="Q237" s="132"/>
      <c r="R237" s="114"/>
      <c r="S237" s="161"/>
      <c r="T237" s="308">
        <f t="shared" si="19"/>
        <v>0</v>
      </c>
      <c r="U237" s="360">
        <f t="shared" ref="U237:U246" si="22">$A$237</f>
        <v>3</v>
      </c>
    </row>
    <row r="238" spans="1:21" ht="18" customHeight="1" x14ac:dyDescent="0.2">
      <c r="A238" s="1230"/>
      <c r="B238" s="1231"/>
      <c r="C238" s="1281"/>
      <c r="D238" s="1231"/>
      <c r="E238" s="296">
        <v>2</v>
      </c>
      <c r="F238" s="1180"/>
      <c r="G238" s="1181"/>
      <c r="H238" s="89"/>
      <c r="I238" s="79"/>
      <c r="J238" s="71"/>
      <c r="K238" s="82"/>
      <c r="L238" s="71"/>
      <c r="M238" s="16"/>
      <c r="N238" s="82"/>
      <c r="O238" s="71"/>
      <c r="P238" s="16"/>
      <c r="Q238" s="82"/>
      <c r="R238" s="21"/>
      <c r="S238" s="78"/>
      <c r="T238" s="309">
        <f t="shared" si="19"/>
        <v>0</v>
      </c>
      <c r="U238" s="360">
        <f t="shared" si="22"/>
        <v>3</v>
      </c>
    </row>
    <row r="239" spans="1:21" ht="18" customHeight="1" x14ac:dyDescent="0.2">
      <c r="A239" s="1230"/>
      <c r="B239" s="1231"/>
      <c r="C239" s="1281"/>
      <c r="D239" s="1231"/>
      <c r="E239" s="296">
        <v>3</v>
      </c>
      <c r="F239" s="1180"/>
      <c r="G239" s="1181"/>
      <c r="H239" s="89"/>
      <c r="I239" s="79"/>
      <c r="J239" s="71"/>
      <c r="K239" s="82"/>
      <c r="L239" s="71"/>
      <c r="M239" s="16"/>
      <c r="N239" s="82"/>
      <c r="O239" s="71"/>
      <c r="P239" s="16"/>
      <c r="Q239" s="82"/>
      <c r="R239" s="21"/>
      <c r="S239" s="78"/>
      <c r="T239" s="309">
        <f t="shared" si="19"/>
        <v>0</v>
      </c>
      <c r="U239" s="360">
        <f t="shared" si="22"/>
        <v>3</v>
      </c>
    </row>
    <row r="240" spans="1:21" ht="18" customHeight="1" x14ac:dyDescent="0.2">
      <c r="A240" s="1230"/>
      <c r="B240" s="1231"/>
      <c r="C240" s="1281"/>
      <c r="D240" s="1231"/>
      <c r="E240" s="296">
        <v>4</v>
      </c>
      <c r="F240" s="1180"/>
      <c r="G240" s="1181"/>
      <c r="H240" s="89"/>
      <c r="I240" s="79"/>
      <c r="J240" s="71"/>
      <c r="K240" s="82"/>
      <c r="L240" s="71"/>
      <c r="M240" s="16"/>
      <c r="N240" s="82"/>
      <c r="O240" s="71"/>
      <c r="P240" s="16"/>
      <c r="Q240" s="82"/>
      <c r="R240" s="21"/>
      <c r="S240" s="78"/>
      <c r="T240" s="309">
        <f t="shared" si="19"/>
        <v>0</v>
      </c>
      <c r="U240" s="360">
        <f t="shared" si="22"/>
        <v>3</v>
      </c>
    </row>
    <row r="241" spans="1:21" ht="18" customHeight="1" x14ac:dyDescent="0.2">
      <c r="A241" s="1230"/>
      <c r="B241" s="1231"/>
      <c r="C241" s="1281"/>
      <c r="D241" s="1231"/>
      <c r="E241" s="296">
        <v>5</v>
      </c>
      <c r="F241" s="1180"/>
      <c r="G241" s="1181"/>
      <c r="H241" s="89"/>
      <c r="I241" s="79"/>
      <c r="J241" s="71"/>
      <c r="K241" s="82"/>
      <c r="L241" s="71"/>
      <c r="M241" s="16"/>
      <c r="N241" s="82"/>
      <c r="O241" s="71"/>
      <c r="P241" s="16"/>
      <c r="Q241" s="82"/>
      <c r="R241" s="21"/>
      <c r="S241" s="78"/>
      <c r="T241" s="309">
        <f t="shared" si="19"/>
        <v>0</v>
      </c>
      <c r="U241" s="360">
        <f t="shared" si="22"/>
        <v>3</v>
      </c>
    </row>
    <row r="242" spans="1:21" ht="18" customHeight="1" x14ac:dyDescent="0.2">
      <c r="A242" s="1230"/>
      <c r="B242" s="1231"/>
      <c r="C242" s="1281"/>
      <c r="D242" s="1231"/>
      <c r="E242" s="296">
        <v>6</v>
      </c>
      <c r="F242" s="1180"/>
      <c r="G242" s="1181"/>
      <c r="H242" s="89"/>
      <c r="I242" s="79"/>
      <c r="J242" s="71"/>
      <c r="K242" s="82"/>
      <c r="L242" s="71"/>
      <c r="M242" s="16"/>
      <c r="N242" s="82"/>
      <c r="O242" s="71"/>
      <c r="P242" s="16"/>
      <c r="Q242" s="82"/>
      <c r="R242" s="21"/>
      <c r="S242" s="78"/>
      <c r="T242" s="309">
        <f t="shared" si="19"/>
        <v>0</v>
      </c>
      <c r="U242" s="360">
        <f t="shared" si="22"/>
        <v>3</v>
      </c>
    </row>
    <row r="243" spans="1:21" ht="18" customHeight="1" x14ac:dyDescent="0.2">
      <c r="A243" s="1230"/>
      <c r="B243" s="1231"/>
      <c r="C243" s="1281"/>
      <c r="D243" s="1231"/>
      <c r="E243" s="296">
        <v>7</v>
      </c>
      <c r="F243" s="1180"/>
      <c r="G243" s="1181"/>
      <c r="H243" s="89"/>
      <c r="I243" s="79"/>
      <c r="J243" s="71"/>
      <c r="K243" s="82"/>
      <c r="L243" s="71"/>
      <c r="M243" s="16"/>
      <c r="N243" s="82"/>
      <c r="O243" s="71"/>
      <c r="P243" s="16"/>
      <c r="Q243" s="82"/>
      <c r="R243" s="21"/>
      <c r="S243" s="78"/>
      <c r="T243" s="309">
        <f t="shared" si="19"/>
        <v>0</v>
      </c>
      <c r="U243" s="360">
        <f t="shared" si="22"/>
        <v>3</v>
      </c>
    </row>
    <row r="244" spans="1:21" ht="18" customHeight="1" x14ac:dyDescent="0.2">
      <c r="A244" s="1230"/>
      <c r="B244" s="1231"/>
      <c r="C244" s="1281"/>
      <c r="D244" s="1231"/>
      <c r="E244" s="296">
        <v>8</v>
      </c>
      <c r="F244" s="1180"/>
      <c r="G244" s="1181"/>
      <c r="H244" s="89"/>
      <c r="I244" s="79"/>
      <c r="J244" s="71"/>
      <c r="K244" s="82"/>
      <c r="L244" s="71"/>
      <c r="M244" s="16"/>
      <c r="N244" s="82"/>
      <c r="O244" s="71"/>
      <c r="P244" s="16"/>
      <c r="Q244" s="82"/>
      <c r="R244" s="21"/>
      <c r="S244" s="78"/>
      <c r="T244" s="309">
        <f t="shared" si="19"/>
        <v>0</v>
      </c>
      <c r="U244" s="360">
        <f t="shared" si="22"/>
        <v>3</v>
      </c>
    </row>
    <row r="245" spans="1:21" ht="18" customHeight="1" x14ac:dyDescent="0.2">
      <c r="A245" s="1230"/>
      <c r="B245" s="1231"/>
      <c r="C245" s="1281"/>
      <c r="D245" s="1231"/>
      <c r="E245" s="296">
        <v>9</v>
      </c>
      <c r="F245" s="1180"/>
      <c r="G245" s="1181"/>
      <c r="H245" s="89"/>
      <c r="I245" s="80"/>
      <c r="J245" s="71"/>
      <c r="K245" s="82"/>
      <c r="L245" s="71"/>
      <c r="M245" s="16"/>
      <c r="N245" s="82"/>
      <c r="O245" s="71"/>
      <c r="P245" s="16"/>
      <c r="Q245" s="82"/>
      <c r="R245" s="21"/>
      <c r="S245" s="78"/>
      <c r="T245" s="309">
        <f t="shared" si="19"/>
        <v>0</v>
      </c>
      <c r="U245" s="360">
        <f t="shared" si="22"/>
        <v>3</v>
      </c>
    </row>
    <row r="246" spans="1:21" ht="18" customHeight="1" x14ac:dyDescent="0.2">
      <c r="A246" s="1230"/>
      <c r="B246" s="1231"/>
      <c r="C246" s="1282"/>
      <c r="D246" s="1235"/>
      <c r="E246" s="301">
        <v>10</v>
      </c>
      <c r="F246" s="1182"/>
      <c r="G246" s="1183"/>
      <c r="H246" s="91"/>
      <c r="I246" s="81"/>
      <c r="J246" s="134"/>
      <c r="K246" s="135"/>
      <c r="L246" s="134"/>
      <c r="M246" s="136"/>
      <c r="N246" s="135"/>
      <c r="O246" s="134"/>
      <c r="P246" s="136"/>
      <c r="Q246" s="135"/>
      <c r="R246" s="137"/>
      <c r="S246" s="84"/>
      <c r="T246" s="310">
        <f t="shared" si="19"/>
        <v>0</v>
      </c>
      <c r="U246" s="360">
        <f t="shared" si="22"/>
        <v>3</v>
      </c>
    </row>
    <row r="247" spans="1:21" ht="18" customHeight="1" x14ac:dyDescent="0.2">
      <c r="A247" s="1309" t="str">
        <f>IF(A159="","",A159)</f>
        <v>共通経費</v>
      </c>
      <c r="B247" s="1310"/>
      <c r="C247" s="1310"/>
      <c r="D247" s="1311"/>
      <c r="E247" s="291">
        <v>1</v>
      </c>
      <c r="F247" s="1184"/>
      <c r="G247" s="1185"/>
      <c r="H247" s="130"/>
      <c r="I247" s="131"/>
      <c r="J247" s="113"/>
      <c r="K247" s="132"/>
      <c r="L247" s="113"/>
      <c r="M247" s="133"/>
      <c r="N247" s="132"/>
      <c r="O247" s="113"/>
      <c r="P247" s="133"/>
      <c r="Q247" s="132"/>
      <c r="R247" s="114"/>
      <c r="S247" s="115"/>
      <c r="T247" s="308">
        <f t="shared" ref="T247:T266" si="23">IF(J247="",0,INT(SUM(PRODUCT(J247,L247,O247),R247)))</f>
        <v>0</v>
      </c>
      <c r="U247" s="360" t="e">
        <f>#REF!</f>
        <v>#REF!</v>
      </c>
    </row>
    <row r="248" spans="1:21" ht="18" customHeight="1" x14ac:dyDescent="0.2">
      <c r="A248" s="1312"/>
      <c r="B248" s="1313"/>
      <c r="C248" s="1313"/>
      <c r="D248" s="1314"/>
      <c r="E248" s="296">
        <v>2</v>
      </c>
      <c r="F248" s="1180"/>
      <c r="G248" s="1181"/>
      <c r="H248" s="90"/>
      <c r="I248" s="80"/>
      <c r="J248" s="70"/>
      <c r="K248" s="175"/>
      <c r="L248" s="70"/>
      <c r="M248" s="176"/>
      <c r="N248" s="175"/>
      <c r="O248" s="70"/>
      <c r="P248" s="176"/>
      <c r="Q248" s="175"/>
      <c r="R248" s="19"/>
      <c r="S248" s="78"/>
      <c r="T248" s="316">
        <f t="shared" si="23"/>
        <v>0</v>
      </c>
      <c r="U248" s="360" t="e">
        <f>#REF!</f>
        <v>#REF!</v>
      </c>
    </row>
    <row r="249" spans="1:21" ht="18" customHeight="1" x14ac:dyDescent="0.2">
      <c r="A249" s="1312"/>
      <c r="B249" s="1313"/>
      <c r="C249" s="1313"/>
      <c r="D249" s="1314"/>
      <c r="E249" s="296">
        <v>3</v>
      </c>
      <c r="F249" s="1180"/>
      <c r="G249" s="1181"/>
      <c r="H249" s="90"/>
      <c r="I249" s="80"/>
      <c r="J249" s="70"/>
      <c r="K249" s="175"/>
      <c r="L249" s="70"/>
      <c r="M249" s="176"/>
      <c r="N249" s="175"/>
      <c r="O249" s="70"/>
      <c r="P249" s="176"/>
      <c r="Q249" s="175"/>
      <c r="R249" s="19"/>
      <c r="S249" s="78"/>
      <c r="T249" s="316">
        <f t="shared" si="23"/>
        <v>0</v>
      </c>
      <c r="U249" s="360" t="e">
        <f>#REF!</f>
        <v>#REF!</v>
      </c>
    </row>
    <row r="250" spans="1:21" ht="18" customHeight="1" x14ac:dyDescent="0.2">
      <c r="A250" s="1312"/>
      <c r="B250" s="1313"/>
      <c r="C250" s="1313"/>
      <c r="D250" s="1314"/>
      <c r="E250" s="296">
        <v>4</v>
      </c>
      <c r="F250" s="1180"/>
      <c r="G250" s="1181"/>
      <c r="H250" s="90"/>
      <c r="I250" s="80"/>
      <c r="J250" s="70"/>
      <c r="K250" s="175"/>
      <c r="L250" s="70"/>
      <c r="M250" s="176"/>
      <c r="N250" s="175"/>
      <c r="O250" s="70"/>
      <c r="P250" s="176"/>
      <c r="Q250" s="175"/>
      <c r="R250" s="19"/>
      <c r="S250" s="78"/>
      <c r="T250" s="316">
        <f t="shared" si="23"/>
        <v>0</v>
      </c>
      <c r="U250" s="360" t="e">
        <f>#REF!</f>
        <v>#REF!</v>
      </c>
    </row>
    <row r="251" spans="1:21" ht="18" customHeight="1" x14ac:dyDescent="0.2">
      <c r="A251" s="1312"/>
      <c r="B251" s="1313"/>
      <c r="C251" s="1313"/>
      <c r="D251" s="1314"/>
      <c r="E251" s="296">
        <v>5</v>
      </c>
      <c r="F251" s="1180"/>
      <c r="G251" s="1181"/>
      <c r="H251" s="90"/>
      <c r="I251" s="80"/>
      <c r="J251" s="70"/>
      <c r="K251" s="175"/>
      <c r="L251" s="70"/>
      <c r="M251" s="176"/>
      <c r="N251" s="175"/>
      <c r="O251" s="70"/>
      <c r="P251" s="176"/>
      <c r="Q251" s="175"/>
      <c r="R251" s="19"/>
      <c r="S251" s="78"/>
      <c r="T251" s="316">
        <f t="shared" si="23"/>
        <v>0</v>
      </c>
      <c r="U251" s="360" t="e">
        <f>#REF!</f>
        <v>#REF!</v>
      </c>
    </row>
    <row r="252" spans="1:21" ht="18" customHeight="1" x14ac:dyDescent="0.2">
      <c r="A252" s="1312"/>
      <c r="B252" s="1313"/>
      <c r="C252" s="1313"/>
      <c r="D252" s="1314"/>
      <c r="E252" s="296">
        <v>6</v>
      </c>
      <c r="F252" s="1180"/>
      <c r="G252" s="1181"/>
      <c r="H252" s="90"/>
      <c r="I252" s="80"/>
      <c r="J252" s="70"/>
      <c r="K252" s="175"/>
      <c r="L252" s="70"/>
      <c r="M252" s="176"/>
      <c r="N252" s="175"/>
      <c r="O252" s="70"/>
      <c r="P252" s="176"/>
      <c r="Q252" s="175"/>
      <c r="R252" s="19"/>
      <c r="S252" s="78"/>
      <c r="T252" s="316">
        <f t="shared" si="23"/>
        <v>0</v>
      </c>
      <c r="U252" s="360" t="e">
        <f>#REF!</f>
        <v>#REF!</v>
      </c>
    </row>
    <row r="253" spans="1:21" ht="18" customHeight="1" x14ac:dyDescent="0.2">
      <c r="A253" s="1312"/>
      <c r="B253" s="1313"/>
      <c r="C253" s="1313"/>
      <c r="D253" s="1314"/>
      <c r="E253" s="296">
        <v>7</v>
      </c>
      <c r="F253" s="1180"/>
      <c r="G253" s="1181"/>
      <c r="H253" s="90"/>
      <c r="I253" s="80"/>
      <c r="J253" s="70"/>
      <c r="K253" s="175"/>
      <c r="L253" s="70"/>
      <c r="M253" s="176"/>
      <c r="N253" s="175"/>
      <c r="O253" s="70"/>
      <c r="P253" s="176"/>
      <c r="Q253" s="175"/>
      <c r="R253" s="19"/>
      <c r="S253" s="78"/>
      <c r="T253" s="316">
        <f t="shared" si="23"/>
        <v>0</v>
      </c>
      <c r="U253" s="360" t="e">
        <f>#REF!</f>
        <v>#REF!</v>
      </c>
    </row>
    <row r="254" spans="1:21" ht="18" customHeight="1" x14ac:dyDescent="0.2">
      <c r="A254" s="1312"/>
      <c r="B254" s="1313"/>
      <c r="C254" s="1313"/>
      <c r="D254" s="1314"/>
      <c r="E254" s="296">
        <v>8</v>
      </c>
      <c r="F254" s="1180"/>
      <c r="G254" s="1181"/>
      <c r="H254" s="90"/>
      <c r="I254" s="80"/>
      <c r="J254" s="70"/>
      <c r="K254" s="175"/>
      <c r="L254" s="70"/>
      <c r="M254" s="176"/>
      <c r="N254" s="175"/>
      <c r="O254" s="70"/>
      <c r="P254" s="176"/>
      <c r="Q254" s="175"/>
      <c r="R254" s="19"/>
      <c r="S254" s="78"/>
      <c r="T254" s="316">
        <f t="shared" si="23"/>
        <v>0</v>
      </c>
      <c r="U254" s="360" t="e">
        <f>#REF!</f>
        <v>#REF!</v>
      </c>
    </row>
    <row r="255" spans="1:21" ht="18" customHeight="1" x14ac:dyDescent="0.2">
      <c r="A255" s="1312"/>
      <c r="B255" s="1313"/>
      <c r="C255" s="1313"/>
      <c r="D255" s="1314"/>
      <c r="E255" s="296">
        <v>9</v>
      </c>
      <c r="F255" s="1180"/>
      <c r="G255" s="1181"/>
      <c r="H255" s="89"/>
      <c r="I255" s="80"/>
      <c r="J255" s="70"/>
      <c r="K255" s="175"/>
      <c r="L255" s="70"/>
      <c r="M255" s="176"/>
      <c r="N255" s="175"/>
      <c r="O255" s="70"/>
      <c r="P255" s="176"/>
      <c r="Q255" s="175"/>
      <c r="R255" s="19"/>
      <c r="S255" s="78"/>
      <c r="T255" s="316">
        <f t="shared" si="23"/>
        <v>0</v>
      </c>
      <c r="U255" s="360" t="e">
        <f>#REF!</f>
        <v>#REF!</v>
      </c>
    </row>
    <row r="256" spans="1:21" ht="18" customHeight="1" x14ac:dyDescent="0.2">
      <c r="A256" s="1312"/>
      <c r="B256" s="1313"/>
      <c r="C256" s="1313"/>
      <c r="D256" s="1314"/>
      <c r="E256" s="296">
        <v>10</v>
      </c>
      <c r="F256" s="1318"/>
      <c r="G256" s="1319"/>
      <c r="H256" s="90"/>
      <c r="I256" s="80"/>
      <c r="J256" s="70"/>
      <c r="K256" s="175"/>
      <c r="L256" s="70"/>
      <c r="M256" s="176"/>
      <c r="N256" s="175"/>
      <c r="O256" s="70"/>
      <c r="P256" s="176"/>
      <c r="Q256" s="175"/>
      <c r="R256" s="19"/>
      <c r="S256" s="78"/>
      <c r="T256" s="316">
        <f t="shared" si="23"/>
        <v>0</v>
      </c>
      <c r="U256" s="360" t="e">
        <f>#REF!</f>
        <v>#REF!</v>
      </c>
    </row>
    <row r="257" spans="1:21" ht="18" customHeight="1" x14ac:dyDescent="0.2">
      <c r="A257" s="1312"/>
      <c r="B257" s="1313"/>
      <c r="C257" s="1313"/>
      <c r="D257" s="1314"/>
      <c r="E257" s="296">
        <v>11</v>
      </c>
      <c r="F257" s="1318"/>
      <c r="G257" s="1319"/>
      <c r="H257" s="90"/>
      <c r="I257" s="80"/>
      <c r="J257" s="70"/>
      <c r="K257" s="175"/>
      <c r="L257" s="70"/>
      <c r="M257" s="176"/>
      <c r="N257" s="175"/>
      <c r="O257" s="70"/>
      <c r="P257" s="176"/>
      <c r="Q257" s="175"/>
      <c r="R257" s="19"/>
      <c r="S257" s="78"/>
      <c r="T257" s="316">
        <f t="shared" si="23"/>
        <v>0</v>
      </c>
      <c r="U257" s="360" t="e">
        <f>#REF!</f>
        <v>#REF!</v>
      </c>
    </row>
    <row r="258" spans="1:21" ht="18" customHeight="1" x14ac:dyDescent="0.2">
      <c r="A258" s="1312"/>
      <c r="B258" s="1313"/>
      <c r="C258" s="1313"/>
      <c r="D258" s="1314"/>
      <c r="E258" s="296">
        <v>12</v>
      </c>
      <c r="F258" s="1180"/>
      <c r="G258" s="1181"/>
      <c r="H258" s="90"/>
      <c r="I258" s="80"/>
      <c r="J258" s="70"/>
      <c r="K258" s="175"/>
      <c r="L258" s="70"/>
      <c r="M258" s="176"/>
      <c r="N258" s="175"/>
      <c r="O258" s="70"/>
      <c r="P258" s="176"/>
      <c r="Q258" s="175"/>
      <c r="R258" s="19"/>
      <c r="S258" s="78"/>
      <c r="T258" s="316">
        <f t="shared" si="23"/>
        <v>0</v>
      </c>
      <c r="U258" s="360" t="e">
        <f>#REF!</f>
        <v>#REF!</v>
      </c>
    </row>
    <row r="259" spans="1:21" ht="18" customHeight="1" x14ac:dyDescent="0.2">
      <c r="A259" s="1312"/>
      <c r="B259" s="1313"/>
      <c r="C259" s="1313"/>
      <c r="D259" s="1314"/>
      <c r="E259" s="296">
        <v>13</v>
      </c>
      <c r="F259" s="1180"/>
      <c r="G259" s="1181"/>
      <c r="H259" s="90"/>
      <c r="I259" s="80"/>
      <c r="J259" s="70"/>
      <c r="K259" s="175"/>
      <c r="L259" s="70"/>
      <c r="M259" s="176"/>
      <c r="N259" s="175"/>
      <c r="O259" s="70"/>
      <c r="P259" s="176"/>
      <c r="Q259" s="175"/>
      <c r="R259" s="19"/>
      <c r="S259" s="78"/>
      <c r="T259" s="316">
        <f t="shared" si="23"/>
        <v>0</v>
      </c>
      <c r="U259" s="360" t="e">
        <f>#REF!</f>
        <v>#REF!</v>
      </c>
    </row>
    <row r="260" spans="1:21" ht="18" customHeight="1" x14ac:dyDescent="0.2">
      <c r="A260" s="1312"/>
      <c r="B260" s="1313"/>
      <c r="C260" s="1313"/>
      <c r="D260" s="1314"/>
      <c r="E260" s="296">
        <v>14</v>
      </c>
      <c r="F260" s="1180"/>
      <c r="G260" s="1181"/>
      <c r="H260" s="90"/>
      <c r="I260" s="80"/>
      <c r="J260" s="70"/>
      <c r="K260" s="175"/>
      <c r="L260" s="70"/>
      <c r="M260" s="176"/>
      <c r="N260" s="175"/>
      <c r="O260" s="70"/>
      <c r="P260" s="176"/>
      <c r="Q260" s="175"/>
      <c r="R260" s="19"/>
      <c r="S260" s="78"/>
      <c r="T260" s="316">
        <f t="shared" si="23"/>
        <v>0</v>
      </c>
      <c r="U260" s="360" t="e">
        <f>#REF!</f>
        <v>#REF!</v>
      </c>
    </row>
    <row r="261" spans="1:21" ht="18" customHeight="1" x14ac:dyDescent="0.2">
      <c r="A261" s="1312"/>
      <c r="B261" s="1313"/>
      <c r="C261" s="1313"/>
      <c r="D261" s="1314"/>
      <c r="E261" s="296">
        <v>15</v>
      </c>
      <c r="F261" s="1180"/>
      <c r="G261" s="1181"/>
      <c r="H261" s="90"/>
      <c r="I261" s="80"/>
      <c r="J261" s="70"/>
      <c r="K261" s="175"/>
      <c r="L261" s="70"/>
      <c r="M261" s="176"/>
      <c r="N261" s="175"/>
      <c r="O261" s="70"/>
      <c r="P261" s="176"/>
      <c r="Q261" s="175"/>
      <c r="R261" s="19"/>
      <c r="S261" s="78"/>
      <c r="T261" s="316">
        <f t="shared" si="23"/>
        <v>0</v>
      </c>
      <c r="U261" s="360" t="e">
        <f>#REF!</f>
        <v>#REF!</v>
      </c>
    </row>
    <row r="262" spans="1:21" ht="18" customHeight="1" x14ac:dyDescent="0.2">
      <c r="A262" s="1312"/>
      <c r="B262" s="1313"/>
      <c r="C262" s="1313"/>
      <c r="D262" s="1314"/>
      <c r="E262" s="296">
        <v>16</v>
      </c>
      <c r="F262" s="1180"/>
      <c r="G262" s="1181"/>
      <c r="H262" s="90"/>
      <c r="I262" s="80"/>
      <c r="J262" s="70"/>
      <c r="K262" s="175"/>
      <c r="L262" s="70"/>
      <c r="M262" s="176"/>
      <c r="N262" s="175"/>
      <c r="O262" s="70"/>
      <c r="P262" s="176"/>
      <c r="Q262" s="175"/>
      <c r="R262" s="19"/>
      <c r="S262" s="78"/>
      <c r="T262" s="316">
        <f t="shared" si="23"/>
        <v>0</v>
      </c>
      <c r="U262" s="360" t="e">
        <f>#REF!</f>
        <v>#REF!</v>
      </c>
    </row>
    <row r="263" spans="1:21" ht="18" customHeight="1" x14ac:dyDescent="0.2">
      <c r="A263" s="1312"/>
      <c r="B263" s="1313"/>
      <c r="C263" s="1313"/>
      <c r="D263" s="1314"/>
      <c r="E263" s="296">
        <v>17</v>
      </c>
      <c r="F263" s="1180"/>
      <c r="G263" s="1181"/>
      <c r="H263" s="90"/>
      <c r="I263" s="80"/>
      <c r="J263" s="70"/>
      <c r="K263" s="175"/>
      <c r="L263" s="70"/>
      <c r="M263" s="176"/>
      <c r="N263" s="175"/>
      <c r="O263" s="70"/>
      <c r="P263" s="176"/>
      <c r="Q263" s="175"/>
      <c r="R263" s="19"/>
      <c r="S263" s="78"/>
      <c r="T263" s="316">
        <f t="shared" si="23"/>
        <v>0</v>
      </c>
      <c r="U263" s="360" t="e">
        <f>#REF!</f>
        <v>#REF!</v>
      </c>
    </row>
    <row r="264" spans="1:21" ht="18" customHeight="1" x14ac:dyDescent="0.2">
      <c r="A264" s="1312"/>
      <c r="B264" s="1313"/>
      <c r="C264" s="1313"/>
      <c r="D264" s="1314"/>
      <c r="E264" s="296">
        <v>18</v>
      </c>
      <c r="F264" s="1180"/>
      <c r="G264" s="1181"/>
      <c r="H264" s="90"/>
      <c r="I264" s="80"/>
      <c r="J264" s="70"/>
      <c r="K264" s="175"/>
      <c r="L264" s="70"/>
      <c r="M264" s="176"/>
      <c r="N264" s="175"/>
      <c r="O264" s="70"/>
      <c r="P264" s="176"/>
      <c r="Q264" s="175"/>
      <c r="R264" s="19"/>
      <c r="S264" s="78"/>
      <c r="T264" s="316">
        <f t="shared" si="23"/>
        <v>0</v>
      </c>
      <c r="U264" s="360" t="e">
        <f>#REF!</f>
        <v>#REF!</v>
      </c>
    </row>
    <row r="265" spans="1:21" ht="18" customHeight="1" x14ac:dyDescent="0.2">
      <c r="A265" s="1312"/>
      <c r="B265" s="1313"/>
      <c r="C265" s="1313"/>
      <c r="D265" s="1314"/>
      <c r="E265" s="296">
        <v>19</v>
      </c>
      <c r="F265" s="1180"/>
      <c r="G265" s="1181"/>
      <c r="H265" s="89"/>
      <c r="I265" s="80"/>
      <c r="J265" s="70"/>
      <c r="K265" s="175"/>
      <c r="L265" s="70"/>
      <c r="M265" s="176"/>
      <c r="N265" s="175"/>
      <c r="O265" s="70"/>
      <c r="P265" s="176"/>
      <c r="Q265" s="175"/>
      <c r="R265" s="19"/>
      <c r="S265" s="78"/>
      <c r="T265" s="316">
        <f t="shared" si="23"/>
        <v>0</v>
      </c>
      <c r="U265" s="360" t="e">
        <f>#REF!</f>
        <v>#REF!</v>
      </c>
    </row>
    <row r="266" spans="1:21" ht="18" customHeight="1" x14ac:dyDescent="0.2">
      <c r="A266" s="1315"/>
      <c r="B266" s="1316"/>
      <c r="C266" s="1316"/>
      <c r="D266" s="1317"/>
      <c r="E266" s="296">
        <v>20</v>
      </c>
      <c r="F266" s="1182"/>
      <c r="G266" s="1183"/>
      <c r="H266" s="91"/>
      <c r="I266" s="81"/>
      <c r="J266" s="72"/>
      <c r="K266" s="216"/>
      <c r="L266" s="72"/>
      <c r="M266" s="217"/>
      <c r="N266" s="216"/>
      <c r="O266" s="72"/>
      <c r="P266" s="217"/>
      <c r="Q266" s="216"/>
      <c r="R266" s="20"/>
      <c r="S266" s="84"/>
      <c r="T266" s="317">
        <f t="shared" si="23"/>
        <v>0</v>
      </c>
      <c r="U266" s="360" t="e">
        <f>#REF!</f>
        <v>#REF!</v>
      </c>
    </row>
    <row r="269" spans="1:21" ht="14" x14ac:dyDescent="0.2">
      <c r="A269" s="303"/>
      <c r="B269" s="303"/>
      <c r="C269" s="303"/>
      <c r="D269" s="303"/>
      <c r="E269" s="304" t="s">
        <v>415</v>
      </c>
      <c r="F269" s="304"/>
      <c r="G269" s="304"/>
      <c r="H269" s="202"/>
      <c r="I269" s="202"/>
      <c r="J269" s="202"/>
      <c r="K269" s="202"/>
    </row>
    <row r="270" spans="1:21" x14ac:dyDescent="0.2">
      <c r="A270" s="183"/>
      <c r="B270" s="183"/>
      <c r="C270" s="183"/>
      <c r="D270" s="183"/>
      <c r="E270" s="205" t="s">
        <v>276</v>
      </c>
      <c r="F270" s="205"/>
      <c r="G270" s="205"/>
      <c r="H270" s="202"/>
      <c r="I270" s="1289" t="s">
        <v>277</v>
      </c>
      <c r="J270" s="1290"/>
      <c r="K270" s="1290"/>
    </row>
    <row r="271" spans="1:21" x14ac:dyDescent="0.2">
      <c r="A271" s="181"/>
      <c r="B271" s="181"/>
      <c r="C271" s="181"/>
      <c r="D271" s="182"/>
      <c r="E271" s="1291" t="s">
        <v>278</v>
      </c>
      <c r="F271" s="1292"/>
      <c r="G271" s="1292"/>
      <c r="H271" s="1293"/>
      <c r="I271" s="1294" t="s">
        <v>416</v>
      </c>
      <c r="J271" s="1295"/>
      <c r="K271" s="1295"/>
    </row>
    <row r="272" spans="1:21" x14ac:dyDescent="0.2">
      <c r="A272" s="181"/>
      <c r="B272" s="181"/>
      <c r="C272" s="181"/>
      <c r="D272" s="181"/>
      <c r="E272" s="1291" t="s">
        <v>444</v>
      </c>
      <c r="F272" s="1292"/>
      <c r="G272" s="1292"/>
      <c r="H272" s="1293"/>
      <c r="I272" s="1296">
        <f>SUMIFS($T$217:$T$266,$F$217:$F$266,$E272)</f>
        <v>0</v>
      </c>
      <c r="J272" s="1297"/>
      <c r="K272" s="1298"/>
    </row>
    <row r="273" spans="1:11" x14ac:dyDescent="0.2">
      <c r="A273" s="181"/>
      <c r="B273" s="181"/>
      <c r="C273" s="181"/>
      <c r="D273" s="181"/>
      <c r="E273" s="1291" t="s">
        <v>418</v>
      </c>
      <c r="F273" s="1292"/>
      <c r="G273" s="1292"/>
      <c r="H273" s="1293"/>
      <c r="I273" s="1296">
        <f>SUMIFS($T$217:$T$266,$F$217:$F$266,$E273)</f>
        <v>0</v>
      </c>
      <c r="J273" s="1297"/>
      <c r="K273" s="1298"/>
    </row>
    <row r="274" spans="1:11" x14ac:dyDescent="0.2">
      <c r="A274" s="1279"/>
      <c r="B274" s="355"/>
      <c r="C274" s="355"/>
      <c r="D274" s="355"/>
      <c r="E274" s="1299" t="s">
        <v>283</v>
      </c>
      <c r="F274" s="1291" t="s">
        <v>370</v>
      </c>
      <c r="G274" s="1292"/>
      <c r="H274" s="1293"/>
      <c r="I274" s="1296">
        <f>SUMIFS($T$217:$T$266,$F$217:$F$266,$F274)</f>
        <v>0</v>
      </c>
      <c r="J274" s="1302"/>
      <c r="K274" s="1303"/>
    </row>
    <row r="275" spans="1:11" x14ac:dyDescent="0.2">
      <c r="A275" s="1279"/>
      <c r="B275" s="355"/>
      <c r="C275" s="355"/>
      <c r="D275" s="355"/>
      <c r="E275" s="1300"/>
      <c r="F275" s="1291" t="s">
        <v>369</v>
      </c>
      <c r="G275" s="1292"/>
      <c r="H275" s="1293"/>
      <c r="I275" s="1296">
        <f>SUMIFS($T$217:$T$266,$F$217:$F$266,$F275)</f>
        <v>0</v>
      </c>
      <c r="J275" s="1302"/>
      <c r="K275" s="1303"/>
    </row>
    <row r="276" spans="1:11" x14ac:dyDescent="0.2">
      <c r="A276" s="1279"/>
      <c r="B276" s="355"/>
      <c r="C276" s="355"/>
      <c r="D276" s="355"/>
      <c r="E276" s="1300"/>
      <c r="F276" s="1291" t="s">
        <v>419</v>
      </c>
      <c r="G276" s="1292"/>
      <c r="H276" s="1293"/>
      <c r="I276" s="1296">
        <f>SUMIFS($T$217:$T$266,$F$217:$F$266,$F276)</f>
        <v>0</v>
      </c>
      <c r="J276" s="1302"/>
      <c r="K276" s="1303"/>
    </row>
    <row r="277" spans="1:11" x14ac:dyDescent="0.2">
      <c r="A277" s="1279"/>
      <c r="B277" s="355"/>
      <c r="C277" s="355"/>
      <c r="D277" s="355"/>
      <c r="E277" s="1300"/>
      <c r="F277" s="1291" t="s">
        <v>372</v>
      </c>
      <c r="G277" s="1292"/>
      <c r="H277" s="1293"/>
      <c r="I277" s="1296">
        <f>SUMIFS($T$217:$T$266,$F$217:$F$266,$F277)</f>
        <v>0</v>
      </c>
      <c r="J277" s="1302"/>
      <c r="K277" s="1303"/>
    </row>
    <row r="278" spans="1:11" x14ac:dyDescent="0.2">
      <c r="A278" s="1279"/>
      <c r="B278" s="355"/>
      <c r="C278" s="355"/>
      <c r="D278" s="355"/>
      <c r="E278" s="1301"/>
      <c r="F278" s="1304" t="s">
        <v>288</v>
      </c>
      <c r="G278" s="1304"/>
      <c r="H278" s="1305"/>
      <c r="I278" s="1296">
        <f>SUM($I$274:$K$277)</f>
        <v>0</v>
      </c>
      <c r="J278" s="1302"/>
      <c r="K278" s="1303"/>
    </row>
    <row r="279" spans="1:11" x14ac:dyDescent="0.2">
      <c r="A279" s="181"/>
      <c r="B279" s="181"/>
      <c r="C279" s="181"/>
      <c r="D279" s="181"/>
      <c r="E279" s="1291" t="s">
        <v>373</v>
      </c>
      <c r="F279" s="1292"/>
      <c r="G279" s="1292"/>
      <c r="H279" s="1293"/>
      <c r="I279" s="1296">
        <f>SUM($I$272:$K$273,$I$278)</f>
        <v>0</v>
      </c>
      <c r="J279" s="1297"/>
      <c r="K279" s="1298"/>
    </row>
    <row r="280" spans="1:11" x14ac:dyDescent="0.2">
      <c r="A280" s="181"/>
      <c r="B280" s="181"/>
      <c r="C280" s="181"/>
      <c r="D280" s="181"/>
      <c r="E280" s="1291" t="s">
        <v>420</v>
      </c>
      <c r="F280" s="1292"/>
      <c r="G280" s="1292"/>
      <c r="H280" s="1293"/>
      <c r="I280" s="1296">
        <f>SUMIFS($T$217:$T$266,$F$217:$F$266,E280)</f>
        <v>0</v>
      </c>
      <c r="J280" s="1297"/>
      <c r="K280" s="1298"/>
    </row>
    <row r="281" spans="1:11" x14ac:dyDescent="0.2">
      <c r="A281" s="181"/>
      <c r="B281" s="181"/>
      <c r="C281" s="181"/>
      <c r="D281" s="181"/>
      <c r="E281" s="1291" t="s">
        <v>421</v>
      </c>
      <c r="F281" s="1292"/>
      <c r="G281" s="1292"/>
      <c r="H281" s="1293"/>
      <c r="I281" s="1296">
        <f>SUM($I$279,$I$280)</f>
        <v>0</v>
      </c>
      <c r="J281" s="1297"/>
      <c r="K281" s="1298"/>
    </row>
    <row r="282" spans="1:11" x14ac:dyDescent="0.2">
      <c r="A282" s="41"/>
      <c r="B282" s="41"/>
      <c r="C282" s="41"/>
      <c r="D282" s="41"/>
      <c r="E282" s="201"/>
      <c r="F282" s="201"/>
      <c r="G282" s="201"/>
      <c r="H282" s="202"/>
      <c r="I282" s="203"/>
      <c r="J282" s="204"/>
      <c r="K282" s="204"/>
    </row>
    <row r="283" spans="1:11" x14ac:dyDescent="0.2">
      <c r="A283" s="41"/>
      <c r="B283" s="41"/>
      <c r="C283" s="41"/>
      <c r="D283" s="41"/>
      <c r="E283" s="201"/>
      <c r="F283" s="201"/>
      <c r="G283" s="201"/>
      <c r="H283" s="202"/>
      <c r="I283" s="203"/>
      <c r="J283" s="204"/>
      <c r="K283" s="204"/>
    </row>
    <row r="284" spans="1:11" x14ac:dyDescent="0.2">
      <c r="A284" s="183"/>
      <c r="B284" s="183"/>
      <c r="C284" s="183"/>
      <c r="D284" s="183"/>
      <c r="E284" s="205" t="s">
        <v>292</v>
      </c>
      <c r="F284" s="205"/>
      <c r="G284" s="205"/>
      <c r="H284" s="206"/>
      <c r="I284" s="202"/>
      <c r="J284" s="202"/>
      <c r="K284" s="202"/>
    </row>
    <row r="285" spans="1:11" x14ac:dyDescent="0.2">
      <c r="A285" s="181"/>
      <c r="B285" s="181"/>
      <c r="C285" s="181"/>
      <c r="D285" s="182"/>
      <c r="E285" s="188"/>
      <c r="F285" s="1209" t="s">
        <v>293</v>
      </c>
      <c r="G285" s="1210"/>
      <c r="H285" s="237" t="s">
        <v>402</v>
      </c>
      <c r="I285" s="1211" t="s">
        <v>416</v>
      </c>
      <c r="J285" s="1214"/>
      <c r="K285" s="1214"/>
    </row>
    <row r="286" spans="1:11" x14ac:dyDescent="0.2">
      <c r="A286" s="184"/>
      <c r="B286" s="184"/>
      <c r="C286" s="180"/>
      <c r="D286" s="180"/>
      <c r="E286" s="1262" t="s">
        <v>295</v>
      </c>
      <c r="F286" s="1211" t="s">
        <v>422</v>
      </c>
      <c r="G286" s="1210"/>
      <c r="H286" s="240" t="s">
        <v>297</v>
      </c>
      <c r="I286" s="1197">
        <f t="shared" ref="I286:I304" si="24">SUMIFS($T$9:$T$208,$G$9:$G$208,$H286)</f>
        <v>0</v>
      </c>
      <c r="J286" s="1198"/>
      <c r="K286" s="1198"/>
    </row>
    <row r="287" spans="1:11" x14ac:dyDescent="0.2">
      <c r="A287" s="184"/>
      <c r="B287" s="184"/>
      <c r="C287" s="180"/>
      <c r="D287" s="180"/>
      <c r="E287" s="1263"/>
      <c r="F287" s="1211"/>
      <c r="G287" s="1210"/>
      <c r="H287" s="240" t="s">
        <v>298</v>
      </c>
      <c r="I287" s="1197">
        <f t="shared" si="24"/>
        <v>0</v>
      </c>
      <c r="J287" s="1198"/>
      <c r="K287" s="1198"/>
    </row>
    <row r="288" spans="1:11" x14ac:dyDescent="0.2">
      <c r="A288" s="184"/>
      <c r="B288" s="184"/>
      <c r="C288" s="180"/>
      <c r="D288" s="180"/>
      <c r="E288" s="1263"/>
      <c r="F288" s="1211"/>
      <c r="G288" s="1210"/>
      <c r="H288" s="240" t="s">
        <v>299</v>
      </c>
      <c r="I288" s="1197">
        <f t="shared" si="24"/>
        <v>0</v>
      </c>
      <c r="J288" s="1198"/>
      <c r="K288" s="1198"/>
    </row>
    <row r="289" spans="1:11" x14ac:dyDescent="0.2">
      <c r="A289" s="184"/>
      <c r="B289" s="184"/>
      <c r="C289" s="180"/>
      <c r="D289" s="180"/>
      <c r="E289" s="1263"/>
      <c r="F289" s="1211" t="s">
        <v>423</v>
      </c>
      <c r="G289" s="1210"/>
      <c r="H289" s="240" t="s">
        <v>301</v>
      </c>
      <c r="I289" s="1197">
        <f t="shared" si="24"/>
        <v>0</v>
      </c>
      <c r="J289" s="1198"/>
      <c r="K289" s="1198"/>
    </row>
    <row r="290" spans="1:11" x14ac:dyDescent="0.2">
      <c r="A290" s="184"/>
      <c r="B290" s="184"/>
      <c r="C290" s="180"/>
      <c r="D290" s="180"/>
      <c r="E290" s="1263"/>
      <c r="F290" s="1211"/>
      <c r="G290" s="1210"/>
      <c r="H290" s="240" t="s">
        <v>302</v>
      </c>
      <c r="I290" s="1197">
        <f t="shared" si="24"/>
        <v>0</v>
      </c>
      <c r="J290" s="1198"/>
      <c r="K290" s="1198"/>
    </row>
    <row r="291" spans="1:11" x14ac:dyDescent="0.2">
      <c r="A291" s="184"/>
      <c r="B291" s="184"/>
      <c r="C291" s="180"/>
      <c r="D291" s="180"/>
      <c r="E291" s="1263"/>
      <c r="F291" s="1211"/>
      <c r="G291" s="1210"/>
      <c r="H291" s="240" t="s">
        <v>303</v>
      </c>
      <c r="I291" s="1197">
        <f t="shared" si="24"/>
        <v>0</v>
      </c>
      <c r="J291" s="1198"/>
      <c r="K291" s="1198"/>
    </row>
    <row r="292" spans="1:11" x14ac:dyDescent="0.2">
      <c r="A292" s="184"/>
      <c r="B292" s="184"/>
      <c r="C292" s="180"/>
      <c r="D292" s="180"/>
      <c r="E292" s="1263"/>
      <c r="F292" s="1211"/>
      <c r="G292" s="1210"/>
      <c r="H292" s="240" t="s">
        <v>304</v>
      </c>
      <c r="I292" s="1197">
        <f t="shared" si="24"/>
        <v>0</v>
      </c>
      <c r="J292" s="1198"/>
      <c r="K292" s="1198"/>
    </row>
    <row r="293" spans="1:11" x14ac:dyDescent="0.2">
      <c r="A293" s="184"/>
      <c r="B293" s="184"/>
      <c r="C293" s="180"/>
      <c r="D293" s="180"/>
      <c r="E293" s="1263"/>
      <c r="F293" s="1211"/>
      <c r="G293" s="1210"/>
      <c r="H293" s="240" t="s">
        <v>305</v>
      </c>
      <c r="I293" s="1197">
        <f t="shared" si="24"/>
        <v>0</v>
      </c>
      <c r="J293" s="1198"/>
      <c r="K293" s="1198"/>
    </row>
    <row r="294" spans="1:11" x14ac:dyDescent="0.2">
      <c r="A294" s="184"/>
      <c r="B294" s="184"/>
      <c r="C294" s="180"/>
      <c r="D294" s="180"/>
      <c r="E294" s="1263"/>
      <c r="F294" s="1211" t="s">
        <v>424</v>
      </c>
      <c r="G294" s="1210"/>
      <c r="H294" s="240" t="s">
        <v>307</v>
      </c>
      <c r="I294" s="1197">
        <f t="shared" si="24"/>
        <v>0</v>
      </c>
      <c r="J294" s="1198"/>
      <c r="K294" s="1198"/>
    </row>
    <row r="295" spans="1:11" x14ac:dyDescent="0.2">
      <c r="A295" s="184"/>
      <c r="B295" s="184"/>
      <c r="C295" s="180"/>
      <c r="D295" s="180"/>
      <c r="E295" s="1263"/>
      <c r="F295" s="1211"/>
      <c r="G295" s="1210"/>
      <c r="H295" s="240" t="s">
        <v>308</v>
      </c>
      <c r="I295" s="1197">
        <f t="shared" si="24"/>
        <v>0</v>
      </c>
      <c r="J295" s="1198"/>
      <c r="K295" s="1198"/>
    </row>
    <row r="296" spans="1:11" x14ac:dyDescent="0.2">
      <c r="A296" s="184"/>
      <c r="B296" s="184"/>
      <c r="C296" s="180"/>
      <c r="D296" s="180"/>
      <c r="E296" s="1263"/>
      <c r="F296" s="1211"/>
      <c r="G296" s="1210"/>
      <c r="H296" s="240" t="s">
        <v>309</v>
      </c>
      <c r="I296" s="1197">
        <f t="shared" si="24"/>
        <v>0</v>
      </c>
      <c r="J296" s="1198"/>
      <c r="K296" s="1198"/>
    </row>
    <row r="297" spans="1:11" x14ac:dyDescent="0.2">
      <c r="A297" s="184"/>
      <c r="B297" s="184"/>
      <c r="C297" s="180"/>
      <c r="D297" s="180"/>
      <c r="E297" s="1263"/>
      <c r="F297" s="1211" t="s">
        <v>425</v>
      </c>
      <c r="G297" s="1210"/>
      <c r="H297" s="240" t="s">
        <v>311</v>
      </c>
      <c r="I297" s="1197">
        <f t="shared" si="24"/>
        <v>0</v>
      </c>
      <c r="J297" s="1198"/>
      <c r="K297" s="1198"/>
    </row>
    <row r="298" spans="1:11" x14ac:dyDescent="0.2">
      <c r="A298" s="184"/>
      <c r="B298" s="184"/>
      <c r="C298" s="180"/>
      <c r="D298" s="180"/>
      <c r="E298" s="1263"/>
      <c r="F298" s="1211"/>
      <c r="G298" s="1210"/>
      <c r="H298" s="240" t="s">
        <v>312</v>
      </c>
      <c r="I298" s="1197">
        <f t="shared" si="24"/>
        <v>0</v>
      </c>
      <c r="J298" s="1198"/>
      <c r="K298" s="1198"/>
    </row>
    <row r="299" spans="1:11" x14ac:dyDescent="0.2">
      <c r="A299" s="184"/>
      <c r="B299" s="184"/>
      <c r="C299" s="180"/>
      <c r="D299" s="180"/>
      <c r="E299" s="1263"/>
      <c r="F299" s="1211"/>
      <c r="G299" s="1210"/>
      <c r="H299" s="240" t="s">
        <v>313</v>
      </c>
      <c r="I299" s="1197">
        <f t="shared" si="24"/>
        <v>0</v>
      </c>
      <c r="J299" s="1198"/>
      <c r="K299" s="1198"/>
    </row>
    <row r="300" spans="1:11" x14ac:dyDescent="0.2">
      <c r="A300" s="184"/>
      <c r="B300" s="184"/>
      <c r="C300" s="180"/>
      <c r="D300" s="180"/>
      <c r="E300" s="1263"/>
      <c r="F300" s="1211"/>
      <c r="G300" s="1210"/>
      <c r="H300" s="240" t="s">
        <v>314</v>
      </c>
      <c r="I300" s="1197">
        <f t="shared" si="24"/>
        <v>0</v>
      </c>
      <c r="J300" s="1198"/>
      <c r="K300" s="1198"/>
    </row>
    <row r="301" spans="1:11" x14ac:dyDescent="0.2">
      <c r="A301" s="184"/>
      <c r="B301" s="184"/>
      <c r="C301" s="180"/>
      <c r="D301" s="180"/>
      <c r="E301" s="1263"/>
      <c r="F301" s="1211"/>
      <c r="G301" s="1210"/>
      <c r="H301" s="240" t="s">
        <v>287</v>
      </c>
      <c r="I301" s="1197">
        <f t="shared" si="24"/>
        <v>0</v>
      </c>
      <c r="J301" s="1198"/>
      <c r="K301" s="1198"/>
    </row>
    <row r="302" spans="1:11" x14ac:dyDescent="0.2">
      <c r="A302" s="184"/>
      <c r="B302" s="184"/>
      <c r="C302" s="180"/>
      <c r="D302" s="180"/>
      <c r="E302" s="1263"/>
      <c r="F302" s="1200" t="s">
        <v>426</v>
      </c>
      <c r="G302" s="1201"/>
      <c r="H302" s="240" t="s">
        <v>316</v>
      </c>
      <c r="I302" s="1306">
        <f t="shared" si="24"/>
        <v>0</v>
      </c>
      <c r="J302" s="1307"/>
      <c r="K302" s="1308"/>
    </row>
    <row r="303" spans="1:11" x14ac:dyDescent="0.2">
      <c r="A303" s="184"/>
      <c r="B303" s="184"/>
      <c r="C303" s="180"/>
      <c r="D303" s="180"/>
      <c r="E303" s="1263"/>
      <c r="F303" s="1271"/>
      <c r="G303" s="1272"/>
      <c r="H303" s="240" t="s">
        <v>317</v>
      </c>
      <c r="I303" s="1306">
        <f t="shared" si="24"/>
        <v>0</v>
      </c>
      <c r="J303" s="1307"/>
      <c r="K303" s="1308"/>
    </row>
    <row r="304" spans="1:11" x14ac:dyDescent="0.2">
      <c r="A304" s="184"/>
      <c r="B304" s="184"/>
      <c r="C304" s="180"/>
      <c r="D304" s="180"/>
      <c r="E304" s="1263"/>
      <c r="F304" s="1200" t="s">
        <v>427</v>
      </c>
      <c r="G304" s="1201"/>
      <c r="H304" s="240" t="s">
        <v>319</v>
      </c>
      <c r="I304" s="1197">
        <f t="shared" si="24"/>
        <v>0</v>
      </c>
      <c r="J304" s="1198"/>
      <c r="K304" s="1198"/>
    </row>
    <row r="305" spans="1:11" x14ac:dyDescent="0.2">
      <c r="A305" s="184"/>
      <c r="B305" s="184"/>
      <c r="C305" s="180"/>
      <c r="D305" s="180"/>
      <c r="E305" s="1263"/>
      <c r="F305" s="1209" t="s">
        <v>320</v>
      </c>
      <c r="G305" s="1209"/>
      <c r="H305" s="1210"/>
      <c r="I305" s="1197">
        <f>SUM($I$286:$K$304)</f>
        <v>0</v>
      </c>
      <c r="J305" s="1198"/>
      <c r="K305" s="1198"/>
    </row>
    <row r="306" spans="1:11" x14ac:dyDescent="0.2">
      <c r="A306" s="184"/>
      <c r="B306" s="184"/>
      <c r="C306" s="180"/>
      <c r="D306" s="180"/>
      <c r="E306" s="1263"/>
      <c r="F306" s="1211" t="s">
        <v>321</v>
      </c>
      <c r="G306" s="1211"/>
      <c r="H306" s="1210"/>
      <c r="I306" s="1212"/>
      <c r="J306" s="1213"/>
      <c r="K306" s="1213"/>
    </row>
    <row r="307" spans="1:11" x14ac:dyDescent="0.2">
      <c r="A307" s="184"/>
      <c r="B307" s="184"/>
      <c r="C307" s="180"/>
      <c r="D307" s="180"/>
      <c r="E307" s="1264"/>
      <c r="F307" s="1209" t="s">
        <v>322</v>
      </c>
      <c r="G307" s="1209"/>
      <c r="H307" s="1210"/>
      <c r="I307" s="1197">
        <f>$I$305-$I$306</f>
        <v>0</v>
      </c>
      <c r="J307" s="1198"/>
      <c r="K307" s="1198"/>
    </row>
    <row r="308" spans="1:11" ht="13.5" thickBot="1" x14ac:dyDescent="0.25">
      <c r="A308" s="184"/>
      <c r="B308" s="184"/>
      <c r="C308" s="180"/>
      <c r="D308" s="179"/>
      <c r="E308" s="189"/>
      <c r="F308" s="1202" t="s">
        <v>323</v>
      </c>
      <c r="G308" s="1203"/>
      <c r="H308" s="1204"/>
      <c r="I308" s="1199">
        <f>SUMIFS($T$9:$T$208,$F$9:$F$208,$F$308)</f>
        <v>0</v>
      </c>
      <c r="J308" s="1198"/>
      <c r="K308" s="1198"/>
    </row>
    <row r="309" spans="1:11" ht="13.5" thickTop="1" x14ac:dyDescent="0.2">
      <c r="A309" s="185"/>
      <c r="B309" s="185"/>
      <c r="C309" s="185"/>
      <c r="D309" s="186"/>
      <c r="E309" s="1265" t="s">
        <v>324</v>
      </c>
      <c r="F309" s="1266"/>
      <c r="G309" s="1266"/>
      <c r="H309" s="1267"/>
      <c r="I309" s="1205">
        <f>SUM($I$305,$I$308)</f>
        <v>0</v>
      </c>
      <c r="J309" s="1206"/>
      <c r="K309" s="1206"/>
    </row>
  </sheetData>
  <sheetProtection algorithmName="SHA-512" hashValue="dPyf9W5C7bf/g0UoADL0Bc+WIUMUss/HJWJbU6eIhCKHY39MaWsyyigfA4h2T6vb+peOev4YhEB78USOJw9CEA==" saltValue="NgJpJbE/CpJ6z4BIjEuc1A==" spinCount="100000" sheet="1" formatRows="0"/>
  <dataConsolidate/>
  <mergeCells count="151">
    <mergeCell ref="A247:D266"/>
    <mergeCell ref="F256:G256"/>
    <mergeCell ref="F257:G257"/>
    <mergeCell ref="F258:G258"/>
    <mergeCell ref="F259:G259"/>
    <mergeCell ref="F260:G260"/>
    <mergeCell ref="F261:G261"/>
    <mergeCell ref="F262:G262"/>
    <mergeCell ref="F250:G250"/>
    <mergeCell ref="F251:G251"/>
    <mergeCell ref="F252:G252"/>
    <mergeCell ref="F253:G253"/>
    <mergeCell ref="F254:G254"/>
    <mergeCell ref="F255:G255"/>
    <mergeCell ref="F308:H308"/>
    <mergeCell ref="I308:K308"/>
    <mergeCell ref="E309:H309"/>
    <mergeCell ref="I309:K309"/>
    <mergeCell ref="I301:K301"/>
    <mergeCell ref="F304:G304"/>
    <mergeCell ref="I304:K304"/>
    <mergeCell ref="F305:H305"/>
    <mergeCell ref="I305:K305"/>
    <mergeCell ref="F306:H306"/>
    <mergeCell ref="I306:K306"/>
    <mergeCell ref="F297:G301"/>
    <mergeCell ref="I297:K297"/>
    <mergeCell ref="I298:K298"/>
    <mergeCell ref="I299:K299"/>
    <mergeCell ref="I300:K300"/>
    <mergeCell ref="E286:E307"/>
    <mergeCell ref="F286:G288"/>
    <mergeCell ref="I286:K286"/>
    <mergeCell ref="I287:K287"/>
    <mergeCell ref="I288:K288"/>
    <mergeCell ref="F289:G293"/>
    <mergeCell ref="I289:K289"/>
    <mergeCell ref="I290:K290"/>
    <mergeCell ref="I291:K291"/>
    <mergeCell ref="I292:K292"/>
    <mergeCell ref="F307:H307"/>
    <mergeCell ref="I307:K307"/>
    <mergeCell ref="I293:K293"/>
    <mergeCell ref="F294:G296"/>
    <mergeCell ref="I294:K294"/>
    <mergeCell ref="I295:K295"/>
    <mergeCell ref="I296:K296"/>
    <mergeCell ref="F302:G303"/>
    <mergeCell ref="I303:K303"/>
    <mergeCell ref="I302:K302"/>
    <mergeCell ref="E280:H280"/>
    <mergeCell ref="I280:K280"/>
    <mergeCell ref="E281:H281"/>
    <mergeCell ref="I281:K281"/>
    <mergeCell ref="F285:G285"/>
    <mergeCell ref="I285:K285"/>
    <mergeCell ref="F277:H277"/>
    <mergeCell ref="I277:K277"/>
    <mergeCell ref="F278:H278"/>
    <mergeCell ref="I278:K278"/>
    <mergeCell ref="E279:H279"/>
    <mergeCell ref="I279:K279"/>
    <mergeCell ref="E273:H273"/>
    <mergeCell ref="I273:K273"/>
    <mergeCell ref="A274:A278"/>
    <mergeCell ref="E274:E278"/>
    <mergeCell ref="F274:H274"/>
    <mergeCell ref="I274:K274"/>
    <mergeCell ref="F275:H275"/>
    <mergeCell ref="I275:K275"/>
    <mergeCell ref="F276:H276"/>
    <mergeCell ref="I276:K276"/>
    <mergeCell ref="I270:K270"/>
    <mergeCell ref="E271:H271"/>
    <mergeCell ref="I271:K271"/>
    <mergeCell ref="E272:H272"/>
    <mergeCell ref="I272:K272"/>
    <mergeCell ref="F247:G247"/>
    <mergeCell ref="F248:G248"/>
    <mergeCell ref="F249:G249"/>
    <mergeCell ref="F263:G263"/>
    <mergeCell ref="F264:G264"/>
    <mergeCell ref="F265:G265"/>
    <mergeCell ref="F266:G266"/>
    <mergeCell ref="F227:G227"/>
    <mergeCell ref="F228:G228"/>
    <mergeCell ref="A237:B246"/>
    <mergeCell ref="A227:B236"/>
    <mergeCell ref="F245:G245"/>
    <mergeCell ref="F246:G246"/>
    <mergeCell ref="F235:G235"/>
    <mergeCell ref="F236:G236"/>
    <mergeCell ref="F237:G237"/>
    <mergeCell ref="F238:G238"/>
    <mergeCell ref="F239:G239"/>
    <mergeCell ref="F240:G240"/>
    <mergeCell ref="F241:G241"/>
    <mergeCell ref="F242:G242"/>
    <mergeCell ref="F243:G243"/>
    <mergeCell ref="F244:G244"/>
    <mergeCell ref="F233:G233"/>
    <mergeCell ref="F234:G234"/>
    <mergeCell ref="F229:G229"/>
    <mergeCell ref="F230:G230"/>
    <mergeCell ref="F231:G231"/>
    <mergeCell ref="F232:G232"/>
    <mergeCell ref="H3:T4"/>
    <mergeCell ref="C227:D236"/>
    <mergeCell ref="C237:D246"/>
    <mergeCell ref="B3:C3"/>
    <mergeCell ref="E3:F3"/>
    <mergeCell ref="B5:C5"/>
    <mergeCell ref="D5:E5"/>
    <mergeCell ref="F5:G5"/>
    <mergeCell ref="I5:N5"/>
    <mergeCell ref="C9:D58"/>
    <mergeCell ref="C59:D108"/>
    <mergeCell ref="A8:B8"/>
    <mergeCell ref="A9:B58"/>
    <mergeCell ref="A59:B108"/>
    <mergeCell ref="E211:F211"/>
    <mergeCell ref="G211:H211"/>
    <mergeCell ref="F213:G213"/>
    <mergeCell ref="I213:N213"/>
    <mergeCell ref="F214:G214"/>
    <mergeCell ref="I214:N214"/>
    <mergeCell ref="A216:B216"/>
    <mergeCell ref="F216:G216"/>
    <mergeCell ref="A159:D208"/>
    <mergeCell ref="B211:C211"/>
    <mergeCell ref="C217:D226"/>
    <mergeCell ref="C8:D8"/>
    <mergeCell ref="A109:B158"/>
    <mergeCell ref="C109:D158"/>
    <mergeCell ref="O5:S5"/>
    <mergeCell ref="B6:C6"/>
    <mergeCell ref="D6:E6"/>
    <mergeCell ref="F6:G6"/>
    <mergeCell ref="I6:N6"/>
    <mergeCell ref="O6:S6"/>
    <mergeCell ref="F217:G217"/>
    <mergeCell ref="F218:G218"/>
    <mergeCell ref="F219:G219"/>
    <mergeCell ref="F220:G220"/>
    <mergeCell ref="F221:G221"/>
    <mergeCell ref="A217:B226"/>
    <mergeCell ref="F222:G222"/>
    <mergeCell ref="F223:G223"/>
    <mergeCell ref="F224:G224"/>
    <mergeCell ref="F225:G225"/>
    <mergeCell ref="F226:G226"/>
  </mergeCells>
  <phoneticPr fontId="8"/>
  <conditionalFormatting sqref="L218:L225 O218:O225 R218:R225 L228:L235 L238:L245 O228:O235 O238:O245 R228:R235 R238:R245 O151:O158 R151:R158 L151:L158 J151:J158 O208 R208 J208 L208">
    <cfRule type="expression" dxfId="329" priority="3417">
      <formula>INDIRECT(ADDRESS(ROW(),COLUMN()))=TRUNC(INDIRECT(ADDRESS(ROW(),COLUMN())))</formula>
    </cfRule>
  </conditionalFormatting>
  <conditionalFormatting sqref="O9 O50:O57">
    <cfRule type="expression" dxfId="328" priority="3414">
      <formula>INDIRECT(ADDRESS(ROW(),COLUMN()))=TRUNC(INDIRECT(ADDRESS(ROW(),COLUMN())))</formula>
    </cfRule>
  </conditionalFormatting>
  <conditionalFormatting sqref="R9 R50:R57">
    <cfRule type="expression" dxfId="327" priority="3413">
      <formula>INDIRECT(ADDRESS(ROW(),COLUMN()))=TRUNC(INDIRECT(ADDRESS(ROW(),COLUMN())))</formula>
    </cfRule>
  </conditionalFormatting>
  <conditionalFormatting sqref="O109">
    <cfRule type="expression" dxfId="326" priority="3412">
      <formula>INDIRECT(ADDRESS(ROW(),COLUMN()))=TRUNC(INDIRECT(ADDRESS(ROW(),COLUMN())))</formula>
    </cfRule>
  </conditionalFormatting>
  <conditionalFormatting sqref="R109">
    <cfRule type="expression" dxfId="325" priority="3411">
      <formula>INDIRECT(ADDRESS(ROW(),COLUMN()))=TRUNC(INDIRECT(ADDRESS(ROW(),COLUMN())))</formula>
    </cfRule>
  </conditionalFormatting>
  <conditionalFormatting sqref="L9 L50:L57">
    <cfRule type="expression" dxfId="324" priority="3408">
      <formula>INDIRECT(ADDRESS(ROW(),COLUMN()))=TRUNC(INDIRECT(ADDRESS(ROW(),COLUMN())))</formula>
    </cfRule>
  </conditionalFormatting>
  <conditionalFormatting sqref="J9 J50:J57">
    <cfRule type="expression" dxfId="323" priority="3409">
      <formula>INDIRECT(ADDRESS(ROW(),COLUMN()))=TRUNC(INDIRECT(ADDRESS(ROW(),COLUMN())))</formula>
    </cfRule>
  </conditionalFormatting>
  <conditionalFormatting sqref="L109">
    <cfRule type="expression" dxfId="322" priority="3407">
      <formula>INDIRECT(ADDRESS(ROW(),COLUMN()))=TRUNC(INDIRECT(ADDRESS(ROW(),COLUMN())))</formula>
    </cfRule>
  </conditionalFormatting>
  <conditionalFormatting sqref="J227 J237">
    <cfRule type="expression" dxfId="321" priority="3398">
      <formula>INDIRECT(ADDRESS(ROW(),COLUMN()))=TRUNC(INDIRECT(ADDRESS(ROW(),COLUMN())))</formula>
    </cfRule>
  </conditionalFormatting>
  <conditionalFormatting sqref="L217 L227 L237">
    <cfRule type="expression" dxfId="320" priority="3397">
      <formula>INDIRECT(ADDRESS(ROW(),COLUMN()))=TRUNC(INDIRECT(ADDRESS(ROW(),COLUMN())))</formula>
    </cfRule>
  </conditionalFormatting>
  <conditionalFormatting sqref="O217 O227 O237">
    <cfRule type="expression" dxfId="319" priority="3396">
      <formula>INDIRECT(ADDRESS(ROW(),COLUMN()))=TRUNC(INDIRECT(ADDRESS(ROW(),COLUMN())))</formula>
    </cfRule>
  </conditionalFormatting>
  <conditionalFormatting sqref="R217 R227 R237">
    <cfRule type="expression" dxfId="318" priority="3395">
      <formula>INDIRECT(ADDRESS(ROW(),COLUMN()))=TRUNC(INDIRECT(ADDRESS(ROW(),COLUMN())))</formula>
    </cfRule>
  </conditionalFormatting>
  <conditionalFormatting sqref="T5:T6">
    <cfRule type="cellIs" dxfId="317" priority="3394" operator="equal">
      <formula>"「費目：その他」で補助対象外に仕分けされていないものがある"</formula>
    </cfRule>
  </conditionalFormatting>
  <conditionalFormatting sqref="J223:J225 J228:J235 J238:J245">
    <cfRule type="expression" dxfId="316" priority="3393">
      <formula>INDIRECT(ADDRESS(ROW(),COLUMN()))=TRUNC(INDIRECT(ADDRESS(ROW(),COLUMN())))</formula>
    </cfRule>
  </conditionalFormatting>
  <conditionalFormatting sqref="J109">
    <cfRule type="expression" dxfId="315" priority="3382">
      <formula>INDIRECT(ADDRESS(ROW(),COLUMN()))=TRUNC(INDIRECT(ADDRESS(ROW(),COLUMN())))</formula>
    </cfRule>
  </conditionalFormatting>
  <conditionalFormatting sqref="R58">
    <cfRule type="expression" dxfId="314" priority="3380">
      <formula>INDIRECT(ADDRESS(ROW(),COLUMN()))=TRUNC(INDIRECT(ADDRESS(ROW(),COLUMN())))</formula>
    </cfRule>
  </conditionalFormatting>
  <conditionalFormatting sqref="O58">
    <cfRule type="expression" dxfId="313" priority="3381">
      <formula>INDIRECT(ADDRESS(ROW(),COLUMN()))=TRUNC(INDIRECT(ADDRESS(ROW(),COLUMN())))</formula>
    </cfRule>
  </conditionalFormatting>
  <conditionalFormatting sqref="J58">
    <cfRule type="expression" dxfId="312" priority="3379">
      <formula>INDIRECT(ADDRESS(ROW(),COLUMN()))=TRUNC(INDIRECT(ADDRESS(ROW(),COLUMN())))</formula>
    </cfRule>
  </conditionalFormatting>
  <conditionalFormatting sqref="L58">
    <cfRule type="expression" dxfId="311" priority="3378">
      <formula>INDIRECT(ADDRESS(ROW(),COLUMN()))=TRUNC(INDIRECT(ADDRESS(ROW(),COLUMN())))</formula>
    </cfRule>
  </conditionalFormatting>
  <conditionalFormatting sqref="R108">
    <cfRule type="expression" dxfId="310" priority="3367">
      <formula>INDIRECT(ADDRESS(ROW(),COLUMN()))=TRUNC(INDIRECT(ADDRESS(ROW(),COLUMN())))</formula>
    </cfRule>
  </conditionalFormatting>
  <conditionalFormatting sqref="O108">
    <cfRule type="expression" dxfId="309" priority="3368">
      <formula>INDIRECT(ADDRESS(ROW(),COLUMN()))=TRUNC(INDIRECT(ADDRESS(ROW(),COLUMN())))</formula>
    </cfRule>
  </conditionalFormatting>
  <conditionalFormatting sqref="J108">
    <cfRule type="expression" dxfId="308" priority="3366">
      <formula>INDIRECT(ADDRESS(ROW(),COLUMN()))=TRUNC(INDIRECT(ADDRESS(ROW(),COLUMN())))</formula>
    </cfRule>
  </conditionalFormatting>
  <conditionalFormatting sqref="L108">
    <cfRule type="expression" dxfId="307" priority="3365">
      <formula>INDIRECT(ADDRESS(ROW(),COLUMN()))=TRUNC(INDIRECT(ADDRESS(ROW(),COLUMN())))</formula>
    </cfRule>
  </conditionalFormatting>
  <conditionalFormatting sqref="R59 R101:R107">
    <cfRule type="expression" dxfId="306" priority="3371">
      <formula>INDIRECT(ADDRESS(ROW(),COLUMN()))=TRUNC(INDIRECT(ADDRESS(ROW(),COLUMN())))</formula>
    </cfRule>
  </conditionalFormatting>
  <conditionalFormatting sqref="O59 O101:O107">
    <cfRule type="expression" dxfId="305" priority="3372">
      <formula>INDIRECT(ADDRESS(ROW(),COLUMN()))=TRUNC(INDIRECT(ADDRESS(ROW(),COLUMN())))</formula>
    </cfRule>
  </conditionalFormatting>
  <conditionalFormatting sqref="J59 J101:J107">
    <cfRule type="expression" dxfId="304" priority="3370">
      <formula>INDIRECT(ADDRESS(ROW(),COLUMN()))=TRUNC(INDIRECT(ADDRESS(ROW(),COLUMN())))</formula>
    </cfRule>
  </conditionalFormatting>
  <conditionalFormatting sqref="L59 L101:L107">
    <cfRule type="expression" dxfId="303" priority="3369">
      <formula>INDIRECT(ADDRESS(ROW(),COLUMN()))=TRUNC(INDIRECT(ADDRESS(ROW(),COLUMN())))</formula>
    </cfRule>
  </conditionalFormatting>
  <conditionalFormatting sqref="L226 O226 R226 L236 L246 O236 O246 R236 R246">
    <cfRule type="expression" dxfId="302" priority="3364">
      <formula>INDIRECT(ADDRESS(ROW(),COLUMN()))=TRUNC(INDIRECT(ADDRESS(ROW(),COLUMN())))</formula>
    </cfRule>
  </conditionalFormatting>
  <conditionalFormatting sqref="J226 J236 J246">
    <cfRule type="expression" dxfId="301" priority="3363">
      <formula>INDIRECT(ADDRESS(ROW(),COLUMN()))=TRUNC(INDIRECT(ADDRESS(ROW(),COLUMN())))</formula>
    </cfRule>
  </conditionalFormatting>
  <conditionalFormatting sqref="R159 O159">
    <cfRule type="expression" dxfId="300" priority="3332">
      <formula>INDIRECT(ADDRESS(ROW(),COLUMN()))=TRUNC(INDIRECT(ADDRESS(ROW(),COLUMN())))</formula>
    </cfRule>
  </conditionalFormatting>
  <conditionalFormatting sqref="L159">
    <cfRule type="expression" dxfId="299" priority="3329">
      <formula>INDIRECT(ADDRESS(ROW(),COLUMN()))=TRUNC(INDIRECT(ADDRESS(ROW(),COLUMN())))</formula>
    </cfRule>
  </conditionalFormatting>
  <conditionalFormatting sqref="J159">
    <cfRule type="expression" dxfId="298" priority="3328">
      <formula>INDIRECT(ADDRESS(ROW(),COLUMN()))=TRUNC(INDIRECT(ADDRESS(ROW(),COLUMN())))</formula>
    </cfRule>
  </conditionalFormatting>
  <conditionalFormatting sqref="J247:J266 R247:R266 O247:O266 L247:L266">
    <cfRule type="expression" dxfId="297" priority="3290">
      <formula>INDIRECT(ADDRESS(ROW(),COLUMN()))=TRUNC(INDIRECT(ADDRESS(ROW(),COLUMN())))</formula>
    </cfRule>
  </conditionalFormatting>
  <conditionalFormatting sqref="G9 G50:G59 G101:G109 G184:G208 G151:G159">
    <cfRule type="expression" dxfId="296" priority="3273">
      <formula>OR($G9="出演費",$G9="音楽費",$G9="文芸費")</formula>
    </cfRule>
    <cfRule type="expression" dxfId="295" priority="3274">
      <formula>OR($G9="舞台費",$G9="作品借料",$G9="上映費",$G9="会場費",$G9="運搬費")</formula>
    </cfRule>
    <cfRule type="expression" dxfId="294" priority="3275">
      <formula>OR($G9="賃金・共済費",$G9="旅費",$G9="報償費")</formula>
    </cfRule>
    <cfRule type="expression" dxfId="293" priority="3276">
      <formula>OR($G9="雑役務費",$G9="消耗品費",$G9="通信費",$G9="会議費",$G9="その他")</formula>
    </cfRule>
    <cfRule type="expression" dxfId="292" priority="3277">
      <formula>OR($G9="委託費",$G9="補助金")</formula>
    </cfRule>
  </conditionalFormatting>
  <conditionalFormatting sqref="F9 F50:F59 F101:F109 F184:F208 F151:F159">
    <cfRule type="expression" dxfId="291" priority="3268">
      <formula>$F9="委託費"</formula>
    </cfRule>
    <cfRule type="expression" dxfId="290" priority="3269">
      <formula>$F9="雑役務費・消耗品費等"</formula>
    </cfRule>
    <cfRule type="expression" dxfId="289" priority="3270">
      <formula>$F9="賃金・旅費・報償費"</formula>
    </cfRule>
    <cfRule type="expression" dxfId="288" priority="3271">
      <formula>$F9="舞台・会場・設営費"</formula>
    </cfRule>
    <cfRule type="expression" dxfId="287" priority="3272">
      <formula>$F9="出演・音楽・文芸費"</formula>
    </cfRule>
  </conditionalFormatting>
  <conditionalFormatting sqref="F9 F50:F59 F101:F109 F184:F208 F151:F159">
    <cfRule type="expression" dxfId="286" priority="3266">
      <formula>$F9="動画制作・配信費等"</formula>
    </cfRule>
  </conditionalFormatting>
  <conditionalFormatting sqref="G9 G50:G59 G101:G109 G184:G208 G151:G159">
    <cfRule type="expression" dxfId="285" priority="3267">
      <formula>OR($G9="動画制作費",$G9="動画配信費")</formula>
    </cfRule>
  </conditionalFormatting>
  <conditionalFormatting sqref="O43:O49">
    <cfRule type="expression" dxfId="284" priority="3265">
      <formula>INDIRECT(ADDRESS(ROW(),COLUMN()))=TRUNC(INDIRECT(ADDRESS(ROW(),COLUMN())))</formula>
    </cfRule>
  </conditionalFormatting>
  <conditionalFormatting sqref="R43:R49">
    <cfRule type="expression" dxfId="283" priority="3264">
      <formula>INDIRECT(ADDRESS(ROW(),COLUMN()))=TRUNC(INDIRECT(ADDRESS(ROW(),COLUMN())))</formula>
    </cfRule>
  </conditionalFormatting>
  <conditionalFormatting sqref="L43:L49">
    <cfRule type="expression" dxfId="282" priority="3262">
      <formula>INDIRECT(ADDRESS(ROW(),COLUMN()))=TRUNC(INDIRECT(ADDRESS(ROW(),COLUMN())))</formula>
    </cfRule>
  </conditionalFormatting>
  <conditionalFormatting sqref="J43:J49">
    <cfRule type="expression" dxfId="281" priority="3263">
      <formula>INDIRECT(ADDRESS(ROW(),COLUMN()))=TRUNC(INDIRECT(ADDRESS(ROW(),COLUMN())))</formula>
    </cfRule>
  </conditionalFormatting>
  <conditionalFormatting sqref="G43:G49">
    <cfRule type="expression" dxfId="280" priority="3257">
      <formula>OR($G43="出演費",$G43="音楽費",$G43="文芸費")</formula>
    </cfRule>
    <cfRule type="expression" dxfId="279" priority="3258">
      <formula>OR($G43="舞台費",$G43="作品借料",$G43="上映費",$G43="会場費",$G43="運搬費")</formula>
    </cfRule>
    <cfRule type="expression" dxfId="278" priority="3259">
      <formula>OR($G43="賃金・共済費",$G43="旅費",$G43="報償費")</formula>
    </cfRule>
    <cfRule type="expression" dxfId="277" priority="3260">
      <formula>OR($G43="雑役務費",$G43="消耗品費",$G43="通信費",$G43="会議費",$G43="その他")</formula>
    </cfRule>
    <cfRule type="expression" dxfId="276" priority="3261">
      <formula>OR($G43="委託費",$G43="補助金")</formula>
    </cfRule>
  </conditionalFormatting>
  <conditionalFormatting sqref="F43:F49">
    <cfRule type="expression" dxfId="275" priority="3252">
      <formula>$F43="委託費"</formula>
    </cfRule>
    <cfRule type="expression" dxfId="274" priority="3253">
      <formula>$F43="雑役務費・消耗品費等"</formula>
    </cfRule>
    <cfRule type="expression" dxfId="273" priority="3254">
      <formula>$F43="賃金・旅費・報償費"</formula>
    </cfRule>
    <cfRule type="expression" dxfId="272" priority="3255">
      <formula>$F43="舞台・会場・設営費"</formula>
    </cfRule>
    <cfRule type="expression" dxfId="271" priority="3256">
      <formula>$F43="出演・音楽・文芸費"</formula>
    </cfRule>
  </conditionalFormatting>
  <conditionalFormatting sqref="F43:F49">
    <cfRule type="expression" dxfId="270" priority="3250">
      <formula>$F43="動画制作・配信費等"</formula>
    </cfRule>
  </conditionalFormatting>
  <conditionalFormatting sqref="G43:G49">
    <cfRule type="expression" dxfId="269" priority="3251">
      <formula>OR($G43="動画制作費",$G43="動画配信費")</formula>
    </cfRule>
  </conditionalFormatting>
  <conditionalFormatting sqref="O16:O42">
    <cfRule type="expression" dxfId="268" priority="3249">
      <formula>INDIRECT(ADDRESS(ROW(),COLUMN()))=TRUNC(INDIRECT(ADDRESS(ROW(),COLUMN())))</formula>
    </cfRule>
  </conditionalFormatting>
  <conditionalFormatting sqref="R16:R42">
    <cfRule type="expression" dxfId="267" priority="3248">
      <formula>INDIRECT(ADDRESS(ROW(),COLUMN()))=TRUNC(INDIRECT(ADDRESS(ROW(),COLUMN())))</formula>
    </cfRule>
  </conditionalFormatting>
  <conditionalFormatting sqref="L16:L42">
    <cfRule type="expression" dxfId="266" priority="3246">
      <formula>INDIRECT(ADDRESS(ROW(),COLUMN()))=TRUNC(INDIRECT(ADDRESS(ROW(),COLUMN())))</formula>
    </cfRule>
  </conditionalFormatting>
  <conditionalFormatting sqref="J16:J42">
    <cfRule type="expression" dxfId="265" priority="3247">
      <formula>INDIRECT(ADDRESS(ROW(),COLUMN()))=TRUNC(INDIRECT(ADDRESS(ROW(),COLUMN())))</formula>
    </cfRule>
  </conditionalFormatting>
  <conditionalFormatting sqref="G16:G42">
    <cfRule type="expression" dxfId="264" priority="3241">
      <formula>OR($G16="出演費",$G16="音楽費",$G16="文芸費")</formula>
    </cfRule>
    <cfRule type="expression" dxfId="263" priority="3242">
      <formula>OR($G16="舞台費",$G16="作品借料",$G16="上映費",$G16="会場費",$G16="運搬費")</formula>
    </cfRule>
    <cfRule type="expression" dxfId="262" priority="3243">
      <formula>OR($G16="賃金・共済費",$G16="旅費",$G16="報償費")</formula>
    </cfRule>
    <cfRule type="expression" dxfId="261" priority="3244">
      <formula>OR($G16="雑役務費",$G16="消耗品費",$G16="通信費",$G16="会議費",$G16="その他")</formula>
    </cfRule>
    <cfRule type="expression" dxfId="260" priority="3245">
      <formula>OR($G16="委託費",$G16="補助金")</formula>
    </cfRule>
  </conditionalFormatting>
  <conditionalFormatting sqref="F16:F42">
    <cfRule type="expression" dxfId="259" priority="3236">
      <formula>$F16="委託費"</formula>
    </cfRule>
    <cfRule type="expression" dxfId="258" priority="3237">
      <formula>$F16="雑役務費・消耗品費等"</formula>
    </cfRule>
    <cfRule type="expression" dxfId="257" priority="3238">
      <formula>$F16="賃金・旅費・報償費"</formula>
    </cfRule>
    <cfRule type="expression" dxfId="256" priority="3239">
      <formula>$F16="舞台・会場・設営費"</formula>
    </cfRule>
    <cfRule type="expression" dxfId="255" priority="3240">
      <formula>$F16="出演・音楽・文芸費"</formula>
    </cfRule>
  </conditionalFormatting>
  <conditionalFormatting sqref="F16:F42">
    <cfRule type="expression" dxfId="254" priority="3234">
      <formula>$F16="動画制作・配信費等"</formula>
    </cfRule>
  </conditionalFormatting>
  <conditionalFormatting sqref="G16:G42">
    <cfRule type="expression" dxfId="253" priority="3235">
      <formula>OR($G16="動画制作費",$G16="動画配信費")</formula>
    </cfRule>
  </conditionalFormatting>
  <conditionalFormatting sqref="O10:O15">
    <cfRule type="expression" dxfId="252" priority="3233">
      <formula>INDIRECT(ADDRESS(ROW(),COLUMN()))=TRUNC(INDIRECT(ADDRESS(ROW(),COLUMN())))</formula>
    </cfRule>
  </conditionalFormatting>
  <conditionalFormatting sqref="R10:R15">
    <cfRule type="expression" dxfId="251" priority="3232">
      <formula>INDIRECT(ADDRESS(ROW(),COLUMN()))=TRUNC(INDIRECT(ADDRESS(ROW(),COLUMN())))</formula>
    </cfRule>
  </conditionalFormatting>
  <conditionalFormatting sqref="L10:L15">
    <cfRule type="expression" dxfId="250" priority="3230">
      <formula>INDIRECT(ADDRESS(ROW(),COLUMN()))=TRUNC(INDIRECT(ADDRESS(ROW(),COLUMN())))</formula>
    </cfRule>
  </conditionalFormatting>
  <conditionalFormatting sqref="J10:J15">
    <cfRule type="expression" dxfId="249" priority="3231">
      <formula>INDIRECT(ADDRESS(ROW(),COLUMN()))=TRUNC(INDIRECT(ADDRESS(ROW(),COLUMN())))</formula>
    </cfRule>
  </conditionalFormatting>
  <conditionalFormatting sqref="G10:G15">
    <cfRule type="expression" dxfId="248" priority="3225">
      <formula>OR($G10="出演費",$G10="音楽費",$G10="文芸費")</formula>
    </cfRule>
    <cfRule type="expression" dxfId="247" priority="3226">
      <formula>OR($G10="舞台費",$G10="作品借料",$G10="上映費",$G10="会場費",$G10="運搬費")</formula>
    </cfRule>
    <cfRule type="expression" dxfId="246" priority="3227">
      <formula>OR($G10="賃金・共済費",$G10="旅費",$G10="報償費")</formula>
    </cfRule>
    <cfRule type="expression" dxfId="245" priority="3228">
      <formula>OR($G10="雑役務費",$G10="消耗品費",$G10="通信費",$G10="会議費",$G10="その他")</formula>
    </cfRule>
    <cfRule type="expression" dxfId="244" priority="3229">
      <formula>OR($G10="委託費",$G10="補助金")</formula>
    </cfRule>
  </conditionalFormatting>
  <conditionalFormatting sqref="F10:F15">
    <cfRule type="expression" dxfId="243" priority="3220">
      <formula>$F10="委託費"</formula>
    </cfRule>
    <cfRule type="expression" dxfId="242" priority="3221">
      <formula>$F10="雑役務費・消耗品費等"</formula>
    </cfRule>
    <cfRule type="expression" dxfId="241" priority="3222">
      <formula>$F10="賃金・旅費・報償費"</formula>
    </cfRule>
    <cfRule type="expression" dxfId="240" priority="3223">
      <formula>$F10="舞台・会場・設営費"</formula>
    </cfRule>
    <cfRule type="expression" dxfId="239" priority="3224">
      <formula>$F10="出演・音楽・文芸費"</formula>
    </cfRule>
  </conditionalFormatting>
  <conditionalFormatting sqref="F10:F15">
    <cfRule type="expression" dxfId="238" priority="3218">
      <formula>$F10="動画制作・配信費等"</formula>
    </cfRule>
  </conditionalFormatting>
  <conditionalFormatting sqref="G10:G15">
    <cfRule type="expression" dxfId="237" priority="3219">
      <formula>OR($G10="動画制作費",$G10="動画配信費")</formula>
    </cfRule>
  </conditionalFormatting>
  <conditionalFormatting sqref="R94:R100">
    <cfRule type="expression" dxfId="236" priority="3216">
      <formula>INDIRECT(ADDRESS(ROW(),COLUMN()))=TRUNC(INDIRECT(ADDRESS(ROW(),COLUMN())))</formula>
    </cfRule>
  </conditionalFormatting>
  <conditionalFormatting sqref="O94:O100">
    <cfRule type="expression" dxfId="235" priority="3217">
      <formula>INDIRECT(ADDRESS(ROW(),COLUMN()))=TRUNC(INDIRECT(ADDRESS(ROW(),COLUMN())))</formula>
    </cfRule>
  </conditionalFormatting>
  <conditionalFormatting sqref="J94:J100">
    <cfRule type="expression" dxfId="234" priority="3215">
      <formula>INDIRECT(ADDRESS(ROW(),COLUMN()))=TRUNC(INDIRECT(ADDRESS(ROW(),COLUMN())))</formula>
    </cfRule>
  </conditionalFormatting>
  <conditionalFormatting sqref="L94:L100">
    <cfRule type="expression" dxfId="233" priority="3214">
      <formula>INDIRECT(ADDRESS(ROW(),COLUMN()))=TRUNC(INDIRECT(ADDRESS(ROW(),COLUMN())))</formula>
    </cfRule>
  </conditionalFormatting>
  <conditionalFormatting sqref="G94:G100">
    <cfRule type="expression" dxfId="232" priority="3209">
      <formula>OR($G94="出演費",$G94="音楽費",$G94="文芸費")</formula>
    </cfRule>
    <cfRule type="expression" dxfId="231" priority="3210">
      <formula>OR($G94="舞台費",$G94="作品借料",$G94="上映費",$G94="会場費",$G94="運搬費")</formula>
    </cfRule>
    <cfRule type="expression" dxfId="230" priority="3211">
      <formula>OR($G94="賃金・共済費",$G94="旅費",$G94="報償費")</formula>
    </cfRule>
    <cfRule type="expression" dxfId="229" priority="3212">
      <formula>OR($G94="雑役務費",$G94="消耗品費",$G94="通信費",$G94="会議費",$G94="その他")</formula>
    </cfRule>
    <cfRule type="expression" dxfId="228" priority="3213">
      <formula>OR($G94="委託費",$G94="補助金")</formula>
    </cfRule>
  </conditionalFormatting>
  <conditionalFormatting sqref="F94:F100">
    <cfRule type="expression" dxfId="227" priority="3204">
      <formula>$F94="委託費"</formula>
    </cfRule>
    <cfRule type="expression" dxfId="226" priority="3205">
      <formula>$F94="雑役務費・消耗品費等"</formula>
    </cfRule>
    <cfRule type="expression" dxfId="225" priority="3206">
      <formula>$F94="賃金・旅費・報償費"</formula>
    </cfRule>
    <cfRule type="expression" dxfId="224" priority="3207">
      <formula>$F94="舞台・会場・設営費"</formula>
    </cfRule>
    <cfRule type="expression" dxfId="223" priority="3208">
      <formula>$F94="出演・音楽・文芸費"</formula>
    </cfRule>
  </conditionalFormatting>
  <conditionalFormatting sqref="F94:F100">
    <cfRule type="expression" dxfId="222" priority="3202">
      <formula>$F94="動画制作・配信費等"</formula>
    </cfRule>
  </conditionalFormatting>
  <conditionalFormatting sqref="G94:G100">
    <cfRule type="expression" dxfId="221" priority="3203">
      <formula>OR($G94="動画制作費",$G94="動画配信費")</formula>
    </cfRule>
  </conditionalFormatting>
  <conditionalFormatting sqref="R66:R93">
    <cfRule type="expression" dxfId="220" priority="3200">
      <formula>INDIRECT(ADDRESS(ROW(),COLUMN()))=TRUNC(INDIRECT(ADDRESS(ROW(),COLUMN())))</formula>
    </cfRule>
  </conditionalFormatting>
  <conditionalFormatting sqref="O66:O93">
    <cfRule type="expression" dxfId="219" priority="3201">
      <formula>INDIRECT(ADDRESS(ROW(),COLUMN()))=TRUNC(INDIRECT(ADDRESS(ROW(),COLUMN())))</formula>
    </cfRule>
  </conditionalFormatting>
  <conditionalFormatting sqref="J66:J93">
    <cfRule type="expression" dxfId="218" priority="3199">
      <formula>INDIRECT(ADDRESS(ROW(),COLUMN()))=TRUNC(INDIRECT(ADDRESS(ROW(),COLUMN())))</formula>
    </cfRule>
  </conditionalFormatting>
  <conditionalFormatting sqref="L66:L93">
    <cfRule type="expression" dxfId="217" priority="3198">
      <formula>INDIRECT(ADDRESS(ROW(),COLUMN()))=TRUNC(INDIRECT(ADDRESS(ROW(),COLUMN())))</formula>
    </cfRule>
  </conditionalFormatting>
  <conditionalFormatting sqref="G66:G93">
    <cfRule type="expression" dxfId="216" priority="3193">
      <formula>OR($G66="出演費",$G66="音楽費",$G66="文芸費")</formula>
    </cfRule>
    <cfRule type="expression" dxfId="215" priority="3194">
      <formula>OR($G66="舞台費",$G66="作品借料",$G66="上映費",$G66="会場費",$G66="運搬費")</formula>
    </cfRule>
    <cfRule type="expression" dxfId="214" priority="3195">
      <formula>OR($G66="賃金・共済費",$G66="旅費",$G66="報償費")</formula>
    </cfRule>
    <cfRule type="expression" dxfId="213" priority="3196">
      <formula>OR($G66="雑役務費",$G66="消耗品費",$G66="通信費",$G66="会議費",$G66="その他")</formula>
    </cfRule>
    <cfRule type="expression" dxfId="212" priority="3197">
      <formula>OR($G66="委託費",$G66="補助金")</formula>
    </cfRule>
  </conditionalFormatting>
  <conditionalFormatting sqref="F66:F93">
    <cfRule type="expression" dxfId="211" priority="3188">
      <formula>$F66="委託費"</formula>
    </cfRule>
    <cfRule type="expression" dxfId="210" priority="3189">
      <formula>$F66="雑役務費・消耗品費等"</formula>
    </cfRule>
    <cfRule type="expression" dxfId="209" priority="3190">
      <formula>$F66="賃金・旅費・報償費"</formula>
    </cfRule>
    <cfRule type="expression" dxfId="208" priority="3191">
      <formula>$F66="舞台・会場・設営費"</formula>
    </cfRule>
    <cfRule type="expression" dxfId="207" priority="3192">
      <formula>$F66="出演・音楽・文芸費"</formula>
    </cfRule>
  </conditionalFormatting>
  <conditionalFormatting sqref="F66:F93">
    <cfRule type="expression" dxfId="206" priority="3186">
      <formula>$F66="動画制作・配信費等"</formula>
    </cfRule>
  </conditionalFormatting>
  <conditionalFormatting sqref="G66:G93">
    <cfRule type="expression" dxfId="205" priority="3187">
      <formula>OR($G66="動画制作費",$G66="動画配信費")</formula>
    </cfRule>
  </conditionalFormatting>
  <conditionalFormatting sqref="R60:R65">
    <cfRule type="expression" dxfId="204" priority="3184">
      <formula>INDIRECT(ADDRESS(ROW(),COLUMN()))=TRUNC(INDIRECT(ADDRESS(ROW(),COLUMN())))</formula>
    </cfRule>
  </conditionalFormatting>
  <conditionalFormatting sqref="O60:O65">
    <cfRule type="expression" dxfId="203" priority="3185">
      <formula>INDIRECT(ADDRESS(ROW(),COLUMN()))=TRUNC(INDIRECT(ADDRESS(ROW(),COLUMN())))</formula>
    </cfRule>
  </conditionalFormatting>
  <conditionalFormatting sqref="J60:J65">
    <cfRule type="expression" dxfId="202" priority="3183">
      <formula>INDIRECT(ADDRESS(ROW(),COLUMN()))=TRUNC(INDIRECT(ADDRESS(ROW(),COLUMN())))</formula>
    </cfRule>
  </conditionalFormatting>
  <conditionalFormatting sqref="L60:L65">
    <cfRule type="expression" dxfId="201" priority="3182">
      <formula>INDIRECT(ADDRESS(ROW(),COLUMN()))=TRUNC(INDIRECT(ADDRESS(ROW(),COLUMN())))</formula>
    </cfRule>
  </conditionalFormatting>
  <conditionalFormatting sqref="G60:G65">
    <cfRule type="expression" dxfId="200" priority="3177">
      <formula>OR($G60="出演費",$G60="音楽費",$G60="文芸費")</formula>
    </cfRule>
    <cfRule type="expression" dxfId="199" priority="3178">
      <formula>OR($G60="舞台費",$G60="作品借料",$G60="上映費",$G60="会場費",$G60="運搬費")</formula>
    </cfRule>
    <cfRule type="expression" dxfId="198" priority="3179">
      <formula>OR($G60="賃金・共済費",$G60="旅費",$G60="報償費")</formula>
    </cfRule>
    <cfRule type="expression" dxfId="197" priority="3180">
      <formula>OR($G60="雑役務費",$G60="消耗品費",$G60="通信費",$G60="会議費",$G60="その他")</formula>
    </cfRule>
    <cfRule type="expression" dxfId="196" priority="3181">
      <formula>OR($G60="委託費",$G60="補助金")</formula>
    </cfRule>
  </conditionalFormatting>
  <conditionalFormatting sqref="F60:F65">
    <cfRule type="expression" dxfId="195" priority="3172">
      <formula>$F60="委託費"</formula>
    </cfRule>
    <cfRule type="expression" dxfId="194" priority="3173">
      <formula>$F60="雑役務費・消耗品費等"</formula>
    </cfRule>
    <cfRule type="expression" dxfId="193" priority="3174">
      <formula>$F60="賃金・旅費・報償費"</formula>
    </cfRule>
    <cfRule type="expression" dxfId="192" priority="3175">
      <formula>$F60="舞台・会場・設営費"</formula>
    </cfRule>
    <cfRule type="expression" dxfId="191" priority="3176">
      <formula>$F60="出演・音楽・文芸費"</formula>
    </cfRule>
  </conditionalFormatting>
  <conditionalFormatting sqref="F60:F65">
    <cfRule type="expression" dxfId="190" priority="3170">
      <formula>$F60="動画制作・配信費等"</formula>
    </cfRule>
  </conditionalFormatting>
  <conditionalFormatting sqref="G60:G65">
    <cfRule type="expression" dxfId="189" priority="3171">
      <formula>OR($G60="動画制作費",$G60="動画配信費")</formula>
    </cfRule>
  </conditionalFormatting>
  <conditionalFormatting sqref="O144:O150">
    <cfRule type="expression" dxfId="188" priority="3169">
      <formula>INDIRECT(ADDRESS(ROW(),COLUMN()))=TRUNC(INDIRECT(ADDRESS(ROW(),COLUMN())))</formula>
    </cfRule>
  </conditionalFormatting>
  <conditionalFormatting sqref="R144:R150">
    <cfRule type="expression" dxfId="187" priority="3168">
      <formula>INDIRECT(ADDRESS(ROW(),COLUMN()))=TRUNC(INDIRECT(ADDRESS(ROW(),COLUMN())))</formula>
    </cfRule>
  </conditionalFormatting>
  <conditionalFormatting sqref="L144:L150">
    <cfRule type="expression" dxfId="186" priority="3167">
      <formula>INDIRECT(ADDRESS(ROW(),COLUMN()))=TRUNC(INDIRECT(ADDRESS(ROW(),COLUMN())))</formula>
    </cfRule>
  </conditionalFormatting>
  <conditionalFormatting sqref="J144:J150">
    <cfRule type="expression" dxfId="185" priority="3166">
      <formula>INDIRECT(ADDRESS(ROW(),COLUMN()))=TRUNC(INDIRECT(ADDRESS(ROW(),COLUMN())))</formula>
    </cfRule>
  </conditionalFormatting>
  <conditionalFormatting sqref="G144:G150">
    <cfRule type="expression" dxfId="184" priority="3161">
      <formula>OR($G144="出演費",$G144="音楽費",$G144="文芸費")</formula>
    </cfRule>
    <cfRule type="expression" dxfId="183" priority="3162">
      <formula>OR($G144="舞台費",$G144="作品借料",$G144="上映費",$G144="会場費",$G144="運搬費")</formula>
    </cfRule>
    <cfRule type="expression" dxfId="182" priority="3163">
      <formula>OR($G144="賃金・共済費",$G144="旅費",$G144="報償費")</formula>
    </cfRule>
    <cfRule type="expression" dxfId="181" priority="3164">
      <formula>OR($G144="雑役務費",$G144="消耗品費",$G144="通信費",$G144="会議費",$G144="その他")</formula>
    </cfRule>
    <cfRule type="expression" dxfId="180" priority="3165">
      <formula>OR($G144="委託費",$G144="補助金")</formula>
    </cfRule>
  </conditionalFormatting>
  <conditionalFormatting sqref="F144:F150">
    <cfRule type="expression" dxfId="179" priority="3156">
      <formula>$F144="委託費"</formula>
    </cfRule>
    <cfRule type="expression" dxfId="178" priority="3157">
      <formula>$F144="雑役務費・消耗品費等"</formula>
    </cfRule>
    <cfRule type="expression" dxfId="177" priority="3158">
      <formula>$F144="賃金・旅費・報償費"</formula>
    </cfRule>
    <cfRule type="expression" dxfId="176" priority="3159">
      <formula>$F144="舞台・会場・設営費"</formula>
    </cfRule>
    <cfRule type="expression" dxfId="175" priority="3160">
      <formula>$F144="出演・音楽・文芸費"</formula>
    </cfRule>
  </conditionalFormatting>
  <conditionalFormatting sqref="F144:F150">
    <cfRule type="expression" dxfId="174" priority="3154">
      <formula>$F144="動画制作・配信費等"</formula>
    </cfRule>
  </conditionalFormatting>
  <conditionalFormatting sqref="G144:G150">
    <cfRule type="expression" dxfId="173" priority="3155">
      <formula>OR($G144="動画制作費",$G144="動画配信費")</formula>
    </cfRule>
  </conditionalFormatting>
  <conditionalFormatting sqref="O116:O143">
    <cfRule type="expression" dxfId="172" priority="3153">
      <formula>INDIRECT(ADDRESS(ROW(),COLUMN()))=TRUNC(INDIRECT(ADDRESS(ROW(),COLUMN())))</formula>
    </cfRule>
  </conditionalFormatting>
  <conditionalFormatting sqref="R116:R143">
    <cfRule type="expression" dxfId="171" priority="3152">
      <formula>INDIRECT(ADDRESS(ROW(),COLUMN()))=TRUNC(INDIRECT(ADDRESS(ROW(),COLUMN())))</formula>
    </cfRule>
  </conditionalFormatting>
  <conditionalFormatting sqref="L116:L143">
    <cfRule type="expression" dxfId="170" priority="3151">
      <formula>INDIRECT(ADDRESS(ROW(),COLUMN()))=TRUNC(INDIRECT(ADDRESS(ROW(),COLUMN())))</formula>
    </cfRule>
  </conditionalFormatting>
  <conditionalFormatting sqref="J116:J143">
    <cfRule type="expression" dxfId="169" priority="3150">
      <formula>INDIRECT(ADDRESS(ROW(),COLUMN()))=TRUNC(INDIRECT(ADDRESS(ROW(),COLUMN())))</formula>
    </cfRule>
  </conditionalFormatting>
  <conditionalFormatting sqref="G116:G143">
    <cfRule type="expression" dxfId="168" priority="3145">
      <formula>OR($G116="出演費",$G116="音楽費",$G116="文芸費")</formula>
    </cfRule>
    <cfRule type="expression" dxfId="167" priority="3146">
      <formula>OR($G116="舞台費",$G116="作品借料",$G116="上映費",$G116="会場費",$G116="運搬費")</formula>
    </cfRule>
    <cfRule type="expression" dxfId="166" priority="3147">
      <formula>OR($G116="賃金・共済費",$G116="旅費",$G116="報償費")</formula>
    </cfRule>
    <cfRule type="expression" dxfId="165" priority="3148">
      <formula>OR($G116="雑役務費",$G116="消耗品費",$G116="通信費",$G116="会議費",$G116="その他")</formula>
    </cfRule>
    <cfRule type="expression" dxfId="164" priority="3149">
      <formula>OR($G116="委託費",$G116="補助金")</formula>
    </cfRule>
  </conditionalFormatting>
  <conditionalFormatting sqref="F116:F143">
    <cfRule type="expression" dxfId="163" priority="3140">
      <formula>$F116="委託費"</formula>
    </cfRule>
    <cfRule type="expression" dxfId="162" priority="3141">
      <formula>$F116="雑役務費・消耗品費等"</formula>
    </cfRule>
    <cfRule type="expression" dxfId="161" priority="3142">
      <formula>$F116="賃金・旅費・報償費"</formula>
    </cfRule>
    <cfRule type="expression" dxfId="160" priority="3143">
      <formula>$F116="舞台・会場・設営費"</formula>
    </cfRule>
    <cfRule type="expression" dxfId="159" priority="3144">
      <formula>$F116="出演・音楽・文芸費"</formula>
    </cfRule>
  </conditionalFormatting>
  <conditionalFormatting sqref="F116:F143">
    <cfRule type="expression" dxfId="158" priority="3138">
      <formula>$F116="動画制作・配信費等"</formula>
    </cfRule>
  </conditionalFormatting>
  <conditionalFormatting sqref="G116:G143">
    <cfRule type="expression" dxfId="157" priority="3139">
      <formula>OR($G116="動画制作費",$G116="動画配信費")</formula>
    </cfRule>
  </conditionalFormatting>
  <conditionalFormatting sqref="O110:O115">
    <cfRule type="expression" dxfId="156" priority="3137">
      <formula>INDIRECT(ADDRESS(ROW(),COLUMN()))=TRUNC(INDIRECT(ADDRESS(ROW(),COLUMN())))</formula>
    </cfRule>
  </conditionalFormatting>
  <conditionalFormatting sqref="R110:R115">
    <cfRule type="expression" dxfId="155" priority="3136">
      <formula>INDIRECT(ADDRESS(ROW(),COLUMN()))=TRUNC(INDIRECT(ADDRESS(ROW(),COLUMN())))</formula>
    </cfRule>
  </conditionalFormatting>
  <conditionalFormatting sqref="L110:L115">
    <cfRule type="expression" dxfId="154" priority="3135">
      <formula>INDIRECT(ADDRESS(ROW(),COLUMN()))=TRUNC(INDIRECT(ADDRESS(ROW(),COLUMN())))</formula>
    </cfRule>
  </conditionalFormatting>
  <conditionalFormatting sqref="J110:J115">
    <cfRule type="expression" dxfId="153" priority="3134">
      <formula>INDIRECT(ADDRESS(ROW(),COLUMN()))=TRUNC(INDIRECT(ADDRESS(ROW(),COLUMN())))</formula>
    </cfRule>
  </conditionalFormatting>
  <conditionalFormatting sqref="G110:G115">
    <cfRule type="expression" dxfId="152" priority="3129">
      <formula>OR($G110="出演費",$G110="音楽費",$G110="文芸費")</formula>
    </cfRule>
    <cfRule type="expression" dxfId="151" priority="3130">
      <formula>OR($G110="舞台費",$G110="作品借料",$G110="上映費",$G110="会場費",$G110="運搬費")</formula>
    </cfRule>
    <cfRule type="expression" dxfId="150" priority="3131">
      <formula>OR($G110="賃金・共済費",$G110="旅費",$G110="報償費")</formula>
    </cfRule>
    <cfRule type="expression" dxfId="149" priority="3132">
      <formula>OR($G110="雑役務費",$G110="消耗品費",$G110="通信費",$G110="会議費",$G110="その他")</formula>
    </cfRule>
    <cfRule type="expression" dxfId="148" priority="3133">
      <formula>OR($G110="委託費",$G110="補助金")</formula>
    </cfRule>
  </conditionalFormatting>
  <conditionalFormatting sqref="F110:F115">
    <cfRule type="expression" dxfId="147" priority="3124">
      <formula>$F110="委託費"</formula>
    </cfRule>
    <cfRule type="expression" dxfId="146" priority="3125">
      <formula>$F110="雑役務費・消耗品費等"</formula>
    </cfRule>
    <cfRule type="expression" dxfId="145" priority="3126">
      <formula>$F110="賃金・旅費・報償費"</formula>
    </cfRule>
    <cfRule type="expression" dxfId="144" priority="3127">
      <formula>$F110="舞台・会場・設営費"</formula>
    </cfRule>
    <cfRule type="expression" dxfId="143" priority="3128">
      <formula>$F110="出演・音楽・文芸費"</formula>
    </cfRule>
  </conditionalFormatting>
  <conditionalFormatting sqref="F110:F115">
    <cfRule type="expression" dxfId="142" priority="3122">
      <formula>$F110="動画制作・配信費等"</formula>
    </cfRule>
  </conditionalFormatting>
  <conditionalFormatting sqref="G110:G115">
    <cfRule type="expression" dxfId="141" priority="3123">
      <formula>OR($G110="動画制作費",$G110="動画配信費")</formula>
    </cfRule>
  </conditionalFormatting>
  <conditionalFormatting sqref="R184:R187 O184:O186">
    <cfRule type="expression" dxfId="140" priority="2431">
      <formula>INDIRECT(ADDRESS(ROW(),COLUMN()))=TRUNC(INDIRECT(ADDRESS(ROW(),COLUMN())))</formula>
    </cfRule>
  </conditionalFormatting>
  <conditionalFormatting sqref="O190:O207">
    <cfRule type="expression" dxfId="139" priority="2430">
      <formula>INDIRECT(ADDRESS(ROW(),COLUMN()))=TRUNC(INDIRECT(ADDRESS(ROW(),COLUMN())))</formula>
    </cfRule>
  </conditionalFormatting>
  <conditionalFormatting sqref="R188:R207">
    <cfRule type="expression" dxfId="138" priority="2429">
      <formula>INDIRECT(ADDRESS(ROW(),COLUMN()))=TRUNC(INDIRECT(ADDRESS(ROW(),COLUMN())))</formula>
    </cfRule>
  </conditionalFormatting>
  <conditionalFormatting sqref="L184:L186">
    <cfRule type="expression" dxfId="137" priority="2428">
      <formula>INDIRECT(ADDRESS(ROW(),COLUMN()))=TRUNC(INDIRECT(ADDRESS(ROW(),COLUMN())))</formula>
    </cfRule>
  </conditionalFormatting>
  <conditionalFormatting sqref="J184">
    <cfRule type="expression" dxfId="136" priority="2427">
      <formula>INDIRECT(ADDRESS(ROW(),COLUMN()))=TRUNC(INDIRECT(ADDRESS(ROW(),COLUMN())))</formula>
    </cfRule>
  </conditionalFormatting>
  <conditionalFormatting sqref="J185:J186">
    <cfRule type="expression" dxfId="135" priority="2426">
      <formula>INDIRECT(ADDRESS(ROW(),COLUMN()))=TRUNC(INDIRECT(ADDRESS(ROW(),COLUMN())))</formula>
    </cfRule>
  </conditionalFormatting>
  <conditionalFormatting sqref="J187:J189">
    <cfRule type="expression" dxfId="134" priority="2425">
      <formula>INDIRECT(ADDRESS(ROW(),COLUMN()))=TRUNC(INDIRECT(ADDRESS(ROW(),COLUMN())))</formula>
    </cfRule>
  </conditionalFormatting>
  <conditionalFormatting sqref="L187:L189">
    <cfRule type="expression" dxfId="133" priority="2424">
      <formula>INDIRECT(ADDRESS(ROW(),COLUMN()))=TRUNC(INDIRECT(ADDRESS(ROW(),COLUMN())))</formula>
    </cfRule>
  </conditionalFormatting>
  <conditionalFormatting sqref="O187:O189">
    <cfRule type="expression" dxfId="132" priority="2423">
      <formula>INDIRECT(ADDRESS(ROW(),COLUMN()))=TRUNC(INDIRECT(ADDRESS(ROW(),COLUMN())))</formula>
    </cfRule>
  </conditionalFormatting>
  <conditionalFormatting sqref="J190:J207">
    <cfRule type="expression" dxfId="131" priority="2422">
      <formula>INDIRECT(ADDRESS(ROW(),COLUMN()))=TRUNC(INDIRECT(ADDRESS(ROW(),COLUMN())))</formula>
    </cfRule>
  </conditionalFormatting>
  <conditionalFormatting sqref="L190:L207">
    <cfRule type="expression" dxfId="130" priority="2421">
      <formula>INDIRECT(ADDRESS(ROW(),COLUMN()))=TRUNC(INDIRECT(ADDRESS(ROW(),COLUMN())))</formula>
    </cfRule>
  </conditionalFormatting>
  <conditionalFormatting sqref="O180:O183 R180:R183">
    <cfRule type="expression" dxfId="129" priority="2408">
      <formula>INDIRECT(ADDRESS(ROW(),COLUMN()))=TRUNC(INDIRECT(ADDRESS(ROW(),COLUMN())))</formula>
    </cfRule>
  </conditionalFormatting>
  <conditionalFormatting sqref="L180:L183">
    <cfRule type="expression" dxfId="128" priority="2407">
      <formula>INDIRECT(ADDRESS(ROW(),COLUMN()))=TRUNC(INDIRECT(ADDRESS(ROW(),COLUMN())))</formula>
    </cfRule>
  </conditionalFormatting>
  <conditionalFormatting sqref="J181">
    <cfRule type="expression" dxfId="127" priority="2406">
      <formula>INDIRECT(ADDRESS(ROW(),COLUMN()))=TRUNC(INDIRECT(ADDRESS(ROW(),COLUMN())))</formula>
    </cfRule>
  </conditionalFormatting>
  <conditionalFormatting sqref="J180">
    <cfRule type="expression" dxfId="126" priority="2405">
      <formula>INDIRECT(ADDRESS(ROW(),COLUMN()))=TRUNC(INDIRECT(ADDRESS(ROW(),COLUMN())))</formula>
    </cfRule>
  </conditionalFormatting>
  <conditionalFormatting sqref="J182:J183">
    <cfRule type="expression" dxfId="125" priority="2404">
      <formula>INDIRECT(ADDRESS(ROW(),COLUMN()))=TRUNC(INDIRECT(ADDRESS(ROW(),COLUMN())))</formula>
    </cfRule>
  </conditionalFormatting>
  <conditionalFormatting sqref="G180:G183">
    <cfRule type="expression" dxfId="124" priority="2399">
      <formula>OR($G180="出演費",$G180="音楽費",$G180="文芸費")</formula>
    </cfRule>
    <cfRule type="expression" dxfId="123" priority="2400">
      <formula>OR($G180="舞台費",$G180="作品借料",$G180="上映費",$G180="会場費",$G180="運搬費")</formula>
    </cfRule>
    <cfRule type="expression" dxfId="122" priority="2401">
      <formula>OR($G180="賃金・共済費",$G180="旅費",$G180="報償費")</formula>
    </cfRule>
    <cfRule type="expression" dxfId="121" priority="2402">
      <formula>OR($G180="雑役務費",$G180="消耗品費",$G180="通信費",$G180="会議費",$G180="その他")</formula>
    </cfRule>
    <cfRule type="expression" dxfId="120" priority="2403">
      <formula>OR($G180="委託費",$G180="補助金")</formula>
    </cfRule>
  </conditionalFormatting>
  <conditionalFormatting sqref="F180:F183">
    <cfRule type="expression" dxfId="119" priority="2394">
      <formula>$F180="委託費"</formula>
    </cfRule>
    <cfRule type="expression" dxfId="118" priority="2395">
      <formula>$F180="雑役務費・消耗品費等"</formula>
    </cfRule>
    <cfRule type="expression" dxfId="117" priority="2396">
      <formula>$F180="賃金・旅費・報償費"</formula>
    </cfRule>
    <cfRule type="expression" dxfId="116" priority="2397">
      <formula>$F180="舞台・会場・設営費"</formula>
    </cfRule>
    <cfRule type="expression" dxfId="115" priority="2398">
      <formula>$F180="出演・音楽・文芸費"</formula>
    </cfRule>
  </conditionalFormatting>
  <conditionalFormatting sqref="F180:F183">
    <cfRule type="expression" dxfId="114" priority="2392">
      <formula>$F180="動画制作・配信費等"</formula>
    </cfRule>
  </conditionalFormatting>
  <conditionalFormatting sqref="G180:G183">
    <cfRule type="expression" dxfId="113" priority="2393">
      <formula>OR($G180="動画制作費",$G180="動画配信費")</formula>
    </cfRule>
  </conditionalFormatting>
  <conditionalFormatting sqref="O160:O179">
    <cfRule type="expression" dxfId="112" priority="2391">
      <formula>INDIRECT(ADDRESS(ROW(),COLUMN()))=TRUNC(INDIRECT(ADDRESS(ROW(),COLUMN())))</formula>
    </cfRule>
  </conditionalFormatting>
  <conditionalFormatting sqref="R160:R179">
    <cfRule type="expression" dxfId="111" priority="2390">
      <formula>INDIRECT(ADDRESS(ROW(),COLUMN()))=TRUNC(INDIRECT(ADDRESS(ROW(),COLUMN())))</formula>
    </cfRule>
  </conditionalFormatting>
  <conditionalFormatting sqref="J160:J179">
    <cfRule type="expression" dxfId="110" priority="2389">
      <formula>INDIRECT(ADDRESS(ROW(),COLUMN()))=TRUNC(INDIRECT(ADDRESS(ROW(),COLUMN())))</formula>
    </cfRule>
  </conditionalFormatting>
  <conditionalFormatting sqref="L160:L179">
    <cfRule type="expression" dxfId="109" priority="2388">
      <formula>INDIRECT(ADDRESS(ROW(),COLUMN()))=TRUNC(INDIRECT(ADDRESS(ROW(),COLUMN())))</formula>
    </cfRule>
  </conditionalFormatting>
  <conditionalFormatting sqref="G160:G179">
    <cfRule type="expression" dxfId="108" priority="2383">
      <formula>OR($G160="出演費",$G160="音楽費",$G160="文芸費")</formula>
    </cfRule>
    <cfRule type="expression" dxfId="107" priority="2384">
      <formula>OR($G160="舞台費",$G160="作品借料",$G160="上映費",$G160="会場費",$G160="運搬費")</formula>
    </cfRule>
    <cfRule type="expression" dxfId="106" priority="2385">
      <formula>OR($G160="賃金・共済費",$G160="旅費",$G160="報償費")</formula>
    </cfRule>
    <cfRule type="expression" dxfId="105" priority="2386">
      <formula>OR($G160="雑役務費",$G160="消耗品費",$G160="通信費",$G160="会議費",$G160="その他")</formula>
    </cfRule>
    <cfRule type="expression" dxfId="104" priority="2387">
      <formula>OR($G160="委託費",$G160="補助金")</formula>
    </cfRule>
  </conditionalFormatting>
  <conditionalFormatting sqref="F160:F179">
    <cfRule type="expression" dxfId="103" priority="2378">
      <formula>$F160="委託費"</formula>
    </cfRule>
    <cfRule type="expression" dxfId="102" priority="2379">
      <formula>$F160="雑役務費・消耗品費等"</formula>
    </cfRule>
    <cfRule type="expression" dxfId="101" priority="2380">
      <formula>$F160="賃金・旅費・報償費"</formula>
    </cfRule>
    <cfRule type="expression" dxfId="100" priority="2381">
      <formula>$F160="舞台・会場・設営費"</formula>
    </cfRule>
    <cfRule type="expression" dxfId="99" priority="2382">
      <formula>$F160="出演・音楽・文芸費"</formula>
    </cfRule>
  </conditionalFormatting>
  <conditionalFormatting sqref="F160:F179">
    <cfRule type="expression" dxfId="98" priority="2376">
      <formula>$F160="動画制作・配信費等"</formula>
    </cfRule>
  </conditionalFormatting>
  <conditionalFormatting sqref="G160:G179">
    <cfRule type="expression" dxfId="97" priority="2377">
      <formula>OR($G160="動画制作費",$G160="動画配信費")</formula>
    </cfRule>
  </conditionalFormatting>
  <conditionalFormatting sqref="J217">
    <cfRule type="expression" dxfId="96" priority="2">
      <formula>INDIRECT(ADDRESS(ROW(),COLUMN()))=TRUNC(INDIRECT(ADDRESS(ROW(),COLUMN())))</formula>
    </cfRule>
  </conditionalFormatting>
  <conditionalFormatting sqref="J218:J222">
    <cfRule type="expression" dxfId="95" priority="1">
      <formula>INDIRECT(ADDRESS(ROW(),COLUMN()))=TRUNC(INDIRECT(ADDRESS(ROW(),COLUMN())))</formula>
    </cfRule>
  </conditionalFormatting>
  <dataValidations count="8">
    <dataValidation type="list" imeMode="hiragana" allowBlank="1" showInputMessage="1" showErrorMessage="1" sqref="F217:F266 G226:G227 G236:G237 G266 G256:G257 G246:G247 G217" xr:uid="{00000000-0002-0000-2D00-000000000000}">
      <formula1>収入</formula1>
    </dataValidation>
    <dataValidation imeMode="hiragana" allowBlank="1" showInputMessage="1" showErrorMessage="1" sqref="H9:H208 P9:P208 M9:M208 P217:P266 M217:M266 H217:H266" xr:uid="{00000000-0002-0000-2D00-000001000000}"/>
    <dataValidation imeMode="disabled" allowBlank="1" showInputMessage="1" showErrorMessage="1" sqref="I214:N214 A247 A9 I6:N6 A109 A217 A227 A237:A244 A59 B6:D6" xr:uid="{00000000-0002-0000-2D00-000002000000}"/>
    <dataValidation imeMode="off" allowBlank="1" showInputMessage="1" showErrorMessage="1" sqref="J279:K283 B211 I272:I283 J272:K277 B3 I286:K309 T217:T266 T9:T208" xr:uid="{00000000-0002-0000-2D00-000003000000}"/>
    <dataValidation allowBlank="1" showInputMessage="1" showErrorMessage="1" errorTitle="入力制限" error="小数点以下とマイナスは入力できません。" sqref="M209" xr:uid="{00000000-0002-0000-2D00-000005000000}"/>
    <dataValidation type="list" imeMode="hiragana" allowBlank="1" showInputMessage="1" showErrorMessage="1" sqref="G9:G208" xr:uid="{00000000-0002-0000-2D00-000007000000}">
      <formula1>INDIRECT(F9)</formula1>
    </dataValidation>
    <dataValidation type="list" imeMode="hiragana" allowBlank="1" showInputMessage="1" showErrorMessage="1" sqref="F9:F208" xr:uid="{00000000-0002-0000-2D00-000008000000}">
      <formula1>区分</formula1>
    </dataValidation>
    <dataValidation type="whole" imeMode="off" operator="greaterThanOrEqual" allowBlank="1" showInputMessage="1" showErrorMessage="1" sqref="R9:R209 R217:R267 O217:O267 J217:L267 J9:L209 O9:O209" xr:uid="{4471BA12-10FC-40AF-9032-DA6DB6223AE8}">
      <formula1>-1000000000000</formula1>
    </dataValidation>
  </dataValidations>
  <pageMargins left="0.78740157480314965" right="0.39370078740157483" top="0.39370078740157483" bottom="0.59055118110236227" header="0.31496062992125984" footer="0.31496062992125984"/>
  <pageSetup paperSize="9" scale="55" fitToHeight="0" orientation="portrait" r:id="rId1"/>
  <rowBreaks count="2" manualBreakCount="2">
    <brk id="108" max="19" man="1"/>
    <brk id="208" max="1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84681-9DE7-4B3B-A174-207035AA3F0A}">
  <sheetPr codeName="Sheet3">
    <tabColor theme="9" tint="0.39997558519241921"/>
    <pageSetUpPr fitToPage="1"/>
  </sheetPr>
  <dimension ref="A1:AE69"/>
  <sheetViews>
    <sheetView tabSelected="1" view="pageBreakPreview" zoomScale="55" zoomScaleNormal="48" zoomScaleSheetLayoutView="55" workbookViewId="0">
      <selection activeCell="T13" sqref="T13"/>
    </sheetView>
  </sheetViews>
  <sheetFormatPr defaultColWidth="9.6328125" defaultRowHeight="16.5" x14ac:dyDescent="0.2"/>
  <cols>
    <col min="1" max="2" width="9.36328125" style="378" customWidth="1"/>
    <col min="3" max="3" width="14.54296875" style="378" customWidth="1"/>
    <col min="4" max="4" width="6.54296875" style="378" customWidth="1"/>
    <col min="5" max="5" width="9.36328125" style="378" customWidth="1"/>
    <col min="6" max="6" width="9.08984375" style="378" customWidth="1"/>
    <col min="7" max="7" width="7.6328125" style="378" customWidth="1"/>
    <col min="8" max="10" width="5" style="378" customWidth="1"/>
    <col min="11" max="12" width="6.36328125" style="378" customWidth="1"/>
    <col min="13" max="13" width="12.6328125" style="378" customWidth="1"/>
    <col min="14" max="14" width="6.36328125" style="378" customWidth="1"/>
    <col min="15" max="15" width="5.54296875" style="378" customWidth="1"/>
    <col min="16" max="16" width="6.36328125" style="378" customWidth="1"/>
    <col min="17" max="17" width="7.6328125" style="378" customWidth="1"/>
    <col min="18" max="18" width="15.6328125" style="378" customWidth="1"/>
    <col min="19" max="19" width="12.36328125" style="378" customWidth="1"/>
    <col min="20" max="20" width="60.6328125" style="378" customWidth="1"/>
    <col min="21" max="31" width="4.90625" style="378" hidden="1" customWidth="1"/>
    <col min="32" max="32" width="8.984375E-2" style="378" customWidth="1"/>
    <col min="33" max="39" width="4.90625" style="378" customWidth="1"/>
    <col min="40" max="261" width="9.6328125" style="378"/>
    <col min="262" max="263" width="8.36328125" style="378" customWidth="1"/>
    <col min="264" max="264" width="14.36328125" style="378" customWidth="1"/>
    <col min="265" max="265" width="9.6328125" style="378" customWidth="1"/>
    <col min="266" max="266" width="14.36328125" style="378" customWidth="1"/>
    <col min="267" max="267" width="9.6328125" style="378" customWidth="1"/>
    <col min="268" max="268" width="12" style="378" customWidth="1"/>
    <col min="269" max="269" width="13.6328125" style="378" customWidth="1"/>
    <col min="270" max="270" width="8.6328125" style="378" customWidth="1"/>
    <col min="271" max="271" width="9.6328125" style="378" customWidth="1"/>
    <col min="272" max="272" width="11.453125" style="378" customWidth="1"/>
    <col min="273" max="274" width="9.6328125" style="378" customWidth="1"/>
    <col min="275" max="275" width="18.54296875" style="378" customWidth="1"/>
    <col min="276" max="517" width="9.6328125" style="378"/>
    <col min="518" max="519" width="8.36328125" style="378" customWidth="1"/>
    <col min="520" max="520" width="14.36328125" style="378" customWidth="1"/>
    <col min="521" max="521" width="9.6328125" style="378" customWidth="1"/>
    <col min="522" max="522" width="14.36328125" style="378" customWidth="1"/>
    <col min="523" max="523" width="9.6328125" style="378" customWidth="1"/>
    <col min="524" max="524" width="12" style="378" customWidth="1"/>
    <col min="525" max="525" width="13.6328125" style="378" customWidth="1"/>
    <col min="526" max="526" width="8.6328125" style="378" customWidth="1"/>
    <col min="527" max="527" width="9.6328125" style="378" customWidth="1"/>
    <col min="528" max="528" width="11.453125" style="378" customWidth="1"/>
    <col min="529" max="530" width="9.6328125" style="378" customWidth="1"/>
    <col min="531" max="531" width="18.54296875" style="378" customWidth="1"/>
    <col min="532" max="773" width="9.6328125" style="378"/>
    <col min="774" max="775" width="8.36328125" style="378" customWidth="1"/>
    <col min="776" max="776" width="14.36328125" style="378" customWidth="1"/>
    <col min="777" max="777" width="9.6328125" style="378" customWidth="1"/>
    <col min="778" max="778" width="14.36328125" style="378" customWidth="1"/>
    <col min="779" max="779" width="9.6328125" style="378" customWidth="1"/>
    <col min="780" max="780" width="12" style="378" customWidth="1"/>
    <col min="781" max="781" width="13.6328125" style="378" customWidth="1"/>
    <col min="782" max="782" width="8.6328125" style="378" customWidth="1"/>
    <col min="783" max="783" width="9.6328125" style="378" customWidth="1"/>
    <col min="784" max="784" width="11.453125" style="378" customWidth="1"/>
    <col min="785" max="786" width="9.6328125" style="378" customWidth="1"/>
    <col min="787" max="787" width="18.54296875" style="378" customWidth="1"/>
    <col min="788" max="1029" width="9.6328125" style="378"/>
    <col min="1030" max="1031" width="8.36328125" style="378" customWidth="1"/>
    <col min="1032" max="1032" width="14.36328125" style="378" customWidth="1"/>
    <col min="1033" max="1033" width="9.6328125" style="378" customWidth="1"/>
    <col min="1034" max="1034" width="14.36328125" style="378" customWidth="1"/>
    <col min="1035" max="1035" width="9.6328125" style="378" customWidth="1"/>
    <col min="1036" max="1036" width="12" style="378" customWidth="1"/>
    <col min="1037" max="1037" width="13.6328125" style="378" customWidth="1"/>
    <col min="1038" max="1038" width="8.6328125" style="378" customWidth="1"/>
    <col min="1039" max="1039" width="9.6328125" style="378" customWidth="1"/>
    <col min="1040" max="1040" width="11.453125" style="378" customWidth="1"/>
    <col min="1041" max="1042" width="9.6328125" style="378" customWidth="1"/>
    <col min="1043" max="1043" width="18.54296875" style="378" customWidth="1"/>
    <col min="1044" max="1285" width="9.6328125" style="378"/>
    <col min="1286" max="1287" width="8.36328125" style="378" customWidth="1"/>
    <col min="1288" max="1288" width="14.36328125" style="378" customWidth="1"/>
    <col min="1289" max="1289" width="9.6328125" style="378" customWidth="1"/>
    <col min="1290" max="1290" width="14.36328125" style="378" customWidth="1"/>
    <col min="1291" max="1291" width="9.6328125" style="378" customWidth="1"/>
    <col min="1292" max="1292" width="12" style="378" customWidth="1"/>
    <col min="1293" max="1293" width="13.6328125" style="378" customWidth="1"/>
    <col min="1294" max="1294" width="8.6328125" style="378" customWidth="1"/>
    <col min="1295" max="1295" width="9.6328125" style="378" customWidth="1"/>
    <col min="1296" max="1296" width="11.453125" style="378" customWidth="1"/>
    <col min="1297" max="1298" width="9.6328125" style="378" customWidth="1"/>
    <col min="1299" max="1299" width="18.54296875" style="378" customWidth="1"/>
    <col min="1300" max="1541" width="9.6328125" style="378"/>
    <col min="1542" max="1543" width="8.36328125" style="378" customWidth="1"/>
    <col min="1544" max="1544" width="14.36328125" style="378" customWidth="1"/>
    <col min="1545" max="1545" width="9.6328125" style="378" customWidth="1"/>
    <col min="1546" max="1546" width="14.36328125" style="378" customWidth="1"/>
    <col min="1547" max="1547" width="9.6328125" style="378" customWidth="1"/>
    <col min="1548" max="1548" width="12" style="378" customWidth="1"/>
    <col min="1549" max="1549" width="13.6328125" style="378" customWidth="1"/>
    <col min="1550" max="1550" width="8.6328125" style="378" customWidth="1"/>
    <col min="1551" max="1551" width="9.6328125" style="378" customWidth="1"/>
    <col min="1552" max="1552" width="11.453125" style="378" customWidth="1"/>
    <col min="1553" max="1554" width="9.6328125" style="378" customWidth="1"/>
    <col min="1555" max="1555" width="18.54296875" style="378" customWidth="1"/>
    <col min="1556" max="1797" width="9.6328125" style="378"/>
    <col min="1798" max="1799" width="8.36328125" style="378" customWidth="1"/>
    <col min="1800" max="1800" width="14.36328125" style="378" customWidth="1"/>
    <col min="1801" max="1801" width="9.6328125" style="378" customWidth="1"/>
    <col min="1802" max="1802" width="14.36328125" style="378" customWidth="1"/>
    <col min="1803" max="1803" width="9.6328125" style="378" customWidth="1"/>
    <col min="1804" max="1804" width="12" style="378" customWidth="1"/>
    <col min="1805" max="1805" width="13.6328125" style="378" customWidth="1"/>
    <col min="1806" max="1806" width="8.6328125" style="378" customWidth="1"/>
    <col min="1807" max="1807" width="9.6328125" style="378" customWidth="1"/>
    <col min="1808" max="1808" width="11.453125" style="378" customWidth="1"/>
    <col min="1809" max="1810" width="9.6328125" style="378" customWidth="1"/>
    <col min="1811" max="1811" width="18.54296875" style="378" customWidth="1"/>
    <col min="1812" max="2053" width="9.6328125" style="378"/>
    <col min="2054" max="2055" width="8.36328125" style="378" customWidth="1"/>
    <col min="2056" max="2056" width="14.36328125" style="378" customWidth="1"/>
    <col min="2057" max="2057" width="9.6328125" style="378" customWidth="1"/>
    <col min="2058" max="2058" width="14.36328125" style="378" customWidth="1"/>
    <col min="2059" max="2059" width="9.6328125" style="378" customWidth="1"/>
    <col min="2060" max="2060" width="12" style="378" customWidth="1"/>
    <col min="2061" max="2061" width="13.6328125" style="378" customWidth="1"/>
    <col min="2062" max="2062" width="8.6328125" style="378" customWidth="1"/>
    <col min="2063" max="2063" width="9.6328125" style="378" customWidth="1"/>
    <col min="2064" max="2064" width="11.453125" style="378" customWidth="1"/>
    <col min="2065" max="2066" width="9.6328125" style="378" customWidth="1"/>
    <col min="2067" max="2067" width="18.54296875" style="378" customWidth="1"/>
    <col min="2068" max="2309" width="9.6328125" style="378"/>
    <col min="2310" max="2311" width="8.36328125" style="378" customWidth="1"/>
    <col min="2312" max="2312" width="14.36328125" style="378" customWidth="1"/>
    <col min="2313" max="2313" width="9.6328125" style="378" customWidth="1"/>
    <col min="2314" max="2314" width="14.36328125" style="378" customWidth="1"/>
    <col min="2315" max="2315" width="9.6328125" style="378" customWidth="1"/>
    <col min="2316" max="2316" width="12" style="378" customWidth="1"/>
    <col min="2317" max="2317" width="13.6328125" style="378" customWidth="1"/>
    <col min="2318" max="2318" width="8.6328125" style="378" customWidth="1"/>
    <col min="2319" max="2319" width="9.6328125" style="378" customWidth="1"/>
    <col min="2320" max="2320" width="11.453125" style="378" customWidth="1"/>
    <col min="2321" max="2322" width="9.6328125" style="378" customWidth="1"/>
    <col min="2323" max="2323" width="18.54296875" style="378" customWidth="1"/>
    <col min="2324" max="2565" width="9.6328125" style="378"/>
    <col min="2566" max="2567" width="8.36328125" style="378" customWidth="1"/>
    <col min="2568" max="2568" width="14.36328125" style="378" customWidth="1"/>
    <col min="2569" max="2569" width="9.6328125" style="378" customWidth="1"/>
    <col min="2570" max="2570" width="14.36328125" style="378" customWidth="1"/>
    <col min="2571" max="2571" width="9.6328125" style="378" customWidth="1"/>
    <col min="2572" max="2572" width="12" style="378" customWidth="1"/>
    <col min="2573" max="2573" width="13.6328125" style="378" customWidth="1"/>
    <col min="2574" max="2574" width="8.6328125" style="378" customWidth="1"/>
    <col min="2575" max="2575" width="9.6328125" style="378" customWidth="1"/>
    <col min="2576" max="2576" width="11.453125" style="378" customWidth="1"/>
    <col min="2577" max="2578" width="9.6328125" style="378" customWidth="1"/>
    <col min="2579" max="2579" width="18.54296875" style="378" customWidth="1"/>
    <col min="2580" max="2821" width="9.6328125" style="378"/>
    <col min="2822" max="2823" width="8.36328125" style="378" customWidth="1"/>
    <col min="2824" max="2824" width="14.36328125" style="378" customWidth="1"/>
    <col min="2825" max="2825" width="9.6328125" style="378" customWidth="1"/>
    <col min="2826" max="2826" width="14.36328125" style="378" customWidth="1"/>
    <col min="2827" max="2827" width="9.6328125" style="378" customWidth="1"/>
    <col min="2828" max="2828" width="12" style="378" customWidth="1"/>
    <col min="2829" max="2829" width="13.6328125" style="378" customWidth="1"/>
    <col min="2830" max="2830" width="8.6328125" style="378" customWidth="1"/>
    <col min="2831" max="2831" width="9.6328125" style="378" customWidth="1"/>
    <col min="2832" max="2832" width="11.453125" style="378" customWidth="1"/>
    <col min="2833" max="2834" width="9.6328125" style="378" customWidth="1"/>
    <col min="2835" max="2835" width="18.54296875" style="378" customWidth="1"/>
    <col min="2836" max="3077" width="9.6328125" style="378"/>
    <col min="3078" max="3079" width="8.36328125" style="378" customWidth="1"/>
    <col min="3080" max="3080" width="14.36328125" style="378" customWidth="1"/>
    <col min="3081" max="3081" width="9.6328125" style="378" customWidth="1"/>
    <col min="3082" max="3082" width="14.36328125" style="378" customWidth="1"/>
    <col min="3083" max="3083" width="9.6328125" style="378" customWidth="1"/>
    <col min="3084" max="3084" width="12" style="378" customWidth="1"/>
    <col min="3085" max="3085" width="13.6328125" style="378" customWidth="1"/>
    <col min="3086" max="3086" width="8.6328125" style="378" customWidth="1"/>
    <col min="3087" max="3087" width="9.6328125" style="378" customWidth="1"/>
    <col min="3088" max="3088" width="11.453125" style="378" customWidth="1"/>
    <col min="3089" max="3090" width="9.6328125" style="378" customWidth="1"/>
    <col min="3091" max="3091" width="18.54296875" style="378" customWidth="1"/>
    <col min="3092" max="3333" width="9.6328125" style="378"/>
    <col min="3334" max="3335" width="8.36328125" style="378" customWidth="1"/>
    <col min="3336" max="3336" width="14.36328125" style="378" customWidth="1"/>
    <col min="3337" max="3337" width="9.6328125" style="378" customWidth="1"/>
    <col min="3338" max="3338" width="14.36328125" style="378" customWidth="1"/>
    <col min="3339" max="3339" width="9.6328125" style="378" customWidth="1"/>
    <col min="3340" max="3340" width="12" style="378" customWidth="1"/>
    <col min="3341" max="3341" width="13.6328125" style="378" customWidth="1"/>
    <col min="3342" max="3342" width="8.6328125" style="378" customWidth="1"/>
    <col min="3343" max="3343" width="9.6328125" style="378" customWidth="1"/>
    <col min="3344" max="3344" width="11.453125" style="378" customWidth="1"/>
    <col min="3345" max="3346" width="9.6328125" style="378" customWidth="1"/>
    <col min="3347" max="3347" width="18.54296875" style="378" customWidth="1"/>
    <col min="3348" max="3589" width="9.6328125" style="378"/>
    <col min="3590" max="3591" width="8.36328125" style="378" customWidth="1"/>
    <col min="3592" max="3592" width="14.36328125" style="378" customWidth="1"/>
    <col min="3593" max="3593" width="9.6328125" style="378" customWidth="1"/>
    <col min="3594" max="3594" width="14.36328125" style="378" customWidth="1"/>
    <col min="3595" max="3595" width="9.6328125" style="378" customWidth="1"/>
    <col min="3596" max="3596" width="12" style="378" customWidth="1"/>
    <col min="3597" max="3597" width="13.6328125" style="378" customWidth="1"/>
    <col min="3598" max="3598" width="8.6328125" style="378" customWidth="1"/>
    <col min="3599" max="3599" width="9.6328125" style="378" customWidth="1"/>
    <col min="3600" max="3600" width="11.453125" style="378" customWidth="1"/>
    <col min="3601" max="3602" width="9.6328125" style="378" customWidth="1"/>
    <col min="3603" max="3603" width="18.54296875" style="378" customWidth="1"/>
    <col min="3604" max="3845" width="9.6328125" style="378"/>
    <col min="3846" max="3847" width="8.36328125" style="378" customWidth="1"/>
    <col min="3848" max="3848" width="14.36328125" style="378" customWidth="1"/>
    <col min="3849" max="3849" width="9.6328125" style="378" customWidth="1"/>
    <col min="3850" max="3850" width="14.36328125" style="378" customWidth="1"/>
    <col min="3851" max="3851" width="9.6328125" style="378" customWidth="1"/>
    <col min="3852" max="3852" width="12" style="378" customWidth="1"/>
    <col min="3853" max="3853" width="13.6328125" style="378" customWidth="1"/>
    <col min="3854" max="3854" width="8.6328125" style="378" customWidth="1"/>
    <col min="3855" max="3855" width="9.6328125" style="378" customWidth="1"/>
    <col min="3856" max="3856" width="11.453125" style="378" customWidth="1"/>
    <col min="3857" max="3858" width="9.6328125" style="378" customWidth="1"/>
    <col min="3859" max="3859" width="18.54296875" style="378" customWidth="1"/>
    <col min="3860" max="4101" width="9.6328125" style="378"/>
    <col min="4102" max="4103" width="8.36328125" style="378" customWidth="1"/>
    <col min="4104" max="4104" width="14.36328125" style="378" customWidth="1"/>
    <col min="4105" max="4105" width="9.6328125" style="378" customWidth="1"/>
    <col min="4106" max="4106" width="14.36328125" style="378" customWidth="1"/>
    <col min="4107" max="4107" width="9.6328125" style="378" customWidth="1"/>
    <col min="4108" max="4108" width="12" style="378" customWidth="1"/>
    <col min="4109" max="4109" width="13.6328125" style="378" customWidth="1"/>
    <col min="4110" max="4110" width="8.6328125" style="378" customWidth="1"/>
    <col min="4111" max="4111" width="9.6328125" style="378" customWidth="1"/>
    <col min="4112" max="4112" width="11.453125" style="378" customWidth="1"/>
    <col min="4113" max="4114" width="9.6328125" style="378" customWidth="1"/>
    <col min="4115" max="4115" width="18.54296875" style="378" customWidth="1"/>
    <col min="4116" max="4357" width="9.6328125" style="378"/>
    <col min="4358" max="4359" width="8.36328125" style="378" customWidth="1"/>
    <col min="4360" max="4360" width="14.36328125" style="378" customWidth="1"/>
    <col min="4361" max="4361" width="9.6328125" style="378" customWidth="1"/>
    <col min="4362" max="4362" width="14.36328125" style="378" customWidth="1"/>
    <col min="4363" max="4363" width="9.6328125" style="378" customWidth="1"/>
    <col min="4364" max="4364" width="12" style="378" customWidth="1"/>
    <col min="4365" max="4365" width="13.6328125" style="378" customWidth="1"/>
    <col min="4366" max="4366" width="8.6328125" style="378" customWidth="1"/>
    <col min="4367" max="4367" width="9.6328125" style="378" customWidth="1"/>
    <col min="4368" max="4368" width="11.453125" style="378" customWidth="1"/>
    <col min="4369" max="4370" width="9.6328125" style="378" customWidth="1"/>
    <col min="4371" max="4371" width="18.54296875" style="378" customWidth="1"/>
    <col min="4372" max="4613" width="9.6328125" style="378"/>
    <col min="4614" max="4615" width="8.36328125" style="378" customWidth="1"/>
    <col min="4616" max="4616" width="14.36328125" style="378" customWidth="1"/>
    <col min="4617" max="4617" width="9.6328125" style="378" customWidth="1"/>
    <col min="4618" max="4618" width="14.36328125" style="378" customWidth="1"/>
    <col min="4619" max="4619" width="9.6328125" style="378" customWidth="1"/>
    <col min="4620" max="4620" width="12" style="378" customWidth="1"/>
    <col min="4621" max="4621" width="13.6328125" style="378" customWidth="1"/>
    <col min="4622" max="4622" width="8.6328125" style="378" customWidth="1"/>
    <col min="4623" max="4623" width="9.6328125" style="378" customWidth="1"/>
    <col min="4624" max="4624" width="11.453125" style="378" customWidth="1"/>
    <col min="4625" max="4626" width="9.6328125" style="378" customWidth="1"/>
    <col min="4627" max="4627" width="18.54296875" style="378" customWidth="1"/>
    <col min="4628" max="4869" width="9.6328125" style="378"/>
    <col min="4870" max="4871" width="8.36328125" style="378" customWidth="1"/>
    <col min="4872" max="4872" width="14.36328125" style="378" customWidth="1"/>
    <col min="4873" max="4873" width="9.6328125" style="378" customWidth="1"/>
    <col min="4874" max="4874" width="14.36328125" style="378" customWidth="1"/>
    <col min="4875" max="4875" width="9.6328125" style="378" customWidth="1"/>
    <col min="4876" max="4876" width="12" style="378" customWidth="1"/>
    <col min="4877" max="4877" width="13.6328125" style="378" customWidth="1"/>
    <col min="4878" max="4878" width="8.6328125" style="378" customWidth="1"/>
    <col min="4879" max="4879" width="9.6328125" style="378" customWidth="1"/>
    <col min="4880" max="4880" width="11.453125" style="378" customWidth="1"/>
    <col min="4881" max="4882" width="9.6328125" style="378" customWidth="1"/>
    <col min="4883" max="4883" width="18.54296875" style="378" customWidth="1"/>
    <col min="4884" max="5125" width="9.6328125" style="378"/>
    <col min="5126" max="5127" width="8.36328125" style="378" customWidth="1"/>
    <col min="5128" max="5128" width="14.36328125" style="378" customWidth="1"/>
    <col min="5129" max="5129" width="9.6328125" style="378" customWidth="1"/>
    <col min="5130" max="5130" width="14.36328125" style="378" customWidth="1"/>
    <col min="5131" max="5131" width="9.6328125" style="378" customWidth="1"/>
    <col min="5132" max="5132" width="12" style="378" customWidth="1"/>
    <col min="5133" max="5133" width="13.6328125" style="378" customWidth="1"/>
    <col min="5134" max="5134" width="8.6328125" style="378" customWidth="1"/>
    <col min="5135" max="5135" width="9.6328125" style="378" customWidth="1"/>
    <col min="5136" max="5136" width="11.453125" style="378" customWidth="1"/>
    <col min="5137" max="5138" width="9.6328125" style="378" customWidth="1"/>
    <col min="5139" max="5139" width="18.54296875" style="378" customWidth="1"/>
    <col min="5140" max="5381" width="9.6328125" style="378"/>
    <col min="5382" max="5383" width="8.36328125" style="378" customWidth="1"/>
    <col min="5384" max="5384" width="14.36328125" style="378" customWidth="1"/>
    <col min="5385" max="5385" width="9.6328125" style="378" customWidth="1"/>
    <col min="5386" max="5386" width="14.36328125" style="378" customWidth="1"/>
    <col min="5387" max="5387" width="9.6328125" style="378" customWidth="1"/>
    <col min="5388" max="5388" width="12" style="378" customWidth="1"/>
    <col min="5389" max="5389" width="13.6328125" style="378" customWidth="1"/>
    <col min="5390" max="5390" width="8.6328125" style="378" customWidth="1"/>
    <col min="5391" max="5391" width="9.6328125" style="378" customWidth="1"/>
    <col min="5392" max="5392" width="11.453125" style="378" customWidth="1"/>
    <col min="5393" max="5394" width="9.6328125" style="378" customWidth="1"/>
    <col min="5395" max="5395" width="18.54296875" style="378" customWidth="1"/>
    <col min="5396" max="5637" width="9.6328125" style="378"/>
    <col min="5638" max="5639" width="8.36328125" style="378" customWidth="1"/>
    <col min="5640" max="5640" width="14.36328125" style="378" customWidth="1"/>
    <col min="5641" max="5641" width="9.6328125" style="378" customWidth="1"/>
    <col min="5642" max="5642" width="14.36328125" style="378" customWidth="1"/>
    <col min="5643" max="5643" width="9.6328125" style="378" customWidth="1"/>
    <col min="5644" max="5644" width="12" style="378" customWidth="1"/>
    <col min="5645" max="5645" width="13.6328125" style="378" customWidth="1"/>
    <col min="5646" max="5646" width="8.6328125" style="378" customWidth="1"/>
    <col min="5647" max="5647" width="9.6328125" style="378" customWidth="1"/>
    <col min="5648" max="5648" width="11.453125" style="378" customWidth="1"/>
    <col min="5649" max="5650" width="9.6328125" style="378" customWidth="1"/>
    <col min="5651" max="5651" width="18.54296875" style="378" customWidth="1"/>
    <col min="5652" max="5893" width="9.6328125" style="378"/>
    <col min="5894" max="5895" width="8.36328125" style="378" customWidth="1"/>
    <col min="5896" max="5896" width="14.36328125" style="378" customWidth="1"/>
    <col min="5897" max="5897" width="9.6328125" style="378" customWidth="1"/>
    <col min="5898" max="5898" width="14.36328125" style="378" customWidth="1"/>
    <col min="5899" max="5899" width="9.6328125" style="378" customWidth="1"/>
    <col min="5900" max="5900" width="12" style="378" customWidth="1"/>
    <col min="5901" max="5901" width="13.6328125" style="378" customWidth="1"/>
    <col min="5902" max="5902" width="8.6328125" style="378" customWidth="1"/>
    <col min="5903" max="5903" width="9.6328125" style="378" customWidth="1"/>
    <col min="5904" max="5904" width="11.453125" style="378" customWidth="1"/>
    <col min="5905" max="5906" width="9.6328125" style="378" customWidth="1"/>
    <col min="5907" max="5907" width="18.54296875" style="378" customWidth="1"/>
    <col min="5908" max="6149" width="9.6328125" style="378"/>
    <col min="6150" max="6151" width="8.36328125" style="378" customWidth="1"/>
    <col min="6152" max="6152" width="14.36328125" style="378" customWidth="1"/>
    <col min="6153" max="6153" width="9.6328125" style="378" customWidth="1"/>
    <col min="6154" max="6154" width="14.36328125" style="378" customWidth="1"/>
    <col min="6155" max="6155" width="9.6328125" style="378" customWidth="1"/>
    <col min="6156" max="6156" width="12" style="378" customWidth="1"/>
    <col min="6157" max="6157" width="13.6328125" style="378" customWidth="1"/>
    <col min="6158" max="6158" width="8.6328125" style="378" customWidth="1"/>
    <col min="6159" max="6159" width="9.6328125" style="378" customWidth="1"/>
    <col min="6160" max="6160" width="11.453125" style="378" customWidth="1"/>
    <col min="6161" max="6162" width="9.6328125" style="378" customWidth="1"/>
    <col min="6163" max="6163" width="18.54296875" style="378" customWidth="1"/>
    <col min="6164" max="6405" width="9.6328125" style="378"/>
    <col min="6406" max="6407" width="8.36328125" style="378" customWidth="1"/>
    <col min="6408" max="6408" width="14.36328125" style="378" customWidth="1"/>
    <col min="6409" max="6409" width="9.6328125" style="378" customWidth="1"/>
    <col min="6410" max="6410" width="14.36328125" style="378" customWidth="1"/>
    <col min="6411" max="6411" width="9.6328125" style="378" customWidth="1"/>
    <col min="6412" max="6412" width="12" style="378" customWidth="1"/>
    <col min="6413" max="6413" width="13.6328125" style="378" customWidth="1"/>
    <col min="6414" max="6414" width="8.6328125" style="378" customWidth="1"/>
    <col min="6415" max="6415" width="9.6328125" style="378" customWidth="1"/>
    <col min="6416" max="6416" width="11.453125" style="378" customWidth="1"/>
    <col min="6417" max="6418" width="9.6328125" style="378" customWidth="1"/>
    <col min="6419" max="6419" width="18.54296875" style="378" customWidth="1"/>
    <col min="6420" max="6661" width="9.6328125" style="378"/>
    <col min="6662" max="6663" width="8.36328125" style="378" customWidth="1"/>
    <col min="6664" max="6664" width="14.36328125" style="378" customWidth="1"/>
    <col min="6665" max="6665" width="9.6328125" style="378" customWidth="1"/>
    <col min="6666" max="6666" width="14.36328125" style="378" customWidth="1"/>
    <col min="6667" max="6667" width="9.6328125" style="378" customWidth="1"/>
    <col min="6668" max="6668" width="12" style="378" customWidth="1"/>
    <col min="6669" max="6669" width="13.6328125" style="378" customWidth="1"/>
    <col min="6670" max="6670" width="8.6328125" style="378" customWidth="1"/>
    <col min="6671" max="6671" width="9.6328125" style="378" customWidth="1"/>
    <col min="6672" max="6672" width="11.453125" style="378" customWidth="1"/>
    <col min="6673" max="6674" width="9.6328125" style="378" customWidth="1"/>
    <col min="6675" max="6675" width="18.54296875" style="378" customWidth="1"/>
    <col min="6676" max="6917" width="9.6328125" style="378"/>
    <col min="6918" max="6919" width="8.36328125" style="378" customWidth="1"/>
    <col min="6920" max="6920" width="14.36328125" style="378" customWidth="1"/>
    <col min="6921" max="6921" width="9.6328125" style="378" customWidth="1"/>
    <col min="6922" max="6922" width="14.36328125" style="378" customWidth="1"/>
    <col min="6923" max="6923" width="9.6328125" style="378" customWidth="1"/>
    <col min="6924" max="6924" width="12" style="378" customWidth="1"/>
    <col min="6925" max="6925" width="13.6328125" style="378" customWidth="1"/>
    <col min="6926" max="6926" width="8.6328125" style="378" customWidth="1"/>
    <col min="6927" max="6927" width="9.6328125" style="378" customWidth="1"/>
    <col min="6928" max="6928" width="11.453125" style="378" customWidth="1"/>
    <col min="6929" max="6930" width="9.6328125" style="378" customWidth="1"/>
    <col min="6931" max="6931" width="18.54296875" style="378" customWidth="1"/>
    <col min="6932" max="7173" width="9.6328125" style="378"/>
    <col min="7174" max="7175" width="8.36328125" style="378" customWidth="1"/>
    <col min="7176" max="7176" width="14.36328125" style="378" customWidth="1"/>
    <col min="7177" max="7177" width="9.6328125" style="378" customWidth="1"/>
    <col min="7178" max="7178" width="14.36328125" style="378" customWidth="1"/>
    <col min="7179" max="7179" width="9.6328125" style="378" customWidth="1"/>
    <col min="7180" max="7180" width="12" style="378" customWidth="1"/>
    <col min="7181" max="7181" width="13.6328125" style="378" customWidth="1"/>
    <col min="7182" max="7182" width="8.6328125" style="378" customWidth="1"/>
    <col min="7183" max="7183" width="9.6328125" style="378" customWidth="1"/>
    <col min="7184" max="7184" width="11.453125" style="378" customWidth="1"/>
    <col min="7185" max="7186" width="9.6328125" style="378" customWidth="1"/>
    <col min="7187" max="7187" width="18.54296875" style="378" customWidth="1"/>
    <col min="7188" max="7429" width="9.6328125" style="378"/>
    <col min="7430" max="7431" width="8.36328125" style="378" customWidth="1"/>
    <col min="7432" max="7432" width="14.36328125" style="378" customWidth="1"/>
    <col min="7433" max="7433" width="9.6328125" style="378" customWidth="1"/>
    <col min="7434" max="7434" width="14.36328125" style="378" customWidth="1"/>
    <col min="7435" max="7435" width="9.6328125" style="378" customWidth="1"/>
    <col min="7436" max="7436" width="12" style="378" customWidth="1"/>
    <col min="7437" max="7437" width="13.6328125" style="378" customWidth="1"/>
    <col min="7438" max="7438" width="8.6328125" style="378" customWidth="1"/>
    <col min="7439" max="7439" width="9.6328125" style="378" customWidth="1"/>
    <col min="7440" max="7440" width="11.453125" style="378" customWidth="1"/>
    <col min="7441" max="7442" width="9.6328125" style="378" customWidth="1"/>
    <col min="7443" max="7443" width="18.54296875" style="378" customWidth="1"/>
    <col min="7444" max="7685" width="9.6328125" style="378"/>
    <col min="7686" max="7687" width="8.36328125" style="378" customWidth="1"/>
    <col min="7688" max="7688" width="14.36328125" style="378" customWidth="1"/>
    <col min="7689" max="7689" width="9.6328125" style="378" customWidth="1"/>
    <col min="7690" max="7690" width="14.36328125" style="378" customWidth="1"/>
    <col min="7691" max="7691" width="9.6328125" style="378" customWidth="1"/>
    <col min="7692" max="7692" width="12" style="378" customWidth="1"/>
    <col min="7693" max="7693" width="13.6328125" style="378" customWidth="1"/>
    <col min="7694" max="7694" width="8.6328125" style="378" customWidth="1"/>
    <col min="7695" max="7695" width="9.6328125" style="378" customWidth="1"/>
    <col min="7696" max="7696" width="11.453125" style="378" customWidth="1"/>
    <col min="7697" max="7698" width="9.6328125" style="378" customWidth="1"/>
    <col min="7699" max="7699" width="18.54296875" style="378" customWidth="1"/>
    <col min="7700" max="7941" width="9.6328125" style="378"/>
    <col min="7942" max="7943" width="8.36328125" style="378" customWidth="1"/>
    <col min="7944" max="7944" width="14.36328125" style="378" customWidth="1"/>
    <col min="7945" max="7945" width="9.6328125" style="378" customWidth="1"/>
    <col min="7946" max="7946" width="14.36328125" style="378" customWidth="1"/>
    <col min="7947" max="7947" width="9.6328125" style="378" customWidth="1"/>
    <col min="7948" max="7948" width="12" style="378" customWidth="1"/>
    <col min="7949" max="7949" width="13.6328125" style="378" customWidth="1"/>
    <col min="7950" max="7950" width="8.6328125" style="378" customWidth="1"/>
    <col min="7951" max="7951" width="9.6328125" style="378" customWidth="1"/>
    <col min="7952" max="7952" width="11.453125" style="378" customWidth="1"/>
    <col min="7953" max="7954" width="9.6328125" style="378" customWidth="1"/>
    <col min="7955" max="7955" width="18.54296875" style="378" customWidth="1"/>
    <col min="7956" max="8197" width="9.6328125" style="378"/>
    <col min="8198" max="8199" width="8.36328125" style="378" customWidth="1"/>
    <col min="8200" max="8200" width="14.36328125" style="378" customWidth="1"/>
    <col min="8201" max="8201" width="9.6328125" style="378" customWidth="1"/>
    <col min="8202" max="8202" width="14.36328125" style="378" customWidth="1"/>
    <col min="8203" max="8203" width="9.6328125" style="378" customWidth="1"/>
    <col min="8204" max="8204" width="12" style="378" customWidth="1"/>
    <col min="8205" max="8205" width="13.6328125" style="378" customWidth="1"/>
    <col min="8206" max="8206" width="8.6328125" style="378" customWidth="1"/>
    <col min="8207" max="8207" width="9.6328125" style="378" customWidth="1"/>
    <col min="8208" max="8208" width="11.453125" style="378" customWidth="1"/>
    <col min="8209" max="8210" width="9.6328125" style="378" customWidth="1"/>
    <col min="8211" max="8211" width="18.54296875" style="378" customWidth="1"/>
    <col min="8212" max="8453" width="9.6328125" style="378"/>
    <col min="8454" max="8455" width="8.36328125" style="378" customWidth="1"/>
    <col min="8456" max="8456" width="14.36328125" style="378" customWidth="1"/>
    <col min="8457" max="8457" width="9.6328125" style="378" customWidth="1"/>
    <col min="8458" max="8458" width="14.36328125" style="378" customWidth="1"/>
    <col min="8459" max="8459" width="9.6328125" style="378" customWidth="1"/>
    <col min="8460" max="8460" width="12" style="378" customWidth="1"/>
    <col min="8461" max="8461" width="13.6328125" style="378" customWidth="1"/>
    <col min="8462" max="8462" width="8.6328125" style="378" customWidth="1"/>
    <col min="8463" max="8463" width="9.6328125" style="378" customWidth="1"/>
    <col min="8464" max="8464" width="11.453125" style="378" customWidth="1"/>
    <col min="8465" max="8466" width="9.6328125" style="378" customWidth="1"/>
    <col min="8467" max="8467" width="18.54296875" style="378" customWidth="1"/>
    <col min="8468" max="8709" width="9.6328125" style="378"/>
    <col min="8710" max="8711" width="8.36328125" style="378" customWidth="1"/>
    <col min="8712" max="8712" width="14.36328125" style="378" customWidth="1"/>
    <col min="8713" max="8713" width="9.6328125" style="378" customWidth="1"/>
    <col min="8714" max="8714" width="14.36328125" style="378" customWidth="1"/>
    <col min="8715" max="8715" width="9.6328125" style="378" customWidth="1"/>
    <col min="8716" max="8716" width="12" style="378" customWidth="1"/>
    <col min="8717" max="8717" width="13.6328125" style="378" customWidth="1"/>
    <col min="8718" max="8718" width="8.6328125" style="378" customWidth="1"/>
    <col min="8719" max="8719" width="9.6328125" style="378" customWidth="1"/>
    <col min="8720" max="8720" width="11.453125" style="378" customWidth="1"/>
    <col min="8721" max="8722" width="9.6328125" style="378" customWidth="1"/>
    <col min="8723" max="8723" width="18.54296875" style="378" customWidth="1"/>
    <col min="8724" max="8965" width="9.6328125" style="378"/>
    <col min="8966" max="8967" width="8.36328125" style="378" customWidth="1"/>
    <col min="8968" max="8968" width="14.36328125" style="378" customWidth="1"/>
    <col min="8969" max="8969" width="9.6328125" style="378" customWidth="1"/>
    <col min="8970" max="8970" width="14.36328125" style="378" customWidth="1"/>
    <col min="8971" max="8971" width="9.6328125" style="378" customWidth="1"/>
    <col min="8972" max="8972" width="12" style="378" customWidth="1"/>
    <col min="8973" max="8973" width="13.6328125" style="378" customWidth="1"/>
    <col min="8974" max="8974" width="8.6328125" style="378" customWidth="1"/>
    <col min="8975" max="8975" width="9.6328125" style="378" customWidth="1"/>
    <col min="8976" max="8976" width="11.453125" style="378" customWidth="1"/>
    <col min="8977" max="8978" width="9.6328125" style="378" customWidth="1"/>
    <col min="8979" max="8979" width="18.54296875" style="378" customWidth="1"/>
    <col min="8980" max="9221" width="9.6328125" style="378"/>
    <col min="9222" max="9223" width="8.36328125" style="378" customWidth="1"/>
    <col min="9224" max="9224" width="14.36328125" style="378" customWidth="1"/>
    <col min="9225" max="9225" width="9.6328125" style="378" customWidth="1"/>
    <col min="9226" max="9226" width="14.36328125" style="378" customWidth="1"/>
    <col min="9227" max="9227" width="9.6328125" style="378" customWidth="1"/>
    <col min="9228" max="9228" width="12" style="378" customWidth="1"/>
    <col min="9229" max="9229" width="13.6328125" style="378" customWidth="1"/>
    <col min="9230" max="9230" width="8.6328125" style="378" customWidth="1"/>
    <col min="9231" max="9231" width="9.6328125" style="378" customWidth="1"/>
    <col min="9232" max="9232" width="11.453125" style="378" customWidth="1"/>
    <col min="9233" max="9234" width="9.6328125" style="378" customWidth="1"/>
    <col min="9235" max="9235" width="18.54296875" style="378" customWidth="1"/>
    <col min="9236" max="9477" width="9.6328125" style="378"/>
    <col min="9478" max="9479" width="8.36328125" style="378" customWidth="1"/>
    <col min="9480" max="9480" width="14.36328125" style="378" customWidth="1"/>
    <col min="9481" max="9481" width="9.6328125" style="378" customWidth="1"/>
    <col min="9482" max="9482" width="14.36328125" style="378" customWidth="1"/>
    <col min="9483" max="9483" width="9.6328125" style="378" customWidth="1"/>
    <col min="9484" max="9484" width="12" style="378" customWidth="1"/>
    <col min="9485" max="9485" width="13.6328125" style="378" customWidth="1"/>
    <col min="9486" max="9486" width="8.6328125" style="378" customWidth="1"/>
    <col min="9487" max="9487" width="9.6328125" style="378" customWidth="1"/>
    <col min="9488" max="9488" width="11.453125" style="378" customWidth="1"/>
    <col min="9489" max="9490" width="9.6328125" style="378" customWidth="1"/>
    <col min="9491" max="9491" width="18.54296875" style="378" customWidth="1"/>
    <col min="9492" max="9733" width="9.6328125" style="378"/>
    <col min="9734" max="9735" width="8.36328125" style="378" customWidth="1"/>
    <col min="9736" max="9736" width="14.36328125" style="378" customWidth="1"/>
    <col min="9737" max="9737" width="9.6328125" style="378" customWidth="1"/>
    <col min="9738" max="9738" width="14.36328125" style="378" customWidth="1"/>
    <col min="9739" max="9739" width="9.6328125" style="378" customWidth="1"/>
    <col min="9740" max="9740" width="12" style="378" customWidth="1"/>
    <col min="9741" max="9741" width="13.6328125" style="378" customWidth="1"/>
    <col min="9742" max="9742" width="8.6328125" style="378" customWidth="1"/>
    <col min="9743" max="9743" width="9.6328125" style="378" customWidth="1"/>
    <col min="9744" max="9744" width="11.453125" style="378" customWidth="1"/>
    <col min="9745" max="9746" width="9.6328125" style="378" customWidth="1"/>
    <col min="9747" max="9747" width="18.54296875" style="378" customWidth="1"/>
    <col min="9748" max="9989" width="9.6328125" style="378"/>
    <col min="9990" max="9991" width="8.36328125" style="378" customWidth="1"/>
    <col min="9992" max="9992" width="14.36328125" style="378" customWidth="1"/>
    <col min="9993" max="9993" width="9.6328125" style="378" customWidth="1"/>
    <col min="9994" max="9994" width="14.36328125" style="378" customWidth="1"/>
    <col min="9995" max="9995" width="9.6328125" style="378" customWidth="1"/>
    <col min="9996" max="9996" width="12" style="378" customWidth="1"/>
    <col min="9997" max="9997" width="13.6328125" style="378" customWidth="1"/>
    <col min="9998" max="9998" width="8.6328125" style="378" customWidth="1"/>
    <col min="9999" max="9999" width="9.6328125" style="378" customWidth="1"/>
    <col min="10000" max="10000" width="11.453125" style="378" customWidth="1"/>
    <col min="10001" max="10002" width="9.6328125" style="378" customWidth="1"/>
    <col min="10003" max="10003" width="18.54296875" style="378" customWidth="1"/>
    <col min="10004" max="10245" width="9.6328125" style="378"/>
    <col min="10246" max="10247" width="8.36328125" style="378" customWidth="1"/>
    <col min="10248" max="10248" width="14.36328125" style="378" customWidth="1"/>
    <col min="10249" max="10249" width="9.6328125" style="378" customWidth="1"/>
    <col min="10250" max="10250" width="14.36328125" style="378" customWidth="1"/>
    <col min="10251" max="10251" width="9.6328125" style="378" customWidth="1"/>
    <col min="10252" max="10252" width="12" style="378" customWidth="1"/>
    <col min="10253" max="10253" width="13.6328125" style="378" customWidth="1"/>
    <col min="10254" max="10254" width="8.6328125" style="378" customWidth="1"/>
    <col min="10255" max="10255" width="9.6328125" style="378" customWidth="1"/>
    <col min="10256" max="10256" width="11.453125" style="378" customWidth="1"/>
    <col min="10257" max="10258" width="9.6328125" style="378" customWidth="1"/>
    <col min="10259" max="10259" width="18.54296875" style="378" customWidth="1"/>
    <col min="10260" max="10501" width="9.6328125" style="378"/>
    <col min="10502" max="10503" width="8.36328125" style="378" customWidth="1"/>
    <col min="10504" max="10504" width="14.36328125" style="378" customWidth="1"/>
    <col min="10505" max="10505" width="9.6328125" style="378" customWidth="1"/>
    <col min="10506" max="10506" width="14.36328125" style="378" customWidth="1"/>
    <col min="10507" max="10507" width="9.6328125" style="378" customWidth="1"/>
    <col min="10508" max="10508" width="12" style="378" customWidth="1"/>
    <col min="10509" max="10509" width="13.6328125" style="378" customWidth="1"/>
    <col min="10510" max="10510" width="8.6328125" style="378" customWidth="1"/>
    <col min="10511" max="10511" width="9.6328125" style="378" customWidth="1"/>
    <col min="10512" max="10512" width="11.453125" style="378" customWidth="1"/>
    <col min="10513" max="10514" width="9.6328125" style="378" customWidth="1"/>
    <col min="10515" max="10515" width="18.54296875" style="378" customWidth="1"/>
    <col min="10516" max="10757" width="9.6328125" style="378"/>
    <col min="10758" max="10759" width="8.36328125" style="378" customWidth="1"/>
    <col min="10760" max="10760" width="14.36328125" style="378" customWidth="1"/>
    <col min="10761" max="10761" width="9.6328125" style="378" customWidth="1"/>
    <col min="10762" max="10762" width="14.36328125" style="378" customWidth="1"/>
    <col min="10763" max="10763" width="9.6328125" style="378" customWidth="1"/>
    <col min="10764" max="10764" width="12" style="378" customWidth="1"/>
    <col min="10765" max="10765" width="13.6328125" style="378" customWidth="1"/>
    <col min="10766" max="10766" width="8.6328125" style="378" customWidth="1"/>
    <col min="10767" max="10767" width="9.6328125" style="378" customWidth="1"/>
    <col min="10768" max="10768" width="11.453125" style="378" customWidth="1"/>
    <col min="10769" max="10770" width="9.6328125" style="378" customWidth="1"/>
    <col min="10771" max="10771" width="18.54296875" style="378" customWidth="1"/>
    <col min="10772" max="11013" width="9.6328125" style="378"/>
    <col min="11014" max="11015" width="8.36328125" style="378" customWidth="1"/>
    <col min="11016" max="11016" width="14.36328125" style="378" customWidth="1"/>
    <col min="11017" max="11017" width="9.6328125" style="378" customWidth="1"/>
    <col min="11018" max="11018" width="14.36328125" style="378" customWidth="1"/>
    <col min="11019" max="11019" width="9.6328125" style="378" customWidth="1"/>
    <col min="11020" max="11020" width="12" style="378" customWidth="1"/>
    <col min="11021" max="11021" width="13.6328125" style="378" customWidth="1"/>
    <col min="11022" max="11022" width="8.6328125" style="378" customWidth="1"/>
    <col min="11023" max="11023" width="9.6328125" style="378" customWidth="1"/>
    <col min="11024" max="11024" width="11.453125" style="378" customWidth="1"/>
    <col min="11025" max="11026" width="9.6328125" style="378" customWidth="1"/>
    <col min="11027" max="11027" width="18.54296875" style="378" customWidth="1"/>
    <col min="11028" max="11269" width="9.6328125" style="378"/>
    <col min="11270" max="11271" width="8.36328125" style="378" customWidth="1"/>
    <col min="11272" max="11272" width="14.36328125" style="378" customWidth="1"/>
    <col min="11273" max="11273" width="9.6328125" style="378" customWidth="1"/>
    <col min="11274" max="11274" width="14.36328125" style="378" customWidth="1"/>
    <col min="11275" max="11275" width="9.6328125" style="378" customWidth="1"/>
    <col min="11276" max="11276" width="12" style="378" customWidth="1"/>
    <col min="11277" max="11277" width="13.6328125" style="378" customWidth="1"/>
    <col min="11278" max="11278" width="8.6328125" style="378" customWidth="1"/>
    <col min="11279" max="11279" width="9.6328125" style="378" customWidth="1"/>
    <col min="11280" max="11280" width="11.453125" style="378" customWidth="1"/>
    <col min="11281" max="11282" width="9.6328125" style="378" customWidth="1"/>
    <col min="11283" max="11283" width="18.54296875" style="378" customWidth="1"/>
    <col min="11284" max="11525" width="9.6328125" style="378"/>
    <col min="11526" max="11527" width="8.36328125" style="378" customWidth="1"/>
    <col min="11528" max="11528" width="14.36328125" style="378" customWidth="1"/>
    <col min="11529" max="11529" width="9.6328125" style="378" customWidth="1"/>
    <col min="11530" max="11530" width="14.36328125" style="378" customWidth="1"/>
    <col min="11531" max="11531" width="9.6328125" style="378" customWidth="1"/>
    <col min="11532" max="11532" width="12" style="378" customWidth="1"/>
    <col min="11533" max="11533" width="13.6328125" style="378" customWidth="1"/>
    <col min="11534" max="11534" width="8.6328125" style="378" customWidth="1"/>
    <col min="11535" max="11535" width="9.6328125" style="378" customWidth="1"/>
    <col min="11536" max="11536" width="11.453125" style="378" customWidth="1"/>
    <col min="11537" max="11538" width="9.6328125" style="378" customWidth="1"/>
    <col min="11539" max="11539" width="18.54296875" style="378" customWidth="1"/>
    <col min="11540" max="11781" width="9.6328125" style="378"/>
    <col min="11782" max="11783" width="8.36328125" style="378" customWidth="1"/>
    <col min="11784" max="11784" width="14.36328125" style="378" customWidth="1"/>
    <col min="11785" max="11785" width="9.6328125" style="378" customWidth="1"/>
    <col min="11786" max="11786" width="14.36328125" style="378" customWidth="1"/>
    <col min="11787" max="11787" width="9.6328125" style="378" customWidth="1"/>
    <col min="11788" max="11788" width="12" style="378" customWidth="1"/>
    <col min="11789" max="11789" width="13.6328125" style="378" customWidth="1"/>
    <col min="11790" max="11790" width="8.6328125" style="378" customWidth="1"/>
    <col min="11791" max="11791" width="9.6328125" style="378" customWidth="1"/>
    <col min="11792" max="11792" width="11.453125" style="378" customWidth="1"/>
    <col min="11793" max="11794" width="9.6328125" style="378" customWidth="1"/>
    <col min="11795" max="11795" width="18.54296875" style="378" customWidth="1"/>
    <col min="11796" max="12037" width="9.6328125" style="378"/>
    <col min="12038" max="12039" width="8.36328125" style="378" customWidth="1"/>
    <col min="12040" max="12040" width="14.36328125" style="378" customWidth="1"/>
    <col min="12041" max="12041" width="9.6328125" style="378" customWidth="1"/>
    <col min="12042" max="12042" width="14.36328125" style="378" customWidth="1"/>
    <col min="12043" max="12043" width="9.6328125" style="378" customWidth="1"/>
    <col min="12044" max="12044" width="12" style="378" customWidth="1"/>
    <col min="12045" max="12045" width="13.6328125" style="378" customWidth="1"/>
    <col min="12046" max="12046" width="8.6328125" style="378" customWidth="1"/>
    <col min="12047" max="12047" width="9.6328125" style="378" customWidth="1"/>
    <col min="12048" max="12048" width="11.453125" style="378" customWidth="1"/>
    <col min="12049" max="12050" width="9.6328125" style="378" customWidth="1"/>
    <col min="12051" max="12051" width="18.54296875" style="378" customWidth="1"/>
    <col min="12052" max="12293" width="9.6328125" style="378"/>
    <col min="12294" max="12295" width="8.36328125" style="378" customWidth="1"/>
    <col min="12296" max="12296" width="14.36328125" style="378" customWidth="1"/>
    <col min="12297" max="12297" width="9.6328125" style="378" customWidth="1"/>
    <col min="12298" max="12298" width="14.36328125" style="378" customWidth="1"/>
    <col min="12299" max="12299" width="9.6328125" style="378" customWidth="1"/>
    <col min="12300" max="12300" width="12" style="378" customWidth="1"/>
    <col min="12301" max="12301" width="13.6328125" style="378" customWidth="1"/>
    <col min="12302" max="12302" width="8.6328125" style="378" customWidth="1"/>
    <col min="12303" max="12303" width="9.6328125" style="378" customWidth="1"/>
    <col min="12304" max="12304" width="11.453125" style="378" customWidth="1"/>
    <col min="12305" max="12306" width="9.6328125" style="378" customWidth="1"/>
    <col min="12307" max="12307" width="18.54296875" style="378" customWidth="1"/>
    <col min="12308" max="12549" width="9.6328125" style="378"/>
    <col min="12550" max="12551" width="8.36328125" style="378" customWidth="1"/>
    <col min="12552" max="12552" width="14.36328125" style="378" customWidth="1"/>
    <col min="12553" max="12553" width="9.6328125" style="378" customWidth="1"/>
    <col min="12554" max="12554" width="14.36328125" style="378" customWidth="1"/>
    <col min="12555" max="12555" width="9.6328125" style="378" customWidth="1"/>
    <col min="12556" max="12556" width="12" style="378" customWidth="1"/>
    <col min="12557" max="12557" width="13.6328125" style="378" customWidth="1"/>
    <col min="12558" max="12558" width="8.6328125" style="378" customWidth="1"/>
    <col min="12559" max="12559" width="9.6328125" style="378" customWidth="1"/>
    <col min="12560" max="12560" width="11.453125" style="378" customWidth="1"/>
    <col min="12561" max="12562" width="9.6328125" style="378" customWidth="1"/>
    <col min="12563" max="12563" width="18.54296875" style="378" customWidth="1"/>
    <col min="12564" max="12805" width="9.6328125" style="378"/>
    <col min="12806" max="12807" width="8.36328125" style="378" customWidth="1"/>
    <col min="12808" max="12808" width="14.36328125" style="378" customWidth="1"/>
    <col min="12809" max="12809" width="9.6328125" style="378" customWidth="1"/>
    <col min="12810" max="12810" width="14.36328125" style="378" customWidth="1"/>
    <col min="12811" max="12811" width="9.6328125" style="378" customWidth="1"/>
    <col min="12812" max="12812" width="12" style="378" customWidth="1"/>
    <col min="12813" max="12813" width="13.6328125" style="378" customWidth="1"/>
    <col min="12814" max="12814" width="8.6328125" style="378" customWidth="1"/>
    <col min="12815" max="12815" width="9.6328125" style="378" customWidth="1"/>
    <col min="12816" max="12816" width="11.453125" style="378" customWidth="1"/>
    <col min="12817" max="12818" width="9.6328125" style="378" customWidth="1"/>
    <col min="12819" max="12819" width="18.54296875" style="378" customWidth="1"/>
    <col min="12820" max="13061" width="9.6328125" style="378"/>
    <col min="13062" max="13063" width="8.36328125" style="378" customWidth="1"/>
    <col min="13064" max="13064" width="14.36328125" style="378" customWidth="1"/>
    <col min="13065" max="13065" width="9.6328125" style="378" customWidth="1"/>
    <col min="13066" max="13066" width="14.36328125" style="378" customWidth="1"/>
    <col min="13067" max="13067" width="9.6328125" style="378" customWidth="1"/>
    <col min="13068" max="13068" width="12" style="378" customWidth="1"/>
    <col min="13069" max="13069" width="13.6328125" style="378" customWidth="1"/>
    <col min="13070" max="13070" width="8.6328125" style="378" customWidth="1"/>
    <col min="13071" max="13071" width="9.6328125" style="378" customWidth="1"/>
    <col min="13072" max="13072" width="11.453125" style="378" customWidth="1"/>
    <col min="13073" max="13074" width="9.6328125" style="378" customWidth="1"/>
    <col min="13075" max="13075" width="18.54296875" style="378" customWidth="1"/>
    <col min="13076" max="13317" width="9.6328125" style="378"/>
    <col min="13318" max="13319" width="8.36328125" style="378" customWidth="1"/>
    <col min="13320" max="13320" width="14.36328125" style="378" customWidth="1"/>
    <col min="13321" max="13321" width="9.6328125" style="378" customWidth="1"/>
    <col min="13322" max="13322" width="14.36328125" style="378" customWidth="1"/>
    <col min="13323" max="13323" width="9.6328125" style="378" customWidth="1"/>
    <col min="13324" max="13324" width="12" style="378" customWidth="1"/>
    <col min="13325" max="13325" width="13.6328125" style="378" customWidth="1"/>
    <col min="13326" max="13326" width="8.6328125" style="378" customWidth="1"/>
    <col min="13327" max="13327" width="9.6328125" style="378" customWidth="1"/>
    <col min="13328" max="13328" width="11.453125" style="378" customWidth="1"/>
    <col min="13329" max="13330" width="9.6328125" style="378" customWidth="1"/>
    <col min="13331" max="13331" width="18.54296875" style="378" customWidth="1"/>
    <col min="13332" max="13573" width="9.6328125" style="378"/>
    <col min="13574" max="13575" width="8.36328125" style="378" customWidth="1"/>
    <col min="13576" max="13576" width="14.36328125" style="378" customWidth="1"/>
    <col min="13577" max="13577" width="9.6328125" style="378" customWidth="1"/>
    <col min="13578" max="13578" width="14.36328125" style="378" customWidth="1"/>
    <col min="13579" max="13579" width="9.6328125" style="378" customWidth="1"/>
    <col min="13580" max="13580" width="12" style="378" customWidth="1"/>
    <col min="13581" max="13581" width="13.6328125" style="378" customWidth="1"/>
    <col min="13582" max="13582" width="8.6328125" style="378" customWidth="1"/>
    <col min="13583" max="13583" width="9.6328125" style="378" customWidth="1"/>
    <col min="13584" max="13584" width="11.453125" style="378" customWidth="1"/>
    <col min="13585" max="13586" width="9.6328125" style="378" customWidth="1"/>
    <col min="13587" max="13587" width="18.54296875" style="378" customWidth="1"/>
    <col min="13588" max="13829" width="9.6328125" style="378"/>
    <col min="13830" max="13831" width="8.36328125" style="378" customWidth="1"/>
    <col min="13832" max="13832" width="14.36328125" style="378" customWidth="1"/>
    <col min="13833" max="13833" width="9.6328125" style="378" customWidth="1"/>
    <col min="13834" max="13834" width="14.36328125" style="378" customWidth="1"/>
    <col min="13835" max="13835" width="9.6328125" style="378" customWidth="1"/>
    <col min="13836" max="13836" width="12" style="378" customWidth="1"/>
    <col min="13837" max="13837" width="13.6328125" style="378" customWidth="1"/>
    <col min="13838" max="13838" width="8.6328125" style="378" customWidth="1"/>
    <col min="13839" max="13839" width="9.6328125" style="378" customWidth="1"/>
    <col min="13840" max="13840" width="11.453125" style="378" customWidth="1"/>
    <col min="13841" max="13842" width="9.6328125" style="378" customWidth="1"/>
    <col min="13843" max="13843" width="18.54296875" style="378" customWidth="1"/>
    <col min="13844" max="14085" width="9.6328125" style="378"/>
    <col min="14086" max="14087" width="8.36328125" style="378" customWidth="1"/>
    <col min="14088" max="14088" width="14.36328125" style="378" customWidth="1"/>
    <col min="14089" max="14089" width="9.6328125" style="378" customWidth="1"/>
    <col min="14090" max="14090" width="14.36328125" style="378" customWidth="1"/>
    <col min="14091" max="14091" width="9.6328125" style="378" customWidth="1"/>
    <col min="14092" max="14092" width="12" style="378" customWidth="1"/>
    <col min="14093" max="14093" width="13.6328125" style="378" customWidth="1"/>
    <col min="14094" max="14094" width="8.6328125" style="378" customWidth="1"/>
    <col min="14095" max="14095" width="9.6328125" style="378" customWidth="1"/>
    <col min="14096" max="14096" width="11.453125" style="378" customWidth="1"/>
    <col min="14097" max="14098" width="9.6328125" style="378" customWidth="1"/>
    <col min="14099" max="14099" width="18.54296875" style="378" customWidth="1"/>
    <col min="14100" max="14341" width="9.6328125" style="378"/>
    <col min="14342" max="14343" width="8.36328125" style="378" customWidth="1"/>
    <col min="14344" max="14344" width="14.36328125" style="378" customWidth="1"/>
    <col min="14345" max="14345" width="9.6328125" style="378" customWidth="1"/>
    <col min="14346" max="14346" width="14.36328125" style="378" customWidth="1"/>
    <col min="14347" max="14347" width="9.6328125" style="378" customWidth="1"/>
    <col min="14348" max="14348" width="12" style="378" customWidth="1"/>
    <col min="14349" max="14349" width="13.6328125" style="378" customWidth="1"/>
    <col min="14350" max="14350" width="8.6328125" style="378" customWidth="1"/>
    <col min="14351" max="14351" width="9.6328125" style="378" customWidth="1"/>
    <col min="14352" max="14352" width="11.453125" style="378" customWidth="1"/>
    <col min="14353" max="14354" width="9.6328125" style="378" customWidth="1"/>
    <col min="14355" max="14355" width="18.54296875" style="378" customWidth="1"/>
    <col min="14356" max="14597" width="9.6328125" style="378"/>
    <col min="14598" max="14599" width="8.36328125" style="378" customWidth="1"/>
    <col min="14600" max="14600" width="14.36328125" style="378" customWidth="1"/>
    <col min="14601" max="14601" width="9.6328125" style="378" customWidth="1"/>
    <col min="14602" max="14602" width="14.36328125" style="378" customWidth="1"/>
    <col min="14603" max="14603" width="9.6328125" style="378" customWidth="1"/>
    <col min="14604" max="14604" width="12" style="378" customWidth="1"/>
    <col min="14605" max="14605" width="13.6328125" style="378" customWidth="1"/>
    <col min="14606" max="14606" width="8.6328125" style="378" customWidth="1"/>
    <col min="14607" max="14607" width="9.6328125" style="378" customWidth="1"/>
    <col min="14608" max="14608" width="11.453125" style="378" customWidth="1"/>
    <col min="14609" max="14610" width="9.6328125" style="378" customWidth="1"/>
    <col min="14611" max="14611" width="18.54296875" style="378" customWidth="1"/>
    <col min="14612" max="14853" width="9.6328125" style="378"/>
    <col min="14854" max="14855" width="8.36328125" style="378" customWidth="1"/>
    <col min="14856" max="14856" width="14.36328125" style="378" customWidth="1"/>
    <col min="14857" max="14857" width="9.6328125" style="378" customWidth="1"/>
    <col min="14858" max="14858" width="14.36328125" style="378" customWidth="1"/>
    <col min="14859" max="14859" width="9.6328125" style="378" customWidth="1"/>
    <col min="14860" max="14860" width="12" style="378" customWidth="1"/>
    <col min="14861" max="14861" width="13.6328125" style="378" customWidth="1"/>
    <col min="14862" max="14862" width="8.6328125" style="378" customWidth="1"/>
    <col min="14863" max="14863" width="9.6328125" style="378" customWidth="1"/>
    <col min="14864" max="14864" width="11.453125" style="378" customWidth="1"/>
    <col min="14865" max="14866" width="9.6328125" style="378" customWidth="1"/>
    <col min="14867" max="14867" width="18.54296875" style="378" customWidth="1"/>
    <col min="14868" max="15109" width="9.6328125" style="378"/>
    <col min="15110" max="15111" width="8.36328125" style="378" customWidth="1"/>
    <col min="15112" max="15112" width="14.36328125" style="378" customWidth="1"/>
    <col min="15113" max="15113" width="9.6328125" style="378" customWidth="1"/>
    <col min="15114" max="15114" width="14.36328125" style="378" customWidth="1"/>
    <col min="15115" max="15115" width="9.6328125" style="378" customWidth="1"/>
    <col min="15116" max="15116" width="12" style="378" customWidth="1"/>
    <col min="15117" max="15117" width="13.6328125" style="378" customWidth="1"/>
    <col min="15118" max="15118" width="8.6328125" style="378" customWidth="1"/>
    <col min="15119" max="15119" width="9.6328125" style="378" customWidth="1"/>
    <col min="15120" max="15120" width="11.453125" style="378" customWidth="1"/>
    <col min="15121" max="15122" width="9.6328125" style="378" customWidth="1"/>
    <col min="15123" max="15123" width="18.54296875" style="378" customWidth="1"/>
    <col min="15124" max="15365" width="9.6328125" style="378"/>
    <col min="15366" max="15367" width="8.36328125" style="378" customWidth="1"/>
    <col min="15368" max="15368" width="14.36328125" style="378" customWidth="1"/>
    <col min="15369" max="15369" width="9.6328125" style="378" customWidth="1"/>
    <col min="15370" max="15370" width="14.36328125" style="378" customWidth="1"/>
    <col min="15371" max="15371" width="9.6328125" style="378" customWidth="1"/>
    <col min="15372" max="15372" width="12" style="378" customWidth="1"/>
    <col min="15373" max="15373" width="13.6328125" style="378" customWidth="1"/>
    <col min="15374" max="15374" width="8.6328125" style="378" customWidth="1"/>
    <col min="15375" max="15375" width="9.6328125" style="378" customWidth="1"/>
    <col min="15376" max="15376" width="11.453125" style="378" customWidth="1"/>
    <col min="15377" max="15378" width="9.6328125" style="378" customWidth="1"/>
    <col min="15379" max="15379" width="18.54296875" style="378" customWidth="1"/>
    <col min="15380" max="15621" width="9.6328125" style="378"/>
    <col min="15622" max="15623" width="8.36328125" style="378" customWidth="1"/>
    <col min="15624" max="15624" width="14.36328125" style="378" customWidth="1"/>
    <col min="15625" max="15625" width="9.6328125" style="378" customWidth="1"/>
    <col min="15626" max="15626" width="14.36328125" style="378" customWidth="1"/>
    <col min="15627" max="15627" width="9.6328125" style="378" customWidth="1"/>
    <col min="15628" max="15628" width="12" style="378" customWidth="1"/>
    <col min="15629" max="15629" width="13.6328125" style="378" customWidth="1"/>
    <col min="15630" max="15630" width="8.6328125" style="378" customWidth="1"/>
    <col min="15631" max="15631" width="9.6328125" style="378" customWidth="1"/>
    <col min="15632" max="15632" width="11.453125" style="378" customWidth="1"/>
    <col min="15633" max="15634" width="9.6328125" style="378" customWidth="1"/>
    <col min="15635" max="15635" width="18.54296875" style="378" customWidth="1"/>
    <col min="15636" max="15877" width="9.6328125" style="378"/>
    <col min="15878" max="15879" width="8.36328125" style="378" customWidth="1"/>
    <col min="15880" max="15880" width="14.36328125" style="378" customWidth="1"/>
    <col min="15881" max="15881" width="9.6328125" style="378" customWidth="1"/>
    <col min="15882" max="15882" width="14.36328125" style="378" customWidth="1"/>
    <col min="15883" max="15883" width="9.6328125" style="378" customWidth="1"/>
    <col min="15884" max="15884" width="12" style="378" customWidth="1"/>
    <col min="15885" max="15885" width="13.6328125" style="378" customWidth="1"/>
    <col min="15886" max="15886" width="8.6328125" style="378" customWidth="1"/>
    <col min="15887" max="15887" width="9.6328125" style="378" customWidth="1"/>
    <col min="15888" max="15888" width="11.453125" style="378" customWidth="1"/>
    <col min="15889" max="15890" width="9.6328125" style="378" customWidth="1"/>
    <col min="15891" max="15891" width="18.54296875" style="378" customWidth="1"/>
    <col min="15892" max="16133" width="9.6328125" style="378"/>
    <col min="16134" max="16135" width="8.36328125" style="378" customWidth="1"/>
    <col min="16136" max="16136" width="14.36328125" style="378" customWidth="1"/>
    <col min="16137" max="16137" width="9.6328125" style="378" customWidth="1"/>
    <col min="16138" max="16138" width="14.36328125" style="378" customWidth="1"/>
    <col min="16139" max="16139" width="9.6328125" style="378" customWidth="1"/>
    <col min="16140" max="16140" width="12" style="378" customWidth="1"/>
    <col min="16141" max="16141" width="13.6328125" style="378" customWidth="1"/>
    <col min="16142" max="16142" width="8.6328125" style="378" customWidth="1"/>
    <col min="16143" max="16143" width="9.6328125" style="378" customWidth="1"/>
    <col min="16144" max="16144" width="11.453125" style="378" customWidth="1"/>
    <col min="16145" max="16146" width="9.6328125" style="378" customWidth="1"/>
    <col min="16147" max="16147" width="18.54296875" style="378" customWidth="1"/>
    <col min="16148" max="16384" width="9.6328125" style="378"/>
  </cols>
  <sheetData>
    <row r="1" spans="1:20" s="393" customFormat="1" ht="37.5" customHeight="1" x14ac:dyDescent="0.2">
      <c r="A1" s="771" t="s">
        <v>16</v>
      </c>
      <c r="B1" s="771"/>
      <c r="C1" s="771"/>
      <c r="D1" s="771"/>
      <c r="J1" s="772"/>
      <c r="K1" s="772"/>
      <c r="L1" s="394"/>
      <c r="Q1" s="378"/>
      <c r="R1" s="379" t="s">
        <v>17</v>
      </c>
      <c r="S1" s="400" t="s">
        <v>18</v>
      </c>
    </row>
    <row r="2" spans="1:20" s="393" customFormat="1" ht="6" customHeight="1" x14ac:dyDescent="0.2">
      <c r="A2" s="401"/>
      <c r="B2" s="402"/>
      <c r="L2" s="394"/>
    </row>
    <row r="3" spans="1:20" s="403" customFormat="1" ht="80.150000000000006" customHeight="1" x14ac:dyDescent="0.2">
      <c r="A3" s="773" t="s">
        <v>19</v>
      </c>
      <c r="B3" s="773"/>
      <c r="C3" s="773"/>
      <c r="D3" s="773"/>
      <c r="E3" s="773"/>
      <c r="F3" s="773"/>
      <c r="G3" s="773"/>
      <c r="H3" s="773"/>
      <c r="I3" s="773"/>
      <c r="J3" s="773"/>
      <c r="K3" s="773"/>
      <c r="L3" s="773"/>
      <c r="M3" s="773"/>
      <c r="N3" s="773"/>
      <c r="O3" s="773"/>
      <c r="P3" s="773"/>
      <c r="Q3" s="773"/>
      <c r="R3" s="773"/>
      <c r="S3" s="773"/>
    </row>
    <row r="4" spans="1:20" s="403" customFormat="1" ht="21.75" customHeight="1" x14ac:dyDescent="0.2">
      <c r="A4" s="404"/>
      <c r="B4" s="404"/>
      <c r="C4" s="404"/>
      <c r="D4" s="404"/>
      <c r="E4" s="404"/>
      <c r="F4" s="404"/>
      <c r="G4" s="404"/>
      <c r="H4" s="405"/>
      <c r="I4" s="405"/>
      <c r="J4" s="774"/>
      <c r="K4" s="774"/>
      <c r="L4" s="406"/>
      <c r="O4" s="393"/>
      <c r="P4" s="393"/>
      <c r="Q4" s="393"/>
      <c r="R4" s="393"/>
      <c r="S4" s="393"/>
    </row>
    <row r="5" spans="1:20" s="407" customFormat="1" ht="21" customHeight="1" x14ac:dyDescent="0.2">
      <c r="A5" s="775" t="s">
        <v>20</v>
      </c>
      <c r="B5" s="775"/>
      <c r="C5" s="775"/>
      <c r="D5" s="775"/>
      <c r="E5" s="775"/>
      <c r="F5" s="775"/>
      <c r="G5" s="775"/>
      <c r="H5" s="775"/>
      <c r="I5" s="775"/>
      <c r="J5" s="775"/>
      <c r="K5" s="775"/>
      <c r="L5" s="775"/>
      <c r="M5" s="775"/>
      <c r="N5" s="775"/>
      <c r="O5" s="775"/>
      <c r="P5" s="775"/>
      <c r="Q5" s="775"/>
      <c r="R5" s="775"/>
      <c r="S5" s="775"/>
    </row>
    <row r="6" spans="1:20" s="407" customFormat="1" ht="11.25" customHeight="1" x14ac:dyDescent="0.2">
      <c r="A6" s="408"/>
      <c r="J6" s="409"/>
      <c r="Q6" s="410"/>
    </row>
    <row r="7" spans="1:20" s="407" customFormat="1" ht="23.25" customHeight="1" x14ac:dyDescent="0.2">
      <c r="A7" s="776" t="s">
        <v>21</v>
      </c>
      <c r="B7" s="776"/>
      <c r="C7" s="776"/>
      <c r="D7" s="776"/>
      <c r="E7" s="776"/>
      <c r="F7" s="776"/>
      <c r="G7" s="776"/>
      <c r="H7" s="776"/>
      <c r="I7" s="776"/>
      <c r="J7" s="776"/>
      <c r="K7" s="776"/>
      <c r="L7" s="776"/>
      <c r="M7" s="776"/>
      <c r="N7" s="776"/>
      <c r="O7" s="776"/>
      <c r="P7" s="776"/>
      <c r="Q7" s="776"/>
      <c r="R7" s="776"/>
      <c r="S7" s="776"/>
    </row>
    <row r="8" spans="1:20" s="407" customFormat="1" ht="28.5" customHeight="1" x14ac:dyDescent="0.2">
      <c r="A8" s="411"/>
      <c r="B8" s="412"/>
      <c r="E8" s="413"/>
      <c r="F8" s="413"/>
      <c r="G8" s="413"/>
      <c r="H8" s="777" t="s">
        <v>22</v>
      </c>
      <c r="I8" s="777"/>
      <c r="J8" s="777"/>
      <c r="K8" s="777"/>
      <c r="L8" s="778" t="str">
        <f>IF(ISBLANK(C12),"",C12)</f>
        <v/>
      </c>
      <c r="M8" s="778"/>
      <c r="N8" s="778"/>
      <c r="O8" s="778"/>
      <c r="P8" s="778"/>
      <c r="Q8" s="778"/>
      <c r="R8" s="778"/>
      <c r="S8" s="778"/>
      <c r="T8" s="414" t="s">
        <v>23</v>
      </c>
    </row>
    <row r="9" spans="1:20" s="407" customFormat="1" ht="29.15" customHeight="1" x14ac:dyDescent="0.2">
      <c r="A9" s="411"/>
      <c r="B9" s="412"/>
      <c r="E9" s="413"/>
      <c r="F9" s="777" t="s">
        <v>24</v>
      </c>
      <c r="G9" s="777"/>
      <c r="H9" s="777"/>
      <c r="I9" s="777"/>
      <c r="J9" s="777"/>
      <c r="K9" s="777"/>
      <c r="L9" s="778" t="str">
        <f>IF(ISBLANK(C13),"",C13)&amp;"　" &amp;IF(ISBLANK(M14),"",M14)</f>
        <v>　</v>
      </c>
      <c r="M9" s="778"/>
      <c r="N9" s="778"/>
      <c r="O9" s="778"/>
      <c r="P9" s="778"/>
      <c r="Q9" s="778"/>
      <c r="R9" s="778"/>
      <c r="S9" s="778"/>
    </row>
    <row r="10" spans="1:20" ht="12.75" customHeight="1" thickBot="1" x14ac:dyDescent="0.25">
      <c r="A10" s="415"/>
      <c r="B10" s="416"/>
      <c r="C10" s="416"/>
      <c r="D10" s="416"/>
      <c r="E10" s="416"/>
      <c r="F10" s="416"/>
      <c r="G10" s="416"/>
      <c r="H10" s="416"/>
      <c r="I10" s="416"/>
      <c r="J10" s="416"/>
      <c r="K10" s="416"/>
      <c r="L10" s="416"/>
      <c r="M10" s="416"/>
      <c r="N10" s="416"/>
      <c r="O10" s="416"/>
      <c r="P10" s="416"/>
      <c r="Q10" s="416"/>
      <c r="R10" s="417"/>
      <c r="S10" s="418"/>
    </row>
    <row r="11" spans="1:20" ht="30.75" customHeight="1" thickTop="1" x14ac:dyDescent="0.2">
      <c r="A11" s="783" t="s">
        <v>25</v>
      </c>
      <c r="B11" s="784"/>
      <c r="C11" s="785"/>
      <c r="D11" s="786"/>
      <c r="E11" s="786"/>
      <c r="F11" s="786"/>
      <c r="G11" s="786"/>
      <c r="H11" s="786"/>
      <c r="I11" s="786"/>
      <c r="J11" s="786"/>
      <c r="K11" s="786"/>
      <c r="L11" s="786"/>
      <c r="M11" s="786"/>
      <c r="N11" s="786"/>
      <c r="O11" s="786"/>
      <c r="P11" s="786"/>
      <c r="Q11" s="786"/>
      <c r="R11" s="786"/>
      <c r="S11" s="787"/>
      <c r="T11" s="515"/>
    </row>
    <row r="12" spans="1:20" ht="71.25" customHeight="1" x14ac:dyDescent="0.2">
      <c r="A12" s="726" t="s">
        <v>26</v>
      </c>
      <c r="B12" s="779"/>
      <c r="C12" s="780"/>
      <c r="D12" s="781"/>
      <c r="E12" s="781"/>
      <c r="F12" s="781"/>
      <c r="G12" s="781"/>
      <c r="H12" s="781"/>
      <c r="I12" s="781"/>
      <c r="J12" s="781"/>
      <c r="K12" s="781"/>
      <c r="L12" s="781"/>
      <c r="M12" s="781"/>
      <c r="N12" s="781"/>
      <c r="O12" s="781"/>
      <c r="P12" s="781"/>
      <c r="Q12" s="781"/>
      <c r="R12" s="781"/>
      <c r="S12" s="782"/>
    </row>
    <row r="13" spans="1:20" ht="33.75" customHeight="1" x14ac:dyDescent="0.2">
      <c r="A13" s="722" t="s">
        <v>27</v>
      </c>
      <c r="B13" s="723"/>
      <c r="C13" s="788"/>
      <c r="D13" s="789"/>
      <c r="E13" s="789"/>
      <c r="F13" s="789"/>
      <c r="G13" s="790"/>
      <c r="H13" s="794" t="s">
        <v>25</v>
      </c>
      <c r="I13" s="795"/>
      <c r="J13" s="795"/>
      <c r="K13" s="795"/>
      <c r="L13" s="796"/>
      <c r="M13" s="797"/>
      <c r="N13" s="798"/>
      <c r="O13" s="798"/>
      <c r="P13" s="798"/>
      <c r="Q13" s="798"/>
      <c r="R13" s="798"/>
      <c r="S13" s="799"/>
      <c r="T13" s="515"/>
    </row>
    <row r="14" spans="1:20" ht="33.75" customHeight="1" x14ac:dyDescent="0.2">
      <c r="A14" s="726"/>
      <c r="B14" s="727"/>
      <c r="C14" s="791"/>
      <c r="D14" s="792"/>
      <c r="E14" s="792"/>
      <c r="F14" s="792"/>
      <c r="G14" s="793"/>
      <c r="H14" s="800" t="s">
        <v>28</v>
      </c>
      <c r="I14" s="779"/>
      <c r="J14" s="779"/>
      <c r="K14" s="779"/>
      <c r="L14" s="727"/>
      <c r="M14" s="791"/>
      <c r="N14" s="792"/>
      <c r="O14" s="792"/>
      <c r="P14" s="792"/>
      <c r="Q14" s="792"/>
      <c r="R14" s="792"/>
      <c r="S14" s="801"/>
    </row>
    <row r="15" spans="1:20" ht="32.75" customHeight="1" x14ac:dyDescent="0.2">
      <c r="A15" s="686" t="s">
        <v>29</v>
      </c>
      <c r="B15" s="796"/>
      <c r="C15" s="520"/>
      <c r="D15" s="380" t="s">
        <v>30</v>
      </c>
      <c r="E15" s="802"/>
      <c r="F15" s="802"/>
      <c r="G15" s="803"/>
      <c r="H15" s="804" t="s">
        <v>31</v>
      </c>
      <c r="I15" s="698"/>
      <c r="J15" s="698"/>
      <c r="K15" s="698"/>
      <c r="L15" s="805"/>
      <c r="M15" s="806"/>
      <c r="N15" s="684"/>
      <c r="O15" s="684"/>
      <c r="P15" s="684"/>
      <c r="Q15" s="684"/>
      <c r="R15" s="684"/>
      <c r="S15" s="685"/>
    </row>
    <row r="16" spans="1:20" ht="32.75" customHeight="1" x14ac:dyDescent="0.2">
      <c r="A16" s="807" t="s">
        <v>32</v>
      </c>
      <c r="B16" s="808"/>
      <c r="C16" s="809"/>
      <c r="D16" s="810"/>
      <c r="E16" s="810"/>
      <c r="F16" s="810"/>
      <c r="G16" s="811"/>
      <c r="H16" s="804" t="s">
        <v>33</v>
      </c>
      <c r="I16" s="698"/>
      <c r="J16" s="698"/>
      <c r="K16" s="698"/>
      <c r="L16" s="805"/>
      <c r="M16" s="806"/>
      <c r="N16" s="684"/>
      <c r="O16" s="684"/>
      <c r="P16" s="684"/>
      <c r="Q16" s="684"/>
      <c r="R16" s="684"/>
      <c r="S16" s="685"/>
      <c r="T16" s="515"/>
    </row>
    <row r="17" spans="1:30" ht="32.75" customHeight="1" x14ac:dyDescent="0.2">
      <c r="A17" s="726"/>
      <c r="B17" s="779"/>
      <c r="C17" s="812"/>
      <c r="D17" s="813"/>
      <c r="E17" s="813"/>
      <c r="F17" s="813"/>
      <c r="G17" s="814"/>
      <c r="H17" s="741" t="s">
        <v>34</v>
      </c>
      <c r="I17" s="698"/>
      <c r="J17" s="698"/>
      <c r="K17" s="698"/>
      <c r="L17" s="742"/>
      <c r="M17" s="806"/>
      <c r="N17" s="684"/>
      <c r="O17" s="684"/>
      <c r="P17" s="684"/>
      <c r="Q17" s="684"/>
      <c r="R17" s="684"/>
      <c r="S17" s="685"/>
    </row>
    <row r="18" spans="1:30" ht="33" customHeight="1" x14ac:dyDescent="0.2">
      <c r="A18" s="758" t="s">
        <v>35</v>
      </c>
      <c r="B18" s="698"/>
      <c r="C18" s="746"/>
      <c r="D18" s="732"/>
      <c r="E18" s="732"/>
      <c r="F18" s="734" t="s">
        <v>36</v>
      </c>
      <c r="G18" s="735"/>
      <c r="H18" s="735"/>
      <c r="I18" s="735"/>
      <c r="J18" s="735"/>
      <c r="K18" s="735"/>
      <c r="L18" s="735"/>
      <c r="M18" s="735"/>
      <c r="N18" s="735"/>
      <c r="O18" s="735"/>
      <c r="P18" s="735"/>
      <c r="Q18" s="735"/>
      <c r="R18" s="735"/>
      <c r="S18" s="736"/>
      <c r="U18" s="378" t="s">
        <v>37</v>
      </c>
      <c r="V18" s="378" t="s">
        <v>38</v>
      </c>
      <c r="W18" s="378" t="s">
        <v>39</v>
      </c>
      <c r="X18" s="378" t="s">
        <v>40</v>
      </c>
      <c r="Y18" s="378" t="s">
        <v>41</v>
      </c>
      <c r="Z18" s="378" t="s">
        <v>42</v>
      </c>
      <c r="AA18" s="378" t="s">
        <v>43</v>
      </c>
      <c r="AB18" s="378" t="s">
        <v>44</v>
      </c>
      <c r="AC18" s="378" t="s">
        <v>45</v>
      </c>
      <c r="AD18" s="378" t="s">
        <v>46</v>
      </c>
    </row>
    <row r="19" spans="1:30" ht="37.5" customHeight="1" x14ac:dyDescent="0.2">
      <c r="A19" s="758" t="s">
        <v>47</v>
      </c>
      <c r="B19" s="698"/>
      <c r="C19" s="815"/>
      <c r="D19" s="816"/>
      <c r="E19" s="817"/>
      <c r="F19" s="741" t="s">
        <v>48</v>
      </c>
      <c r="G19" s="698"/>
      <c r="H19" s="698"/>
      <c r="I19" s="815"/>
      <c r="J19" s="816"/>
      <c r="K19" s="816"/>
      <c r="L19" s="816"/>
      <c r="M19" s="817"/>
      <c r="N19" s="741" t="s">
        <v>49</v>
      </c>
      <c r="O19" s="698"/>
      <c r="P19" s="742"/>
      <c r="Q19" s="756"/>
      <c r="R19" s="756"/>
      <c r="S19" s="757"/>
    </row>
    <row r="20" spans="1:30" ht="220.5" customHeight="1" x14ac:dyDescent="0.2">
      <c r="A20" s="758" t="s">
        <v>50</v>
      </c>
      <c r="B20" s="742"/>
      <c r="C20" s="748"/>
      <c r="D20" s="749"/>
      <c r="E20" s="749"/>
      <c r="F20" s="749"/>
      <c r="G20" s="749"/>
      <c r="H20" s="749"/>
      <c r="I20" s="749"/>
      <c r="J20" s="749"/>
      <c r="K20" s="749"/>
      <c r="L20" s="749"/>
      <c r="M20" s="749"/>
      <c r="N20" s="749"/>
      <c r="O20" s="749"/>
      <c r="P20" s="749"/>
      <c r="Q20" s="749"/>
      <c r="R20" s="749"/>
      <c r="S20" s="750"/>
    </row>
    <row r="21" spans="1:30" ht="220.5" customHeight="1" x14ac:dyDescent="0.2">
      <c r="A21" s="758" t="s">
        <v>51</v>
      </c>
      <c r="B21" s="742"/>
      <c r="C21" s="748"/>
      <c r="D21" s="749"/>
      <c r="E21" s="749"/>
      <c r="F21" s="749"/>
      <c r="G21" s="749"/>
      <c r="H21" s="749"/>
      <c r="I21" s="749"/>
      <c r="J21" s="749"/>
      <c r="K21" s="749"/>
      <c r="L21" s="749"/>
      <c r="M21" s="749"/>
      <c r="N21" s="749"/>
      <c r="O21" s="749"/>
      <c r="P21" s="749"/>
      <c r="Q21" s="749"/>
      <c r="R21" s="749"/>
      <c r="S21" s="750"/>
    </row>
    <row r="22" spans="1:30" ht="23.75" customHeight="1" x14ac:dyDescent="0.2">
      <c r="A22" s="722" t="s">
        <v>52</v>
      </c>
      <c r="B22" s="723"/>
      <c r="C22" s="741" t="s">
        <v>53</v>
      </c>
      <c r="D22" s="698"/>
      <c r="E22" s="698"/>
      <c r="F22" s="698"/>
      <c r="G22" s="742"/>
      <c r="H22" s="741" t="s">
        <v>54</v>
      </c>
      <c r="I22" s="698"/>
      <c r="J22" s="698"/>
      <c r="K22" s="698"/>
      <c r="L22" s="698"/>
      <c r="M22" s="698"/>
      <c r="N22" s="698"/>
      <c r="O22" s="698"/>
      <c r="P22" s="698"/>
      <c r="Q22" s="698"/>
      <c r="R22" s="698"/>
      <c r="S22" s="699"/>
    </row>
    <row r="23" spans="1:30" ht="22.5" customHeight="1" x14ac:dyDescent="0.2">
      <c r="A23" s="724"/>
      <c r="B23" s="725"/>
      <c r="C23" s="759"/>
      <c r="D23" s="751"/>
      <c r="E23" s="751"/>
      <c r="F23" s="751"/>
      <c r="G23" s="760"/>
      <c r="H23" s="762" t="s">
        <v>55</v>
      </c>
      <c r="I23" s="763"/>
      <c r="J23" s="763"/>
      <c r="K23" s="763"/>
      <c r="L23" s="763"/>
      <c r="M23" s="763"/>
      <c r="N23" s="763"/>
      <c r="O23" s="763"/>
      <c r="P23" s="763"/>
      <c r="Q23" s="763"/>
      <c r="R23" s="763"/>
      <c r="S23" s="764"/>
    </row>
    <row r="24" spans="1:30" ht="22.5" customHeight="1" x14ac:dyDescent="0.2">
      <c r="A24" s="724"/>
      <c r="B24" s="725"/>
      <c r="C24" s="759"/>
      <c r="D24" s="751"/>
      <c r="E24" s="751"/>
      <c r="F24" s="751"/>
      <c r="G24" s="760"/>
      <c r="H24" s="759"/>
      <c r="I24" s="751"/>
      <c r="J24" s="751"/>
      <c r="K24" s="751"/>
      <c r="L24" s="765"/>
      <c r="M24" s="765"/>
      <c r="N24" s="765"/>
      <c r="O24" s="765"/>
      <c r="P24" s="765"/>
      <c r="Q24" s="765"/>
      <c r="R24" s="765"/>
      <c r="S24" s="766"/>
    </row>
    <row r="25" spans="1:30" ht="22.5" customHeight="1" x14ac:dyDescent="0.2">
      <c r="A25" s="724"/>
      <c r="B25" s="725"/>
      <c r="C25" s="759"/>
      <c r="D25" s="751"/>
      <c r="E25" s="751"/>
      <c r="F25" s="751"/>
      <c r="G25" s="760"/>
      <c r="H25" s="759"/>
      <c r="I25" s="751"/>
      <c r="J25" s="751"/>
      <c r="K25" s="751"/>
      <c r="L25" s="765"/>
      <c r="M25" s="765"/>
      <c r="N25" s="765"/>
      <c r="O25" s="765"/>
      <c r="P25" s="765"/>
      <c r="Q25" s="765"/>
      <c r="R25" s="765"/>
      <c r="S25" s="766"/>
    </row>
    <row r="26" spans="1:30" ht="22.5" customHeight="1" x14ac:dyDescent="0.2">
      <c r="A26" s="724"/>
      <c r="B26" s="725"/>
      <c r="C26" s="759"/>
      <c r="D26" s="751"/>
      <c r="E26" s="751"/>
      <c r="F26" s="751"/>
      <c r="G26" s="760"/>
      <c r="H26" s="767"/>
      <c r="I26" s="765"/>
      <c r="J26" s="765"/>
      <c r="K26" s="765"/>
      <c r="L26" s="765"/>
      <c r="M26" s="765"/>
      <c r="N26" s="765"/>
      <c r="O26" s="765"/>
      <c r="P26" s="765"/>
      <c r="Q26" s="765"/>
      <c r="R26" s="765"/>
      <c r="S26" s="766"/>
    </row>
    <row r="27" spans="1:30" ht="22.5" customHeight="1" x14ac:dyDescent="0.2">
      <c r="A27" s="724"/>
      <c r="B27" s="725"/>
      <c r="C27" s="759"/>
      <c r="D27" s="751"/>
      <c r="E27" s="751"/>
      <c r="F27" s="751"/>
      <c r="G27" s="760"/>
      <c r="H27" s="767"/>
      <c r="I27" s="765"/>
      <c r="J27" s="765"/>
      <c r="K27" s="765"/>
      <c r="L27" s="765"/>
      <c r="M27" s="765"/>
      <c r="N27" s="765"/>
      <c r="O27" s="765"/>
      <c r="P27" s="765"/>
      <c r="Q27" s="765"/>
      <c r="R27" s="765"/>
      <c r="S27" s="766"/>
    </row>
    <row r="28" spans="1:30" ht="22.5" customHeight="1" x14ac:dyDescent="0.2">
      <c r="A28" s="724"/>
      <c r="B28" s="725"/>
      <c r="C28" s="759"/>
      <c r="D28" s="751"/>
      <c r="E28" s="751"/>
      <c r="F28" s="751"/>
      <c r="G28" s="760"/>
      <c r="H28" s="768"/>
      <c r="I28" s="769"/>
      <c r="J28" s="769"/>
      <c r="K28" s="769"/>
      <c r="L28" s="769"/>
      <c r="M28" s="769"/>
      <c r="N28" s="769"/>
      <c r="O28" s="769"/>
      <c r="P28" s="769"/>
      <c r="Q28" s="769"/>
      <c r="R28" s="769"/>
      <c r="S28" s="770"/>
    </row>
    <row r="29" spans="1:30" ht="22.5" customHeight="1" x14ac:dyDescent="0.2">
      <c r="A29" s="724"/>
      <c r="B29" s="725"/>
      <c r="C29" s="753"/>
      <c r="D29" s="754"/>
      <c r="E29" s="754"/>
      <c r="F29" s="754"/>
      <c r="G29" s="761"/>
      <c r="H29" s="762" t="s">
        <v>56</v>
      </c>
      <c r="I29" s="763"/>
      <c r="J29" s="763"/>
      <c r="K29" s="763"/>
      <c r="L29" s="763"/>
      <c r="M29" s="763"/>
      <c r="N29" s="763"/>
      <c r="O29" s="763"/>
      <c r="P29" s="763"/>
      <c r="Q29" s="763"/>
      <c r="R29" s="763"/>
      <c r="S29" s="764"/>
    </row>
    <row r="30" spans="1:30" ht="34.5" customHeight="1" x14ac:dyDescent="0.2">
      <c r="A30" s="724"/>
      <c r="B30" s="725"/>
      <c r="C30" s="741" t="s">
        <v>57</v>
      </c>
      <c r="D30" s="698"/>
      <c r="E30" s="740"/>
      <c r="F30" s="735"/>
      <c r="G30" s="745"/>
      <c r="H30" s="751"/>
      <c r="I30" s="751"/>
      <c r="J30" s="751"/>
      <c r="K30" s="751"/>
      <c r="L30" s="751"/>
      <c r="M30" s="751"/>
      <c r="N30" s="751"/>
      <c r="O30" s="751"/>
      <c r="P30" s="751"/>
      <c r="Q30" s="751"/>
      <c r="R30" s="751"/>
      <c r="S30" s="752"/>
    </row>
    <row r="31" spans="1:30" ht="34.5" customHeight="1" x14ac:dyDescent="0.2">
      <c r="A31" s="726"/>
      <c r="B31" s="727"/>
      <c r="C31" s="741" t="s">
        <v>58</v>
      </c>
      <c r="D31" s="698"/>
      <c r="E31" s="740"/>
      <c r="F31" s="735"/>
      <c r="G31" s="745"/>
      <c r="H31" s="753"/>
      <c r="I31" s="754"/>
      <c r="J31" s="754"/>
      <c r="K31" s="754"/>
      <c r="L31" s="754"/>
      <c r="M31" s="754"/>
      <c r="N31" s="754"/>
      <c r="O31" s="754"/>
      <c r="P31" s="754"/>
      <c r="Q31" s="754"/>
      <c r="R31" s="754"/>
      <c r="S31" s="755"/>
    </row>
    <row r="32" spans="1:30" ht="34.5" customHeight="1" x14ac:dyDescent="0.2">
      <c r="A32" s="738" t="s">
        <v>59</v>
      </c>
      <c r="B32" s="739"/>
      <c r="C32" s="381" t="s">
        <v>60</v>
      </c>
      <c r="D32" s="740"/>
      <c r="E32" s="735"/>
      <c r="F32" s="735"/>
      <c r="G32" s="735"/>
      <c r="H32" s="735"/>
      <c r="I32" s="735"/>
      <c r="J32" s="745"/>
      <c r="K32" s="743" t="s">
        <v>61</v>
      </c>
      <c r="L32" s="744"/>
      <c r="M32" s="740"/>
      <c r="N32" s="735"/>
      <c r="O32" s="735"/>
      <c r="P32" s="735"/>
      <c r="Q32" s="735"/>
      <c r="R32" s="735"/>
      <c r="S32" s="736"/>
    </row>
    <row r="33" spans="1:20" ht="34.5" customHeight="1" x14ac:dyDescent="0.2">
      <c r="A33" s="738"/>
      <c r="B33" s="739"/>
      <c r="C33" s="381" t="s">
        <v>62</v>
      </c>
      <c r="D33" s="740"/>
      <c r="E33" s="735"/>
      <c r="F33" s="735"/>
      <c r="G33" s="735"/>
      <c r="H33" s="735"/>
      <c r="I33" s="735"/>
      <c r="J33" s="745"/>
      <c r="K33" s="743" t="s">
        <v>63</v>
      </c>
      <c r="L33" s="744"/>
      <c r="M33" s="740"/>
      <c r="N33" s="735"/>
      <c r="O33" s="735"/>
      <c r="P33" s="735"/>
      <c r="Q33" s="735"/>
      <c r="R33" s="735"/>
      <c r="S33" s="736"/>
    </row>
    <row r="34" spans="1:20" ht="243.75" customHeight="1" x14ac:dyDescent="0.2">
      <c r="A34" s="738"/>
      <c r="B34" s="739"/>
      <c r="C34" s="381" t="s">
        <v>64</v>
      </c>
      <c r="D34" s="748"/>
      <c r="E34" s="749"/>
      <c r="F34" s="749"/>
      <c r="G34" s="749"/>
      <c r="H34" s="749"/>
      <c r="I34" s="749"/>
      <c r="J34" s="749"/>
      <c r="K34" s="749"/>
      <c r="L34" s="749"/>
      <c r="M34" s="749"/>
      <c r="N34" s="749"/>
      <c r="O34" s="749"/>
      <c r="P34" s="749"/>
      <c r="Q34" s="749"/>
      <c r="R34" s="749"/>
      <c r="S34" s="750"/>
    </row>
    <row r="35" spans="1:20" ht="34.5" customHeight="1" x14ac:dyDescent="0.2">
      <c r="A35" s="738" t="s">
        <v>65</v>
      </c>
      <c r="B35" s="739"/>
      <c r="C35" s="381" t="s">
        <v>60</v>
      </c>
      <c r="D35" s="740"/>
      <c r="E35" s="735"/>
      <c r="F35" s="735"/>
      <c r="G35" s="735"/>
      <c r="H35" s="741" t="s">
        <v>66</v>
      </c>
      <c r="I35" s="698"/>
      <c r="J35" s="742"/>
      <c r="K35" s="740"/>
      <c r="L35" s="735"/>
      <c r="M35" s="735"/>
      <c r="N35" s="743" t="s">
        <v>67</v>
      </c>
      <c r="O35" s="728"/>
      <c r="P35" s="744"/>
      <c r="Q35" s="735"/>
      <c r="R35" s="735"/>
      <c r="S35" s="736"/>
    </row>
    <row r="36" spans="1:20" ht="34.5" customHeight="1" x14ac:dyDescent="0.2">
      <c r="A36" s="738"/>
      <c r="B36" s="739"/>
      <c r="C36" s="381" t="s">
        <v>62</v>
      </c>
      <c r="D36" s="740"/>
      <c r="E36" s="735"/>
      <c r="F36" s="735"/>
      <c r="G36" s="745"/>
      <c r="H36" s="743" t="s">
        <v>68</v>
      </c>
      <c r="I36" s="728"/>
      <c r="J36" s="728"/>
      <c r="K36" s="728"/>
      <c r="L36" s="728"/>
      <c r="M36" s="728"/>
      <c r="N36" s="746"/>
      <c r="O36" s="732"/>
      <c r="P36" s="747"/>
      <c r="Q36" s="743"/>
      <c r="R36" s="728"/>
      <c r="S36" s="731"/>
    </row>
    <row r="37" spans="1:20" ht="244.5" customHeight="1" x14ac:dyDescent="0.2">
      <c r="A37" s="738"/>
      <c r="B37" s="739"/>
      <c r="C37" s="381" t="s">
        <v>64</v>
      </c>
      <c r="D37" s="748"/>
      <c r="E37" s="749"/>
      <c r="F37" s="749"/>
      <c r="G37" s="749"/>
      <c r="H37" s="749"/>
      <c r="I37" s="749"/>
      <c r="J37" s="749"/>
      <c r="K37" s="749"/>
      <c r="L37" s="749"/>
      <c r="M37" s="749"/>
      <c r="N37" s="749"/>
      <c r="O37" s="749"/>
      <c r="P37" s="749"/>
      <c r="Q37" s="749"/>
      <c r="R37" s="749"/>
      <c r="S37" s="750"/>
    </row>
    <row r="38" spans="1:20" s="383" customFormat="1" ht="28.5" customHeight="1" x14ac:dyDescent="0.2">
      <c r="A38" s="722" t="s">
        <v>69</v>
      </c>
      <c r="B38" s="723"/>
      <c r="C38" s="382" t="s">
        <v>70</v>
      </c>
      <c r="D38" s="728" t="s">
        <v>71</v>
      </c>
      <c r="E38" s="728"/>
      <c r="F38" s="728"/>
      <c r="G38" s="728"/>
      <c r="H38" s="728"/>
      <c r="I38" s="728"/>
      <c r="J38" s="728"/>
      <c r="K38" s="728"/>
      <c r="L38" s="729"/>
      <c r="M38" s="728" t="s">
        <v>72</v>
      </c>
      <c r="N38" s="728"/>
      <c r="O38" s="728"/>
      <c r="P38" s="728"/>
      <c r="Q38" s="728"/>
      <c r="R38" s="728"/>
      <c r="S38" s="731"/>
    </row>
    <row r="39" spans="1:20" s="383" customFormat="1" ht="43.5" customHeight="1" x14ac:dyDescent="0.2">
      <c r="A39" s="724"/>
      <c r="B39" s="725"/>
      <c r="C39" s="419"/>
      <c r="D39" s="735"/>
      <c r="E39" s="735"/>
      <c r="F39" s="735"/>
      <c r="G39" s="735"/>
      <c r="H39" s="735"/>
      <c r="I39" s="735"/>
      <c r="J39" s="735"/>
      <c r="K39" s="735"/>
      <c r="L39" s="737"/>
      <c r="M39" s="735"/>
      <c r="N39" s="735"/>
      <c r="O39" s="735"/>
      <c r="P39" s="735"/>
      <c r="Q39" s="735"/>
      <c r="R39" s="735"/>
      <c r="S39" s="736"/>
    </row>
    <row r="40" spans="1:20" s="383" customFormat="1" ht="43.5" customHeight="1" x14ac:dyDescent="0.2">
      <c r="A40" s="724"/>
      <c r="B40" s="725"/>
      <c r="C40" s="419"/>
      <c r="D40" s="735"/>
      <c r="E40" s="735"/>
      <c r="F40" s="735"/>
      <c r="G40" s="735"/>
      <c r="H40" s="735"/>
      <c r="I40" s="735"/>
      <c r="J40" s="735"/>
      <c r="K40" s="735"/>
      <c r="L40" s="737"/>
      <c r="M40" s="735"/>
      <c r="N40" s="735"/>
      <c r="O40" s="735"/>
      <c r="P40" s="735"/>
      <c r="Q40" s="735"/>
      <c r="R40" s="735"/>
      <c r="S40" s="736"/>
    </row>
    <row r="41" spans="1:20" s="383" customFormat="1" ht="43.5" customHeight="1" x14ac:dyDescent="0.2">
      <c r="A41" s="724"/>
      <c r="B41" s="725"/>
      <c r="C41" s="419"/>
      <c r="D41" s="735"/>
      <c r="E41" s="735"/>
      <c r="F41" s="735"/>
      <c r="G41" s="735"/>
      <c r="H41" s="735"/>
      <c r="I41" s="735"/>
      <c r="J41" s="735"/>
      <c r="K41" s="735"/>
      <c r="L41" s="737"/>
      <c r="M41" s="735"/>
      <c r="N41" s="735"/>
      <c r="O41" s="735"/>
      <c r="P41" s="735"/>
      <c r="Q41" s="735"/>
      <c r="R41" s="735"/>
      <c r="S41" s="736"/>
    </row>
    <row r="42" spans="1:20" s="383" customFormat="1" ht="43.5" customHeight="1" x14ac:dyDescent="0.2">
      <c r="A42" s="724"/>
      <c r="B42" s="725"/>
      <c r="C42" s="419"/>
      <c r="D42" s="735"/>
      <c r="E42" s="735"/>
      <c r="F42" s="735"/>
      <c r="G42" s="735"/>
      <c r="H42" s="735"/>
      <c r="I42" s="735"/>
      <c r="J42" s="735"/>
      <c r="K42" s="735"/>
      <c r="L42" s="737"/>
      <c r="M42" s="735"/>
      <c r="N42" s="735"/>
      <c r="O42" s="735"/>
      <c r="P42" s="735"/>
      <c r="Q42" s="735"/>
      <c r="R42" s="735"/>
      <c r="S42" s="736"/>
    </row>
    <row r="43" spans="1:20" s="383" customFormat="1" ht="43.5" customHeight="1" x14ac:dyDescent="0.2">
      <c r="A43" s="724"/>
      <c r="B43" s="725"/>
      <c r="C43" s="419"/>
      <c r="D43" s="735"/>
      <c r="E43" s="735"/>
      <c r="F43" s="735"/>
      <c r="G43" s="735"/>
      <c r="H43" s="735"/>
      <c r="I43" s="735"/>
      <c r="J43" s="735"/>
      <c r="K43" s="735"/>
      <c r="L43" s="737"/>
      <c r="M43" s="735"/>
      <c r="N43" s="735"/>
      <c r="O43" s="735"/>
      <c r="P43" s="735"/>
      <c r="Q43" s="735"/>
      <c r="R43" s="735"/>
      <c r="S43" s="736"/>
    </row>
    <row r="44" spans="1:20" s="383" customFormat="1" ht="43.5" customHeight="1" x14ac:dyDescent="0.2">
      <c r="A44" s="724"/>
      <c r="B44" s="725"/>
      <c r="C44" s="419"/>
      <c r="D44" s="735"/>
      <c r="E44" s="735"/>
      <c r="F44" s="735"/>
      <c r="G44" s="735"/>
      <c r="H44" s="735"/>
      <c r="I44" s="735"/>
      <c r="J44" s="735"/>
      <c r="K44" s="735"/>
      <c r="L44" s="737"/>
      <c r="M44" s="735"/>
      <c r="N44" s="735"/>
      <c r="O44" s="735"/>
      <c r="P44" s="735"/>
      <c r="Q44" s="735"/>
      <c r="R44" s="735"/>
      <c r="S44" s="736"/>
    </row>
    <row r="45" spans="1:20" s="383" customFormat="1" ht="43.5" customHeight="1" x14ac:dyDescent="0.2">
      <c r="A45" s="724"/>
      <c r="B45" s="725"/>
      <c r="C45" s="419"/>
      <c r="D45" s="735"/>
      <c r="E45" s="735"/>
      <c r="F45" s="735"/>
      <c r="G45" s="735"/>
      <c r="H45" s="735"/>
      <c r="I45" s="735"/>
      <c r="J45" s="735"/>
      <c r="K45" s="735"/>
      <c r="L45" s="737"/>
      <c r="M45" s="735"/>
      <c r="N45" s="735"/>
      <c r="O45" s="735"/>
      <c r="P45" s="735"/>
      <c r="Q45" s="735"/>
      <c r="R45" s="735"/>
      <c r="S45" s="736"/>
    </row>
    <row r="46" spans="1:20" s="383" customFormat="1" ht="43.5" customHeight="1" x14ac:dyDescent="0.2">
      <c r="A46" s="724"/>
      <c r="B46" s="725"/>
      <c r="C46" s="419"/>
      <c r="D46" s="735"/>
      <c r="E46" s="735"/>
      <c r="F46" s="735"/>
      <c r="G46" s="735"/>
      <c r="H46" s="735"/>
      <c r="I46" s="735"/>
      <c r="J46" s="735"/>
      <c r="K46" s="735"/>
      <c r="L46" s="737"/>
      <c r="M46" s="735"/>
      <c r="N46" s="735"/>
      <c r="O46" s="735"/>
      <c r="P46" s="735"/>
      <c r="Q46" s="735"/>
      <c r="R46" s="735"/>
      <c r="S46" s="736"/>
    </row>
    <row r="47" spans="1:20" s="383" customFormat="1" ht="43.5" customHeight="1" x14ac:dyDescent="0.2">
      <c r="A47" s="726"/>
      <c r="B47" s="727"/>
      <c r="C47" s="419"/>
      <c r="D47" s="735"/>
      <c r="E47" s="735"/>
      <c r="F47" s="735"/>
      <c r="G47" s="735"/>
      <c r="H47" s="735"/>
      <c r="I47" s="735"/>
      <c r="J47" s="735"/>
      <c r="K47" s="735"/>
      <c r="L47" s="737"/>
      <c r="M47" s="735"/>
      <c r="N47" s="735"/>
      <c r="O47" s="735"/>
      <c r="P47" s="735"/>
      <c r="Q47" s="735"/>
      <c r="R47" s="735"/>
      <c r="S47" s="736"/>
      <c r="T47" s="519"/>
    </row>
    <row r="48" spans="1:20" s="383" customFormat="1" ht="29.15" customHeight="1" x14ac:dyDescent="0.2">
      <c r="A48" s="722" t="s">
        <v>73</v>
      </c>
      <c r="B48" s="723"/>
      <c r="C48" s="382" t="s">
        <v>74</v>
      </c>
      <c r="D48" s="728" t="s">
        <v>75</v>
      </c>
      <c r="E48" s="729"/>
      <c r="F48" s="730" t="s">
        <v>76</v>
      </c>
      <c r="G48" s="728"/>
      <c r="H48" s="728"/>
      <c r="I48" s="728"/>
      <c r="J48" s="728"/>
      <c r="K48" s="728"/>
      <c r="L48" s="728"/>
      <c r="M48" s="728"/>
      <c r="N48" s="728"/>
      <c r="O48" s="728"/>
      <c r="P48" s="728"/>
      <c r="Q48" s="728"/>
      <c r="R48" s="728"/>
      <c r="S48" s="731"/>
    </row>
    <row r="49" spans="1:20" s="383" customFormat="1" ht="78" customHeight="1" x14ac:dyDescent="0.2">
      <c r="A49" s="724"/>
      <c r="B49" s="725"/>
      <c r="C49" s="384" t="s">
        <v>77</v>
      </c>
      <c r="D49" s="732"/>
      <c r="E49" s="733"/>
      <c r="F49" s="734"/>
      <c r="G49" s="735"/>
      <c r="H49" s="735"/>
      <c r="I49" s="735"/>
      <c r="J49" s="735"/>
      <c r="K49" s="735"/>
      <c r="L49" s="735"/>
      <c r="M49" s="735"/>
      <c r="N49" s="735"/>
      <c r="O49" s="735"/>
      <c r="P49" s="735"/>
      <c r="Q49" s="735"/>
      <c r="R49" s="735"/>
      <c r="S49" s="736"/>
    </row>
    <row r="50" spans="1:20" s="383" customFormat="1" ht="78" customHeight="1" x14ac:dyDescent="0.2">
      <c r="A50" s="724"/>
      <c r="B50" s="725"/>
      <c r="C50" s="384" t="s">
        <v>78</v>
      </c>
      <c r="D50" s="732"/>
      <c r="E50" s="733"/>
      <c r="F50" s="734"/>
      <c r="G50" s="735"/>
      <c r="H50" s="735"/>
      <c r="I50" s="735"/>
      <c r="J50" s="735"/>
      <c r="K50" s="735"/>
      <c r="L50" s="735"/>
      <c r="M50" s="735"/>
      <c r="N50" s="735"/>
      <c r="O50" s="735"/>
      <c r="P50" s="735"/>
      <c r="Q50" s="735"/>
      <c r="R50" s="735"/>
      <c r="S50" s="736"/>
    </row>
    <row r="51" spans="1:20" s="383" customFormat="1" ht="78" customHeight="1" x14ac:dyDescent="0.2">
      <c r="A51" s="726"/>
      <c r="B51" s="727"/>
      <c r="C51" s="384" t="s">
        <v>79</v>
      </c>
      <c r="D51" s="732"/>
      <c r="E51" s="733"/>
      <c r="F51" s="734"/>
      <c r="G51" s="735"/>
      <c r="H51" s="735"/>
      <c r="I51" s="735"/>
      <c r="J51" s="735"/>
      <c r="K51" s="735"/>
      <c r="L51" s="735"/>
      <c r="M51" s="735"/>
      <c r="N51" s="735"/>
      <c r="O51" s="735"/>
      <c r="P51" s="735"/>
      <c r="Q51" s="735"/>
      <c r="R51" s="735"/>
      <c r="S51" s="736"/>
    </row>
    <row r="52" spans="1:20" ht="21" customHeight="1" x14ac:dyDescent="0.2">
      <c r="A52" s="686" t="s">
        <v>80</v>
      </c>
      <c r="B52" s="687"/>
      <c r="C52" s="706" t="s">
        <v>74</v>
      </c>
      <c r="D52" s="708" t="s">
        <v>81</v>
      </c>
      <c r="E52" s="709"/>
      <c r="F52" s="709" t="s">
        <v>82</v>
      </c>
      <c r="G52" s="709"/>
      <c r="H52" s="709" t="s">
        <v>83</v>
      </c>
      <c r="I52" s="709"/>
      <c r="J52" s="712"/>
      <c r="K52" s="714" t="s">
        <v>84</v>
      </c>
      <c r="L52" s="715"/>
      <c r="M52" s="715"/>
      <c r="N52" s="715"/>
      <c r="O52" s="715"/>
      <c r="P52" s="715"/>
      <c r="Q52" s="715"/>
      <c r="R52" s="715"/>
      <c r="S52" s="716"/>
    </row>
    <row r="53" spans="1:20" ht="33.75" customHeight="1" x14ac:dyDescent="0.2">
      <c r="A53" s="688"/>
      <c r="B53" s="689"/>
      <c r="C53" s="707"/>
      <c r="D53" s="710"/>
      <c r="E53" s="711"/>
      <c r="F53" s="711"/>
      <c r="G53" s="711"/>
      <c r="H53" s="711"/>
      <c r="I53" s="711"/>
      <c r="J53" s="713"/>
      <c r="K53" s="717" t="s">
        <v>85</v>
      </c>
      <c r="L53" s="718"/>
      <c r="M53" s="385" t="s">
        <v>86</v>
      </c>
      <c r="N53" s="718" t="s">
        <v>87</v>
      </c>
      <c r="O53" s="718"/>
      <c r="P53" s="718" t="s">
        <v>88</v>
      </c>
      <c r="Q53" s="718"/>
      <c r="R53" s="718"/>
      <c r="S53" s="719"/>
    </row>
    <row r="54" spans="1:20" ht="150.75" customHeight="1" x14ac:dyDescent="0.2">
      <c r="A54" s="690"/>
      <c r="B54" s="691"/>
      <c r="C54" s="386" t="s">
        <v>478</v>
      </c>
      <c r="D54" s="681"/>
      <c r="E54" s="682"/>
      <c r="F54" s="682"/>
      <c r="G54" s="682"/>
      <c r="H54" s="720">
        <f>D54-F54</f>
        <v>0</v>
      </c>
      <c r="I54" s="720"/>
      <c r="J54" s="721"/>
      <c r="K54" s="681"/>
      <c r="L54" s="682"/>
      <c r="M54" s="546"/>
      <c r="N54" s="683"/>
      <c r="O54" s="683"/>
      <c r="P54" s="684"/>
      <c r="Q54" s="684"/>
      <c r="R54" s="684"/>
      <c r="S54" s="685"/>
    </row>
    <row r="55" spans="1:20" ht="150.75" customHeight="1" x14ac:dyDescent="0.2">
      <c r="A55" s="690"/>
      <c r="B55" s="691"/>
      <c r="C55" s="386" t="s">
        <v>89</v>
      </c>
      <c r="D55" s="681"/>
      <c r="E55" s="682"/>
      <c r="F55" s="682"/>
      <c r="G55" s="682"/>
      <c r="H55" s="720">
        <f>D55-F55</f>
        <v>0</v>
      </c>
      <c r="I55" s="720"/>
      <c r="J55" s="721"/>
      <c r="K55" s="681"/>
      <c r="L55" s="682"/>
      <c r="M55" s="546"/>
      <c r="N55" s="683"/>
      <c r="O55" s="683"/>
      <c r="P55" s="684"/>
      <c r="Q55" s="684"/>
      <c r="R55" s="684"/>
      <c r="S55" s="685"/>
    </row>
    <row r="56" spans="1:20" ht="150.75" customHeight="1" x14ac:dyDescent="0.2">
      <c r="A56" s="694"/>
      <c r="B56" s="695"/>
      <c r="C56" s="386" t="s">
        <v>479</v>
      </c>
      <c r="D56" s="681"/>
      <c r="E56" s="682"/>
      <c r="F56" s="682"/>
      <c r="G56" s="682"/>
      <c r="H56" s="720">
        <f>D56-F56</f>
        <v>0</v>
      </c>
      <c r="I56" s="720"/>
      <c r="J56" s="721"/>
      <c r="K56" s="681"/>
      <c r="L56" s="682"/>
      <c r="M56" s="546"/>
      <c r="N56" s="683"/>
      <c r="O56" s="683"/>
      <c r="P56" s="684"/>
      <c r="Q56" s="684"/>
      <c r="R56" s="684"/>
      <c r="S56" s="685"/>
    </row>
    <row r="57" spans="1:20" ht="43.25" customHeight="1" x14ac:dyDescent="0.2">
      <c r="A57" s="686" t="s">
        <v>90</v>
      </c>
      <c r="B57" s="687"/>
      <c r="C57" s="696" t="s">
        <v>91</v>
      </c>
      <c r="D57" s="697"/>
      <c r="E57" s="697" t="s">
        <v>92</v>
      </c>
      <c r="F57" s="697"/>
      <c r="G57" s="697"/>
      <c r="H57" s="697"/>
      <c r="I57" s="697"/>
      <c r="J57" s="697"/>
      <c r="K57" s="697"/>
      <c r="L57" s="697"/>
      <c r="M57" s="697"/>
      <c r="N57" s="697"/>
      <c r="O57" s="697"/>
      <c r="P57" s="697"/>
      <c r="Q57" s="697"/>
      <c r="R57" s="698" t="s">
        <v>93</v>
      </c>
      <c r="S57" s="699"/>
    </row>
    <row r="58" spans="1:20" ht="54.75" customHeight="1" x14ac:dyDescent="0.2">
      <c r="A58" s="688"/>
      <c r="B58" s="689"/>
      <c r="C58" s="700"/>
      <c r="D58" s="701"/>
      <c r="E58" s="684"/>
      <c r="F58" s="684"/>
      <c r="G58" s="684"/>
      <c r="H58" s="684"/>
      <c r="I58" s="684"/>
      <c r="J58" s="684"/>
      <c r="K58" s="684"/>
      <c r="L58" s="684"/>
      <c r="M58" s="684"/>
      <c r="N58" s="684"/>
      <c r="O58" s="684"/>
      <c r="P58" s="684"/>
      <c r="Q58" s="684"/>
      <c r="R58" s="422"/>
      <c r="S58" s="388" t="s">
        <v>94</v>
      </c>
      <c r="T58" s="420" t="s">
        <v>95</v>
      </c>
    </row>
    <row r="59" spans="1:20" ht="54.75" customHeight="1" x14ac:dyDescent="0.2">
      <c r="A59" s="688"/>
      <c r="B59" s="689"/>
      <c r="C59" s="700"/>
      <c r="D59" s="701"/>
      <c r="E59" s="684"/>
      <c r="F59" s="684"/>
      <c r="G59" s="684"/>
      <c r="H59" s="684"/>
      <c r="I59" s="684"/>
      <c r="J59" s="684"/>
      <c r="K59" s="684"/>
      <c r="L59" s="684"/>
      <c r="M59" s="684"/>
      <c r="N59" s="684"/>
      <c r="O59" s="684"/>
      <c r="P59" s="684"/>
      <c r="Q59" s="684"/>
      <c r="R59" s="421"/>
      <c r="S59" s="388" t="s">
        <v>94</v>
      </c>
    </row>
    <row r="60" spans="1:20" ht="54.75" customHeight="1" x14ac:dyDescent="0.2">
      <c r="A60" s="690"/>
      <c r="B60" s="691"/>
      <c r="C60" s="700"/>
      <c r="D60" s="701"/>
      <c r="E60" s="684"/>
      <c r="F60" s="684"/>
      <c r="G60" s="684"/>
      <c r="H60" s="684"/>
      <c r="I60" s="684"/>
      <c r="J60" s="684"/>
      <c r="K60" s="684"/>
      <c r="L60" s="684"/>
      <c r="M60" s="684"/>
      <c r="N60" s="684"/>
      <c r="O60" s="684"/>
      <c r="P60" s="684"/>
      <c r="Q60" s="684"/>
      <c r="R60" s="421"/>
      <c r="S60" s="388" t="s">
        <v>94</v>
      </c>
    </row>
    <row r="61" spans="1:20" ht="54.75" customHeight="1" x14ac:dyDescent="0.2">
      <c r="A61" s="692"/>
      <c r="B61" s="693"/>
      <c r="C61" s="700"/>
      <c r="D61" s="701"/>
      <c r="E61" s="702"/>
      <c r="F61" s="702"/>
      <c r="G61" s="702"/>
      <c r="H61" s="702"/>
      <c r="I61" s="702"/>
      <c r="J61" s="702"/>
      <c r="K61" s="702"/>
      <c r="L61" s="702"/>
      <c r="M61" s="702"/>
      <c r="N61" s="702"/>
      <c r="O61" s="702"/>
      <c r="P61" s="702"/>
      <c r="Q61" s="702"/>
      <c r="R61" s="422"/>
      <c r="S61" s="423" t="s">
        <v>94</v>
      </c>
    </row>
    <row r="62" spans="1:20" ht="54.75" customHeight="1" x14ac:dyDescent="0.2">
      <c r="A62" s="694"/>
      <c r="B62" s="695"/>
      <c r="C62" s="703"/>
      <c r="D62" s="704"/>
      <c r="E62" s="705"/>
      <c r="F62" s="705"/>
      <c r="G62" s="705"/>
      <c r="H62" s="705"/>
      <c r="I62" s="705"/>
      <c r="J62" s="705"/>
      <c r="K62" s="705"/>
      <c r="L62" s="705"/>
      <c r="M62" s="705"/>
      <c r="N62" s="705"/>
      <c r="O62" s="705"/>
      <c r="P62" s="705"/>
      <c r="Q62" s="705"/>
      <c r="R62" s="424"/>
      <c r="S62" s="425" t="s">
        <v>94</v>
      </c>
    </row>
    <row r="63" spans="1:20" ht="80.75" customHeight="1" thickBot="1" x14ac:dyDescent="0.25">
      <c r="A63" s="673" t="s">
        <v>96</v>
      </c>
      <c r="B63" s="674"/>
      <c r="C63" s="675" t="s">
        <v>97</v>
      </c>
      <c r="D63" s="674"/>
      <c r="E63" s="676"/>
      <c r="F63" s="677"/>
      <c r="G63" s="678"/>
      <c r="H63" s="678"/>
      <c r="I63" s="678"/>
      <c r="J63" s="678"/>
      <c r="K63" s="678"/>
      <c r="L63" s="678"/>
      <c r="M63" s="678"/>
      <c r="N63" s="678"/>
      <c r="O63" s="678"/>
      <c r="P63" s="678"/>
      <c r="Q63" s="678"/>
      <c r="R63" s="678"/>
      <c r="S63" s="679"/>
    </row>
    <row r="64" spans="1:20" ht="17" thickTop="1" x14ac:dyDescent="0.2">
      <c r="A64" s="680" t="s">
        <v>98</v>
      </c>
      <c r="B64" s="680"/>
      <c r="C64" s="680"/>
      <c r="D64" s="680"/>
      <c r="E64" s="680"/>
      <c r="F64" s="680"/>
      <c r="G64" s="680"/>
      <c r="H64" s="680"/>
      <c r="I64" s="680"/>
      <c r="J64" s="680"/>
      <c r="K64" s="680"/>
      <c r="L64" s="680"/>
      <c r="M64" s="680"/>
      <c r="N64" s="680"/>
      <c r="O64" s="680"/>
      <c r="P64" s="680"/>
      <c r="Q64" s="680"/>
      <c r="R64" s="680"/>
      <c r="S64" s="680"/>
    </row>
    <row r="65" spans="1:29" x14ac:dyDescent="0.2">
      <c r="A65" s="426"/>
      <c r="B65" s="426"/>
    </row>
    <row r="66" spans="1:29" x14ac:dyDescent="0.2">
      <c r="A66" s="427"/>
      <c r="B66" s="427"/>
    </row>
    <row r="67" spans="1:29" x14ac:dyDescent="0.2">
      <c r="A67" s="387"/>
      <c r="B67" s="387"/>
    </row>
    <row r="69" spans="1:29" x14ac:dyDescent="0.2">
      <c r="AC69" s="515"/>
    </row>
  </sheetData>
  <sheetProtection algorithmName="SHA-512" hashValue="jeHrFJBTgeQTeq/bo6T+ZEiaOC14I4B2dkVcorB6Me5ndHr9TjMwnmXLa2UnJBtGiJ5y225CAcDrK/kQHLEkHw==" saltValue="gRuc8KktxtQe4yKR5P7XYQ==" spinCount="100000" sheet="1" objects="1" scenarios="1"/>
  <mergeCells count="150">
    <mergeCell ref="A15:B15"/>
    <mergeCell ref="E15:G15"/>
    <mergeCell ref="H15:L15"/>
    <mergeCell ref="M15:S15"/>
    <mergeCell ref="A16:B17"/>
    <mergeCell ref="C16:G17"/>
    <mergeCell ref="H16:L16"/>
    <mergeCell ref="D38:L38"/>
    <mergeCell ref="M38:S38"/>
    <mergeCell ref="M32:S32"/>
    <mergeCell ref="M33:S33"/>
    <mergeCell ref="M16:S16"/>
    <mergeCell ref="H17:L17"/>
    <mergeCell ref="M17:S17"/>
    <mergeCell ref="A18:B18"/>
    <mergeCell ref="C18:E18"/>
    <mergeCell ref="F18:S18"/>
    <mergeCell ref="A19:B19"/>
    <mergeCell ref="A22:B31"/>
    <mergeCell ref="C22:G22"/>
    <mergeCell ref="C19:E19"/>
    <mergeCell ref="F19:H19"/>
    <mergeCell ref="I19:M19"/>
    <mergeCell ref="N19:P19"/>
    <mergeCell ref="A12:B12"/>
    <mergeCell ref="C12:S12"/>
    <mergeCell ref="A11:B11"/>
    <mergeCell ref="C11:S11"/>
    <mergeCell ref="A13:B14"/>
    <mergeCell ref="C13:G14"/>
    <mergeCell ref="H13:L13"/>
    <mergeCell ref="M13:S13"/>
    <mergeCell ref="H14:L14"/>
    <mergeCell ref="M14:S14"/>
    <mergeCell ref="A1:D1"/>
    <mergeCell ref="J1:K1"/>
    <mergeCell ref="A3:S3"/>
    <mergeCell ref="J4:K4"/>
    <mergeCell ref="A5:S5"/>
    <mergeCell ref="A7:S7"/>
    <mergeCell ref="H8:K8"/>
    <mergeCell ref="L8:S8"/>
    <mergeCell ref="F9:K9"/>
    <mergeCell ref="L9:S9"/>
    <mergeCell ref="Q19:S19"/>
    <mergeCell ref="A20:B20"/>
    <mergeCell ref="C20:S20"/>
    <mergeCell ref="A21:B21"/>
    <mergeCell ref="C21:S21"/>
    <mergeCell ref="H22:S22"/>
    <mergeCell ref="C23:G29"/>
    <mergeCell ref="H23:S23"/>
    <mergeCell ref="H24:S28"/>
    <mergeCell ref="H29:S29"/>
    <mergeCell ref="C30:D30"/>
    <mergeCell ref="E30:G30"/>
    <mergeCell ref="H30:S31"/>
    <mergeCell ref="C31:D31"/>
    <mergeCell ref="E31:G31"/>
    <mergeCell ref="A32:B34"/>
    <mergeCell ref="D32:J32"/>
    <mergeCell ref="K32:L32"/>
    <mergeCell ref="D33:J33"/>
    <mergeCell ref="K33:L33"/>
    <mergeCell ref="D34:S34"/>
    <mergeCell ref="A35:B37"/>
    <mergeCell ref="D35:G35"/>
    <mergeCell ref="H35:J35"/>
    <mergeCell ref="K35:M35"/>
    <mergeCell ref="N35:P35"/>
    <mergeCell ref="Q35:S35"/>
    <mergeCell ref="D36:G36"/>
    <mergeCell ref="H36:M36"/>
    <mergeCell ref="N36:P36"/>
    <mergeCell ref="Q36:S36"/>
    <mergeCell ref="D37:S37"/>
    <mergeCell ref="A38:B47"/>
    <mergeCell ref="D39:L39"/>
    <mergeCell ref="M39:S39"/>
    <mergeCell ref="D40:L40"/>
    <mergeCell ref="M40:S40"/>
    <mergeCell ref="D41:L41"/>
    <mergeCell ref="M41:S41"/>
    <mergeCell ref="D42:L42"/>
    <mergeCell ref="M42:S42"/>
    <mergeCell ref="D43:L43"/>
    <mergeCell ref="M43:S43"/>
    <mergeCell ref="D44:L44"/>
    <mergeCell ref="M44:S44"/>
    <mergeCell ref="D45:L45"/>
    <mergeCell ref="M45:S45"/>
    <mergeCell ref="D46:L46"/>
    <mergeCell ref="M46:S46"/>
    <mergeCell ref="D47:L47"/>
    <mergeCell ref="M47:S47"/>
    <mergeCell ref="A48:B51"/>
    <mergeCell ref="D48:E48"/>
    <mergeCell ref="F48:S48"/>
    <mergeCell ref="D49:E49"/>
    <mergeCell ref="F49:S49"/>
    <mergeCell ref="D50:E50"/>
    <mergeCell ref="F50:S50"/>
    <mergeCell ref="D51:E51"/>
    <mergeCell ref="F51:S51"/>
    <mergeCell ref="D55:E55"/>
    <mergeCell ref="F55:G55"/>
    <mergeCell ref="H55:J55"/>
    <mergeCell ref="K55:L55"/>
    <mergeCell ref="N55:O55"/>
    <mergeCell ref="P55:S55"/>
    <mergeCell ref="D56:E56"/>
    <mergeCell ref="F56:G56"/>
    <mergeCell ref="H56:J56"/>
    <mergeCell ref="D52:E53"/>
    <mergeCell ref="F52:G53"/>
    <mergeCell ref="H52:J53"/>
    <mergeCell ref="K52:S52"/>
    <mergeCell ref="K53:L53"/>
    <mergeCell ref="N53:O53"/>
    <mergeCell ref="P53:S53"/>
    <mergeCell ref="D54:E54"/>
    <mergeCell ref="F54:G54"/>
    <mergeCell ref="H54:J54"/>
    <mergeCell ref="K54:L54"/>
    <mergeCell ref="N54:O54"/>
    <mergeCell ref="P54:S54"/>
    <mergeCell ref="A63:B63"/>
    <mergeCell ref="C63:D63"/>
    <mergeCell ref="E63:F63"/>
    <mergeCell ref="G63:S63"/>
    <mergeCell ref="A64:S64"/>
    <mergeCell ref="K56:L56"/>
    <mergeCell ref="N56:O56"/>
    <mergeCell ref="P56:S56"/>
    <mergeCell ref="A57:B62"/>
    <mergeCell ref="C57:D57"/>
    <mergeCell ref="E57:Q57"/>
    <mergeCell ref="R57:S57"/>
    <mergeCell ref="C58:D58"/>
    <mergeCell ref="E58:Q58"/>
    <mergeCell ref="C59:D59"/>
    <mergeCell ref="E59:Q59"/>
    <mergeCell ref="C60:D60"/>
    <mergeCell ref="E60:Q60"/>
    <mergeCell ref="C61:D61"/>
    <mergeCell ref="E61:Q61"/>
    <mergeCell ref="C62:D62"/>
    <mergeCell ref="E62:Q62"/>
    <mergeCell ref="A52:B56"/>
    <mergeCell ref="C52:C53"/>
  </mergeCells>
  <phoneticPr fontId="8"/>
  <conditionalFormatting sqref="D35:G36">
    <cfRule type="expression" dxfId="15" priority="2">
      <formula>$N$36="はい"</formula>
    </cfRule>
  </conditionalFormatting>
  <conditionalFormatting sqref="D37:S37">
    <cfRule type="expression" dxfId="14" priority="1">
      <formula>$N$36="はい"</formula>
    </cfRule>
  </conditionalFormatting>
  <conditionalFormatting sqref="F18:S18">
    <cfRule type="expression" dxfId="13" priority="5" stopIfTrue="1">
      <formula>OR($C$18="その他（種類をご記入ください）",$C$18="")</formula>
    </cfRule>
  </conditionalFormatting>
  <conditionalFormatting sqref="K35:M35">
    <cfRule type="expression" dxfId="12" priority="4">
      <formula>$N$36="はい"</formula>
    </cfRule>
  </conditionalFormatting>
  <conditionalFormatting sqref="Q35:S35">
    <cfRule type="expression" dxfId="11" priority="3">
      <formula>$N$36="はい"</formula>
    </cfRule>
  </conditionalFormatting>
  <dataValidations xWindow="158" yWindow="511" count="15">
    <dataValidation type="list" allowBlank="1" showInputMessage="1" showErrorMessage="1" sqref="E63:F63" xr:uid="{E63A89E9-02AA-4FD5-A5B3-1E7ECBD10799}">
      <formula1>"あり,なし"</formula1>
    </dataValidation>
    <dataValidation type="list" allowBlank="1" showInputMessage="1" showErrorMessage="1" sqref="C58:D62" xr:uid="{82B3C86D-FF3C-4F29-9B7A-36105F34A3F2}">
      <formula1>"公演創造活動,国際芸術交流,人材育成,全国キャラバン,学校巡回公演"</formula1>
    </dataValidation>
    <dataValidation allowBlank="1" showInputMessage="1" promptTitle="団体の種類" prompt="選択してください。その他の場合は右のセルに種類を記載ください。" sqref="WVP983074 C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C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C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C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C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C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C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C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C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C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C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C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C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C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C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xr:uid="{69F2913C-9CAD-4299-82A4-95B4EDD31829}"/>
    <dataValidation allowBlank="1" showInputMessage="1" sqref="C65572:E65572 JD65572:JF65572 SZ65572:TB65572 ACV65572:ACX65572 AMR65572:AMT65572 AWN65572:AWP65572 BGJ65572:BGL65572 BQF65572:BQH65572 CAB65572:CAD65572 CJX65572:CJZ65572 CTT65572:CTV65572 DDP65572:DDR65572 DNL65572:DNN65572 DXH65572:DXJ65572 EHD65572:EHF65572 EQZ65572:ERB65572 FAV65572:FAX65572 FKR65572:FKT65572 FUN65572:FUP65572 GEJ65572:GEL65572 GOF65572:GOH65572 GYB65572:GYD65572 HHX65572:HHZ65572 HRT65572:HRV65572 IBP65572:IBR65572 ILL65572:ILN65572 IVH65572:IVJ65572 JFD65572:JFF65572 JOZ65572:JPB65572 JYV65572:JYX65572 KIR65572:KIT65572 KSN65572:KSP65572 LCJ65572:LCL65572 LMF65572:LMH65572 LWB65572:LWD65572 MFX65572:MFZ65572 MPT65572:MPV65572 MZP65572:MZR65572 NJL65572:NJN65572 NTH65572:NTJ65572 ODD65572:ODF65572 OMZ65572:ONB65572 OWV65572:OWX65572 PGR65572:PGT65572 PQN65572:PQP65572 QAJ65572:QAL65572 QKF65572:QKH65572 QUB65572:QUD65572 RDX65572:RDZ65572 RNT65572:RNV65572 RXP65572:RXR65572 SHL65572:SHN65572 SRH65572:SRJ65572 TBD65572:TBF65572 TKZ65572:TLB65572 TUV65572:TUX65572 UER65572:UET65572 UON65572:UOP65572 UYJ65572:UYL65572 VIF65572:VIH65572 VSB65572:VSD65572 WBX65572:WBZ65572 WLT65572:WLV65572 WVP65572:WVR65572 C131108:E131108 JD131108:JF131108 SZ131108:TB131108 ACV131108:ACX131108 AMR131108:AMT131108 AWN131108:AWP131108 BGJ131108:BGL131108 BQF131108:BQH131108 CAB131108:CAD131108 CJX131108:CJZ131108 CTT131108:CTV131108 DDP131108:DDR131108 DNL131108:DNN131108 DXH131108:DXJ131108 EHD131108:EHF131108 EQZ131108:ERB131108 FAV131108:FAX131108 FKR131108:FKT131108 FUN131108:FUP131108 GEJ131108:GEL131108 GOF131108:GOH131108 GYB131108:GYD131108 HHX131108:HHZ131108 HRT131108:HRV131108 IBP131108:IBR131108 ILL131108:ILN131108 IVH131108:IVJ131108 JFD131108:JFF131108 JOZ131108:JPB131108 JYV131108:JYX131108 KIR131108:KIT131108 KSN131108:KSP131108 LCJ131108:LCL131108 LMF131108:LMH131108 LWB131108:LWD131108 MFX131108:MFZ131108 MPT131108:MPV131108 MZP131108:MZR131108 NJL131108:NJN131108 NTH131108:NTJ131108 ODD131108:ODF131108 OMZ131108:ONB131108 OWV131108:OWX131108 PGR131108:PGT131108 PQN131108:PQP131108 QAJ131108:QAL131108 QKF131108:QKH131108 QUB131108:QUD131108 RDX131108:RDZ131108 RNT131108:RNV131108 RXP131108:RXR131108 SHL131108:SHN131108 SRH131108:SRJ131108 TBD131108:TBF131108 TKZ131108:TLB131108 TUV131108:TUX131108 UER131108:UET131108 UON131108:UOP131108 UYJ131108:UYL131108 VIF131108:VIH131108 VSB131108:VSD131108 WBX131108:WBZ131108 WLT131108:WLV131108 WVP131108:WVR131108 C196644:E196644 JD196644:JF196644 SZ196644:TB196644 ACV196644:ACX196644 AMR196644:AMT196644 AWN196644:AWP196644 BGJ196644:BGL196644 BQF196644:BQH196644 CAB196644:CAD196644 CJX196644:CJZ196644 CTT196644:CTV196644 DDP196644:DDR196644 DNL196644:DNN196644 DXH196644:DXJ196644 EHD196644:EHF196644 EQZ196644:ERB196644 FAV196644:FAX196644 FKR196644:FKT196644 FUN196644:FUP196644 GEJ196644:GEL196644 GOF196644:GOH196644 GYB196644:GYD196644 HHX196644:HHZ196644 HRT196644:HRV196644 IBP196644:IBR196644 ILL196644:ILN196644 IVH196644:IVJ196644 JFD196644:JFF196644 JOZ196644:JPB196644 JYV196644:JYX196644 KIR196644:KIT196644 KSN196644:KSP196644 LCJ196644:LCL196644 LMF196644:LMH196644 LWB196644:LWD196644 MFX196644:MFZ196644 MPT196644:MPV196644 MZP196644:MZR196644 NJL196644:NJN196644 NTH196644:NTJ196644 ODD196644:ODF196644 OMZ196644:ONB196644 OWV196644:OWX196644 PGR196644:PGT196644 PQN196644:PQP196644 QAJ196644:QAL196644 QKF196644:QKH196644 QUB196644:QUD196644 RDX196644:RDZ196644 RNT196644:RNV196644 RXP196644:RXR196644 SHL196644:SHN196644 SRH196644:SRJ196644 TBD196644:TBF196644 TKZ196644:TLB196644 TUV196644:TUX196644 UER196644:UET196644 UON196644:UOP196644 UYJ196644:UYL196644 VIF196644:VIH196644 VSB196644:VSD196644 WBX196644:WBZ196644 WLT196644:WLV196644 WVP196644:WVR196644 C262180:E262180 JD262180:JF262180 SZ262180:TB262180 ACV262180:ACX262180 AMR262180:AMT262180 AWN262180:AWP262180 BGJ262180:BGL262180 BQF262180:BQH262180 CAB262180:CAD262180 CJX262180:CJZ262180 CTT262180:CTV262180 DDP262180:DDR262180 DNL262180:DNN262180 DXH262180:DXJ262180 EHD262180:EHF262180 EQZ262180:ERB262180 FAV262180:FAX262180 FKR262180:FKT262180 FUN262180:FUP262180 GEJ262180:GEL262180 GOF262180:GOH262180 GYB262180:GYD262180 HHX262180:HHZ262180 HRT262180:HRV262180 IBP262180:IBR262180 ILL262180:ILN262180 IVH262180:IVJ262180 JFD262180:JFF262180 JOZ262180:JPB262180 JYV262180:JYX262180 KIR262180:KIT262180 KSN262180:KSP262180 LCJ262180:LCL262180 LMF262180:LMH262180 LWB262180:LWD262180 MFX262180:MFZ262180 MPT262180:MPV262180 MZP262180:MZR262180 NJL262180:NJN262180 NTH262180:NTJ262180 ODD262180:ODF262180 OMZ262180:ONB262180 OWV262180:OWX262180 PGR262180:PGT262180 PQN262180:PQP262180 QAJ262180:QAL262180 QKF262180:QKH262180 QUB262180:QUD262180 RDX262180:RDZ262180 RNT262180:RNV262180 RXP262180:RXR262180 SHL262180:SHN262180 SRH262180:SRJ262180 TBD262180:TBF262180 TKZ262180:TLB262180 TUV262180:TUX262180 UER262180:UET262180 UON262180:UOP262180 UYJ262180:UYL262180 VIF262180:VIH262180 VSB262180:VSD262180 WBX262180:WBZ262180 WLT262180:WLV262180 WVP262180:WVR262180 C327716:E327716 JD327716:JF327716 SZ327716:TB327716 ACV327716:ACX327716 AMR327716:AMT327716 AWN327716:AWP327716 BGJ327716:BGL327716 BQF327716:BQH327716 CAB327716:CAD327716 CJX327716:CJZ327716 CTT327716:CTV327716 DDP327716:DDR327716 DNL327716:DNN327716 DXH327716:DXJ327716 EHD327716:EHF327716 EQZ327716:ERB327716 FAV327716:FAX327716 FKR327716:FKT327716 FUN327716:FUP327716 GEJ327716:GEL327716 GOF327716:GOH327716 GYB327716:GYD327716 HHX327716:HHZ327716 HRT327716:HRV327716 IBP327716:IBR327716 ILL327716:ILN327716 IVH327716:IVJ327716 JFD327716:JFF327716 JOZ327716:JPB327716 JYV327716:JYX327716 KIR327716:KIT327716 KSN327716:KSP327716 LCJ327716:LCL327716 LMF327716:LMH327716 LWB327716:LWD327716 MFX327716:MFZ327716 MPT327716:MPV327716 MZP327716:MZR327716 NJL327716:NJN327716 NTH327716:NTJ327716 ODD327716:ODF327716 OMZ327716:ONB327716 OWV327716:OWX327716 PGR327716:PGT327716 PQN327716:PQP327716 QAJ327716:QAL327716 QKF327716:QKH327716 QUB327716:QUD327716 RDX327716:RDZ327716 RNT327716:RNV327716 RXP327716:RXR327716 SHL327716:SHN327716 SRH327716:SRJ327716 TBD327716:TBF327716 TKZ327716:TLB327716 TUV327716:TUX327716 UER327716:UET327716 UON327716:UOP327716 UYJ327716:UYL327716 VIF327716:VIH327716 VSB327716:VSD327716 WBX327716:WBZ327716 WLT327716:WLV327716 WVP327716:WVR327716 C393252:E393252 JD393252:JF393252 SZ393252:TB393252 ACV393252:ACX393252 AMR393252:AMT393252 AWN393252:AWP393252 BGJ393252:BGL393252 BQF393252:BQH393252 CAB393252:CAD393252 CJX393252:CJZ393252 CTT393252:CTV393252 DDP393252:DDR393252 DNL393252:DNN393252 DXH393252:DXJ393252 EHD393252:EHF393252 EQZ393252:ERB393252 FAV393252:FAX393252 FKR393252:FKT393252 FUN393252:FUP393252 GEJ393252:GEL393252 GOF393252:GOH393252 GYB393252:GYD393252 HHX393252:HHZ393252 HRT393252:HRV393252 IBP393252:IBR393252 ILL393252:ILN393252 IVH393252:IVJ393252 JFD393252:JFF393252 JOZ393252:JPB393252 JYV393252:JYX393252 KIR393252:KIT393252 KSN393252:KSP393252 LCJ393252:LCL393252 LMF393252:LMH393252 LWB393252:LWD393252 MFX393252:MFZ393252 MPT393252:MPV393252 MZP393252:MZR393252 NJL393252:NJN393252 NTH393252:NTJ393252 ODD393252:ODF393252 OMZ393252:ONB393252 OWV393252:OWX393252 PGR393252:PGT393252 PQN393252:PQP393252 QAJ393252:QAL393252 QKF393252:QKH393252 QUB393252:QUD393252 RDX393252:RDZ393252 RNT393252:RNV393252 RXP393252:RXR393252 SHL393252:SHN393252 SRH393252:SRJ393252 TBD393252:TBF393252 TKZ393252:TLB393252 TUV393252:TUX393252 UER393252:UET393252 UON393252:UOP393252 UYJ393252:UYL393252 VIF393252:VIH393252 VSB393252:VSD393252 WBX393252:WBZ393252 WLT393252:WLV393252 WVP393252:WVR393252 C458788:E458788 JD458788:JF458788 SZ458788:TB458788 ACV458788:ACX458788 AMR458788:AMT458788 AWN458788:AWP458788 BGJ458788:BGL458788 BQF458788:BQH458788 CAB458788:CAD458788 CJX458788:CJZ458788 CTT458788:CTV458788 DDP458788:DDR458788 DNL458788:DNN458788 DXH458788:DXJ458788 EHD458788:EHF458788 EQZ458788:ERB458788 FAV458788:FAX458788 FKR458788:FKT458788 FUN458788:FUP458788 GEJ458788:GEL458788 GOF458788:GOH458788 GYB458788:GYD458788 HHX458788:HHZ458788 HRT458788:HRV458788 IBP458788:IBR458788 ILL458788:ILN458788 IVH458788:IVJ458788 JFD458788:JFF458788 JOZ458788:JPB458788 JYV458788:JYX458788 KIR458788:KIT458788 KSN458788:KSP458788 LCJ458788:LCL458788 LMF458788:LMH458788 LWB458788:LWD458788 MFX458788:MFZ458788 MPT458788:MPV458788 MZP458788:MZR458788 NJL458788:NJN458788 NTH458788:NTJ458788 ODD458788:ODF458788 OMZ458788:ONB458788 OWV458788:OWX458788 PGR458788:PGT458788 PQN458788:PQP458788 QAJ458788:QAL458788 QKF458788:QKH458788 QUB458788:QUD458788 RDX458788:RDZ458788 RNT458788:RNV458788 RXP458788:RXR458788 SHL458788:SHN458788 SRH458788:SRJ458788 TBD458788:TBF458788 TKZ458788:TLB458788 TUV458788:TUX458788 UER458788:UET458788 UON458788:UOP458788 UYJ458788:UYL458788 VIF458788:VIH458788 VSB458788:VSD458788 WBX458788:WBZ458788 WLT458788:WLV458788 WVP458788:WVR458788 C524324:E524324 JD524324:JF524324 SZ524324:TB524324 ACV524324:ACX524324 AMR524324:AMT524324 AWN524324:AWP524324 BGJ524324:BGL524324 BQF524324:BQH524324 CAB524324:CAD524324 CJX524324:CJZ524324 CTT524324:CTV524324 DDP524324:DDR524324 DNL524324:DNN524324 DXH524324:DXJ524324 EHD524324:EHF524324 EQZ524324:ERB524324 FAV524324:FAX524324 FKR524324:FKT524324 FUN524324:FUP524324 GEJ524324:GEL524324 GOF524324:GOH524324 GYB524324:GYD524324 HHX524324:HHZ524324 HRT524324:HRV524324 IBP524324:IBR524324 ILL524324:ILN524324 IVH524324:IVJ524324 JFD524324:JFF524324 JOZ524324:JPB524324 JYV524324:JYX524324 KIR524324:KIT524324 KSN524324:KSP524324 LCJ524324:LCL524324 LMF524324:LMH524324 LWB524324:LWD524324 MFX524324:MFZ524324 MPT524324:MPV524324 MZP524324:MZR524324 NJL524324:NJN524324 NTH524324:NTJ524324 ODD524324:ODF524324 OMZ524324:ONB524324 OWV524324:OWX524324 PGR524324:PGT524324 PQN524324:PQP524324 QAJ524324:QAL524324 QKF524324:QKH524324 QUB524324:QUD524324 RDX524324:RDZ524324 RNT524324:RNV524324 RXP524324:RXR524324 SHL524324:SHN524324 SRH524324:SRJ524324 TBD524324:TBF524324 TKZ524324:TLB524324 TUV524324:TUX524324 UER524324:UET524324 UON524324:UOP524324 UYJ524324:UYL524324 VIF524324:VIH524324 VSB524324:VSD524324 WBX524324:WBZ524324 WLT524324:WLV524324 WVP524324:WVR524324 C589860:E589860 JD589860:JF589860 SZ589860:TB589860 ACV589860:ACX589860 AMR589860:AMT589860 AWN589860:AWP589860 BGJ589860:BGL589860 BQF589860:BQH589860 CAB589860:CAD589860 CJX589860:CJZ589860 CTT589860:CTV589860 DDP589860:DDR589860 DNL589860:DNN589860 DXH589860:DXJ589860 EHD589860:EHF589860 EQZ589860:ERB589860 FAV589860:FAX589860 FKR589860:FKT589860 FUN589860:FUP589860 GEJ589860:GEL589860 GOF589860:GOH589860 GYB589860:GYD589860 HHX589860:HHZ589860 HRT589860:HRV589860 IBP589860:IBR589860 ILL589860:ILN589860 IVH589860:IVJ589860 JFD589860:JFF589860 JOZ589860:JPB589860 JYV589860:JYX589860 KIR589860:KIT589860 KSN589860:KSP589860 LCJ589860:LCL589860 LMF589860:LMH589860 LWB589860:LWD589860 MFX589860:MFZ589860 MPT589860:MPV589860 MZP589860:MZR589860 NJL589860:NJN589860 NTH589860:NTJ589860 ODD589860:ODF589860 OMZ589860:ONB589860 OWV589860:OWX589860 PGR589860:PGT589860 PQN589860:PQP589860 QAJ589860:QAL589860 QKF589860:QKH589860 QUB589860:QUD589860 RDX589860:RDZ589860 RNT589860:RNV589860 RXP589860:RXR589860 SHL589860:SHN589860 SRH589860:SRJ589860 TBD589860:TBF589860 TKZ589860:TLB589860 TUV589860:TUX589860 UER589860:UET589860 UON589860:UOP589860 UYJ589860:UYL589860 VIF589860:VIH589860 VSB589860:VSD589860 WBX589860:WBZ589860 WLT589860:WLV589860 WVP589860:WVR589860 C655396:E655396 JD655396:JF655396 SZ655396:TB655396 ACV655396:ACX655396 AMR655396:AMT655396 AWN655396:AWP655396 BGJ655396:BGL655396 BQF655396:BQH655396 CAB655396:CAD655396 CJX655396:CJZ655396 CTT655396:CTV655396 DDP655396:DDR655396 DNL655396:DNN655396 DXH655396:DXJ655396 EHD655396:EHF655396 EQZ655396:ERB655396 FAV655396:FAX655396 FKR655396:FKT655396 FUN655396:FUP655396 GEJ655396:GEL655396 GOF655396:GOH655396 GYB655396:GYD655396 HHX655396:HHZ655396 HRT655396:HRV655396 IBP655396:IBR655396 ILL655396:ILN655396 IVH655396:IVJ655396 JFD655396:JFF655396 JOZ655396:JPB655396 JYV655396:JYX655396 KIR655396:KIT655396 KSN655396:KSP655396 LCJ655396:LCL655396 LMF655396:LMH655396 LWB655396:LWD655396 MFX655396:MFZ655396 MPT655396:MPV655396 MZP655396:MZR655396 NJL655396:NJN655396 NTH655396:NTJ655396 ODD655396:ODF655396 OMZ655396:ONB655396 OWV655396:OWX655396 PGR655396:PGT655396 PQN655396:PQP655396 QAJ655396:QAL655396 QKF655396:QKH655396 QUB655396:QUD655396 RDX655396:RDZ655396 RNT655396:RNV655396 RXP655396:RXR655396 SHL655396:SHN655396 SRH655396:SRJ655396 TBD655396:TBF655396 TKZ655396:TLB655396 TUV655396:TUX655396 UER655396:UET655396 UON655396:UOP655396 UYJ655396:UYL655396 VIF655396:VIH655396 VSB655396:VSD655396 WBX655396:WBZ655396 WLT655396:WLV655396 WVP655396:WVR655396 C720932:E720932 JD720932:JF720932 SZ720932:TB720932 ACV720932:ACX720932 AMR720932:AMT720932 AWN720932:AWP720932 BGJ720932:BGL720932 BQF720932:BQH720932 CAB720932:CAD720932 CJX720932:CJZ720932 CTT720932:CTV720932 DDP720932:DDR720932 DNL720932:DNN720932 DXH720932:DXJ720932 EHD720932:EHF720932 EQZ720932:ERB720932 FAV720932:FAX720932 FKR720932:FKT720932 FUN720932:FUP720932 GEJ720932:GEL720932 GOF720932:GOH720932 GYB720932:GYD720932 HHX720932:HHZ720932 HRT720932:HRV720932 IBP720932:IBR720932 ILL720932:ILN720932 IVH720932:IVJ720932 JFD720932:JFF720932 JOZ720932:JPB720932 JYV720932:JYX720932 KIR720932:KIT720932 KSN720932:KSP720932 LCJ720932:LCL720932 LMF720932:LMH720932 LWB720932:LWD720932 MFX720932:MFZ720932 MPT720932:MPV720932 MZP720932:MZR720932 NJL720932:NJN720932 NTH720932:NTJ720932 ODD720932:ODF720932 OMZ720932:ONB720932 OWV720932:OWX720932 PGR720932:PGT720932 PQN720932:PQP720932 QAJ720932:QAL720932 QKF720932:QKH720932 QUB720932:QUD720932 RDX720932:RDZ720932 RNT720932:RNV720932 RXP720932:RXR720932 SHL720932:SHN720932 SRH720932:SRJ720932 TBD720932:TBF720932 TKZ720932:TLB720932 TUV720932:TUX720932 UER720932:UET720932 UON720932:UOP720932 UYJ720932:UYL720932 VIF720932:VIH720932 VSB720932:VSD720932 WBX720932:WBZ720932 WLT720932:WLV720932 WVP720932:WVR720932 C786468:E786468 JD786468:JF786468 SZ786468:TB786468 ACV786468:ACX786468 AMR786468:AMT786468 AWN786468:AWP786468 BGJ786468:BGL786468 BQF786468:BQH786468 CAB786468:CAD786468 CJX786468:CJZ786468 CTT786468:CTV786468 DDP786468:DDR786468 DNL786468:DNN786468 DXH786468:DXJ786468 EHD786468:EHF786468 EQZ786468:ERB786468 FAV786468:FAX786468 FKR786468:FKT786468 FUN786468:FUP786468 GEJ786468:GEL786468 GOF786468:GOH786468 GYB786468:GYD786468 HHX786468:HHZ786468 HRT786468:HRV786468 IBP786468:IBR786468 ILL786468:ILN786468 IVH786468:IVJ786468 JFD786468:JFF786468 JOZ786468:JPB786468 JYV786468:JYX786468 KIR786468:KIT786468 KSN786468:KSP786468 LCJ786468:LCL786468 LMF786468:LMH786468 LWB786468:LWD786468 MFX786468:MFZ786468 MPT786468:MPV786468 MZP786468:MZR786468 NJL786468:NJN786468 NTH786468:NTJ786468 ODD786468:ODF786468 OMZ786468:ONB786468 OWV786468:OWX786468 PGR786468:PGT786468 PQN786468:PQP786468 QAJ786468:QAL786468 QKF786468:QKH786468 QUB786468:QUD786468 RDX786468:RDZ786468 RNT786468:RNV786468 RXP786468:RXR786468 SHL786468:SHN786468 SRH786468:SRJ786468 TBD786468:TBF786468 TKZ786468:TLB786468 TUV786468:TUX786468 UER786468:UET786468 UON786468:UOP786468 UYJ786468:UYL786468 VIF786468:VIH786468 VSB786468:VSD786468 WBX786468:WBZ786468 WLT786468:WLV786468 WVP786468:WVR786468 C852004:E852004 JD852004:JF852004 SZ852004:TB852004 ACV852004:ACX852004 AMR852004:AMT852004 AWN852004:AWP852004 BGJ852004:BGL852004 BQF852004:BQH852004 CAB852004:CAD852004 CJX852004:CJZ852004 CTT852004:CTV852004 DDP852004:DDR852004 DNL852004:DNN852004 DXH852004:DXJ852004 EHD852004:EHF852004 EQZ852004:ERB852004 FAV852004:FAX852004 FKR852004:FKT852004 FUN852004:FUP852004 GEJ852004:GEL852004 GOF852004:GOH852004 GYB852004:GYD852004 HHX852004:HHZ852004 HRT852004:HRV852004 IBP852004:IBR852004 ILL852004:ILN852004 IVH852004:IVJ852004 JFD852004:JFF852004 JOZ852004:JPB852004 JYV852004:JYX852004 KIR852004:KIT852004 KSN852004:KSP852004 LCJ852004:LCL852004 LMF852004:LMH852004 LWB852004:LWD852004 MFX852004:MFZ852004 MPT852004:MPV852004 MZP852004:MZR852004 NJL852004:NJN852004 NTH852004:NTJ852004 ODD852004:ODF852004 OMZ852004:ONB852004 OWV852004:OWX852004 PGR852004:PGT852004 PQN852004:PQP852004 QAJ852004:QAL852004 QKF852004:QKH852004 QUB852004:QUD852004 RDX852004:RDZ852004 RNT852004:RNV852004 RXP852004:RXR852004 SHL852004:SHN852004 SRH852004:SRJ852004 TBD852004:TBF852004 TKZ852004:TLB852004 TUV852004:TUX852004 UER852004:UET852004 UON852004:UOP852004 UYJ852004:UYL852004 VIF852004:VIH852004 VSB852004:VSD852004 WBX852004:WBZ852004 WLT852004:WLV852004 WVP852004:WVR852004 C917540:E917540 JD917540:JF917540 SZ917540:TB917540 ACV917540:ACX917540 AMR917540:AMT917540 AWN917540:AWP917540 BGJ917540:BGL917540 BQF917540:BQH917540 CAB917540:CAD917540 CJX917540:CJZ917540 CTT917540:CTV917540 DDP917540:DDR917540 DNL917540:DNN917540 DXH917540:DXJ917540 EHD917540:EHF917540 EQZ917540:ERB917540 FAV917540:FAX917540 FKR917540:FKT917540 FUN917540:FUP917540 GEJ917540:GEL917540 GOF917540:GOH917540 GYB917540:GYD917540 HHX917540:HHZ917540 HRT917540:HRV917540 IBP917540:IBR917540 ILL917540:ILN917540 IVH917540:IVJ917540 JFD917540:JFF917540 JOZ917540:JPB917540 JYV917540:JYX917540 KIR917540:KIT917540 KSN917540:KSP917540 LCJ917540:LCL917540 LMF917540:LMH917540 LWB917540:LWD917540 MFX917540:MFZ917540 MPT917540:MPV917540 MZP917540:MZR917540 NJL917540:NJN917540 NTH917540:NTJ917540 ODD917540:ODF917540 OMZ917540:ONB917540 OWV917540:OWX917540 PGR917540:PGT917540 PQN917540:PQP917540 QAJ917540:QAL917540 QKF917540:QKH917540 QUB917540:QUD917540 RDX917540:RDZ917540 RNT917540:RNV917540 RXP917540:RXR917540 SHL917540:SHN917540 SRH917540:SRJ917540 TBD917540:TBF917540 TKZ917540:TLB917540 TUV917540:TUX917540 UER917540:UET917540 UON917540:UOP917540 UYJ917540:UYL917540 VIF917540:VIH917540 VSB917540:VSD917540 WBX917540:WBZ917540 WLT917540:WLV917540 WVP917540:WVR917540 C983076:E983076 JD983076:JF983076 SZ983076:TB983076 ACV983076:ACX983076 AMR983076:AMT983076 AWN983076:AWP983076 BGJ983076:BGL983076 BQF983076:BQH983076 CAB983076:CAD983076 CJX983076:CJZ983076 CTT983076:CTV983076 DDP983076:DDR983076 DNL983076:DNN983076 DXH983076:DXJ983076 EHD983076:EHF983076 EQZ983076:ERB983076 FAV983076:FAX983076 FKR983076:FKT983076 FUN983076:FUP983076 GEJ983076:GEL983076 GOF983076:GOH983076 GYB983076:GYD983076 HHX983076:HHZ983076 HRT983076:HRV983076 IBP983076:IBR983076 ILL983076:ILN983076 IVH983076:IVJ983076 JFD983076:JFF983076 JOZ983076:JPB983076 JYV983076:JYX983076 KIR983076:KIT983076 KSN983076:KSP983076 LCJ983076:LCL983076 LMF983076:LMH983076 LWB983076:LWD983076 MFX983076:MFZ983076 MPT983076:MPV983076 MZP983076:MZR983076 NJL983076:NJN983076 NTH983076:NTJ983076 ODD983076:ODF983076 OMZ983076:ONB983076 OWV983076:OWX983076 PGR983076:PGT983076 PQN983076:PQP983076 QAJ983076:QAL983076 QKF983076:QKH983076 QUB983076:QUD983076 RDX983076:RDZ983076 RNT983076:RNV983076 RXP983076:RXR983076 SHL983076:SHN983076 SRH983076:SRJ983076 TBD983076:TBF983076 TKZ983076:TLB983076 TUV983076:TUX983076 UER983076:UET983076 UON983076:UOP983076 UYJ983076:UYL983076 VIF983076:VIH983076 VSB983076:VSD983076 WBX983076:WBZ983076 WLT983076:WLV983076 WVP983076:WVR983076 C19:E19 D20:D29 E20:E31 J22:J31 I19:I31 L22:M31 K22:K33 H22:H31 WVP19:WVR37 WLT19:WLV37 WBX19:WBZ37 VSB19:VSD37 VIF19:VIH37 UYJ19:UYL37 UON19:UOP37 UER19:UET37 TUV19:TUX37 TKZ19:TLB37 TBD19:TBF37 SRH19:SRJ37 SHL19:SHN37 RXP19:RXR37 RNT19:RNV37 RDX19:RDZ37 QUB19:QUD37 QKF19:QKH37 QAJ19:QAL37 PQN19:PQP37 PGR19:PGT37 OWV19:OWX37 OMZ19:ONB37 ODD19:ODF37 NTH19:NTJ37 NJL19:NJN37 MZP19:MZR37 MPT19:MPV37 MFX19:MFZ37 LWB19:LWD37 LMF19:LMH37 LCJ19:LCL37 KSN19:KSP37 KIR19:KIT37 JYV19:JYX37 JOZ19:JPB37 JFD19:JFF37 IVH19:IVJ37 ILL19:ILN37 IBP19:IBR37 HRT19:HRV37 HHX19:HHZ37 GYB19:GYD37 GOF19:GOH37 GEJ19:GEL37 FUN19:FUP37 FKR19:FKT37 FAV19:FAX37 EQZ19:ERB37 EHD19:EHF37 DXH19:DXJ37 DNL19:DNN37 DDP19:DDR37 CTT19:CTV37 CJX19:CJZ37 CAB19:CAD37 BQF19:BQH37 BGJ19:BGL37 AWN19:AWP37 AMR19:AMT37 ACV19:ACX37 SZ19:TB37 JD19:JF37 C20:C37 H36 K35" xr:uid="{730D3B94-88C0-4B4E-ADD1-A2892262E3E2}"/>
    <dataValidation imeMode="halfAlpha" operator="greaterThanOrEqual" allowBlank="1" showInputMessage="1" showErrorMessage="1" sqref="H54:H56 S65597:S65599 JO65597:JO65599 TK65597:TK65599 ADG65597:ADG65599 ANC65597:ANC65599 AWY65597:AWY65599 BGU65597:BGU65599 BQQ65597:BQQ65599 CAM65597:CAM65599 CKI65597:CKI65599 CUE65597:CUE65599 DEA65597:DEA65599 DNW65597:DNW65599 DXS65597:DXS65599 EHO65597:EHO65599 ERK65597:ERK65599 FBG65597:FBG65599 FLC65597:FLC65599 FUY65597:FUY65599 GEU65597:GEU65599 GOQ65597:GOQ65599 GYM65597:GYM65599 HII65597:HII65599 HSE65597:HSE65599 ICA65597:ICA65599 ILW65597:ILW65599 IVS65597:IVS65599 JFO65597:JFO65599 JPK65597:JPK65599 JZG65597:JZG65599 KJC65597:KJC65599 KSY65597:KSY65599 LCU65597:LCU65599 LMQ65597:LMQ65599 LWM65597:LWM65599 MGI65597:MGI65599 MQE65597:MQE65599 NAA65597:NAA65599 NJW65597:NJW65599 NTS65597:NTS65599 ODO65597:ODO65599 ONK65597:ONK65599 OXG65597:OXG65599 PHC65597:PHC65599 PQY65597:PQY65599 QAU65597:QAU65599 QKQ65597:QKQ65599 QUM65597:QUM65599 REI65597:REI65599 ROE65597:ROE65599 RYA65597:RYA65599 SHW65597:SHW65599 SRS65597:SRS65599 TBO65597:TBO65599 TLK65597:TLK65599 TVG65597:TVG65599 UFC65597:UFC65599 UOY65597:UOY65599 UYU65597:UYU65599 VIQ65597:VIQ65599 VSM65597:VSM65599 WCI65597:WCI65599 WME65597:WME65599 WWA65597:WWA65599 S131133:S131135 JO131133:JO131135 TK131133:TK131135 ADG131133:ADG131135 ANC131133:ANC131135 AWY131133:AWY131135 BGU131133:BGU131135 BQQ131133:BQQ131135 CAM131133:CAM131135 CKI131133:CKI131135 CUE131133:CUE131135 DEA131133:DEA131135 DNW131133:DNW131135 DXS131133:DXS131135 EHO131133:EHO131135 ERK131133:ERK131135 FBG131133:FBG131135 FLC131133:FLC131135 FUY131133:FUY131135 GEU131133:GEU131135 GOQ131133:GOQ131135 GYM131133:GYM131135 HII131133:HII131135 HSE131133:HSE131135 ICA131133:ICA131135 ILW131133:ILW131135 IVS131133:IVS131135 JFO131133:JFO131135 JPK131133:JPK131135 JZG131133:JZG131135 KJC131133:KJC131135 KSY131133:KSY131135 LCU131133:LCU131135 LMQ131133:LMQ131135 LWM131133:LWM131135 MGI131133:MGI131135 MQE131133:MQE131135 NAA131133:NAA131135 NJW131133:NJW131135 NTS131133:NTS131135 ODO131133:ODO131135 ONK131133:ONK131135 OXG131133:OXG131135 PHC131133:PHC131135 PQY131133:PQY131135 QAU131133:QAU131135 QKQ131133:QKQ131135 QUM131133:QUM131135 REI131133:REI131135 ROE131133:ROE131135 RYA131133:RYA131135 SHW131133:SHW131135 SRS131133:SRS131135 TBO131133:TBO131135 TLK131133:TLK131135 TVG131133:TVG131135 UFC131133:UFC131135 UOY131133:UOY131135 UYU131133:UYU131135 VIQ131133:VIQ131135 VSM131133:VSM131135 WCI131133:WCI131135 WME131133:WME131135 WWA131133:WWA131135 S196669:S196671 JO196669:JO196671 TK196669:TK196671 ADG196669:ADG196671 ANC196669:ANC196671 AWY196669:AWY196671 BGU196669:BGU196671 BQQ196669:BQQ196671 CAM196669:CAM196671 CKI196669:CKI196671 CUE196669:CUE196671 DEA196669:DEA196671 DNW196669:DNW196671 DXS196669:DXS196671 EHO196669:EHO196671 ERK196669:ERK196671 FBG196669:FBG196671 FLC196669:FLC196671 FUY196669:FUY196671 GEU196669:GEU196671 GOQ196669:GOQ196671 GYM196669:GYM196671 HII196669:HII196671 HSE196669:HSE196671 ICA196669:ICA196671 ILW196669:ILW196671 IVS196669:IVS196671 JFO196669:JFO196671 JPK196669:JPK196671 JZG196669:JZG196671 KJC196669:KJC196671 KSY196669:KSY196671 LCU196669:LCU196671 LMQ196669:LMQ196671 LWM196669:LWM196671 MGI196669:MGI196671 MQE196669:MQE196671 NAA196669:NAA196671 NJW196669:NJW196671 NTS196669:NTS196671 ODO196669:ODO196671 ONK196669:ONK196671 OXG196669:OXG196671 PHC196669:PHC196671 PQY196669:PQY196671 QAU196669:QAU196671 QKQ196669:QKQ196671 QUM196669:QUM196671 REI196669:REI196671 ROE196669:ROE196671 RYA196669:RYA196671 SHW196669:SHW196671 SRS196669:SRS196671 TBO196669:TBO196671 TLK196669:TLK196671 TVG196669:TVG196671 UFC196669:UFC196671 UOY196669:UOY196671 UYU196669:UYU196671 VIQ196669:VIQ196671 VSM196669:VSM196671 WCI196669:WCI196671 WME196669:WME196671 WWA196669:WWA196671 S262205:S262207 JO262205:JO262207 TK262205:TK262207 ADG262205:ADG262207 ANC262205:ANC262207 AWY262205:AWY262207 BGU262205:BGU262207 BQQ262205:BQQ262207 CAM262205:CAM262207 CKI262205:CKI262207 CUE262205:CUE262207 DEA262205:DEA262207 DNW262205:DNW262207 DXS262205:DXS262207 EHO262205:EHO262207 ERK262205:ERK262207 FBG262205:FBG262207 FLC262205:FLC262207 FUY262205:FUY262207 GEU262205:GEU262207 GOQ262205:GOQ262207 GYM262205:GYM262207 HII262205:HII262207 HSE262205:HSE262207 ICA262205:ICA262207 ILW262205:ILW262207 IVS262205:IVS262207 JFO262205:JFO262207 JPK262205:JPK262207 JZG262205:JZG262207 KJC262205:KJC262207 KSY262205:KSY262207 LCU262205:LCU262207 LMQ262205:LMQ262207 LWM262205:LWM262207 MGI262205:MGI262207 MQE262205:MQE262207 NAA262205:NAA262207 NJW262205:NJW262207 NTS262205:NTS262207 ODO262205:ODO262207 ONK262205:ONK262207 OXG262205:OXG262207 PHC262205:PHC262207 PQY262205:PQY262207 QAU262205:QAU262207 QKQ262205:QKQ262207 QUM262205:QUM262207 REI262205:REI262207 ROE262205:ROE262207 RYA262205:RYA262207 SHW262205:SHW262207 SRS262205:SRS262207 TBO262205:TBO262207 TLK262205:TLK262207 TVG262205:TVG262207 UFC262205:UFC262207 UOY262205:UOY262207 UYU262205:UYU262207 VIQ262205:VIQ262207 VSM262205:VSM262207 WCI262205:WCI262207 WME262205:WME262207 WWA262205:WWA262207 S327741:S327743 JO327741:JO327743 TK327741:TK327743 ADG327741:ADG327743 ANC327741:ANC327743 AWY327741:AWY327743 BGU327741:BGU327743 BQQ327741:BQQ327743 CAM327741:CAM327743 CKI327741:CKI327743 CUE327741:CUE327743 DEA327741:DEA327743 DNW327741:DNW327743 DXS327741:DXS327743 EHO327741:EHO327743 ERK327741:ERK327743 FBG327741:FBG327743 FLC327741:FLC327743 FUY327741:FUY327743 GEU327741:GEU327743 GOQ327741:GOQ327743 GYM327741:GYM327743 HII327741:HII327743 HSE327741:HSE327743 ICA327741:ICA327743 ILW327741:ILW327743 IVS327741:IVS327743 JFO327741:JFO327743 JPK327741:JPK327743 JZG327741:JZG327743 KJC327741:KJC327743 KSY327741:KSY327743 LCU327741:LCU327743 LMQ327741:LMQ327743 LWM327741:LWM327743 MGI327741:MGI327743 MQE327741:MQE327743 NAA327741:NAA327743 NJW327741:NJW327743 NTS327741:NTS327743 ODO327741:ODO327743 ONK327741:ONK327743 OXG327741:OXG327743 PHC327741:PHC327743 PQY327741:PQY327743 QAU327741:QAU327743 QKQ327741:QKQ327743 QUM327741:QUM327743 REI327741:REI327743 ROE327741:ROE327743 RYA327741:RYA327743 SHW327741:SHW327743 SRS327741:SRS327743 TBO327741:TBO327743 TLK327741:TLK327743 TVG327741:TVG327743 UFC327741:UFC327743 UOY327741:UOY327743 UYU327741:UYU327743 VIQ327741:VIQ327743 VSM327741:VSM327743 WCI327741:WCI327743 WME327741:WME327743 WWA327741:WWA327743 S393277:S393279 JO393277:JO393279 TK393277:TK393279 ADG393277:ADG393279 ANC393277:ANC393279 AWY393277:AWY393279 BGU393277:BGU393279 BQQ393277:BQQ393279 CAM393277:CAM393279 CKI393277:CKI393279 CUE393277:CUE393279 DEA393277:DEA393279 DNW393277:DNW393279 DXS393277:DXS393279 EHO393277:EHO393279 ERK393277:ERK393279 FBG393277:FBG393279 FLC393277:FLC393279 FUY393277:FUY393279 GEU393277:GEU393279 GOQ393277:GOQ393279 GYM393277:GYM393279 HII393277:HII393279 HSE393277:HSE393279 ICA393277:ICA393279 ILW393277:ILW393279 IVS393277:IVS393279 JFO393277:JFO393279 JPK393277:JPK393279 JZG393277:JZG393279 KJC393277:KJC393279 KSY393277:KSY393279 LCU393277:LCU393279 LMQ393277:LMQ393279 LWM393277:LWM393279 MGI393277:MGI393279 MQE393277:MQE393279 NAA393277:NAA393279 NJW393277:NJW393279 NTS393277:NTS393279 ODO393277:ODO393279 ONK393277:ONK393279 OXG393277:OXG393279 PHC393277:PHC393279 PQY393277:PQY393279 QAU393277:QAU393279 QKQ393277:QKQ393279 QUM393277:QUM393279 REI393277:REI393279 ROE393277:ROE393279 RYA393277:RYA393279 SHW393277:SHW393279 SRS393277:SRS393279 TBO393277:TBO393279 TLK393277:TLK393279 TVG393277:TVG393279 UFC393277:UFC393279 UOY393277:UOY393279 UYU393277:UYU393279 VIQ393277:VIQ393279 VSM393277:VSM393279 WCI393277:WCI393279 WME393277:WME393279 WWA393277:WWA393279 S458813:S458815 JO458813:JO458815 TK458813:TK458815 ADG458813:ADG458815 ANC458813:ANC458815 AWY458813:AWY458815 BGU458813:BGU458815 BQQ458813:BQQ458815 CAM458813:CAM458815 CKI458813:CKI458815 CUE458813:CUE458815 DEA458813:DEA458815 DNW458813:DNW458815 DXS458813:DXS458815 EHO458813:EHO458815 ERK458813:ERK458815 FBG458813:FBG458815 FLC458813:FLC458815 FUY458813:FUY458815 GEU458813:GEU458815 GOQ458813:GOQ458815 GYM458813:GYM458815 HII458813:HII458815 HSE458813:HSE458815 ICA458813:ICA458815 ILW458813:ILW458815 IVS458813:IVS458815 JFO458813:JFO458815 JPK458813:JPK458815 JZG458813:JZG458815 KJC458813:KJC458815 KSY458813:KSY458815 LCU458813:LCU458815 LMQ458813:LMQ458815 LWM458813:LWM458815 MGI458813:MGI458815 MQE458813:MQE458815 NAA458813:NAA458815 NJW458813:NJW458815 NTS458813:NTS458815 ODO458813:ODO458815 ONK458813:ONK458815 OXG458813:OXG458815 PHC458813:PHC458815 PQY458813:PQY458815 QAU458813:QAU458815 QKQ458813:QKQ458815 QUM458813:QUM458815 REI458813:REI458815 ROE458813:ROE458815 RYA458813:RYA458815 SHW458813:SHW458815 SRS458813:SRS458815 TBO458813:TBO458815 TLK458813:TLK458815 TVG458813:TVG458815 UFC458813:UFC458815 UOY458813:UOY458815 UYU458813:UYU458815 VIQ458813:VIQ458815 VSM458813:VSM458815 WCI458813:WCI458815 WME458813:WME458815 WWA458813:WWA458815 S524349:S524351 JO524349:JO524351 TK524349:TK524351 ADG524349:ADG524351 ANC524349:ANC524351 AWY524349:AWY524351 BGU524349:BGU524351 BQQ524349:BQQ524351 CAM524349:CAM524351 CKI524349:CKI524351 CUE524349:CUE524351 DEA524349:DEA524351 DNW524349:DNW524351 DXS524349:DXS524351 EHO524349:EHO524351 ERK524349:ERK524351 FBG524349:FBG524351 FLC524349:FLC524351 FUY524349:FUY524351 GEU524349:GEU524351 GOQ524349:GOQ524351 GYM524349:GYM524351 HII524349:HII524351 HSE524349:HSE524351 ICA524349:ICA524351 ILW524349:ILW524351 IVS524349:IVS524351 JFO524349:JFO524351 JPK524349:JPK524351 JZG524349:JZG524351 KJC524349:KJC524351 KSY524349:KSY524351 LCU524349:LCU524351 LMQ524349:LMQ524351 LWM524349:LWM524351 MGI524349:MGI524351 MQE524349:MQE524351 NAA524349:NAA524351 NJW524349:NJW524351 NTS524349:NTS524351 ODO524349:ODO524351 ONK524349:ONK524351 OXG524349:OXG524351 PHC524349:PHC524351 PQY524349:PQY524351 QAU524349:QAU524351 QKQ524349:QKQ524351 QUM524349:QUM524351 REI524349:REI524351 ROE524349:ROE524351 RYA524349:RYA524351 SHW524349:SHW524351 SRS524349:SRS524351 TBO524349:TBO524351 TLK524349:TLK524351 TVG524349:TVG524351 UFC524349:UFC524351 UOY524349:UOY524351 UYU524349:UYU524351 VIQ524349:VIQ524351 VSM524349:VSM524351 WCI524349:WCI524351 WME524349:WME524351 WWA524349:WWA524351 S589885:S589887 JO589885:JO589887 TK589885:TK589887 ADG589885:ADG589887 ANC589885:ANC589887 AWY589885:AWY589887 BGU589885:BGU589887 BQQ589885:BQQ589887 CAM589885:CAM589887 CKI589885:CKI589887 CUE589885:CUE589887 DEA589885:DEA589887 DNW589885:DNW589887 DXS589885:DXS589887 EHO589885:EHO589887 ERK589885:ERK589887 FBG589885:FBG589887 FLC589885:FLC589887 FUY589885:FUY589887 GEU589885:GEU589887 GOQ589885:GOQ589887 GYM589885:GYM589887 HII589885:HII589887 HSE589885:HSE589887 ICA589885:ICA589887 ILW589885:ILW589887 IVS589885:IVS589887 JFO589885:JFO589887 JPK589885:JPK589887 JZG589885:JZG589887 KJC589885:KJC589887 KSY589885:KSY589887 LCU589885:LCU589887 LMQ589885:LMQ589887 LWM589885:LWM589887 MGI589885:MGI589887 MQE589885:MQE589887 NAA589885:NAA589887 NJW589885:NJW589887 NTS589885:NTS589887 ODO589885:ODO589887 ONK589885:ONK589887 OXG589885:OXG589887 PHC589885:PHC589887 PQY589885:PQY589887 QAU589885:QAU589887 QKQ589885:QKQ589887 QUM589885:QUM589887 REI589885:REI589887 ROE589885:ROE589887 RYA589885:RYA589887 SHW589885:SHW589887 SRS589885:SRS589887 TBO589885:TBO589887 TLK589885:TLK589887 TVG589885:TVG589887 UFC589885:UFC589887 UOY589885:UOY589887 UYU589885:UYU589887 VIQ589885:VIQ589887 VSM589885:VSM589887 WCI589885:WCI589887 WME589885:WME589887 WWA589885:WWA589887 S655421:S655423 JO655421:JO655423 TK655421:TK655423 ADG655421:ADG655423 ANC655421:ANC655423 AWY655421:AWY655423 BGU655421:BGU655423 BQQ655421:BQQ655423 CAM655421:CAM655423 CKI655421:CKI655423 CUE655421:CUE655423 DEA655421:DEA655423 DNW655421:DNW655423 DXS655421:DXS655423 EHO655421:EHO655423 ERK655421:ERK655423 FBG655421:FBG655423 FLC655421:FLC655423 FUY655421:FUY655423 GEU655421:GEU655423 GOQ655421:GOQ655423 GYM655421:GYM655423 HII655421:HII655423 HSE655421:HSE655423 ICA655421:ICA655423 ILW655421:ILW655423 IVS655421:IVS655423 JFO655421:JFO655423 JPK655421:JPK655423 JZG655421:JZG655423 KJC655421:KJC655423 KSY655421:KSY655423 LCU655421:LCU655423 LMQ655421:LMQ655423 LWM655421:LWM655423 MGI655421:MGI655423 MQE655421:MQE655423 NAA655421:NAA655423 NJW655421:NJW655423 NTS655421:NTS655423 ODO655421:ODO655423 ONK655421:ONK655423 OXG655421:OXG655423 PHC655421:PHC655423 PQY655421:PQY655423 QAU655421:QAU655423 QKQ655421:QKQ655423 QUM655421:QUM655423 REI655421:REI655423 ROE655421:ROE655423 RYA655421:RYA655423 SHW655421:SHW655423 SRS655421:SRS655423 TBO655421:TBO655423 TLK655421:TLK655423 TVG655421:TVG655423 UFC655421:UFC655423 UOY655421:UOY655423 UYU655421:UYU655423 VIQ655421:VIQ655423 VSM655421:VSM655423 WCI655421:WCI655423 WME655421:WME655423 WWA655421:WWA655423 S720957:S720959 JO720957:JO720959 TK720957:TK720959 ADG720957:ADG720959 ANC720957:ANC720959 AWY720957:AWY720959 BGU720957:BGU720959 BQQ720957:BQQ720959 CAM720957:CAM720959 CKI720957:CKI720959 CUE720957:CUE720959 DEA720957:DEA720959 DNW720957:DNW720959 DXS720957:DXS720959 EHO720957:EHO720959 ERK720957:ERK720959 FBG720957:FBG720959 FLC720957:FLC720959 FUY720957:FUY720959 GEU720957:GEU720959 GOQ720957:GOQ720959 GYM720957:GYM720959 HII720957:HII720959 HSE720957:HSE720959 ICA720957:ICA720959 ILW720957:ILW720959 IVS720957:IVS720959 JFO720957:JFO720959 JPK720957:JPK720959 JZG720957:JZG720959 KJC720957:KJC720959 KSY720957:KSY720959 LCU720957:LCU720959 LMQ720957:LMQ720959 LWM720957:LWM720959 MGI720957:MGI720959 MQE720957:MQE720959 NAA720957:NAA720959 NJW720957:NJW720959 NTS720957:NTS720959 ODO720957:ODO720959 ONK720957:ONK720959 OXG720957:OXG720959 PHC720957:PHC720959 PQY720957:PQY720959 QAU720957:QAU720959 QKQ720957:QKQ720959 QUM720957:QUM720959 REI720957:REI720959 ROE720957:ROE720959 RYA720957:RYA720959 SHW720957:SHW720959 SRS720957:SRS720959 TBO720957:TBO720959 TLK720957:TLK720959 TVG720957:TVG720959 UFC720957:UFC720959 UOY720957:UOY720959 UYU720957:UYU720959 VIQ720957:VIQ720959 VSM720957:VSM720959 WCI720957:WCI720959 WME720957:WME720959 WWA720957:WWA720959 S786493:S786495 JO786493:JO786495 TK786493:TK786495 ADG786493:ADG786495 ANC786493:ANC786495 AWY786493:AWY786495 BGU786493:BGU786495 BQQ786493:BQQ786495 CAM786493:CAM786495 CKI786493:CKI786495 CUE786493:CUE786495 DEA786493:DEA786495 DNW786493:DNW786495 DXS786493:DXS786495 EHO786493:EHO786495 ERK786493:ERK786495 FBG786493:FBG786495 FLC786493:FLC786495 FUY786493:FUY786495 GEU786493:GEU786495 GOQ786493:GOQ786495 GYM786493:GYM786495 HII786493:HII786495 HSE786493:HSE786495 ICA786493:ICA786495 ILW786493:ILW786495 IVS786493:IVS786495 JFO786493:JFO786495 JPK786493:JPK786495 JZG786493:JZG786495 KJC786493:KJC786495 KSY786493:KSY786495 LCU786493:LCU786495 LMQ786493:LMQ786495 LWM786493:LWM786495 MGI786493:MGI786495 MQE786493:MQE786495 NAA786493:NAA786495 NJW786493:NJW786495 NTS786493:NTS786495 ODO786493:ODO786495 ONK786493:ONK786495 OXG786493:OXG786495 PHC786493:PHC786495 PQY786493:PQY786495 QAU786493:QAU786495 QKQ786493:QKQ786495 QUM786493:QUM786495 REI786493:REI786495 ROE786493:ROE786495 RYA786493:RYA786495 SHW786493:SHW786495 SRS786493:SRS786495 TBO786493:TBO786495 TLK786493:TLK786495 TVG786493:TVG786495 UFC786493:UFC786495 UOY786493:UOY786495 UYU786493:UYU786495 VIQ786493:VIQ786495 VSM786493:VSM786495 WCI786493:WCI786495 WME786493:WME786495 WWA786493:WWA786495 S852029:S852031 JO852029:JO852031 TK852029:TK852031 ADG852029:ADG852031 ANC852029:ANC852031 AWY852029:AWY852031 BGU852029:BGU852031 BQQ852029:BQQ852031 CAM852029:CAM852031 CKI852029:CKI852031 CUE852029:CUE852031 DEA852029:DEA852031 DNW852029:DNW852031 DXS852029:DXS852031 EHO852029:EHO852031 ERK852029:ERK852031 FBG852029:FBG852031 FLC852029:FLC852031 FUY852029:FUY852031 GEU852029:GEU852031 GOQ852029:GOQ852031 GYM852029:GYM852031 HII852029:HII852031 HSE852029:HSE852031 ICA852029:ICA852031 ILW852029:ILW852031 IVS852029:IVS852031 JFO852029:JFO852031 JPK852029:JPK852031 JZG852029:JZG852031 KJC852029:KJC852031 KSY852029:KSY852031 LCU852029:LCU852031 LMQ852029:LMQ852031 LWM852029:LWM852031 MGI852029:MGI852031 MQE852029:MQE852031 NAA852029:NAA852031 NJW852029:NJW852031 NTS852029:NTS852031 ODO852029:ODO852031 ONK852029:ONK852031 OXG852029:OXG852031 PHC852029:PHC852031 PQY852029:PQY852031 QAU852029:QAU852031 QKQ852029:QKQ852031 QUM852029:QUM852031 REI852029:REI852031 ROE852029:ROE852031 RYA852029:RYA852031 SHW852029:SHW852031 SRS852029:SRS852031 TBO852029:TBO852031 TLK852029:TLK852031 TVG852029:TVG852031 UFC852029:UFC852031 UOY852029:UOY852031 UYU852029:UYU852031 VIQ852029:VIQ852031 VSM852029:VSM852031 WCI852029:WCI852031 WME852029:WME852031 WWA852029:WWA852031 S917565:S917567 JO917565:JO917567 TK917565:TK917567 ADG917565:ADG917567 ANC917565:ANC917567 AWY917565:AWY917567 BGU917565:BGU917567 BQQ917565:BQQ917567 CAM917565:CAM917567 CKI917565:CKI917567 CUE917565:CUE917567 DEA917565:DEA917567 DNW917565:DNW917567 DXS917565:DXS917567 EHO917565:EHO917567 ERK917565:ERK917567 FBG917565:FBG917567 FLC917565:FLC917567 FUY917565:FUY917567 GEU917565:GEU917567 GOQ917565:GOQ917567 GYM917565:GYM917567 HII917565:HII917567 HSE917565:HSE917567 ICA917565:ICA917567 ILW917565:ILW917567 IVS917565:IVS917567 JFO917565:JFO917567 JPK917565:JPK917567 JZG917565:JZG917567 KJC917565:KJC917567 KSY917565:KSY917567 LCU917565:LCU917567 LMQ917565:LMQ917567 LWM917565:LWM917567 MGI917565:MGI917567 MQE917565:MQE917567 NAA917565:NAA917567 NJW917565:NJW917567 NTS917565:NTS917567 ODO917565:ODO917567 ONK917565:ONK917567 OXG917565:OXG917567 PHC917565:PHC917567 PQY917565:PQY917567 QAU917565:QAU917567 QKQ917565:QKQ917567 QUM917565:QUM917567 REI917565:REI917567 ROE917565:ROE917567 RYA917565:RYA917567 SHW917565:SHW917567 SRS917565:SRS917567 TBO917565:TBO917567 TLK917565:TLK917567 TVG917565:TVG917567 UFC917565:UFC917567 UOY917565:UOY917567 UYU917565:UYU917567 VIQ917565:VIQ917567 VSM917565:VSM917567 WCI917565:WCI917567 WME917565:WME917567 WWA917565:WWA917567 S983101:S983103 JO983101:JO983103 TK983101:TK983103 ADG983101:ADG983103 ANC983101:ANC983103 AWY983101:AWY983103 BGU983101:BGU983103 BQQ983101:BQQ983103 CAM983101:CAM983103 CKI983101:CKI983103 CUE983101:CUE983103 DEA983101:DEA983103 DNW983101:DNW983103 DXS983101:DXS983103 EHO983101:EHO983103 ERK983101:ERK983103 FBG983101:FBG983103 FLC983101:FLC983103 FUY983101:FUY983103 GEU983101:GEU983103 GOQ983101:GOQ983103 GYM983101:GYM983103 HII983101:HII983103 HSE983101:HSE983103 ICA983101:ICA983103 ILW983101:ILW983103 IVS983101:IVS983103 JFO983101:JFO983103 JPK983101:JPK983103 JZG983101:JZG983103 KJC983101:KJC983103 KSY983101:KSY983103 LCU983101:LCU983103 LMQ983101:LMQ983103 LWM983101:LWM983103 MGI983101:MGI983103 MQE983101:MQE983103 NAA983101:NAA983103 NJW983101:NJW983103 NTS983101:NTS983103 ODO983101:ODO983103 ONK983101:ONK983103 OXG983101:OXG983103 PHC983101:PHC983103 PQY983101:PQY983103 QAU983101:QAU983103 QKQ983101:QKQ983103 QUM983101:QUM983103 REI983101:REI983103 ROE983101:ROE983103 RYA983101:RYA983103 SHW983101:SHW983103 SRS983101:SRS983103 TBO983101:TBO983103 TLK983101:TLK983103 TVG983101:TVG983103 UFC983101:UFC983103 UOY983101:UOY983103 UYU983101:UYU983103 VIQ983101:VIQ983103 VSM983101:VSM983103 WCI983101:WCI983103 WME983101:WME983103 WWA983101:WWA983103 WVQ983101:WVV983103 D65597:L65599 JE65597:JJ65599 TA65597:TF65599 ACW65597:ADB65599 AMS65597:AMX65599 AWO65597:AWT65599 BGK65597:BGP65599 BQG65597:BQL65599 CAC65597:CAH65599 CJY65597:CKD65599 CTU65597:CTZ65599 DDQ65597:DDV65599 DNM65597:DNR65599 DXI65597:DXN65599 EHE65597:EHJ65599 ERA65597:ERF65599 FAW65597:FBB65599 FKS65597:FKX65599 FUO65597:FUT65599 GEK65597:GEP65599 GOG65597:GOL65599 GYC65597:GYH65599 HHY65597:HID65599 HRU65597:HRZ65599 IBQ65597:IBV65599 ILM65597:ILR65599 IVI65597:IVN65599 JFE65597:JFJ65599 JPA65597:JPF65599 JYW65597:JZB65599 KIS65597:KIX65599 KSO65597:KST65599 LCK65597:LCP65599 LMG65597:LML65599 LWC65597:LWH65599 MFY65597:MGD65599 MPU65597:MPZ65599 MZQ65597:MZV65599 NJM65597:NJR65599 NTI65597:NTN65599 ODE65597:ODJ65599 ONA65597:ONF65599 OWW65597:OXB65599 PGS65597:PGX65599 PQO65597:PQT65599 QAK65597:QAP65599 QKG65597:QKL65599 QUC65597:QUH65599 RDY65597:RED65599 RNU65597:RNZ65599 RXQ65597:RXV65599 SHM65597:SHR65599 SRI65597:SRN65599 TBE65597:TBJ65599 TLA65597:TLF65599 TUW65597:TVB65599 UES65597:UEX65599 UOO65597:UOT65599 UYK65597:UYP65599 VIG65597:VIL65599 VSC65597:VSH65599 WBY65597:WCD65599 WLU65597:WLZ65599 WVQ65597:WVV65599 D131133:L131135 JE131133:JJ131135 TA131133:TF131135 ACW131133:ADB131135 AMS131133:AMX131135 AWO131133:AWT131135 BGK131133:BGP131135 BQG131133:BQL131135 CAC131133:CAH131135 CJY131133:CKD131135 CTU131133:CTZ131135 DDQ131133:DDV131135 DNM131133:DNR131135 DXI131133:DXN131135 EHE131133:EHJ131135 ERA131133:ERF131135 FAW131133:FBB131135 FKS131133:FKX131135 FUO131133:FUT131135 GEK131133:GEP131135 GOG131133:GOL131135 GYC131133:GYH131135 HHY131133:HID131135 HRU131133:HRZ131135 IBQ131133:IBV131135 ILM131133:ILR131135 IVI131133:IVN131135 JFE131133:JFJ131135 JPA131133:JPF131135 JYW131133:JZB131135 KIS131133:KIX131135 KSO131133:KST131135 LCK131133:LCP131135 LMG131133:LML131135 LWC131133:LWH131135 MFY131133:MGD131135 MPU131133:MPZ131135 MZQ131133:MZV131135 NJM131133:NJR131135 NTI131133:NTN131135 ODE131133:ODJ131135 ONA131133:ONF131135 OWW131133:OXB131135 PGS131133:PGX131135 PQO131133:PQT131135 QAK131133:QAP131135 QKG131133:QKL131135 QUC131133:QUH131135 RDY131133:RED131135 RNU131133:RNZ131135 RXQ131133:RXV131135 SHM131133:SHR131135 SRI131133:SRN131135 TBE131133:TBJ131135 TLA131133:TLF131135 TUW131133:TVB131135 UES131133:UEX131135 UOO131133:UOT131135 UYK131133:UYP131135 VIG131133:VIL131135 VSC131133:VSH131135 WBY131133:WCD131135 WLU131133:WLZ131135 WVQ131133:WVV131135 D196669:L196671 JE196669:JJ196671 TA196669:TF196671 ACW196669:ADB196671 AMS196669:AMX196671 AWO196669:AWT196671 BGK196669:BGP196671 BQG196669:BQL196671 CAC196669:CAH196671 CJY196669:CKD196671 CTU196669:CTZ196671 DDQ196669:DDV196671 DNM196669:DNR196671 DXI196669:DXN196671 EHE196669:EHJ196671 ERA196669:ERF196671 FAW196669:FBB196671 FKS196669:FKX196671 FUO196669:FUT196671 GEK196669:GEP196671 GOG196669:GOL196671 GYC196669:GYH196671 HHY196669:HID196671 HRU196669:HRZ196671 IBQ196669:IBV196671 ILM196669:ILR196671 IVI196669:IVN196671 JFE196669:JFJ196671 JPA196669:JPF196671 JYW196669:JZB196671 KIS196669:KIX196671 KSO196669:KST196671 LCK196669:LCP196671 LMG196669:LML196671 LWC196669:LWH196671 MFY196669:MGD196671 MPU196669:MPZ196671 MZQ196669:MZV196671 NJM196669:NJR196671 NTI196669:NTN196671 ODE196669:ODJ196671 ONA196669:ONF196671 OWW196669:OXB196671 PGS196669:PGX196671 PQO196669:PQT196671 QAK196669:QAP196671 QKG196669:QKL196671 QUC196669:QUH196671 RDY196669:RED196671 RNU196669:RNZ196671 RXQ196669:RXV196671 SHM196669:SHR196671 SRI196669:SRN196671 TBE196669:TBJ196671 TLA196669:TLF196671 TUW196669:TVB196671 UES196669:UEX196671 UOO196669:UOT196671 UYK196669:UYP196671 VIG196669:VIL196671 VSC196669:VSH196671 WBY196669:WCD196671 WLU196669:WLZ196671 WVQ196669:WVV196671 D262205:L262207 JE262205:JJ262207 TA262205:TF262207 ACW262205:ADB262207 AMS262205:AMX262207 AWO262205:AWT262207 BGK262205:BGP262207 BQG262205:BQL262207 CAC262205:CAH262207 CJY262205:CKD262207 CTU262205:CTZ262207 DDQ262205:DDV262207 DNM262205:DNR262207 DXI262205:DXN262207 EHE262205:EHJ262207 ERA262205:ERF262207 FAW262205:FBB262207 FKS262205:FKX262207 FUO262205:FUT262207 GEK262205:GEP262207 GOG262205:GOL262207 GYC262205:GYH262207 HHY262205:HID262207 HRU262205:HRZ262207 IBQ262205:IBV262207 ILM262205:ILR262207 IVI262205:IVN262207 JFE262205:JFJ262207 JPA262205:JPF262207 JYW262205:JZB262207 KIS262205:KIX262207 KSO262205:KST262207 LCK262205:LCP262207 LMG262205:LML262207 LWC262205:LWH262207 MFY262205:MGD262207 MPU262205:MPZ262207 MZQ262205:MZV262207 NJM262205:NJR262207 NTI262205:NTN262207 ODE262205:ODJ262207 ONA262205:ONF262207 OWW262205:OXB262207 PGS262205:PGX262207 PQO262205:PQT262207 QAK262205:QAP262207 QKG262205:QKL262207 QUC262205:QUH262207 RDY262205:RED262207 RNU262205:RNZ262207 RXQ262205:RXV262207 SHM262205:SHR262207 SRI262205:SRN262207 TBE262205:TBJ262207 TLA262205:TLF262207 TUW262205:TVB262207 UES262205:UEX262207 UOO262205:UOT262207 UYK262205:UYP262207 VIG262205:VIL262207 VSC262205:VSH262207 WBY262205:WCD262207 WLU262205:WLZ262207 WVQ262205:WVV262207 D327741:L327743 JE327741:JJ327743 TA327741:TF327743 ACW327741:ADB327743 AMS327741:AMX327743 AWO327741:AWT327743 BGK327741:BGP327743 BQG327741:BQL327743 CAC327741:CAH327743 CJY327741:CKD327743 CTU327741:CTZ327743 DDQ327741:DDV327743 DNM327741:DNR327743 DXI327741:DXN327743 EHE327741:EHJ327743 ERA327741:ERF327743 FAW327741:FBB327743 FKS327741:FKX327743 FUO327741:FUT327743 GEK327741:GEP327743 GOG327741:GOL327743 GYC327741:GYH327743 HHY327741:HID327743 HRU327741:HRZ327743 IBQ327741:IBV327743 ILM327741:ILR327743 IVI327741:IVN327743 JFE327741:JFJ327743 JPA327741:JPF327743 JYW327741:JZB327743 KIS327741:KIX327743 KSO327741:KST327743 LCK327741:LCP327743 LMG327741:LML327743 LWC327741:LWH327743 MFY327741:MGD327743 MPU327741:MPZ327743 MZQ327741:MZV327743 NJM327741:NJR327743 NTI327741:NTN327743 ODE327741:ODJ327743 ONA327741:ONF327743 OWW327741:OXB327743 PGS327741:PGX327743 PQO327741:PQT327743 QAK327741:QAP327743 QKG327741:QKL327743 QUC327741:QUH327743 RDY327741:RED327743 RNU327741:RNZ327743 RXQ327741:RXV327743 SHM327741:SHR327743 SRI327741:SRN327743 TBE327741:TBJ327743 TLA327741:TLF327743 TUW327741:TVB327743 UES327741:UEX327743 UOO327741:UOT327743 UYK327741:UYP327743 VIG327741:VIL327743 VSC327741:VSH327743 WBY327741:WCD327743 WLU327741:WLZ327743 WVQ327741:WVV327743 D393277:L393279 JE393277:JJ393279 TA393277:TF393279 ACW393277:ADB393279 AMS393277:AMX393279 AWO393277:AWT393279 BGK393277:BGP393279 BQG393277:BQL393279 CAC393277:CAH393279 CJY393277:CKD393279 CTU393277:CTZ393279 DDQ393277:DDV393279 DNM393277:DNR393279 DXI393277:DXN393279 EHE393277:EHJ393279 ERA393277:ERF393279 FAW393277:FBB393279 FKS393277:FKX393279 FUO393277:FUT393279 GEK393277:GEP393279 GOG393277:GOL393279 GYC393277:GYH393279 HHY393277:HID393279 HRU393277:HRZ393279 IBQ393277:IBV393279 ILM393277:ILR393279 IVI393277:IVN393279 JFE393277:JFJ393279 JPA393277:JPF393279 JYW393277:JZB393279 KIS393277:KIX393279 KSO393277:KST393279 LCK393277:LCP393279 LMG393277:LML393279 LWC393277:LWH393279 MFY393277:MGD393279 MPU393277:MPZ393279 MZQ393277:MZV393279 NJM393277:NJR393279 NTI393277:NTN393279 ODE393277:ODJ393279 ONA393277:ONF393279 OWW393277:OXB393279 PGS393277:PGX393279 PQO393277:PQT393279 QAK393277:QAP393279 QKG393277:QKL393279 QUC393277:QUH393279 RDY393277:RED393279 RNU393277:RNZ393279 RXQ393277:RXV393279 SHM393277:SHR393279 SRI393277:SRN393279 TBE393277:TBJ393279 TLA393277:TLF393279 TUW393277:TVB393279 UES393277:UEX393279 UOO393277:UOT393279 UYK393277:UYP393279 VIG393277:VIL393279 VSC393277:VSH393279 WBY393277:WCD393279 WLU393277:WLZ393279 WVQ393277:WVV393279 D458813:L458815 JE458813:JJ458815 TA458813:TF458815 ACW458813:ADB458815 AMS458813:AMX458815 AWO458813:AWT458815 BGK458813:BGP458815 BQG458813:BQL458815 CAC458813:CAH458815 CJY458813:CKD458815 CTU458813:CTZ458815 DDQ458813:DDV458815 DNM458813:DNR458815 DXI458813:DXN458815 EHE458813:EHJ458815 ERA458813:ERF458815 FAW458813:FBB458815 FKS458813:FKX458815 FUO458813:FUT458815 GEK458813:GEP458815 GOG458813:GOL458815 GYC458813:GYH458815 HHY458813:HID458815 HRU458813:HRZ458815 IBQ458813:IBV458815 ILM458813:ILR458815 IVI458813:IVN458815 JFE458813:JFJ458815 JPA458813:JPF458815 JYW458813:JZB458815 KIS458813:KIX458815 KSO458813:KST458815 LCK458813:LCP458815 LMG458813:LML458815 LWC458813:LWH458815 MFY458813:MGD458815 MPU458813:MPZ458815 MZQ458813:MZV458815 NJM458813:NJR458815 NTI458813:NTN458815 ODE458813:ODJ458815 ONA458813:ONF458815 OWW458813:OXB458815 PGS458813:PGX458815 PQO458813:PQT458815 QAK458813:QAP458815 QKG458813:QKL458815 QUC458813:QUH458815 RDY458813:RED458815 RNU458813:RNZ458815 RXQ458813:RXV458815 SHM458813:SHR458815 SRI458813:SRN458815 TBE458813:TBJ458815 TLA458813:TLF458815 TUW458813:TVB458815 UES458813:UEX458815 UOO458813:UOT458815 UYK458813:UYP458815 VIG458813:VIL458815 VSC458813:VSH458815 WBY458813:WCD458815 WLU458813:WLZ458815 WVQ458813:WVV458815 D524349:L524351 JE524349:JJ524351 TA524349:TF524351 ACW524349:ADB524351 AMS524349:AMX524351 AWO524349:AWT524351 BGK524349:BGP524351 BQG524349:BQL524351 CAC524349:CAH524351 CJY524349:CKD524351 CTU524349:CTZ524351 DDQ524349:DDV524351 DNM524349:DNR524351 DXI524349:DXN524351 EHE524349:EHJ524351 ERA524349:ERF524351 FAW524349:FBB524351 FKS524349:FKX524351 FUO524349:FUT524351 GEK524349:GEP524351 GOG524349:GOL524351 GYC524349:GYH524351 HHY524349:HID524351 HRU524349:HRZ524351 IBQ524349:IBV524351 ILM524349:ILR524351 IVI524349:IVN524351 JFE524349:JFJ524351 JPA524349:JPF524351 JYW524349:JZB524351 KIS524349:KIX524351 KSO524349:KST524351 LCK524349:LCP524351 LMG524349:LML524351 LWC524349:LWH524351 MFY524349:MGD524351 MPU524349:MPZ524351 MZQ524349:MZV524351 NJM524349:NJR524351 NTI524349:NTN524351 ODE524349:ODJ524351 ONA524349:ONF524351 OWW524349:OXB524351 PGS524349:PGX524351 PQO524349:PQT524351 QAK524349:QAP524351 QKG524349:QKL524351 QUC524349:QUH524351 RDY524349:RED524351 RNU524349:RNZ524351 RXQ524349:RXV524351 SHM524349:SHR524351 SRI524349:SRN524351 TBE524349:TBJ524351 TLA524349:TLF524351 TUW524349:TVB524351 UES524349:UEX524351 UOO524349:UOT524351 UYK524349:UYP524351 VIG524349:VIL524351 VSC524349:VSH524351 WBY524349:WCD524351 WLU524349:WLZ524351 WVQ524349:WVV524351 D589885:L589887 JE589885:JJ589887 TA589885:TF589887 ACW589885:ADB589887 AMS589885:AMX589887 AWO589885:AWT589887 BGK589885:BGP589887 BQG589885:BQL589887 CAC589885:CAH589887 CJY589885:CKD589887 CTU589885:CTZ589887 DDQ589885:DDV589887 DNM589885:DNR589887 DXI589885:DXN589887 EHE589885:EHJ589887 ERA589885:ERF589887 FAW589885:FBB589887 FKS589885:FKX589887 FUO589885:FUT589887 GEK589885:GEP589887 GOG589885:GOL589887 GYC589885:GYH589887 HHY589885:HID589887 HRU589885:HRZ589887 IBQ589885:IBV589887 ILM589885:ILR589887 IVI589885:IVN589887 JFE589885:JFJ589887 JPA589885:JPF589887 JYW589885:JZB589887 KIS589885:KIX589887 KSO589885:KST589887 LCK589885:LCP589887 LMG589885:LML589887 LWC589885:LWH589887 MFY589885:MGD589887 MPU589885:MPZ589887 MZQ589885:MZV589887 NJM589885:NJR589887 NTI589885:NTN589887 ODE589885:ODJ589887 ONA589885:ONF589887 OWW589885:OXB589887 PGS589885:PGX589887 PQO589885:PQT589887 QAK589885:QAP589887 QKG589885:QKL589887 QUC589885:QUH589887 RDY589885:RED589887 RNU589885:RNZ589887 RXQ589885:RXV589887 SHM589885:SHR589887 SRI589885:SRN589887 TBE589885:TBJ589887 TLA589885:TLF589887 TUW589885:TVB589887 UES589885:UEX589887 UOO589885:UOT589887 UYK589885:UYP589887 VIG589885:VIL589887 VSC589885:VSH589887 WBY589885:WCD589887 WLU589885:WLZ589887 WVQ589885:WVV589887 D655421:L655423 JE655421:JJ655423 TA655421:TF655423 ACW655421:ADB655423 AMS655421:AMX655423 AWO655421:AWT655423 BGK655421:BGP655423 BQG655421:BQL655423 CAC655421:CAH655423 CJY655421:CKD655423 CTU655421:CTZ655423 DDQ655421:DDV655423 DNM655421:DNR655423 DXI655421:DXN655423 EHE655421:EHJ655423 ERA655421:ERF655423 FAW655421:FBB655423 FKS655421:FKX655423 FUO655421:FUT655423 GEK655421:GEP655423 GOG655421:GOL655423 GYC655421:GYH655423 HHY655421:HID655423 HRU655421:HRZ655423 IBQ655421:IBV655423 ILM655421:ILR655423 IVI655421:IVN655423 JFE655421:JFJ655423 JPA655421:JPF655423 JYW655421:JZB655423 KIS655421:KIX655423 KSO655421:KST655423 LCK655421:LCP655423 LMG655421:LML655423 LWC655421:LWH655423 MFY655421:MGD655423 MPU655421:MPZ655423 MZQ655421:MZV655423 NJM655421:NJR655423 NTI655421:NTN655423 ODE655421:ODJ655423 ONA655421:ONF655423 OWW655421:OXB655423 PGS655421:PGX655423 PQO655421:PQT655423 QAK655421:QAP655423 QKG655421:QKL655423 QUC655421:QUH655423 RDY655421:RED655423 RNU655421:RNZ655423 RXQ655421:RXV655423 SHM655421:SHR655423 SRI655421:SRN655423 TBE655421:TBJ655423 TLA655421:TLF655423 TUW655421:TVB655423 UES655421:UEX655423 UOO655421:UOT655423 UYK655421:UYP655423 VIG655421:VIL655423 VSC655421:VSH655423 WBY655421:WCD655423 WLU655421:WLZ655423 WVQ655421:WVV655423 D720957:L720959 JE720957:JJ720959 TA720957:TF720959 ACW720957:ADB720959 AMS720957:AMX720959 AWO720957:AWT720959 BGK720957:BGP720959 BQG720957:BQL720959 CAC720957:CAH720959 CJY720957:CKD720959 CTU720957:CTZ720959 DDQ720957:DDV720959 DNM720957:DNR720959 DXI720957:DXN720959 EHE720957:EHJ720959 ERA720957:ERF720959 FAW720957:FBB720959 FKS720957:FKX720959 FUO720957:FUT720959 GEK720957:GEP720959 GOG720957:GOL720959 GYC720957:GYH720959 HHY720957:HID720959 HRU720957:HRZ720959 IBQ720957:IBV720959 ILM720957:ILR720959 IVI720957:IVN720959 JFE720957:JFJ720959 JPA720957:JPF720959 JYW720957:JZB720959 KIS720957:KIX720959 KSO720957:KST720959 LCK720957:LCP720959 LMG720957:LML720959 LWC720957:LWH720959 MFY720957:MGD720959 MPU720957:MPZ720959 MZQ720957:MZV720959 NJM720957:NJR720959 NTI720957:NTN720959 ODE720957:ODJ720959 ONA720957:ONF720959 OWW720957:OXB720959 PGS720957:PGX720959 PQO720957:PQT720959 QAK720957:QAP720959 QKG720957:QKL720959 QUC720957:QUH720959 RDY720957:RED720959 RNU720957:RNZ720959 RXQ720957:RXV720959 SHM720957:SHR720959 SRI720957:SRN720959 TBE720957:TBJ720959 TLA720957:TLF720959 TUW720957:TVB720959 UES720957:UEX720959 UOO720957:UOT720959 UYK720957:UYP720959 VIG720957:VIL720959 VSC720957:VSH720959 WBY720957:WCD720959 WLU720957:WLZ720959 WVQ720957:WVV720959 D786493:L786495 JE786493:JJ786495 TA786493:TF786495 ACW786493:ADB786495 AMS786493:AMX786495 AWO786493:AWT786495 BGK786493:BGP786495 BQG786493:BQL786495 CAC786493:CAH786495 CJY786493:CKD786495 CTU786493:CTZ786495 DDQ786493:DDV786495 DNM786493:DNR786495 DXI786493:DXN786495 EHE786493:EHJ786495 ERA786493:ERF786495 FAW786493:FBB786495 FKS786493:FKX786495 FUO786493:FUT786495 GEK786493:GEP786495 GOG786493:GOL786495 GYC786493:GYH786495 HHY786493:HID786495 HRU786493:HRZ786495 IBQ786493:IBV786495 ILM786493:ILR786495 IVI786493:IVN786495 JFE786493:JFJ786495 JPA786493:JPF786495 JYW786493:JZB786495 KIS786493:KIX786495 KSO786493:KST786495 LCK786493:LCP786495 LMG786493:LML786495 LWC786493:LWH786495 MFY786493:MGD786495 MPU786493:MPZ786495 MZQ786493:MZV786495 NJM786493:NJR786495 NTI786493:NTN786495 ODE786493:ODJ786495 ONA786493:ONF786495 OWW786493:OXB786495 PGS786493:PGX786495 PQO786493:PQT786495 QAK786493:QAP786495 QKG786493:QKL786495 QUC786493:QUH786495 RDY786493:RED786495 RNU786493:RNZ786495 RXQ786493:RXV786495 SHM786493:SHR786495 SRI786493:SRN786495 TBE786493:TBJ786495 TLA786493:TLF786495 TUW786493:TVB786495 UES786493:UEX786495 UOO786493:UOT786495 UYK786493:UYP786495 VIG786493:VIL786495 VSC786493:VSH786495 WBY786493:WCD786495 WLU786493:WLZ786495 WVQ786493:WVV786495 D852029:L852031 JE852029:JJ852031 TA852029:TF852031 ACW852029:ADB852031 AMS852029:AMX852031 AWO852029:AWT852031 BGK852029:BGP852031 BQG852029:BQL852031 CAC852029:CAH852031 CJY852029:CKD852031 CTU852029:CTZ852031 DDQ852029:DDV852031 DNM852029:DNR852031 DXI852029:DXN852031 EHE852029:EHJ852031 ERA852029:ERF852031 FAW852029:FBB852031 FKS852029:FKX852031 FUO852029:FUT852031 GEK852029:GEP852031 GOG852029:GOL852031 GYC852029:GYH852031 HHY852029:HID852031 HRU852029:HRZ852031 IBQ852029:IBV852031 ILM852029:ILR852031 IVI852029:IVN852031 JFE852029:JFJ852031 JPA852029:JPF852031 JYW852029:JZB852031 KIS852029:KIX852031 KSO852029:KST852031 LCK852029:LCP852031 LMG852029:LML852031 LWC852029:LWH852031 MFY852029:MGD852031 MPU852029:MPZ852031 MZQ852029:MZV852031 NJM852029:NJR852031 NTI852029:NTN852031 ODE852029:ODJ852031 ONA852029:ONF852031 OWW852029:OXB852031 PGS852029:PGX852031 PQO852029:PQT852031 QAK852029:QAP852031 QKG852029:QKL852031 QUC852029:QUH852031 RDY852029:RED852031 RNU852029:RNZ852031 RXQ852029:RXV852031 SHM852029:SHR852031 SRI852029:SRN852031 TBE852029:TBJ852031 TLA852029:TLF852031 TUW852029:TVB852031 UES852029:UEX852031 UOO852029:UOT852031 UYK852029:UYP852031 VIG852029:VIL852031 VSC852029:VSH852031 WBY852029:WCD852031 WLU852029:WLZ852031 WVQ852029:WVV852031 D917565:L917567 JE917565:JJ917567 TA917565:TF917567 ACW917565:ADB917567 AMS917565:AMX917567 AWO917565:AWT917567 BGK917565:BGP917567 BQG917565:BQL917567 CAC917565:CAH917567 CJY917565:CKD917567 CTU917565:CTZ917567 DDQ917565:DDV917567 DNM917565:DNR917567 DXI917565:DXN917567 EHE917565:EHJ917567 ERA917565:ERF917567 FAW917565:FBB917567 FKS917565:FKX917567 FUO917565:FUT917567 GEK917565:GEP917567 GOG917565:GOL917567 GYC917565:GYH917567 HHY917565:HID917567 HRU917565:HRZ917567 IBQ917565:IBV917567 ILM917565:ILR917567 IVI917565:IVN917567 JFE917565:JFJ917567 JPA917565:JPF917567 JYW917565:JZB917567 KIS917565:KIX917567 KSO917565:KST917567 LCK917565:LCP917567 LMG917565:LML917567 LWC917565:LWH917567 MFY917565:MGD917567 MPU917565:MPZ917567 MZQ917565:MZV917567 NJM917565:NJR917567 NTI917565:NTN917567 ODE917565:ODJ917567 ONA917565:ONF917567 OWW917565:OXB917567 PGS917565:PGX917567 PQO917565:PQT917567 QAK917565:QAP917567 QKG917565:QKL917567 QUC917565:QUH917567 RDY917565:RED917567 RNU917565:RNZ917567 RXQ917565:RXV917567 SHM917565:SHR917567 SRI917565:SRN917567 TBE917565:TBJ917567 TLA917565:TLF917567 TUW917565:TVB917567 UES917565:UEX917567 UOO917565:UOT917567 UYK917565:UYP917567 VIG917565:VIL917567 VSC917565:VSH917567 WBY917565:WCD917567 WLU917565:WLZ917567 WVQ917565:WVV917567 D983101:L983103 JE983101:JJ983103 TA983101:TF983103 ACW983101:ADB983103 AMS983101:AMX983103 AWO983101:AWT983103 BGK983101:BGP983103 BQG983101:BQL983103 CAC983101:CAH983103 CJY983101:CKD983103 CTU983101:CTZ983103 DDQ983101:DDV983103 DNM983101:DNR983103 DXI983101:DXN983103 EHE983101:EHJ983103 ERA983101:ERF983103 FAW983101:FBB983103 FKS983101:FKX983103 FUO983101:FUT983103 GEK983101:GEP983103 GOG983101:GOL983103 GYC983101:GYH983103 HHY983101:HID983103 HRU983101:HRZ983103 IBQ983101:IBV983103 ILM983101:ILR983103 IVI983101:IVN983103 JFE983101:JFJ983103 JPA983101:JPF983103 JYW983101:JZB983103 KIS983101:KIX983103 KSO983101:KST983103 LCK983101:LCP983103 LMG983101:LML983103 LWC983101:LWH983103 MFY983101:MGD983103 MPU983101:MPZ983103 MZQ983101:MZV983103 NJM983101:NJR983103 NTI983101:NTN983103 ODE983101:ODJ983103 ONA983101:ONF983103 OWW983101:OXB983103 PGS983101:PGX983103 PQO983101:PQT983103 QAK983101:QAP983103 QKG983101:QKL983103 QUC983101:QUH983103 RDY983101:RED983103 RNU983101:RNZ983103 RXQ983101:RXV983103 SHM983101:SHR983103 SRI983101:SRN983103 TBE983101:TBJ983103 TLA983101:TLF983103 TUW983101:TVB983103 UES983101:UEX983103 UOO983101:UOT983103 UYK983101:UYP983103 VIG983101:VIL983103 VSC983101:VSH983103 WBY983101:WCD983103 WLU983101:WLZ983103 F54:F56 D54:D56 WVQ54:WVV56 JO54:JO56 TK54:TK56 ADG54:ADG56 ANC54:ANC56 AWY54:AWY56 BGU54:BGU56 BQQ54:BQQ56 CAM54:CAM56 CKI54:CKI56 CUE54:CUE56 DEA54:DEA56 DNW54:DNW56 DXS54:DXS56 EHO54:EHO56 ERK54:ERK56 FBG54:FBG56 FLC54:FLC56 FUY54:FUY56 GEU54:GEU56 GOQ54:GOQ56 GYM54:GYM56 HII54:HII56 HSE54:HSE56 ICA54:ICA56 ILW54:ILW56 IVS54:IVS56 JFO54:JFO56 JPK54:JPK56 JZG54:JZG56 KJC54:KJC56 KSY54:KSY56 LCU54:LCU56 LMQ54:LMQ56 LWM54:LWM56 MGI54:MGI56 MQE54:MQE56 NAA54:NAA56 NJW54:NJW56 NTS54:NTS56 ODO54:ODO56 ONK54:ONK56 OXG54:OXG56 PHC54:PHC56 PQY54:PQY56 QAU54:QAU56 QKQ54:QKQ56 QUM54:QUM56 REI54:REI56 ROE54:ROE56 RYA54:RYA56 SHW54:SHW56 SRS54:SRS56 TBO54:TBO56 TLK54:TLK56 TVG54:TVG56 UFC54:UFC56 UOY54:UOY56 UYU54:UYU56 VIQ54:VIQ56 VSM54:VSM56 WCI54:WCI56 WME54:WME56 WWA54:WWA56 JE54:JJ56 TA54:TF56 ACW54:ADB56 AMS54:AMX56 AWO54:AWT56 BGK54:BGP56 BQG54:BQL56 CAC54:CAH56 CJY54:CKD56 CTU54:CTZ56 DDQ54:DDV56 DNM54:DNR56 DXI54:DXN56 EHE54:EHJ56 ERA54:ERF56 FAW54:FBB56 FKS54:FKX56 FUO54:FUT56 GEK54:GEP56 GOG54:GOL56 GYC54:GYH56 HHY54:HID56 HRU54:HRZ56 IBQ54:IBV56 ILM54:ILR56 IVI54:IVN56 JFE54:JFJ56 JPA54:JPF56 JYW54:JZB56 KIS54:KIX56 KSO54:KST56 LCK54:LCP56 LMG54:LML56 LWC54:LWH56 MFY54:MGD56 MPU54:MPZ56 MZQ54:MZV56 NJM54:NJR56 NTI54:NTN56 ODE54:ODJ56 ONA54:ONF56 OWW54:OXB56 PGS54:PGX56 PQO54:PQT56 QAK54:QAP56 QKG54:QKL56 QUC54:QUH56 RDY54:RED56 RNU54:RNZ56 RXQ54:RXV56 SHM54:SHR56 SRI54:SRN56 TBE54:TBJ56 TLA54:TLF56 TUW54:TVB56 UES54:UEX56 UOO54:UOT56 UYK54:UYP56 VIG54:VIL56 VSC54:VSH56 WBY54:WCD56 WLU54:WLZ56 K54:K56 S61:S62 WVQ60:WVV62 JO60:JO62 TK60:TK62 ADG60:ADG62 ANC60:ANC62 AWY60:AWY62 BGU60:BGU62 BQQ60:BQQ62 CAM60:CAM62 CKI60:CKI62 CUE60:CUE62 DEA60:DEA62 DNW60:DNW62 DXS60:DXS62 EHO60:EHO62 ERK60:ERK62 FBG60:FBG62 FLC60:FLC62 FUY60:FUY62 GEU60:GEU62 GOQ60:GOQ62 GYM60:GYM62 HII60:HII62 HSE60:HSE62 ICA60:ICA62 ILW60:ILW62 IVS60:IVS62 JFO60:JFO62 JPK60:JPK62 JZG60:JZG62 KJC60:KJC62 KSY60:KSY62 LCU60:LCU62 LMQ60:LMQ62 LWM60:LWM62 MGI60:MGI62 MQE60:MQE62 NAA60:NAA62 NJW60:NJW62 NTS60:NTS62 ODO60:ODO62 ONK60:ONK62 OXG60:OXG62 PHC60:PHC62 PQY60:PQY62 QAU60:QAU62 QKQ60:QKQ62 QUM60:QUM62 REI60:REI62 ROE60:ROE62 RYA60:RYA62 SHW60:SHW62 SRS60:SRS62 TBO60:TBO62 TLK60:TLK62 TVG60:TVG62 UFC60:UFC62 UOY60:UOY62 UYU60:UYU62 VIQ60:VIQ62 VSM60:VSM62 WCI60:WCI62 WME60:WME62 WWA60:WWA62 JE60:JJ62 TA60:TF62 ACW60:ADB62 AMS60:AMX62 AWO60:AWT62 BGK60:BGP62 BQG60:BQL62 CAC60:CAH62 CJY60:CKD62 CTU60:CTZ62 DDQ60:DDV62 DNM60:DNR62 DXI60:DXN62 EHE60:EHJ62 ERA60:ERF62 FAW60:FBB62 FKS60:FKX62 FUO60:FUT62 GEK60:GEP62 GOG60:GOL62 GYC60:GYH62 HHY60:HID62 HRU60:HRZ62 IBQ60:IBV62 ILM60:ILR62 IVI60:IVN62 JFE60:JFJ62 JPA60:JPF62 JYW60:JZB62 KIS60:KIX62 KSO60:KST62 LCK60:LCP62 LMG60:LML62 LWC60:LWH62 MFY60:MGD62 MPU60:MPZ62 MZQ60:MZV62 NJM60:NJR62 NTI60:NTN62 ODE60:ODJ62 ONA60:ONF62 OWW60:OXB62 PGS60:PGX62 PQO60:PQT62 QAK60:QAP62 QKG60:QKL62 QUC60:QUH62 RDY60:RED62 RNU60:RNZ62 RXQ60:RXV62 SHM60:SHR62 SRI60:SRN62 TBE60:TBJ62 TLA60:TLF62 TUW60:TVB62 UES60:UEX62 UOO60:UOT62 UYK60:UYP62 VIG60:VIL62 VSC60:VSH62 WBY60:WCD62 WLU60:WLZ62" xr:uid="{D8A82180-00A9-421B-9F50-04C60B556373}"/>
    <dataValidation imeMode="off" allowBlank="1" showInputMessage="1" showErrorMessage="1" sqref="E15 JF15 TB15 ACX15 AMT15 AWP15 BGL15 BQH15 CAD15 CJZ15 CTV15 DDR15 DNN15 DXJ15 EHF15 ERB15 FAX15 FKT15 FUP15 GEL15 GOH15 GYD15 HHZ15 HRV15 IBR15 ILN15 IVJ15 JFF15 JPB15 JYX15 KIT15 KSP15 LCL15 LMH15 LWD15 MFZ15 MPV15 MZR15 NJN15 NTJ15 ODF15 ONB15 OWX15 PGT15 PQP15 QAL15 QKH15 QUD15 RDZ15 RNV15 RXR15 SHN15 SRJ15 TBF15 TLB15 TUX15 UET15 UOP15 UYL15 VIH15 VSD15 WBZ15 WLV15 WVR15 E65567 JF65567 TB65567 ACX65567 AMT65567 AWP65567 BGL65567 BQH65567 CAD65567 CJZ65567 CTV65567 DDR65567 DNN65567 DXJ65567 EHF65567 ERB65567 FAX65567 FKT65567 FUP65567 GEL65567 GOH65567 GYD65567 HHZ65567 HRV65567 IBR65567 ILN65567 IVJ65567 JFF65567 JPB65567 JYX65567 KIT65567 KSP65567 LCL65567 LMH65567 LWD65567 MFZ65567 MPV65567 MZR65567 NJN65567 NTJ65567 ODF65567 ONB65567 OWX65567 PGT65567 PQP65567 QAL65567 QKH65567 QUD65567 RDZ65567 RNV65567 RXR65567 SHN65567 SRJ65567 TBF65567 TLB65567 TUX65567 UET65567 UOP65567 UYL65567 VIH65567 VSD65567 WBZ65567 WLV65567 WVR65567 E131103 JF131103 TB131103 ACX131103 AMT131103 AWP131103 BGL131103 BQH131103 CAD131103 CJZ131103 CTV131103 DDR131103 DNN131103 DXJ131103 EHF131103 ERB131103 FAX131103 FKT131103 FUP131103 GEL131103 GOH131103 GYD131103 HHZ131103 HRV131103 IBR131103 ILN131103 IVJ131103 JFF131103 JPB131103 JYX131103 KIT131103 KSP131103 LCL131103 LMH131103 LWD131103 MFZ131103 MPV131103 MZR131103 NJN131103 NTJ131103 ODF131103 ONB131103 OWX131103 PGT131103 PQP131103 QAL131103 QKH131103 QUD131103 RDZ131103 RNV131103 RXR131103 SHN131103 SRJ131103 TBF131103 TLB131103 TUX131103 UET131103 UOP131103 UYL131103 VIH131103 VSD131103 WBZ131103 WLV131103 WVR131103 E196639 JF196639 TB196639 ACX196639 AMT196639 AWP196639 BGL196639 BQH196639 CAD196639 CJZ196639 CTV196639 DDR196639 DNN196639 DXJ196639 EHF196639 ERB196639 FAX196639 FKT196639 FUP196639 GEL196639 GOH196639 GYD196639 HHZ196639 HRV196639 IBR196639 ILN196639 IVJ196639 JFF196639 JPB196639 JYX196639 KIT196639 KSP196639 LCL196639 LMH196639 LWD196639 MFZ196639 MPV196639 MZR196639 NJN196639 NTJ196639 ODF196639 ONB196639 OWX196639 PGT196639 PQP196639 QAL196639 QKH196639 QUD196639 RDZ196639 RNV196639 RXR196639 SHN196639 SRJ196639 TBF196639 TLB196639 TUX196639 UET196639 UOP196639 UYL196639 VIH196639 VSD196639 WBZ196639 WLV196639 WVR196639 E262175 JF262175 TB262175 ACX262175 AMT262175 AWP262175 BGL262175 BQH262175 CAD262175 CJZ262175 CTV262175 DDR262175 DNN262175 DXJ262175 EHF262175 ERB262175 FAX262175 FKT262175 FUP262175 GEL262175 GOH262175 GYD262175 HHZ262175 HRV262175 IBR262175 ILN262175 IVJ262175 JFF262175 JPB262175 JYX262175 KIT262175 KSP262175 LCL262175 LMH262175 LWD262175 MFZ262175 MPV262175 MZR262175 NJN262175 NTJ262175 ODF262175 ONB262175 OWX262175 PGT262175 PQP262175 QAL262175 QKH262175 QUD262175 RDZ262175 RNV262175 RXR262175 SHN262175 SRJ262175 TBF262175 TLB262175 TUX262175 UET262175 UOP262175 UYL262175 VIH262175 VSD262175 WBZ262175 WLV262175 WVR262175 E327711 JF327711 TB327711 ACX327711 AMT327711 AWP327711 BGL327711 BQH327711 CAD327711 CJZ327711 CTV327711 DDR327711 DNN327711 DXJ327711 EHF327711 ERB327711 FAX327711 FKT327711 FUP327711 GEL327711 GOH327711 GYD327711 HHZ327711 HRV327711 IBR327711 ILN327711 IVJ327711 JFF327711 JPB327711 JYX327711 KIT327711 KSP327711 LCL327711 LMH327711 LWD327711 MFZ327711 MPV327711 MZR327711 NJN327711 NTJ327711 ODF327711 ONB327711 OWX327711 PGT327711 PQP327711 QAL327711 QKH327711 QUD327711 RDZ327711 RNV327711 RXR327711 SHN327711 SRJ327711 TBF327711 TLB327711 TUX327711 UET327711 UOP327711 UYL327711 VIH327711 VSD327711 WBZ327711 WLV327711 WVR327711 E393247 JF393247 TB393247 ACX393247 AMT393247 AWP393247 BGL393247 BQH393247 CAD393247 CJZ393247 CTV393247 DDR393247 DNN393247 DXJ393247 EHF393247 ERB393247 FAX393247 FKT393247 FUP393247 GEL393247 GOH393247 GYD393247 HHZ393247 HRV393247 IBR393247 ILN393247 IVJ393247 JFF393247 JPB393247 JYX393247 KIT393247 KSP393247 LCL393247 LMH393247 LWD393247 MFZ393247 MPV393247 MZR393247 NJN393247 NTJ393247 ODF393247 ONB393247 OWX393247 PGT393247 PQP393247 QAL393247 QKH393247 QUD393247 RDZ393247 RNV393247 RXR393247 SHN393247 SRJ393247 TBF393247 TLB393247 TUX393247 UET393247 UOP393247 UYL393247 VIH393247 VSD393247 WBZ393247 WLV393247 WVR393247 E458783 JF458783 TB458783 ACX458783 AMT458783 AWP458783 BGL458783 BQH458783 CAD458783 CJZ458783 CTV458783 DDR458783 DNN458783 DXJ458783 EHF458783 ERB458783 FAX458783 FKT458783 FUP458783 GEL458783 GOH458783 GYD458783 HHZ458783 HRV458783 IBR458783 ILN458783 IVJ458783 JFF458783 JPB458783 JYX458783 KIT458783 KSP458783 LCL458783 LMH458783 LWD458783 MFZ458783 MPV458783 MZR458783 NJN458783 NTJ458783 ODF458783 ONB458783 OWX458783 PGT458783 PQP458783 QAL458783 QKH458783 QUD458783 RDZ458783 RNV458783 RXR458783 SHN458783 SRJ458783 TBF458783 TLB458783 TUX458783 UET458783 UOP458783 UYL458783 VIH458783 VSD458783 WBZ458783 WLV458783 WVR458783 E524319 JF524319 TB524319 ACX524319 AMT524319 AWP524319 BGL524319 BQH524319 CAD524319 CJZ524319 CTV524319 DDR524319 DNN524319 DXJ524319 EHF524319 ERB524319 FAX524319 FKT524319 FUP524319 GEL524319 GOH524319 GYD524319 HHZ524319 HRV524319 IBR524319 ILN524319 IVJ524319 JFF524319 JPB524319 JYX524319 KIT524319 KSP524319 LCL524319 LMH524319 LWD524319 MFZ524319 MPV524319 MZR524319 NJN524319 NTJ524319 ODF524319 ONB524319 OWX524319 PGT524319 PQP524319 QAL524319 QKH524319 QUD524319 RDZ524319 RNV524319 RXR524319 SHN524319 SRJ524319 TBF524319 TLB524319 TUX524319 UET524319 UOP524319 UYL524319 VIH524319 VSD524319 WBZ524319 WLV524319 WVR524319 E589855 JF589855 TB589855 ACX589855 AMT589855 AWP589855 BGL589855 BQH589855 CAD589855 CJZ589855 CTV589855 DDR589855 DNN589855 DXJ589855 EHF589855 ERB589855 FAX589855 FKT589855 FUP589855 GEL589855 GOH589855 GYD589855 HHZ589855 HRV589855 IBR589855 ILN589855 IVJ589855 JFF589855 JPB589855 JYX589855 KIT589855 KSP589855 LCL589855 LMH589855 LWD589855 MFZ589855 MPV589855 MZR589855 NJN589855 NTJ589855 ODF589855 ONB589855 OWX589855 PGT589855 PQP589855 QAL589855 QKH589855 QUD589855 RDZ589855 RNV589855 RXR589855 SHN589855 SRJ589855 TBF589855 TLB589855 TUX589855 UET589855 UOP589855 UYL589855 VIH589855 VSD589855 WBZ589855 WLV589855 WVR589855 E655391 JF655391 TB655391 ACX655391 AMT655391 AWP655391 BGL655391 BQH655391 CAD655391 CJZ655391 CTV655391 DDR655391 DNN655391 DXJ655391 EHF655391 ERB655391 FAX655391 FKT655391 FUP655391 GEL655391 GOH655391 GYD655391 HHZ655391 HRV655391 IBR655391 ILN655391 IVJ655391 JFF655391 JPB655391 JYX655391 KIT655391 KSP655391 LCL655391 LMH655391 LWD655391 MFZ655391 MPV655391 MZR655391 NJN655391 NTJ655391 ODF655391 ONB655391 OWX655391 PGT655391 PQP655391 QAL655391 QKH655391 QUD655391 RDZ655391 RNV655391 RXR655391 SHN655391 SRJ655391 TBF655391 TLB655391 TUX655391 UET655391 UOP655391 UYL655391 VIH655391 VSD655391 WBZ655391 WLV655391 WVR655391 E720927 JF720927 TB720927 ACX720927 AMT720927 AWP720927 BGL720927 BQH720927 CAD720927 CJZ720927 CTV720927 DDR720927 DNN720927 DXJ720927 EHF720927 ERB720927 FAX720927 FKT720927 FUP720927 GEL720927 GOH720927 GYD720927 HHZ720927 HRV720927 IBR720927 ILN720927 IVJ720927 JFF720927 JPB720927 JYX720927 KIT720927 KSP720927 LCL720927 LMH720927 LWD720927 MFZ720927 MPV720927 MZR720927 NJN720927 NTJ720927 ODF720927 ONB720927 OWX720927 PGT720927 PQP720927 QAL720927 QKH720927 QUD720927 RDZ720927 RNV720927 RXR720927 SHN720927 SRJ720927 TBF720927 TLB720927 TUX720927 UET720927 UOP720927 UYL720927 VIH720927 VSD720927 WBZ720927 WLV720927 WVR720927 E786463 JF786463 TB786463 ACX786463 AMT786463 AWP786463 BGL786463 BQH786463 CAD786463 CJZ786463 CTV786463 DDR786463 DNN786463 DXJ786463 EHF786463 ERB786463 FAX786463 FKT786463 FUP786463 GEL786463 GOH786463 GYD786463 HHZ786463 HRV786463 IBR786463 ILN786463 IVJ786463 JFF786463 JPB786463 JYX786463 KIT786463 KSP786463 LCL786463 LMH786463 LWD786463 MFZ786463 MPV786463 MZR786463 NJN786463 NTJ786463 ODF786463 ONB786463 OWX786463 PGT786463 PQP786463 QAL786463 QKH786463 QUD786463 RDZ786463 RNV786463 RXR786463 SHN786463 SRJ786463 TBF786463 TLB786463 TUX786463 UET786463 UOP786463 UYL786463 VIH786463 VSD786463 WBZ786463 WLV786463 WVR786463 E851999 JF851999 TB851999 ACX851999 AMT851999 AWP851999 BGL851999 BQH851999 CAD851999 CJZ851999 CTV851999 DDR851999 DNN851999 DXJ851999 EHF851999 ERB851999 FAX851999 FKT851999 FUP851999 GEL851999 GOH851999 GYD851999 HHZ851999 HRV851999 IBR851999 ILN851999 IVJ851999 JFF851999 JPB851999 JYX851999 KIT851999 KSP851999 LCL851999 LMH851999 LWD851999 MFZ851999 MPV851999 MZR851999 NJN851999 NTJ851999 ODF851999 ONB851999 OWX851999 PGT851999 PQP851999 QAL851999 QKH851999 QUD851999 RDZ851999 RNV851999 RXR851999 SHN851999 SRJ851999 TBF851999 TLB851999 TUX851999 UET851999 UOP851999 UYL851999 VIH851999 VSD851999 WBZ851999 WLV851999 WVR851999 E917535 JF917535 TB917535 ACX917535 AMT917535 AWP917535 BGL917535 BQH917535 CAD917535 CJZ917535 CTV917535 DDR917535 DNN917535 DXJ917535 EHF917535 ERB917535 FAX917535 FKT917535 FUP917535 GEL917535 GOH917535 GYD917535 HHZ917535 HRV917535 IBR917535 ILN917535 IVJ917535 JFF917535 JPB917535 JYX917535 KIT917535 KSP917535 LCL917535 LMH917535 LWD917535 MFZ917535 MPV917535 MZR917535 NJN917535 NTJ917535 ODF917535 ONB917535 OWX917535 PGT917535 PQP917535 QAL917535 QKH917535 QUD917535 RDZ917535 RNV917535 RXR917535 SHN917535 SRJ917535 TBF917535 TLB917535 TUX917535 UET917535 UOP917535 UYL917535 VIH917535 VSD917535 WBZ917535 WLV917535 WVR917535 E983071 JF983071 TB983071 ACX983071 AMT983071 AWP983071 BGL983071 BQH983071 CAD983071 CJZ983071 CTV983071 DDR983071 DNN983071 DXJ983071 EHF983071 ERB983071 FAX983071 FKT983071 FUP983071 GEL983071 GOH983071 GYD983071 HHZ983071 HRV983071 IBR983071 ILN983071 IVJ983071 JFF983071 JPB983071 JYX983071 KIT983071 KSP983071 LCL983071 LMH983071 LWD983071 MFZ983071 MPV983071 MZR983071 NJN983071 NTJ983071 ODF983071 ONB983071 OWX983071 PGT983071 PQP983071 QAL983071 QKH983071 QUD983071 RDZ983071 RNV983071 RXR983071 SHN983071 SRJ983071 TBF983071 TLB983071 TUX983071 UET983071 UOP983071 UYL983071 VIH983071 VSD983071 WBZ983071 WLV983071 WVR983071 C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C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C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C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C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C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C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C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C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C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C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C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C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C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C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C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xr:uid="{541F0170-1201-4FA5-9D28-A7FDB70C8342}"/>
    <dataValidation imeMode="halfAlpha" allowBlank="1" showInputMessage="1" showErrorMessage="1" sqref="S65587:S65595 JO65587:JO65595 TK65587:TK65595 ADG65587:ADG65595 ANC65587:ANC65595 AWY65587:AWY65595 BGU65587:BGU65595 BQQ65587:BQQ65595 CAM65587:CAM65595 CKI65587:CKI65595 CUE65587:CUE65595 DEA65587:DEA65595 DNW65587:DNW65595 DXS65587:DXS65595 EHO65587:EHO65595 ERK65587:ERK65595 FBG65587:FBG65595 FLC65587:FLC65595 FUY65587:FUY65595 GEU65587:GEU65595 GOQ65587:GOQ65595 GYM65587:GYM65595 HII65587:HII65595 HSE65587:HSE65595 ICA65587:ICA65595 ILW65587:ILW65595 IVS65587:IVS65595 JFO65587:JFO65595 JPK65587:JPK65595 JZG65587:JZG65595 KJC65587:KJC65595 KSY65587:KSY65595 LCU65587:LCU65595 LMQ65587:LMQ65595 LWM65587:LWM65595 MGI65587:MGI65595 MQE65587:MQE65595 NAA65587:NAA65595 NJW65587:NJW65595 NTS65587:NTS65595 ODO65587:ODO65595 ONK65587:ONK65595 OXG65587:OXG65595 PHC65587:PHC65595 PQY65587:PQY65595 QAU65587:QAU65595 QKQ65587:QKQ65595 QUM65587:QUM65595 REI65587:REI65595 ROE65587:ROE65595 RYA65587:RYA65595 SHW65587:SHW65595 SRS65587:SRS65595 TBO65587:TBO65595 TLK65587:TLK65595 TVG65587:TVG65595 UFC65587:UFC65595 UOY65587:UOY65595 UYU65587:UYU65595 VIQ65587:VIQ65595 VSM65587:VSM65595 WCI65587:WCI65595 WME65587:WME65595 WWA65587:WWA65595 S131123:S131131 JO131123:JO131131 TK131123:TK131131 ADG131123:ADG131131 ANC131123:ANC131131 AWY131123:AWY131131 BGU131123:BGU131131 BQQ131123:BQQ131131 CAM131123:CAM131131 CKI131123:CKI131131 CUE131123:CUE131131 DEA131123:DEA131131 DNW131123:DNW131131 DXS131123:DXS131131 EHO131123:EHO131131 ERK131123:ERK131131 FBG131123:FBG131131 FLC131123:FLC131131 FUY131123:FUY131131 GEU131123:GEU131131 GOQ131123:GOQ131131 GYM131123:GYM131131 HII131123:HII131131 HSE131123:HSE131131 ICA131123:ICA131131 ILW131123:ILW131131 IVS131123:IVS131131 JFO131123:JFO131131 JPK131123:JPK131131 JZG131123:JZG131131 KJC131123:KJC131131 KSY131123:KSY131131 LCU131123:LCU131131 LMQ131123:LMQ131131 LWM131123:LWM131131 MGI131123:MGI131131 MQE131123:MQE131131 NAA131123:NAA131131 NJW131123:NJW131131 NTS131123:NTS131131 ODO131123:ODO131131 ONK131123:ONK131131 OXG131123:OXG131131 PHC131123:PHC131131 PQY131123:PQY131131 QAU131123:QAU131131 QKQ131123:QKQ131131 QUM131123:QUM131131 REI131123:REI131131 ROE131123:ROE131131 RYA131123:RYA131131 SHW131123:SHW131131 SRS131123:SRS131131 TBO131123:TBO131131 TLK131123:TLK131131 TVG131123:TVG131131 UFC131123:UFC131131 UOY131123:UOY131131 UYU131123:UYU131131 VIQ131123:VIQ131131 VSM131123:VSM131131 WCI131123:WCI131131 WME131123:WME131131 WWA131123:WWA131131 S196659:S196667 JO196659:JO196667 TK196659:TK196667 ADG196659:ADG196667 ANC196659:ANC196667 AWY196659:AWY196667 BGU196659:BGU196667 BQQ196659:BQQ196667 CAM196659:CAM196667 CKI196659:CKI196667 CUE196659:CUE196667 DEA196659:DEA196667 DNW196659:DNW196667 DXS196659:DXS196667 EHO196659:EHO196667 ERK196659:ERK196667 FBG196659:FBG196667 FLC196659:FLC196667 FUY196659:FUY196667 GEU196659:GEU196667 GOQ196659:GOQ196667 GYM196659:GYM196667 HII196659:HII196667 HSE196659:HSE196667 ICA196659:ICA196667 ILW196659:ILW196667 IVS196659:IVS196667 JFO196659:JFO196667 JPK196659:JPK196667 JZG196659:JZG196667 KJC196659:KJC196667 KSY196659:KSY196667 LCU196659:LCU196667 LMQ196659:LMQ196667 LWM196659:LWM196667 MGI196659:MGI196667 MQE196659:MQE196667 NAA196659:NAA196667 NJW196659:NJW196667 NTS196659:NTS196667 ODO196659:ODO196667 ONK196659:ONK196667 OXG196659:OXG196667 PHC196659:PHC196667 PQY196659:PQY196667 QAU196659:QAU196667 QKQ196659:QKQ196667 QUM196659:QUM196667 REI196659:REI196667 ROE196659:ROE196667 RYA196659:RYA196667 SHW196659:SHW196667 SRS196659:SRS196667 TBO196659:TBO196667 TLK196659:TLK196667 TVG196659:TVG196667 UFC196659:UFC196667 UOY196659:UOY196667 UYU196659:UYU196667 VIQ196659:VIQ196667 VSM196659:VSM196667 WCI196659:WCI196667 WME196659:WME196667 WWA196659:WWA196667 S262195:S262203 JO262195:JO262203 TK262195:TK262203 ADG262195:ADG262203 ANC262195:ANC262203 AWY262195:AWY262203 BGU262195:BGU262203 BQQ262195:BQQ262203 CAM262195:CAM262203 CKI262195:CKI262203 CUE262195:CUE262203 DEA262195:DEA262203 DNW262195:DNW262203 DXS262195:DXS262203 EHO262195:EHO262203 ERK262195:ERK262203 FBG262195:FBG262203 FLC262195:FLC262203 FUY262195:FUY262203 GEU262195:GEU262203 GOQ262195:GOQ262203 GYM262195:GYM262203 HII262195:HII262203 HSE262195:HSE262203 ICA262195:ICA262203 ILW262195:ILW262203 IVS262195:IVS262203 JFO262195:JFO262203 JPK262195:JPK262203 JZG262195:JZG262203 KJC262195:KJC262203 KSY262195:KSY262203 LCU262195:LCU262203 LMQ262195:LMQ262203 LWM262195:LWM262203 MGI262195:MGI262203 MQE262195:MQE262203 NAA262195:NAA262203 NJW262195:NJW262203 NTS262195:NTS262203 ODO262195:ODO262203 ONK262195:ONK262203 OXG262195:OXG262203 PHC262195:PHC262203 PQY262195:PQY262203 QAU262195:QAU262203 QKQ262195:QKQ262203 QUM262195:QUM262203 REI262195:REI262203 ROE262195:ROE262203 RYA262195:RYA262203 SHW262195:SHW262203 SRS262195:SRS262203 TBO262195:TBO262203 TLK262195:TLK262203 TVG262195:TVG262203 UFC262195:UFC262203 UOY262195:UOY262203 UYU262195:UYU262203 VIQ262195:VIQ262203 VSM262195:VSM262203 WCI262195:WCI262203 WME262195:WME262203 WWA262195:WWA262203 S327731:S327739 JO327731:JO327739 TK327731:TK327739 ADG327731:ADG327739 ANC327731:ANC327739 AWY327731:AWY327739 BGU327731:BGU327739 BQQ327731:BQQ327739 CAM327731:CAM327739 CKI327731:CKI327739 CUE327731:CUE327739 DEA327731:DEA327739 DNW327731:DNW327739 DXS327731:DXS327739 EHO327731:EHO327739 ERK327731:ERK327739 FBG327731:FBG327739 FLC327731:FLC327739 FUY327731:FUY327739 GEU327731:GEU327739 GOQ327731:GOQ327739 GYM327731:GYM327739 HII327731:HII327739 HSE327731:HSE327739 ICA327731:ICA327739 ILW327731:ILW327739 IVS327731:IVS327739 JFO327731:JFO327739 JPK327731:JPK327739 JZG327731:JZG327739 KJC327731:KJC327739 KSY327731:KSY327739 LCU327731:LCU327739 LMQ327731:LMQ327739 LWM327731:LWM327739 MGI327731:MGI327739 MQE327731:MQE327739 NAA327731:NAA327739 NJW327731:NJW327739 NTS327731:NTS327739 ODO327731:ODO327739 ONK327731:ONK327739 OXG327731:OXG327739 PHC327731:PHC327739 PQY327731:PQY327739 QAU327731:QAU327739 QKQ327731:QKQ327739 QUM327731:QUM327739 REI327731:REI327739 ROE327731:ROE327739 RYA327731:RYA327739 SHW327731:SHW327739 SRS327731:SRS327739 TBO327731:TBO327739 TLK327731:TLK327739 TVG327731:TVG327739 UFC327731:UFC327739 UOY327731:UOY327739 UYU327731:UYU327739 VIQ327731:VIQ327739 VSM327731:VSM327739 WCI327731:WCI327739 WME327731:WME327739 WWA327731:WWA327739 S393267:S393275 JO393267:JO393275 TK393267:TK393275 ADG393267:ADG393275 ANC393267:ANC393275 AWY393267:AWY393275 BGU393267:BGU393275 BQQ393267:BQQ393275 CAM393267:CAM393275 CKI393267:CKI393275 CUE393267:CUE393275 DEA393267:DEA393275 DNW393267:DNW393275 DXS393267:DXS393275 EHO393267:EHO393275 ERK393267:ERK393275 FBG393267:FBG393275 FLC393267:FLC393275 FUY393267:FUY393275 GEU393267:GEU393275 GOQ393267:GOQ393275 GYM393267:GYM393275 HII393267:HII393275 HSE393267:HSE393275 ICA393267:ICA393275 ILW393267:ILW393275 IVS393267:IVS393275 JFO393267:JFO393275 JPK393267:JPK393275 JZG393267:JZG393275 KJC393267:KJC393275 KSY393267:KSY393275 LCU393267:LCU393275 LMQ393267:LMQ393275 LWM393267:LWM393275 MGI393267:MGI393275 MQE393267:MQE393275 NAA393267:NAA393275 NJW393267:NJW393275 NTS393267:NTS393275 ODO393267:ODO393275 ONK393267:ONK393275 OXG393267:OXG393275 PHC393267:PHC393275 PQY393267:PQY393275 QAU393267:QAU393275 QKQ393267:QKQ393275 QUM393267:QUM393275 REI393267:REI393275 ROE393267:ROE393275 RYA393267:RYA393275 SHW393267:SHW393275 SRS393267:SRS393275 TBO393267:TBO393275 TLK393267:TLK393275 TVG393267:TVG393275 UFC393267:UFC393275 UOY393267:UOY393275 UYU393267:UYU393275 VIQ393267:VIQ393275 VSM393267:VSM393275 WCI393267:WCI393275 WME393267:WME393275 WWA393267:WWA393275 S458803:S458811 JO458803:JO458811 TK458803:TK458811 ADG458803:ADG458811 ANC458803:ANC458811 AWY458803:AWY458811 BGU458803:BGU458811 BQQ458803:BQQ458811 CAM458803:CAM458811 CKI458803:CKI458811 CUE458803:CUE458811 DEA458803:DEA458811 DNW458803:DNW458811 DXS458803:DXS458811 EHO458803:EHO458811 ERK458803:ERK458811 FBG458803:FBG458811 FLC458803:FLC458811 FUY458803:FUY458811 GEU458803:GEU458811 GOQ458803:GOQ458811 GYM458803:GYM458811 HII458803:HII458811 HSE458803:HSE458811 ICA458803:ICA458811 ILW458803:ILW458811 IVS458803:IVS458811 JFO458803:JFO458811 JPK458803:JPK458811 JZG458803:JZG458811 KJC458803:KJC458811 KSY458803:KSY458811 LCU458803:LCU458811 LMQ458803:LMQ458811 LWM458803:LWM458811 MGI458803:MGI458811 MQE458803:MQE458811 NAA458803:NAA458811 NJW458803:NJW458811 NTS458803:NTS458811 ODO458803:ODO458811 ONK458803:ONK458811 OXG458803:OXG458811 PHC458803:PHC458811 PQY458803:PQY458811 QAU458803:QAU458811 QKQ458803:QKQ458811 QUM458803:QUM458811 REI458803:REI458811 ROE458803:ROE458811 RYA458803:RYA458811 SHW458803:SHW458811 SRS458803:SRS458811 TBO458803:TBO458811 TLK458803:TLK458811 TVG458803:TVG458811 UFC458803:UFC458811 UOY458803:UOY458811 UYU458803:UYU458811 VIQ458803:VIQ458811 VSM458803:VSM458811 WCI458803:WCI458811 WME458803:WME458811 WWA458803:WWA458811 S524339:S524347 JO524339:JO524347 TK524339:TK524347 ADG524339:ADG524347 ANC524339:ANC524347 AWY524339:AWY524347 BGU524339:BGU524347 BQQ524339:BQQ524347 CAM524339:CAM524347 CKI524339:CKI524347 CUE524339:CUE524347 DEA524339:DEA524347 DNW524339:DNW524347 DXS524339:DXS524347 EHO524339:EHO524347 ERK524339:ERK524347 FBG524339:FBG524347 FLC524339:FLC524347 FUY524339:FUY524347 GEU524339:GEU524347 GOQ524339:GOQ524347 GYM524339:GYM524347 HII524339:HII524347 HSE524339:HSE524347 ICA524339:ICA524347 ILW524339:ILW524347 IVS524339:IVS524347 JFO524339:JFO524347 JPK524339:JPK524347 JZG524339:JZG524347 KJC524339:KJC524347 KSY524339:KSY524347 LCU524339:LCU524347 LMQ524339:LMQ524347 LWM524339:LWM524347 MGI524339:MGI524347 MQE524339:MQE524347 NAA524339:NAA524347 NJW524339:NJW524347 NTS524339:NTS524347 ODO524339:ODO524347 ONK524339:ONK524347 OXG524339:OXG524347 PHC524339:PHC524347 PQY524339:PQY524347 QAU524339:QAU524347 QKQ524339:QKQ524347 QUM524339:QUM524347 REI524339:REI524347 ROE524339:ROE524347 RYA524339:RYA524347 SHW524339:SHW524347 SRS524339:SRS524347 TBO524339:TBO524347 TLK524339:TLK524347 TVG524339:TVG524347 UFC524339:UFC524347 UOY524339:UOY524347 UYU524339:UYU524347 VIQ524339:VIQ524347 VSM524339:VSM524347 WCI524339:WCI524347 WME524339:WME524347 WWA524339:WWA524347 S589875:S589883 JO589875:JO589883 TK589875:TK589883 ADG589875:ADG589883 ANC589875:ANC589883 AWY589875:AWY589883 BGU589875:BGU589883 BQQ589875:BQQ589883 CAM589875:CAM589883 CKI589875:CKI589883 CUE589875:CUE589883 DEA589875:DEA589883 DNW589875:DNW589883 DXS589875:DXS589883 EHO589875:EHO589883 ERK589875:ERK589883 FBG589875:FBG589883 FLC589875:FLC589883 FUY589875:FUY589883 GEU589875:GEU589883 GOQ589875:GOQ589883 GYM589875:GYM589883 HII589875:HII589883 HSE589875:HSE589883 ICA589875:ICA589883 ILW589875:ILW589883 IVS589875:IVS589883 JFO589875:JFO589883 JPK589875:JPK589883 JZG589875:JZG589883 KJC589875:KJC589883 KSY589875:KSY589883 LCU589875:LCU589883 LMQ589875:LMQ589883 LWM589875:LWM589883 MGI589875:MGI589883 MQE589875:MQE589883 NAA589875:NAA589883 NJW589875:NJW589883 NTS589875:NTS589883 ODO589875:ODO589883 ONK589875:ONK589883 OXG589875:OXG589883 PHC589875:PHC589883 PQY589875:PQY589883 QAU589875:QAU589883 QKQ589875:QKQ589883 QUM589875:QUM589883 REI589875:REI589883 ROE589875:ROE589883 RYA589875:RYA589883 SHW589875:SHW589883 SRS589875:SRS589883 TBO589875:TBO589883 TLK589875:TLK589883 TVG589875:TVG589883 UFC589875:UFC589883 UOY589875:UOY589883 UYU589875:UYU589883 VIQ589875:VIQ589883 VSM589875:VSM589883 WCI589875:WCI589883 WME589875:WME589883 WWA589875:WWA589883 S655411:S655419 JO655411:JO655419 TK655411:TK655419 ADG655411:ADG655419 ANC655411:ANC655419 AWY655411:AWY655419 BGU655411:BGU655419 BQQ655411:BQQ655419 CAM655411:CAM655419 CKI655411:CKI655419 CUE655411:CUE655419 DEA655411:DEA655419 DNW655411:DNW655419 DXS655411:DXS655419 EHO655411:EHO655419 ERK655411:ERK655419 FBG655411:FBG655419 FLC655411:FLC655419 FUY655411:FUY655419 GEU655411:GEU655419 GOQ655411:GOQ655419 GYM655411:GYM655419 HII655411:HII655419 HSE655411:HSE655419 ICA655411:ICA655419 ILW655411:ILW655419 IVS655411:IVS655419 JFO655411:JFO655419 JPK655411:JPK655419 JZG655411:JZG655419 KJC655411:KJC655419 KSY655411:KSY655419 LCU655411:LCU655419 LMQ655411:LMQ655419 LWM655411:LWM655419 MGI655411:MGI655419 MQE655411:MQE655419 NAA655411:NAA655419 NJW655411:NJW655419 NTS655411:NTS655419 ODO655411:ODO655419 ONK655411:ONK655419 OXG655411:OXG655419 PHC655411:PHC655419 PQY655411:PQY655419 QAU655411:QAU655419 QKQ655411:QKQ655419 QUM655411:QUM655419 REI655411:REI655419 ROE655411:ROE655419 RYA655411:RYA655419 SHW655411:SHW655419 SRS655411:SRS655419 TBO655411:TBO655419 TLK655411:TLK655419 TVG655411:TVG655419 UFC655411:UFC655419 UOY655411:UOY655419 UYU655411:UYU655419 VIQ655411:VIQ655419 VSM655411:VSM655419 WCI655411:WCI655419 WME655411:WME655419 WWA655411:WWA655419 S720947:S720955 JO720947:JO720955 TK720947:TK720955 ADG720947:ADG720955 ANC720947:ANC720955 AWY720947:AWY720955 BGU720947:BGU720955 BQQ720947:BQQ720955 CAM720947:CAM720955 CKI720947:CKI720955 CUE720947:CUE720955 DEA720947:DEA720955 DNW720947:DNW720955 DXS720947:DXS720955 EHO720947:EHO720955 ERK720947:ERK720955 FBG720947:FBG720955 FLC720947:FLC720955 FUY720947:FUY720955 GEU720947:GEU720955 GOQ720947:GOQ720955 GYM720947:GYM720955 HII720947:HII720955 HSE720947:HSE720955 ICA720947:ICA720955 ILW720947:ILW720955 IVS720947:IVS720955 JFO720947:JFO720955 JPK720947:JPK720955 JZG720947:JZG720955 KJC720947:KJC720955 KSY720947:KSY720955 LCU720947:LCU720955 LMQ720947:LMQ720955 LWM720947:LWM720955 MGI720947:MGI720955 MQE720947:MQE720955 NAA720947:NAA720955 NJW720947:NJW720955 NTS720947:NTS720955 ODO720947:ODO720955 ONK720947:ONK720955 OXG720947:OXG720955 PHC720947:PHC720955 PQY720947:PQY720955 QAU720947:QAU720955 QKQ720947:QKQ720955 QUM720947:QUM720955 REI720947:REI720955 ROE720947:ROE720955 RYA720947:RYA720955 SHW720947:SHW720955 SRS720947:SRS720955 TBO720947:TBO720955 TLK720947:TLK720955 TVG720947:TVG720955 UFC720947:UFC720955 UOY720947:UOY720955 UYU720947:UYU720955 VIQ720947:VIQ720955 VSM720947:VSM720955 WCI720947:WCI720955 WME720947:WME720955 WWA720947:WWA720955 S786483:S786491 JO786483:JO786491 TK786483:TK786491 ADG786483:ADG786491 ANC786483:ANC786491 AWY786483:AWY786491 BGU786483:BGU786491 BQQ786483:BQQ786491 CAM786483:CAM786491 CKI786483:CKI786491 CUE786483:CUE786491 DEA786483:DEA786491 DNW786483:DNW786491 DXS786483:DXS786491 EHO786483:EHO786491 ERK786483:ERK786491 FBG786483:FBG786491 FLC786483:FLC786491 FUY786483:FUY786491 GEU786483:GEU786491 GOQ786483:GOQ786491 GYM786483:GYM786491 HII786483:HII786491 HSE786483:HSE786491 ICA786483:ICA786491 ILW786483:ILW786491 IVS786483:IVS786491 JFO786483:JFO786491 JPK786483:JPK786491 JZG786483:JZG786491 KJC786483:KJC786491 KSY786483:KSY786491 LCU786483:LCU786491 LMQ786483:LMQ786491 LWM786483:LWM786491 MGI786483:MGI786491 MQE786483:MQE786491 NAA786483:NAA786491 NJW786483:NJW786491 NTS786483:NTS786491 ODO786483:ODO786491 ONK786483:ONK786491 OXG786483:OXG786491 PHC786483:PHC786491 PQY786483:PQY786491 QAU786483:QAU786491 QKQ786483:QKQ786491 QUM786483:QUM786491 REI786483:REI786491 ROE786483:ROE786491 RYA786483:RYA786491 SHW786483:SHW786491 SRS786483:SRS786491 TBO786483:TBO786491 TLK786483:TLK786491 TVG786483:TVG786491 UFC786483:UFC786491 UOY786483:UOY786491 UYU786483:UYU786491 VIQ786483:VIQ786491 VSM786483:VSM786491 WCI786483:WCI786491 WME786483:WME786491 WWA786483:WWA786491 S852019:S852027 JO852019:JO852027 TK852019:TK852027 ADG852019:ADG852027 ANC852019:ANC852027 AWY852019:AWY852027 BGU852019:BGU852027 BQQ852019:BQQ852027 CAM852019:CAM852027 CKI852019:CKI852027 CUE852019:CUE852027 DEA852019:DEA852027 DNW852019:DNW852027 DXS852019:DXS852027 EHO852019:EHO852027 ERK852019:ERK852027 FBG852019:FBG852027 FLC852019:FLC852027 FUY852019:FUY852027 GEU852019:GEU852027 GOQ852019:GOQ852027 GYM852019:GYM852027 HII852019:HII852027 HSE852019:HSE852027 ICA852019:ICA852027 ILW852019:ILW852027 IVS852019:IVS852027 JFO852019:JFO852027 JPK852019:JPK852027 JZG852019:JZG852027 KJC852019:KJC852027 KSY852019:KSY852027 LCU852019:LCU852027 LMQ852019:LMQ852027 LWM852019:LWM852027 MGI852019:MGI852027 MQE852019:MQE852027 NAA852019:NAA852027 NJW852019:NJW852027 NTS852019:NTS852027 ODO852019:ODO852027 ONK852019:ONK852027 OXG852019:OXG852027 PHC852019:PHC852027 PQY852019:PQY852027 QAU852019:QAU852027 QKQ852019:QKQ852027 QUM852019:QUM852027 REI852019:REI852027 ROE852019:ROE852027 RYA852019:RYA852027 SHW852019:SHW852027 SRS852019:SRS852027 TBO852019:TBO852027 TLK852019:TLK852027 TVG852019:TVG852027 UFC852019:UFC852027 UOY852019:UOY852027 UYU852019:UYU852027 VIQ852019:VIQ852027 VSM852019:VSM852027 WCI852019:WCI852027 WME852019:WME852027 WWA852019:WWA852027 S917555:S917563 JO917555:JO917563 TK917555:TK917563 ADG917555:ADG917563 ANC917555:ANC917563 AWY917555:AWY917563 BGU917555:BGU917563 BQQ917555:BQQ917563 CAM917555:CAM917563 CKI917555:CKI917563 CUE917555:CUE917563 DEA917555:DEA917563 DNW917555:DNW917563 DXS917555:DXS917563 EHO917555:EHO917563 ERK917555:ERK917563 FBG917555:FBG917563 FLC917555:FLC917563 FUY917555:FUY917563 GEU917555:GEU917563 GOQ917555:GOQ917563 GYM917555:GYM917563 HII917555:HII917563 HSE917555:HSE917563 ICA917555:ICA917563 ILW917555:ILW917563 IVS917555:IVS917563 JFO917555:JFO917563 JPK917555:JPK917563 JZG917555:JZG917563 KJC917555:KJC917563 KSY917555:KSY917563 LCU917555:LCU917563 LMQ917555:LMQ917563 LWM917555:LWM917563 MGI917555:MGI917563 MQE917555:MQE917563 NAA917555:NAA917563 NJW917555:NJW917563 NTS917555:NTS917563 ODO917555:ODO917563 ONK917555:ONK917563 OXG917555:OXG917563 PHC917555:PHC917563 PQY917555:PQY917563 QAU917555:QAU917563 QKQ917555:QKQ917563 QUM917555:QUM917563 REI917555:REI917563 ROE917555:ROE917563 RYA917555:RYA917563 SHW917555:SHW917563 SRS917555:SRS917563 TBO917555:TBO917563 TLK917555:TLK917563 TVG917555:TVG917563 UFC917555:UFC917563 UOY917555:UOY917563 UYU917555:UYU917563 VIQ917555:VIQ917563 VSM917555:VSM917563 WCI917555:WCI917563 WME917555:WME917563 WWA917555:WWA917563 S983091:S983099 JO983091:JO983099 TK983091:TK983099 ADG983091:ADG983099 ANC983091:ANC983099 AWY983091:AWY983099 BGU983091:BGU983099 BQQ983091:BQQ983099 CAM983091:CAM983099 CKI983091:CKI983099 CUE983091:CUE983099 DEA983091:DEA983099 DNW983091:DNW983099 DXS983091:DXS983099 EHO983091:EHO983099 ERK983091:ERK983099 FBG983091:FBG983099 FLC983091:FLC983099 FUY983091:FUY983099 GEU983091:GEU983099 GOQ983091:GOQ983099 GYM983091:GYM983099 HII983091:HII983099 HSE983091:HSE983099 ICA983091:ICA983099 ILW983091:ILW983099 IVS983091:IVS983099 JFO983091:JFO983099 JPK983091:JPK983099 JZG983091:JZG983099 KJC983091:KJC983099 KSY983091:KSY983099 LCU983091:LCU983099 LMQ983091:LMQ983099 LWM983091:LWM983099 MGI983091:MGI983099 MQE983091:MQE983099 NAA983091:NAA983099 NJW983091:NJW983099 NTS983091:NTS983099 ODO983091:ODO983099 ONK983091:ONK983099 OXG983091:OXG983099 PHC983091:PHC983099 PQY983091:PQY983099 QAU983091:QAU983099 QKQ983091:QKQ983099 QUM983091:QUM983099 REI983091:REI983099 ROE983091:ROE983099 RYA983091:RYA983099 SHW983091:SHW983099 SRS983091:SRS983099 TBO983091:TBO983099 TLK983091:TLK983099 TVG983091:TVG983099 UFC983091:UFC983099 UOY983091:UOY983099 UYU983091:UYU983099 VIQ983091:VIQ983099 VSM983091:VSM983099 WCI983091:WCI983099 WME983091:WME983099 WWA983091:WWA983099 H65587:M65595 JI65587:JK65595 TE65587:TG65595 ADA65587:ADC65595 AMW65587:AMY65595 AWS65587:AWU65595 BGO65587:BGQ65595 BQK65587:BQM65595 CAG65587:CAI65595 CKC65587:CKE65595 CTY65587:CUA65595 DDU65587:DDW65595 DNQ65587:DNS65595 DXM65587:DXO65595 EHI65587:EHK65595 ERE65587:ERG65595 FBA65587:FBC65595 FKW65587:FKY65595 FUS65587:FUU65595 GEO65587:GEQ65595 GOK65587:GOM65595 GYG65587:GYI65595 HIC65587:HIE65595 HRY65587:HSA65595 IBU65587:IBW65595 ILQ65587:ILS65595 IVM65587:IVO65595 JFI65587:JFK65595 JPE65587:JPG65595 JZA65587:JZC65595 KIW65587:KIY65595 KSS65587:KSU65595 LCO65587:LCQ65595 LMK65587:LMM65595 LWG65587:LWI65595 MGC65587:MGE65595 MPY65587:MQA65595 MZU65587:MZW65595 NJQ65587:NJS65595 NTM65587:NTO65595 ODI65587:ODK65595 ONE65587:ONG65595 OXA65587:OXC65595 PGW65587:PGY65595 PQS65587:PQU65595 QAO65587:QAQ65595 QKK65587:QKM65595 QUG65587:QUI65595 REC65587:REE65595 RNY65587:ROA65595 RXU65587:RXW65595 SHQ65587:SHS65595 SRM65587:SRO65595 TBI65587:TBK65595 TLE65587:TLG65595 TVA65587:TVC65595 UEW65587:UEY65595 UOS65587:UOU65595 UYO65587:UYQ65595 VIK65587:VIM65595 VSG65587:VSI65595 WCC65587:WCE65595 WLY65587:WMA65595 WVU65587:WVW65595 H131123:M131131 JI131123:JK131131 TE131123:TG131131 ADA131123:ADC131131 AMW131123:AMY131131 AWS131123:AWU131131 BGO131123:BGQ131131 BQK131123:BQM131131 CAG131123:CAI131131 CKC131123:CKE131131 CTY131123:CUA131131 DDU131123:DDW131131 DNQ131123:DNS131131 DXM131123:DXO131131 EHI131123:EHK131131 ERE131123:ERG131131 FBA131123:FBC131131 FKW131123:FKY131131 FUS131123:FUU131131 GEO131123:GEQ131131 GOK131123:GOM131131 GYG131123:GYI131131 HIC131123:HIE131131 HRY131123:HSA131131 IBU131123:IBW131131 ILQ131123:ILS131131 IVM131123:IVO131131 JFI131123:JFK131131 JPE131123:JPG131131 JZA131123:JZC131131 KIW131123:KIY131131 KSS131123:KSU131131 LCO131123:LCQ131131 LMK131123:LMM131131 LWG131123:LWI131131 MGC131123:MGE131131 MPY131123:MQA131131 MZU131123:MZW131131 NJQ131123:NJS131131 NTM131123:NTO131131 ODI131123:ODK131131 ONE131123:ONG131131 OXA131123:OXC131131 PGW131123:PGY131131 PQS131123:PQU131131 QAO131123:QAQ131131 QKK131123:QKM131131 QUG131123:QUI131131 REC131123:REE131131 RNY131123:ROA131131 RXU131123:RXW131131 SHQ131123:SHS131131 SRM131123:SRO131131 TBI131123:TBK131131 TLE131123:TLG131131 TVA131123:TVC131131 UEW131123:UEY131131 UOS131123:UOU131131 UYO131123:UYQ131131 VIK131123:VIM131131 VSG131123:VSI131131 WCC131123:WCE131131 WLY131123:WMA131131 WVU131123:WVW131131 H196659:M196667 JI196659:JK196667 TE196659:TG196667 ADA196659:ADC196667 AMW196659:AMY196667 AWS196659:AWU196667 BGO196659:BGQ196667 BQK196659:BQM196667 CAG196659:CAI196667 CKC196659:CKE196667 CTY196659:CUA196667 DDU196659:DDW196667 DNQ196659:DNS196667 DXM196659:DXO196667 EHI196659:EHK196667 ERE196659:ERG196667 FBA196659:FBC196667 FKW196659:FKY196667 FUS196659:FUU196667 GEO196659:GEQ196667 GOK196659:GOM196667 GYG196659:GYI196667 HIC196659:HIE196667 HRY196659:HSA196667 IBU196659:IBW196667 ILQ196659:ILS196667 IVM196659:IVO196667 JFI196659:JFK196667 JPE196659:JPG196667 JZA196659:JZC196667 KIW196659:KIY196667 KSS196659:KSU196667 LCO196659:LCQ196667 LMK196659:LMM196667 LWG196659:LWI196667 MGC196659:MGE196667 MPY196659:MQA196667 MZU196659:MZW196667 NJQ196659:NJS196667 NTM196659:NTO196667 ODI196659:ODK196667 ONE196659:ONG196667 OXA196659:OXC196667 PGW196659:PGY196667 PQS196659:PQU196667 QAO196659:QAQ196667 QKK196659:QKM196667 QUG196659:QUI196667 REC196659:REE196667 RNY196659:ROA196667 RXU196659:RXW196667 SHQ196659:SHS196667 SRM196659:SRO196667 TBI196659:TBK196667 TLE196659:TLG196667 TVA196659:TVC196667 UEW196659:UEY196667 UOS196659:UOU196667 UYO196659:UYQ196667 VIK196659:VIM196667 VSG196659:VSI196667 WCC196659:WCE196667 WLY196659:WMA196667 WVU196659:WVW196667 H262195:M262203 JI262195:JK262203 TE262195:TG262203 ADA262195:ADC262203 AMW262195:AMY262203 AWS262195:AWU262203 BGO262195:BGQ262203 BQK262195:BQM262203 CAG262195:CAI262203 CKC262195:CKE262203 CTY262195:CUA262203 DDU262195:DDW262203 DNQ262195:DNS262203 DXM262195:DXO262203 EHI262195:EHK262203 ERE262195:ERG262203 FBA262195:FBC262203 FKW262195:FKY262203 FUS262195:FUU262203 GEO262195:GEQ262203 GOK262195:GOM262203 GYG262195:GYI262203 HIC262195:HIE262203 HRY262195:HSA262203 IBU262195:IBW262203 ILQ262195:ILS262203 IVM262195:IVO262203 JFI262195:JFK262203 JPE262195:JPG262203 JZA262195:JZC262203 KIW262195:KIY262203 KSS262195:KSU262203 LCO262195:LCQ262203 LMK262195:LMM262203 LWG262195:LWI262203 MGC262195:MGE262203 MPY262195:MQA262203 MZU262195:MZW262203 NJQ262195:NJS262203 NTM262195:NTO262203 ODI262195:ODK262203 ONE262195:ONG262203 OXA262195:OXC262203 PGW262195:PGY262203 PQS262195:PQU262203 QAO262195:QAQ262203 QKK262195:QKM262203 QUG262195:QUI262203 REC262195:REE262203 RNY262195:ROA262203 RXU262195:RXW262203 SHQ262195:SHS262203 SRM262195:SRO262203 TBI262195:TBK262203 TLE262195:TLG262203 TVA262195:TVC262203 UEW262195:UEY262203 UOS262195:UOU262203 UYO262195:UYQ262203 VIK262195:VIM262203 VSG262195:VSI262203 WCC262195:WCE262203 WLY262195:WMA262203 WVU262195:WVW262203 H327731:M327739 JI327731:JK327739 TE327731:TG327739 ADA327731:ADC327739 AMW327731:AMY327739 AWS327731:AWU327739 BGO327731:BGQ327739 BQK327731:BQM327739 CAG327731:CAI327739 CKC327731:CKE327739 CTY327731:CUA327739 DDU327731:DDW327739 DNQ327731:DNS327739 DXM327731:DXO327739 EHI327731:EHK327739 ERE327731:ERG327739 FBA327731:FBC327739 FKW327731:FKY327739 FUS327731:FUU327739 GEO327731:GEQ327739 GOK327731:GOM327739 GYG327731:GYI327739 HIC327731:HIE327739 HRY327731:HSA327739 IBU327731:IBW327739 ILQ327731:ILS327739 IVM327731:IVO327739 JFI327731:JFK327739 JPE327731:JPG327739 JZA327731:JZC327739 KIW327731:KIY327739 KSS327731:KSU327739 LCO327731:LCQ327739 LMK327731:LMM327739 LWG327731:LWI327739 MGC327731:MGE327739 MPY327731:MQA327739 MZU327731:MZW327739 NJQ327731:NJS327739 NTM327731:NTO327739 ODI327731:ODK327739 ONE327731:ONG327739 OXA327731:OXC327739 PGW327731:PGY327739 PQS327731:PQU327739 QAO327731:QAQ327739 QKK327731:QKM327739 QUG327731:QUI327739 REC327731:REE327739 RNY327731:ROA327739 RXU327731:RXW327739 SHQ327731:SHS327739 SRM327731:SRO327739 TBI327731:TBK327739 TLE327731:TLG327739 TVA327731:TVC327739 UEW327731:UEY327739 UOS327731:UOU327739 UYO327731:UYQ327739 VIK327731:VIM327739 VSG327731:VSI327739 WCC327731:WCE327739 WLY327731:WMA327739 WVU327731:WVW327739 H393267:M393275 JI393267:JK393275 TE393267:TG393275 ADA393267:ADC393275 AMW393267:AMY393275 AWS393267:AWU393275 BGO393267:BGQ393275 BQK393267:BQM393275 CAG393267:CAI393275 CKC393267:CKE393275 CTY393267:CUA393275 DDU393267:DDW393275 DNQ393267:DNS393275 DXM393267:DXO393275 EHI393267:EHK393275 ERE393267:ERG393275 FBA393267:FBC393275 FKW393267:FKY393275 FUS393267:FUU393275 GEO393267:GEQ393275 GOK393267:GOM393275 GYG393267:GYI393275 HIC393267:HIE393275 HRY393267:HSA393275 IBU393267:IBW393275 ILQ393267:ILS393275 IVM393267:IVO393275 JFI393267:JFK393275 JPE393267:JPG393275 JZA393267:JZC393275 KIW393267:KIY393275 KSS393267:KSU393275 LCO393267:LCQ393275 LMK393267:LMM393275 LWG393267:LWI393275 MGC393267:MGE393275 MPY393267:MQA393275 MZU393267:MZW393275 NJQ393267:NJS393275 NTM393267:NTO393275 ODI393267:ODK393275 ONE393267:ONG393275 OXA393267:OXC393275 PGW393267:PGY393275 PQS393267:PQU393275 QAO393267:QAQ393275 QKK393267:QKM393275 QUG393267:QUI393275 REC393267:REE393275 RNY393267:ROA393275 RXU393267:RXW393275 SHQ393267:SHS393275 SRM393267:SRO393275 TBI393267:TBK393275 TLE393267:TLG393275 TVA393267:TVC393275 UEW393267:UEY393275 UOS393267:UOU393275 UYO393267:UYQ393275 VIK393267:VIM393275 VSG393267:VSI393275 WCC393267:WCE393275 WLY393267:WMA393275 WVU393267:WVW393275 H458803:M458811 JI458803:JK458811 TE458803:TG458811 ADA458803:ADC458811 AMW458803:AMY458811 AWS458803:AWU458811 BGO458803:BGQ458811 BQK458803:BQM458811 CAG458803:CAI458811 CKC458803:CKE458811 CTY458803:CUA458811 DDU458803:DDW458811 DNQ458803:DNS458811 DXM458803:DXO458811 EHI458803:EHK458811 ERE458803:ERG458811 FBA458803:FBC458811 FKW458803:FKY458811 FUS458803:FUU458811 GEO458803:GEQ458811 GOK458803:GOM458811 GYG458803:GYI458811 HIC458803:HIE458811 HRY458803:HSA458811 IBU458803:IBW458811 ILQ458803:ILS458811 IVM458803:IVO458811 JFI458803:JFK458811 JPE458803:JPG458811 JZA458803:JZC458811 KIW458803:KIY458811 KSS458803:KSU458811 LCO458803:LCQ458811 LMK458803:LMM458811 LWG458803:LWI458811 MGC458803:MGE458811 MPY458803:MQA458811 MZU458803:MZW458811 NJQ458803:NJS458811 NTM458803:NTO458811 ODI458803:ODK458811 ONE458803:ONG458811 OXA458803:OXC458811 PGW458803:PGY458811 PQS458803:PQU458811 QAO458803:QAQ458811 QKK458803:QKM458811 QUG458803:QUI458811 REC458803:REE458811 RNY458803:ROA458811 RXU458803:RXW458811 SHQ458803:SHS458811 SRM458803:SRO458811 TBI458803:TBK458811 TLE458803:TLG458811 TVA458803:TVC458811 UEW458803:UEY458811 UOS458803:UOU458811 UYO458803:UYQ458811 VIK458803:VIM458811 VSG458803:VSI458811 WCC458803:WCE458811 WLY458803:WMA458811 WVU458803:WVW458811 H524339:M524347 JI524339:JK524347 TE524339:TG524347 ADA524339:ADC524347 AMW524339:AMY524347 AWS524339:AWU524347 BGO524339:BGQ524347 BQK524339:BQM524347 CAG524339:CAI524347 CKC524339:CKE524347 CTY524339:CUA524347 DDU524339:DDW524347 DNQ524339:DNS524347 DXM524339:DXO524347 EHI524339:EHK524347 ERE524339:ERG524347 FBA524339:FBC524347 FKW524339:FKY524347 FUS524339:FUU524347 GEO524339:GEQ524347 GOK524339:GOM524347 GYG524339:GYI524347 HIC524339:HIE524347 HRY524339:HSA524347 IBU524339:IBW524347 ILQ524339:ILS524347 IVM524339:IVO524347 JFI524339:JFK524347 JPE524339:JPG524347 JZA524339:JZC524347 KIW524339:KIY524347 KSS524339:KSU524347 LCO524339:LCQ524347 LMK524339:LMM524347 LWG524339:LWI524347 MGC524339:MGE524347 MPY524339:MQA524347 MZU524339:MZW524347 NJQ524339:NJS524347 NTM524339:NTO524347 ODI524339:ODK524347 ONE524339:ONG524347 OXA524339:OXC524347 PGW524339:PGY524347 PQS524339:PQU524347 QAO524339:QAQ524347 QKK524339:QKM524347 QUG524339:QUI524347 REC524339:REE524347 RNY524339:ROA524347 RXU524339:RXW524347 SHQ524339:SHS524347 SRM524339:SRO524347 TBI524339:TBK524347 TLE524339:TLG524347 TVA524339:TVC524347 UEW524339:UEY524347 UOS524339:UOU524347 UYO524339:UYQ524347 VIK524339:VIM524347 VSG524339:VSI524347 WCC524339:WCE524347 WLY524339:WMA524347 WVU524339:WVW524347 H589875:M589883 JI589875:JK589883 TE589875:TG589883 ADA589875:ADC589883 AMW589875:AMY589883 AWS589875:AWU589883 BGO589875:BGQ589883 BQK589875:BQM589883 CAG589875:CAI589883 CKC589875:CKE589883 CTY589875:CUA589883 DDU589875:DDW589883 DNQ589875:DNS589883 DXM589875:DXO589883 EHI589875:EHK589883 ERE589875:ERG589883 FBA589875:FBC589883 FKW589875:FKY589883 FUS589875:FUU589883 GEO589875:GEQ589883 GOK589875:GOM589883 GYG589875:GYI589883 HIC589875:HIE589883 HRY589875:HSA589883 IBU589875:IBW589883 ILQ589875:ILS589883 IVM589875:IVO589883 JFI589875:JFK589883 JPE589875:JPG589883 JZA589875:JZC589883 KIW589875:KIY589883 KSS589875:KSU589883 LCO589875:LCQ589883 LMK589875:LMM589883 LWG589875:LWI589883 MGC589875:MGE589883 MPY589875:MQA589883 MZU589875:MZW589883 NJQ589875:NJS589883 NTM589875:NTO589883 ODI589875:ODK589883 ONE589875:ONG589883 OXA589875:OXC589883 PGW589875:PGY589883 PQS589875:PQU589883 QAO589875:QAQ589883 QKK589875:QKM589883 QUG589875:QUI589883 REC589875:REE589883 RNY589875:ROA589883 RXU589875:RXW589883 SHQ589875:SHS589883 SRM589875:SRO589883 TBI589875:TBK589883 TLE589875:TLG589883 TVA589875:TVC589883 UEW589875:UEY589883 UOS589875:UOU589883 UYO589875:UYQ589883 VIK589875:VIM589883 VSG589875:VSI589883 WCC589875:WCE589883 WLY589875:WMA589883 WVU589875:WVW589883 H655411:M655419 JI655411:JK655419 TE655411:TG655419 ADA655411:ADC655419 AMW655411:AMY655419 AWS655411:AWU655419 BGO655411:BGQ655419 BQK655411:BQM655419 CAG655411:CAI655419 CKC655411:CKE655419 CTY655411:CUA655419 DDU655411:DDW655419 DNQ655411:DNS655419 DXM655411:DXO655419 EHI655411:EHK655419 ERE655411:ERG655419 FBA655411:FBC655419 FKW655411:FKY655419 FUS655411:FUU655419 GEO655411:GEQ655419 GOK655411:GOM655419 GYG655411:GYI655419 HIC655411:HIE655419 HRY655411:HSA655419 IBU655411:IBW655419 ILQ655411:ILS655419 IVM655411:IVO655419 JFI655411:JFK655419 JPE655411:JPG655419 JZA655411:JZC655419 KIW655411:KIY655419 KSS655411:KSU655419 LCO655411:LCQ655419 LMK655411:LMM655419 LWG655411:LWI655419 MGC655411:MGE655419 MPY655411:MQA655419 MZU655411:MZW655419 NJQ655411:NJS655419 NTM655411:NTO655419 ODI655411:ODK655419 ONE655411:ONG655419 OXA655411:OXC655419 PGW655411:PGY655419 PQS655411:PQU655419 QAO655411:QAQ655419 QKK655411:QKM655419 QUG655411:QUI655419 REC655411:REE655419 RNY655411:ROA655419 RXU655411:RXW655419 SHQ655411:SHS655419 SRM655411:SRO655419 TBI655411:TBK655419 TLE655411:TLG655419 TVA655411:TVC655419 UEW655411:UEY655419 UOS655411:UOU655419 UYO655411:UYQ655419 VIK655411:VIM655419 VSG655411:VSI655419 WCC655411:WCE655419 WLY655411:WMA655419 WVU655411:WVW655419 H720947:M720955 JI720947:JK720955 TE720947:TG720955 ADA720947:ADC720955 AMW720947:AMY720955 AWS720947:AWU720955 BGO720947:BGQ720955 BQK720947:BQM720955 CAG720947:CAI720955 CKC720947:CKE720955 CTY720947:CUA720955 DDU720947:DDW720955 DNQ720947:DNS720955 DXM720947:DXO720955 EHI720947:EHK720955 ERE720947:ERG720955 FBA720947:FBC720955 FKW720947:FKY720955 FUS720947:FUU720955 GEO720947:GEQ720955 GOK720947:GOM720955 GYG720947:GYI720955 HIC720947:HIE720955 HRY720947:HSA720955 IBU720947:IBW720955 ILQ720947:ILS720955 IVM720947:IVO720955 JFI720947:JFK720955 JPE720947:JPG720955 JZA720947:JZC720955 KIW720947:KIY720955 KSS720947:KSU720955 LCO720947:LCQ720955 LMK720947:LMM720955 LWG720947:LWI720955 MGC720947:MGE720955 MPY720947:MQA720955 MZU720947:MZW720955 NJQ720947:NJS720955 NTM720947:NTO720955 ODI720947:ODK720955 ONE720947:ONG720955 OXA720947:OXC720955 PGW720947:PGY720955 PQS720947:PQU720955 QAO720947:QAQ720955 QKK720947:QKM720955 QUG720947:QUI720955 REC720947:REE720955 RNY720947:ROA720955 RXU720947:RXW720955 SHQ720947:SHS720955 SRM720947:SRO720955 TBI720947:TBK720955 TLE720947:TLG720955 TVA720947:TVC720955 UEW720947:UEY720955 UOS720947:UOU720955 UYO720947:UYQ720955 VIK720947:VIM720955 VSG720947:VSI720955 WCC720947:WCE720955 WLY720947:WMA720955 WVU720947:WVW720955 H786483:M786491 JI786483:JK786491 TE786483:TG786491 ADA786483:ADC786491 AMW786483:AMY786491 AWS786483:AWU786491 BGO786483:BGQ786491 BQK786483:BQM786491 CAG786483:CAI786491 CKC786483:CKE786491 CTY786483:CUA786491 DDU786483:DDW786491 DNQ786483:DNS786491 DXM786483:DXO786491 EHI786483:EHK786491 ERE786483:ERG786491 FBA786483:FBC786491 FKW786483:FKY786491 FUS786483:FUU786491 GEO786483:GEQ786491 GOK786483:GOM786491 GYG786483:GYI786491 HIC786483:HIE786491 HRY786483:HSA786491 IBU786483:IBW786491 ILQ786483:ILS786491 IVM786483:IVO786491 JFI786483:JFK786491 JPE786483:JPG786491 JZA786483:JZC786491 KIW786483:KIY786491 KSS786483:KSU786491 LCO786483:LCQ786491 LMK786483:LMM786491 LWG786483:LWI786491 MGC786483:MGE786491 MPY786483:MQA786491 MZU786483:MZW786491 NJQ786483:NJS786491 NTM786483:NTO786491 ODI786483:ODK786491 ONE786483:ONG786491 OXA786483:OXC786491 PGW786483:PGY786491 PQS786483:PQU786491 QAO786483:QAQ786491 QKK786483:QKM786491 QUG786483:QUI786491 REC786483:REE786491 RNY786483:ROA786491 RXU786483:RXW786491 SHQ786483:SHS786491 SRM786483:SRO786491 TBI786483:TBK786491 TLE786483:TLG786491 TVA786483:TVC786491 UEW786483:UEY786491 UOS786483:UOU786491 UYO786483:UYQ786491 VIK786483:VIM786491 VSG786483:VSI786491 WCC786483:WCE786491 WLY786483:WMA786491 WVU786483:WVW786491 H852019:M852027 JI852019:JK852027 TE852019:TG852027 ADA852019:ADC852027 AMW852019:AMY852027 AWS852019:AWU852027 BGO852019:BGQ852027 BQK852019:BQM852027 CAG852019:CAI852027 CKC852019:CKE852027 CTY852019:CUA852027 DDU852019:DDW852027 DNQ852019:DNS852027 DXM852019:DXO852027 EHI852019:EHK852027 ERE852019:ERG852027 FBA852019:FBC852027 FKW852019:FKY852027 FUS852019:FUU852027 GEO852019:GEQ852027 GOK852019:GOM852027 GYG852019:GYI852027 HIC852019:HIE852027 HRY852019:HSA852027 IBU852019:IBW852027 ILQ852019:ILS852027 IVM852019:IVO852027 JFI852019:JFK852027 JPE852019:JPG852027 JZA852019:JZC852027 KIW852019:KIY852027 KSS852019:KSU852027 LCO852019:LCQ852027 LMK852019:LMM852027 LWG852019:LWI852027 MGC852019:MGE852027 MPY852019:MQA852027 MZU852019:MZW852027 NJQ852019:NJS852027 NTM852019:NTO852027 ODI852019:ODK852027 ONE852019:ONG852027 OXA852019:OXC852027 PGW852019:PGY852027 PQS852019:PQU852027 QAO852019:QAQ852027 QKK852019:QKM852027 QUG852019:QUI852027 REC852019:REE852027 RNY852019:ROA852027 RXU852019:RXW852027 SHQ852019:SHS852027 SRM852019:SRO852027 TBI852019:TBK852027 TLE852019:TLG852027 TVA852019:TVC852027 UEW852019:UEY852027 UOS852019:UOU852027 UYO852019:UYQ852027 VIK852019:VIM852027 VSG852019:VSI852027 WCC852019:WCE852027 WLY852019:WMA852027 WVU852019:WVW852027 H917555:M917563 JI917555:JK917563 TE917555:TG917563 ADA917555:ADC917563 AMW917555:AMY917563 AWS917555:AWU917563 BGO917555:BGQ917563 BQK917555:BQM917563 CAG917555:CAI917563 CKC917555:CKE917563 CTY917555:CUA917563 DDU917555:DDW917563 DNQ917555:DNS917563 DXM917555:DXO917563 EHI917555:EHK917563 ERE917555:ERG917563 FBA917555:FBC917563 FKW917555:FKY917563 FUS917555:FUU917563 GEO917555:GEQ917563 GOK917555:GOM917563 GYG917555:GYI917563 HIC917555:HIE917563 HRY917555:HSA917563 IBU917555:IBW917563 ILQ917555:ILS917563 IVM917555:IVO917563 JFI917555:JFK917563 JPE917555:JPG917563 JZA917555:JZC917563 KIW917555:KIY917563 KSS917555:KSU917563 LCO917555:LCQ917563 LMK917555:LMM917563 LWG917555:LWI917563 MGC917555:MGE917563 MPY917555:MQA917563 MZU917555:MZW917563 NJQ917555:NJS917563 NTM917555:NTO917563 ODI917555:ODK917563 ONE917555:ONG917563 OXA917555:OXC917563 PGW917555:PGY917563 PQS917555:PQU917563 QAO917555:QAQ917563 QKK917555:QKM917563 QUG917555:QUI917563 REC917555:REE917563 RNY917555:ROA917563 RXU917555:RXW917563 SHQ917555:SHS917563 SRM917555:SRO917563 TBI917555:TBK917563 TLE917555:TLG917563 TVA917555:TVC917563 UEW917555:UEY917563 UOS917555:UOU917563 UYO917555:UYQ917563 VIK917555:VIM917563 VSG917555:VSI917563 WCC917555:WCE917563 WLY917555:WMA917563 WVU917555:WVW917563 H983091:M983099 JI983091:JK983099 TE983091:TG983099 ADA983091:ADC983099 AMW983091:AMY983099 AWS983091:AWU983099 BGO983091:BGQ983099 BQK983091:BQM983099 CAG983091:CAI983099 CKC983091:CKE983099 CTY983091:CUA983099 DDU983091:DDW983099 DNQ983091:DNS983099 DXM983091:DXO983099 EHI983091:EHK983099 ERE983091:ERG983099 FBA983091:FBC983099 FKW983091:FKY983099 FUS983091:FUU983099 GEO983091:GEQ983099 GOK983091:GOM983099 GYG983091:GYI983099 HIC983091:HIE983099 HRY983091:HSA983099 IBU983091:IBW983099 ILQ983091:ILS983099 IVM983091:IVO983099 JFI983091:JFK983099 JPE983091:JPG983099 JZA983091:JZC983099 KIW983091:KIY983099 KSS983091:KSU983099 LCO983091:LCQ983099 LMK983091:LMM983099 LWG983091:LWI983099 MGC983091:MGE983099 MPY983091:MQA983099 MZU983091:MZW983099 NJQ983091:NJS983099 NTM983091:NTO983099 ODI983091:ODK983099 ONE983091:ONG983099 OXA983091:OXC983099 PGW983091:PGY983099 PQS983091:PQU983099 QAO983091:QAQ983099 QKK983091:QKM983099 QUG983091:QUI983099 REC983091:REE983099 RNY983091:ROA983099 RXU983091:RXW983099 SHQ983091:SHS983099 SRM983091:SRO983099 TBI983091:TBK983099 TLE983091:TLG983099 TVA983091:TVC983099 UEW983091:UEY983099 UOS983091:UOU983099 UYO983091:UYQ983099 VIK983091:VIM983099 VSG983091:VSI983099 WCC983091:WCE983099 WLY983091:WMA983099 WVU983091:WVW983099 M16:S17" xr:uid="{B8FA3F6D-827D-4939-9847-5069912D5285}"/>
    <dataValidation type="list" allowBlank="1" showInputMessage="1" promptTitle="団体の種類" prompt="選択してください。その他の場合は右のセルに種類を記載ください。" sqref="WVP983075:WVR983075 JD18:JF18 SZ18:TB18 ACV18:ACX18 AMR18:AMT18 AWN18:AWP18 BGJ18:BGL18 BQF18:BQH18 CAB18:CAD18 CJX18:CJZ18 CTT18:CTV18 DDP18:DDR18 DNL18:DNN18 DXH18:DXJ18 EHD18:EHF18 EQZ18:ERB18 FAV18:FAX18 FKR18:FKT18 FUN18:FUP18 GEJ18:GEL18 GOF18:GOH18 GYB18:GYD18 HHX18:HHZ18 HRT18:HRV18 IBP18:IBR18 ILL18:ILN18 IVH18:IVJ18 JFD18:JFF18 JOZ18:JPB18 JYV18:JYX18 KIR18:KIT18 KSN18:KSP18 LCJ18:LCL18 LMF18:LMH18 LWB18:LWD18 MFX18:MFZ18 MPT18:MPV18 MZP18:MZR18 NJL18:NJN18 NTH18:NTJ18 ODD18:ODF18 OMZ18:ONB18 OWV18:OWX18 PGR18:PGT18 PQN18:PQP18 QAJ18:QAL18 QKF18:QKH18 QUB18:QUD18 RDX18:RDZ18 RNT18:RNV18 RXP18:RXR18 SHL18:SHN18 SRH18:SRJ18 TBD18:TBF18 TKZ18:TLB18 TUV18:TUX18 UER18:UET18 UON18:UOP18 UYJ18:UYL18 VIF18:VIH18 VSB18:VSD18 WBX18:WBZ18 WLT18:WLV18 WVP18:WVR18 C65571:E65571 JD65571:JF65571 SZ65571:TB65571 ACV65571:ACX65571 AMR65571:AMT65571 AWN65571:AWP65571 BGJ65571:BGL65571 BQF65571:BQH65571 CAB65571:CAD65571 CJX65571:CJZ65571 CTT65571:CTV65571 DDP65571:DDR65571 DNL65571:DNN65571 DXH65571:DXJ65571 EHD65571:EHF65571 EQZ65571:ERB65571 FAV65571:FAX65571 FKR65571:FKT65571 FUN65571:FUP65571 GEJ65571:GEL65571 GOF65571:GOH65571 GYB65571:GYD65571 HHX65571:HHZ65571 HRT65571:HRV65571 IBP65571:IBR65571 ILL65571:ILN65571 IVH65571:IVJ65571 JFD65571:JFF65571 JOZ65571:JPB65571 JYV65571:JYX65571 KIR65571:KIT65571 KSN65571:KSP65571 LCJ65571:LCL65571 LMF65571:LMH65571 LWB65571:LWD65571 MFX65571:MFZ65571 MPT65571:MPV65571 MZP65571:MZR65571 NJL65571:NJN65571 NTH65571:NTJ65571 ODD65571:ODF65571 OMZ65571:ONB65571 OWV65571:OWX65571 PGR65571:PGT65571 PQN65571:PQP65571 QAJ65571:QAL65571 QKF65571:QKH65571 QUB65571:QUD65571 RDX65571:RDZ65571 RNT65571:RNV65571 RXP65571:RXR65571 SHL65571:SHN65571 SRH65571:SRJ65571 TBD65571:TBF65571 TKZ65571:TLB65571 TUV65571:TUX65571 UER65571:UET65571 UON65571:UOP65571 UYJ65571:UYL65571 VIF65571:VIH65571 VSB65571:VSD65571 WBX65571:WBZ65571 WLT65571:WLV65571 WVP65571:WVR65571 C131107:E131107 JD131107:JF131107 SZ131107:TB131107 ACV131107:ACX131107 AMR131107:AMT131107 AWN131107:AWP131107 BGJ131107:BGL131107 BQF131107:BQH131107 CAB131107:CAD131107 CJX131107:CJZ131107 CTT131107:CTV131107 DDP131107:DDR131107 DNL131107:DNN131107 DXH131107:DXJ131107 EHD131107:EHF131107 EQZ131107:ERB131107 FAV131107:FAX131107 FKR131107:FKT131107 FUN131107:FUP131107 GEJ131107:GEL131107 GOF131107:GOH131107 GYB131107:GYD131107 HHX131107:HHZ131107 HRT131107:HRV131107 IBP131107:IBR131107 ILL131107:ILN131107 IVH131107:IVJ131107 JFD131107:JFF131107 JOZ131107:JPB131107 JYV131107:JYX131107 KIR131107:KIT131107 KSN131107:KSP131107 LCJ131107:LCL131107 LMF131107:LMH131107 LWB131107:LWD131107 MFX131107:MFZ131107 MPT131107:MPV131107 MZP131107:MZR131107 NJL131107:NJN131107 NTH131107:NTJ131107 ODD131107:ODF131107 OMZ131107:ONB131107 OWV131107:OWX131107 PGR131107:PGT131107 PQN131107:PQP131107 QAJ131107:QAL131107 QKF131107:QKH131107 QUB131107:QUD131107 RDX131107:RDZ131107 RNT131107:RNV131107 RXP131107:RXR131107 SHL131107:SHN131107 SRH131107:SRJ131107 TBD131107:TBF131107 TKZ131107:TLB131107 TUV131107:TUX131107 UER131107:UET131107 UON131107:UOP131107 UYJ131107:UYL131107 VIF131107:VIH131107 VSB131107:VSD131107 WBX131107:WBZ131107 WLT131107:WLV131107 WVP131107:WVR131107 C196643:E196643 JD196643:JF196643 SZ196643:TB196643 ACV196643:ACX196643 AMR196643:AMT196643 AWN196643:AWP196643 BGJ196643:BGL196643 BQF196643:BQH196643 CAB196643:CAD196643 CJX196643:CJZ196643 CTT196643:CTV196643 DDP196643:DDR196643 DNL196643:DNN196643 DXH196643:DXJ196643 EHD196643:EHF196643 EQZ196643:ERB196643 FAV196643:FAX196643 FKR196643:FKT196643 FUN196643:FUP196643 GEJ196643:GEL196643 GOF196643:GOH196643 GYB196643:GYD196643 HHX196643:HHZ196643 HRT196643:HRV196643 IBP196643:IBR196643 ILL196643:ILN196643 IVH196643:IVJ196643 JFD196643:JFF196643 JOZ196643:JPB196643 JYV196643:JYX196643 KIR196643:KIT196643 KSN196643:KSP196643 LCJ196643:LCL196643 LMF196643:LMH196643 LWB196643:LWD196643 MFX196643:MFZ196643 MPT196643:MPV196643 MZP196643:MZR196643 NJL196643:NJN196643 NTH196643:NTJ196643 ODD196643:ODF196643 OMZ196643:ONB196643 OWV196643:OWX196643 PGR196643:PGT196643 PQN196643:PQP196643 QAJ196643:QAL196643 QKF196643:QKH196643 QUB196643:QUD196643 RDX196643:RDZ196643 RNT196643:RNV196643 RXP196643:RXR196643 SHL196643:SHN196643 SRH196643:SRJ196643 TBD196643:TBF196643 TKZ196643:TLB196643 TUV196643:TUX196643 UER196643:UET196643 UON196643:UOP196643 UYJ196643:UYL196643 VIF196643:VIH196643 VSB196643:VSD196643 WBX196643:WBZ196643 WLT196643:WLV196643 WVP196643:WVR196643 C262179:E262179 JD262179:JF262179 SZ262179:TB262179 ACV262179:ACX262179 AMR262179:AMT262179 AWN262179:AWP262179 BGJ262179:BGL262179 BQF262179:BQH262179 CAB262179:CAD262179 CJX262179:CJZ262179 CTT262179:CTV262179 DDP262179:DDR262179 DNL262179:DNN262179 DXH262179:DXJ262179 EHD262179:EHF262179 EQZ262179:ERB262179 FAV262179:FAX262179 FKR262179:FKT262179 FUN262179:FUP262179 GEJ262179:GEL262179 GOF262179:GOH262179 GYB262179:GYD262179 HHX262179:HHZ262179 HRT262179:HRV262179 IBP262179:IBR262179 ILL262179:ILN262179 IVH262179:IVJ262179 JFD262179:JFF262179 JOZ262179:JPB262179 JYV262179:JYX262179 KIR262179:KIT262179 KSN262179:KSP262179 LCJ262179:LCL262179 LMF262179:LMH262179 LWB262179:LWD262179 MFX262179:MFZ262179 MPT262179:MPV262179 MZP262179:MZR262179 NJL262179:NJN262179 NTH262179:NTJ262179 ODD262179:ODF262179 OMZ262179:ONB262179 OWV262179:OWX262179 PGR262179:PGT262179 PQN262179:PQP262179 QAJ262179:QAL262179 QKF262179:QKH262179 QUB262179:QUD262179 RDX262179:RDZ262179 RNT262179:RNV262179 RXP262179:RXR262179 SHL262179:SHN262179 SRH262179:SRJ262179 TBD262179:TBF262179 TKZ262179:TLB262179 TUV262179:TUX262179 UER262179:UET262179 UON262179:UOP262179 UYJ262179:UYL262179 VIF262179:VIH262179 VSB262179:VSD262179 WBX262179:WBZ262179 WLT262179:WLV262179 WVP262179:WVR262179 C327715:E327715 JD327715:JF327715 SZ327715:TB327715 ACV327715:ACX327715 AMR327715:AMT327715 AWN327715:AWP327715 BGJ327715:BGL327715 BQF327715:BQH327715 CAB327715:CAD327715 CJX327715:CJZ327715 CTT327715:CTV327715 DDP327715:DDR327715 DNL327715:DNN327715 DXH327715:DXJ327715 EHD327715:EHF327715 EQZ327715:ERB327715 FAV327715:FAX327715 FKR327715:FKT327715 FUN327715:FUP327715 GEJ327715:GEL327715 GOF327715:GOH327715 GYB327715:GYD327715 HHX327715:HHZ327715 HRT327715:HRV327715 IBP327715:IBR327715 ILL327715:ILN327715 IVH327715:IVJ327715 JFD327715:JFF327715 JOZ327715:JPB327715 JYV327715:JYX327715 KIR327715:KIT327715 KSN327715:KSP327715 LCJ327715:LCL327715 LMF327715:LMH327715 LWB327715:LWD327715 MFX327715:MFZ327715 MPT327715:MPV327715 MZP327715:MZR327715 NJL327715:NJN327715 NTH327715:NTJ327715 ODD327715:ODF327715 OMZ327715:ONB327715 OWV327715:OWX327715 PGR327715:PGT327715 PQN327715:PQP327715 QAJ327715:QAL327715 QKF327715:QKH327715 QUB327715:QUD327715 RDX327715:RDZ327715 RNT327715:RNV327715 RXP327715:RXR327715 SHL327715:SHN327715 SRH327715:SRJ327715 TBD327715:TBF327715 TKZ327715:TLB327715 TUV327715:TUX327715 UER327715:UET327715 UON327715:UOP327715 UYJ327715:UYL327715 VIF327715:VIH327715 VSB327715:VSD327715 WBX327715:WBZ327715 WLT327715:WLV327715 WVP327715:WVR327715 C393251:E393251 JD393251:JF393251 SZ393251:TB393251 ACV393251:ACX393251 AMR393251:AMT393251 AWN393251:AWP393251 BGJ393251:BGL393251 BQF393251:BQH393251 CAB393251:CAD393251 CJX393251:CJZ393251 CTT393251:CTV393251 DDP393251:DDR393251 DNL393251:DNN393251 DXH393251:DXJ393251 EHD393251:EHF393251 EQZ393251:ERB393251 FAV393251:FAX393251 FKR393251:FKT393251 FUN393251:FUP393251 GEJ393251:GEL393251 GOF393251:GOH393251 GYB393251:GYD393251 HHX393251:HHZ393251 HRT393251:HRV393251 IBP393251:IBR393251 ILL393251:ILN393251 IVH393251:IVJ393251 JFD393251:JFF393251 JOZ393251:JPB393251 JYV393251:JYX393251 KIR393251:KIT393251 KSN393251:KSP393251 LCJ393251:LCL393251 LMF393251:LMH393251 LWB393251:LWD393251 MFX393251:MFZ393251 MPT393251:MPV393251 MZP393251:MZR393251 NJL393251:NJN393251 NTH393251:NTJ393251 ODD393251:ODF393251 OMZ393251:ONB393251 OWV393251:OWX393251 PGR393251:PGT393251 PQN393251:PQP393251 QAJ393251:QAL393251 QKF393251:QKH393251 QUB393251:QUD393251 RDX393251:RDZ393251 RNT393251:RNV393251 RXP393251:RXR393251 SHL393251:SHN393251 SRH393251:SRJ393251 TBD393251:TBF393251 TKZ393251:TLB393251 TUV393251:TUX393251 UER393251:UET393251 UON393251:UOP393251 UYJ393251:UYL393251 VIF393251:VIH393251 VSB393251:VSD393251 WBX393251:WBZ393251 WLT393251:WLV393251 WVP393251:WVR393251 C458787:E458787 JD458787:JF458787 SZ458787:TB458787 ACV458787:ACX458787 AMR458787:AMT458787 AWN458787:AWP458787 BGJ458787:BGL458787 BQF458787:BQH458787 CAB458787:CAD458787 CJX458787:CJZ458787 CTT458787:CTV458787 DDP458787:DDR458787 DNL458787:DNN458787 DXH458787:DXJ458787 EHD458787:EHF458787 EQZ458787:ERB458787 FAV458787:FAX458787 FKR458787:FKT458787 FUN458787:FUP458787 GEJ458787:GEL458787 GOF458787:GOH458787 GYB458787:GYD458787 HHX458787:HHZ458787 HRT458787:HRV458787 IBP458787:IBR458787 ILL458787:ILN458787 IVH458787:IVJ458787 JFD458787:JFF458787 JOZ458787:JPB458787 JYV458787:JYX458787 KIR458787:KIT458787 KSN458787:KSP458787 LCJ458787:LCL458787 LMF458787:LMH458787 LWB458787:LWD458787 MFX458787:MFZ458787 MPT458787:MPV458787 MZP458787:MZR458787 NJL458787:NJN458787 NTH458787:NTJ458787 ODD458787:ODF458787 OMZ458787:ONB458787 OWV458787:OWX458787 PGR458787:PGT458787 PQN458787:PQP458787 QAJ458787:QAL458787 QKF458787:QKH458787 QUB458787:QUD458787 RDX458787:RDZ458787 RNT458787:RNV458787 RXP458787:RXR458787 SHL458787:SHN458787 SRH458787:SRJ458787 TBD458787:TBF458787 TKZ458787:TLB458787 TUV458787:TUX458787 UER458787:UET458787 UON458787:UOP458787 UYJ458787:UYL458787 VIF458787:VIH458787 VSB458787:VSD458787 WBX458787:WBZ458787 WLT458787:WLV458787 WVP458787:WVR458787 C524323:E524323 JD524323:JF524323 SZ524323:TB524323 ACV524323:ACX524323 AMR524323:AMT524323 AWN524323:AWP524323 BGJ524323:BGL524323 BQF524323:BQH524323 CAB524323:CAD524323 CJX524323:CJZ524323 CTT524323:CTV524323 DDP524323:DDR524323 DNL524323:DNN524323 DXH524323:DXJ524323 EHD524323:EHF524323 EQZ524323:ERB524323 FAV524323:FAX524323 FKR524323:FKT524323 FUN524323:FUP524323 GEJ524323:GEL524323 GOF524323:GOH524323 GYB524323:GYD524323 HHX524323:HHZ524323 HRT524323:HRV524323 IBP524323:IBR524323 ILL524323:ILN524323 IVH524323:IVJ524323 JFD524323:JFF524323 JOZ524323:JPB524323 JYV524323:JYX524323 KIR524323:KIT524323 KSN524323:KSP524323 LCJ524323:LCL524323 LMF524323:LMH524323 LWB524323:LWD524323 MFX524323:MFZ524323 MPT524323:MPV524323 MZP524323:MZR524323 NJL524323:NJN524323 NTH524323:NTJ524323 ODD524323:ODF524323 OMZ524323:ONB524323 OWV524323:OWX524323 PGR524323:PGT524323 PQN524323:PQP524323 QAJ524323:QAL524323 QKF524323:QKH524323 QUB524323:QUD524323 RDX524323:RDZ524323 RNT524323:RNV524323 RXP524323:RXR524323 SHL524323:SHN524323 SRH524323:SRJ524323 TBD524323:TBF524323 TKZ524323:TLB524323 TUV524323:TUX524323 UER524323:UET524323 UON524323:UOP524323 UYJ524323:UYL524323 VIF524323:VIH524323 VSB524323:VSD524323 WBX524323:WBZ524323 WLT524323:WLV524323 WVP524323:WVR524323 C589859:E589859 JD589859:JF589859 SZ589859:TB589859 ACV589859:ACX589859 AMR589859:AMT589859 AWN589859:AWP589859 BGJ589859:BGL589859 BQF589859:BQH589859 CAB589859:CAD589859 CJX589859:CJZ589859 CTT589859:CTV589859 DDP589859:DDR589859 DNL589859:DNN589859 DXH589859:DXJ589859 EHD589859:EHF589859 EQZ589859:ERB589859 FAV589859:FAX589859 FKR589859:FKT589859 FUN589859:FUP589859 GEJ589859:GEL589859 GOF589859:GOH589859 GYB589859:GYD589859 HHX589859:HHZ589859 HRT589859:HRV589859 IBP589859:IBR589859 ILL589859:ILN589859 IVH589859:IVJ589859 JFD589859:JFF589859 JOZ589859:JPB589859 JYV589859:JYX589859 KIR589859:KIT589859 KSN589859:KSP589859 LCJ589859:LCL589859 LMF589859:LMH589859 LWB589859:LWD589859 MFX589859:MFZ589859 MPT589859:MPV589859 MZP589859:MZR589859 NJL589859:NJN589859 NTH589859:NTJ589859 ODD589859:ODF589859 OMZ589859:ONB589859 OWV589859:OWX589859 PGR589859:PGT589859 PQN589859:PQP589859 QAJ589859:QAL589859 QKF589859:QKH589859 QUB589859:QUD589859 RDX589859:RDZ589859 RNT589859:RNV589859 RXP589859:RXR589859 SHL589859:SHN589859 SRH589859:SRJ589859 TBD589859:TBF589859 TKZ589859:TLB589859 TUV589859:TUX589859 UER589859:UET589859 UON589859:UOP589859 UYJ589859:UYL589859 VIF589859:VIH589859 VSB589859:VSD589859 WBX589859:WBZ589859 WLT589859:WLV589859 WVP589859:WVR589859 C655395:E655395 JD655395:JF655395 SZ655395:TB655395 ACV655395:ACX655395 AMR655395:AMT655395 AWN655395:AWP655395 BGJ655395:BGL655395 BQF655395:BQH655395 CAB655395:CAD655395 CJX655395:CJZ655395 CTT655395:CTV655395 DDP655395:DDR655395 DNL655395:DNN655395 DXH655395:DXJ655395 EHD655395:EHF655395 EQZ655395:ERB655395 FAV655395:FAX655395 FKR655395:FKT655395 FUN655395:FUP655395 GEJ655395:GEL655395 GOF655395:GOH655395 GYB655395:GYD655395 HHX655395:HHZ655395 HRT655395:HRV655395 IBP655395:IBR655395 ILL655395:ILN655395 IVH655395:IVJ655395 JFD655395:JFF655395 JOZ655395:JPB655395 JYV655395:JYX655395 KIR655395:KIT655395 KSN655395:KSP655395 LCJ655395:LCL655395 LMF655395:LMH655395 LWB655395:LWD655395 MFX655395:MFZ655395 MPT655395:MPV655395 MZP655395:MZR655395 NJL655395:NJN655395 NTH655395:NTJ655395 ODD655395:ODF655395 OMZ655395:ONB655395 OWV655395:OWX655395 PGR655395:PGT655395 PQN655395:PQP655395 QAJ655395:QAL655395 QKF655395:QKH655395 QUB655395:QUD655395 RDX655395:RDZ655395 RNT655395:RNV655395 RXP655395:RXR655395 SHL655395:SHN655395 SRH655395:SRJ655395 TBD655395:TBF655395 TKZ655395:TLB655395 TUV655395:TUX655395 UER655395:UET655395 UON655395:UOP655395 UYJ655395:UYL655395 VIF655395:VIH655395 VSB655395:VSD655395 WBX655395:WBZ655395 WLT655395:WLV655395 WVP655395:WVR655395 C720931:E720931 JD720931:JF720931 SZ720931:TB720931 ACV720931:ACX720931 AMR720931:AMT720931 AWN720931:AWP720931 BGJ720931:BGL720931 BQF720931:BQH720931 CAB720931:CAD720931 CJX720931:CJZ720931 CTT720931:CTV720931 DDP720931:DDR720931 DNL720931:DNN720931 DXH720931:DXJ720931 EHD720931:EHF720931 EQZ720931:ERB720931 FAV720931:FAX720931 FKR720931:FKT720931 FUN720931:FUP720931 GEJ720931:GEL720931 GOF720931:GOH720931 GYB720931:GYD720931 HHX720931:HHZ720931 HRT720931:HRV720931 IBP720931:IBR720931 ILL720931:ILN720931 IVH720931:IVJ720931 JFD720931:JFF720931 JOZ720931:JPB720931 JYV720931:JYX720931 KIR720931:KIT720931 KSN720931:KSP720931 LCJ720931:LCL720931 LMF720931:LMH720931 LWB720931:LWD720931 MFX720931:MFZ720931 MPT720931:MPV720931 MZP720931:MZR720931 NJL720931:NJN720931 NTH720931:NTJ720931 ODD720931:ODF720931 OMZ720931:ONB720931 OWV720931:OWX720931 PGR720931:PGT720931 PQN720931:PQP720931 QAJ720931:QAL720931 QKF720931:QKH720931 QUB720931:QUD720931 RDX720931:RDZ720931 RNT720931:RNV720931 RXP720931:RXR720931 SHL720931:SHN720931 SRH720931:SRJ720931 TBD720931:TBF720931 TKZ720931:TLB720931 TUV720931:TUX720931 UER720931:UET720931 UON720931:UOP720931 UYJ720931:UYL720931 VIF720931:VIH720931 VSB720931:VSD720931 WBX720931:WBZ720931 WLT720931:WLV720931 WVP720931:WVR720931 C786467:E786467 JD786467:JF786467 SZ786467:TB786467 ACV786467:ACX786467 AMR786467:AMT786467 AWN786467:AWP786467 BGJ786467:BGL786467 BQF786467:BQH786467 CAB786467:CAD786467 CJX786467:CJZ786467 CTT786467:CTV786467 DDP786467:DDR786467 DNL786467:DNN786467 DXH786467:DXJ786467 EHD786467:EHF786467 EQZ786467:ERB786467 FAV786467:FAX786467 FKR786467:FKT786467 FUN786467:FUP786467 GEJ786467:GEL786467 GOF786467:GOH786467 GYB786467:GYD786467 HHX786467:HHZ786467 HRT786467:HRV786467 IBP786467:IBR786467 ILL786467:ILN786467 IVH786467:IVJ786467 JFD786467:JFF786467 JOZ786467:JPB786467 JYV786467:JYX786467 KIR786467:KIT786467 KSN786467:KSP786467 LCJ786467:LCL786467 LMF786467:LMH786467 LWB786467:LWD786467 MFX786467:MFZ786467 MPT786467:MPV786467 MZP786467:MZR786467 NJL786467:NJN786467 NTH786467:NTJ786467 ODD786467:ODF786467 OMZ786467:ONB786467 OWV786467:OWX786467 PGR786467:PGT786467 PQN786467:PQP786467 QAJ786467:QAL786467 QKF786467:QKH786467 QUB786467:QUD786467 RDX786467:RDZ786467 RNT786467:RNV786467 RXP786467:RXR786467 SHL786467:SHN786467 SRH786467:SRJ786467 TBD786467:TBF786467 TKZ786467:TLB786467 TUV786467:TUX786467 UER786467:UET786467 UON786467:UOP786467 UYJ786467:UYL786467 VIF786467:VIH786467 VSB786467:VSD786467 WBX786467:WBZ786467 WLT786467:WLV786467 WVP786467:WVR786467 C852003:E852003 JD852003:JF852003 SZ852003:TB852003 ACV852003:ACX852003 AMR852003:AMT852003 AWN852003:AWP852003 BGJ852003:BGL852003 BQF852003:BQH852003 CAB852003:CAD852003 CJX852003:CJZ852003 CTT852003:CTV852003 DDP852003:DDR852003 DNL852003:DNN852003 DXH852003:DXJ852003 EHD852003:EHF852003 EQZ852003:ERB852003 FAV852003:FAX852003 FKR852003:FKT852003 FUN852003:FUP852003 GEJ852003:GEL852003 GOF852003:GOH852003 GYB852003:GYD852003 HHX852003:HHZ852003 HRT852003:HRV852003 IBP852003:IBR852003 ILL852003:ILN852003 IVH852003:IVJ852003 JFD852003:JFF852003 JOZ852003:JPB852003 JYV852003:JYX852003 KIR852003:KIT852003 KSN852003:KSP852003 LCJ852003:LCL852003 LMF852003:LMH852003 LWB852003:LWD852003 MFX852003:MFZ852003 MPT852003:MPV852003 MZP852003:MZR852003 NJL852003:NJN852003 NTH852003:NTJ852003 ODD852003:ODF852003 OMZ852003:ONB852003 OWV852003:OWX852003 PGR852003:PGT852003 PQN852003:PQP852003 QAJ852003:QAL852003 QKF852003:QKH852003 QUB852003:QUD852003 RDX852003:RDZ852003 RNT852003:RNV852003 RXP852003:RXR852003 SHL852003:SHN852003 SRH852003:SRJ852003 TBD852003:TBF852003 TKZ852003:TLB852003 TUV852003:TUX852003 UER852003:UET852003 UON852003:UOP852003 UYJ852003:UYL852003 VIF852003:VIH852003 VSB852003:VSD852003 WBX852003:WBZ852003 WLT852003:WLV852003 WVP852003:WVR852003 C917539:E917539 JD917539:JF917539 SZ917539:TB917539 ACV917539:ACX917539 AMR917539:AMT917539 AWN917539:AWP917539 BGJ917539:BGL917539 BQF917539:BQH917539 CAB917539:CAD917539 CJX917539:CJZ917539 CTT917539:CTV917539 DDP917539:DDR917539 DNL917539:DNN917539 DXH917539:DXJ917539 EHD917539:EHF917539 EQZ917539:ERB917539 FAV917539:FAX917539 FKR917539:FKT917539 FUN917539:FUP917539 GEJ917539:GEL917539 GOF917539:GOH917539 GYB917539:GYD917539 HHX917539:HHZ917539 HRT917539:HRV917539 IBP917539:IBR917539 ILL917539:ILN917539 IVH917539:IVJ917539 JFD917539:JFF917539 JOZ917539:JPB917539 JYV917539:JYX917539 KIR917539:KIT917539 KSN917539:KSP917539 LCJ917539:LCL917539 LMF917539:LMH917539 LWB917539:LWD917539 MFX917539:MFZ917539 MPT917539:MPV917539 MZP917539:MZR917539 NJL917539:NJN917539 NTH917539:NTJ917539 ODD917539:ODF917539 OMZ917539:ONB917539 OWV917539:OWX917539 PGR917539:PGT917539 PQN917539:PQP917539 QAJ917539:QAL917539 QKF917539:QKH917539 QUB917539:QUD917539 RDX917539:RDZ917539 RNT917539:RNV917539 RXP917539:RXR917539 SHL917539:SHN917539 SRH917539:SRJ917539 TBD917539:TBF917539 TKZ917539:TLB917539 TUV917539:TUX917539 UER917539:UET917539 UON917539:UOP917539 UYJ917539:UYL917539 VIF917539:VIH917539 VSB917539:VSD917539 WBX917539:WBZ917539 WLT917539:WLV917539 WVP917539:WVR917539 C983075:E983075 JD983075:JF983075 SZ983075:TB983075 ACV983075:ACX983075 AMR983075:AMT983075 AWN983075:AWP983075 BGJ983075:BGL983075 BQF983075:BQH983075 CAB983075:CAD983075 CJX983075:CJZ983075 CTT983075:CTV983075 DDP983075:DDR983075 DNL983075:DNN983075 DXH983075:DXJ983075 EHD983075:EHF983075 EQZ983075:ERB983075 FAV983075:FAX983075 FKR983075:FKT983075 FUN983075:FUP983075 GEJ983075:GEL983075 GOF983075:GOH983075 GYB983075:GYD983075 HHX983075:HHZ983075 HRT983075:HRV983075 IBP983075:IBR983075 ILL983075:ILN983075 IVH983075:IVJ983075 JFD983075:JFF983075 JOZ983075:JPB983075 JYV983075:JYX983075 KIR983075:KIT983075 KSN983075:KSP983075 LCJ983075:LCL983075 LMF983075:LMH983075 LWB983075:LWD983075 MFX983075:MFZ983075 MPT983075:MPV983075 MZP983075:MZR983075 NJL983075:NJN983075 NTH983075:NTJ983075 ODD983075:ODF983075 OMZ983075:ONB983075 OWV983075:OWX983075 PGR983075:PGT983075 PQN983075:PQP983075 QAJ983075:QAL983075 QKF983075:QKH983075 QUB983075:QUD983075 RDX983075:RDZ983075 RNT983075:RNV983075 RXP983075:RXR983075 SHL983075:SHN983075 SRH983075:SRJ983075 TBD983075:TBF983075 TKZ983075:TLB983075 TUV983075:TUX983075 UER983075:UET983075 UON983075:UOP983075 UYJ983075:UYL983075 VIF983075:VIH983075 VSB983075:VSD983075 WBX983075:WBZ983075 WLT983075:WLV983075" xr:uid="{49E737E1-998A-4BCB-8E95-57D762113770}">
      <formula1>"公益財団法人, 公益社団法人,一般財団法人,一般社団法人,特定非営利活動法人,株式会社,合同会社,有限会社,その他（種類を右の欄にご記入ください）"</formula1>
    </dataValidation>
    <dataValidation imeMode="fullKatakana" allowBlank="1" showInputMessage="1" showErrorMessage="1" sqref="M13:S13" xr:uid="{9015A659-FA1A-46B5-B37C-CD9EA928EC0B}"/>
    <dataValidation type="list" allowBlank="1" showInputMessage="1" showErrorMessage="1" promptTitle="団体の種類" prompt="選択してください。その他の場合は右のセルに種類を記載ください。" sqref="C18:E18" xr:uid="{BB421586-98AE-4461-B8A1-01DB3A41CAB5}">
      <formula1>$U$18:$AD$18</formula1>
    </dataValidation>
    <dataValidation imeMode="halfAlpha" allowBlank="1" showInputMessage="1" showErrorMessage="1" prompt="ハイフンを入れた形式で入力してください。_x000a_ex.) 03-3265-7411" sqref="M15:S15" xr:uid="{E810912E-C9D9-4636-8202-9F614B9C7662}"/>
    <dataValidation imeMode="fullKatakana" allowBlank="1" showInputMessage="1" showErrorMessage="1" prompt="数字もカタカナ表記としてください。" sqref="C11:S11" xr:uid="{4557C263-A0FF-4D72-B20D-898A8800CAA1}"/>
    <dataValidation allowBlank="1" showInputMessage="1" showErrorMessage="1" prompt="法人格の後に全角スペースを入れてください。_x000a_ex.)一般社団法人　○○、株式会社　△△" sqref="C12:S12" xr:uid="{0E76AD0B-BC80-41E3-A5FC-BB78B2005992}"/>
    <dataValidation allowBlank="1" showInputMessage="1" showErrorMessage="1" prompt="姓と名の間は全角１字スペースを空けてください。" sqref="M14:S14" xr:uid="{9D7BBE07-F8F4-4367-921B-7F06953D6653}"/>
    <dataValidation type="list" allowBlank="1" showInputMessage="1" showErrorMessage="1" prompt="「はい」「いいえ」を選択してください。" sqref="N36:P36" xr:uid="{032574BC-DDFF-4865-BCDE-69F1C7AEE1DB}">
      <formula1>"はい,いいえ"</formula1>
    </dataValidation>
  </dataValidations>
  <pageMargins left="0.59055118110236227" right="0.59055118110236227" top="0.59055118110236227" bottom="0.59055118110236227" header="0.31496062992125984" footer="0.31496062992125984"/>
  <pageSetup paperSize="9" scale="57" fitToHeight="0" orientation="portrait" r:id="rId1"/>
  <rowBreaks count="2" manualBreakCount="2">
    <brk id="31" max="18" man="1"/>
    <brk id="51"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theme="0" tint="-0.249977111117893"/>
  </sheetPr>
  <dimension ref="A1:U52"/>
  <sheetViews>
    <sheetView workbookViewId="0">
      <selection activeCell="M4" sqref="M4"/>
    </sheetView>
  </sheetViews>
  <sheetFormatPr defaultRowHeight="13" x14ac:dyDescent="0.2"/>
  <cols>
    <col min="6" max="8" width="17.36328125" bestFit="1" customWidth="1"/>
    <col min="9" max="9" width="20.36328125" bestFit="1" customWidth="1"/>
    <col min="10" max="10" width="20.36328125" customWidth="1"/>
    <col min="11" max="11" width="14.08984375" bestFit="1" customWidth="1"/>
  </cols>
  <sheetData>
    <row r="1" spans="1:21" x14ac:dyDescent="0.2">
      <c r="A1" s="177" t="s">
        <v>433</v>
      </c>
      <c r="B1" s="178"/>
      <c r="C1" s="178"/>
      <c r="D1" s="178"/>
      <c r="F1" s="170"/>
      <c r="G1" s="170"/>
    </row>
    <row r="2" spans="1:21" x14ac:dyDescent="0.2">
      <c r="A2" s="101" t="s">
        <v>434</v>
      </c>
      <c r="B2" s="101" t="s">
        <v>435</v>
      </c>
      <c r="C2" s="101" t="s">
        <v>436</v>
      </c>
      <c r="D2" s="170" t="s">
        <v>437</v>
      </c>
      <c r="F2" t="s">
        <v>422</v>
      </c>
      <c r="G2" t="s">
        <v>438</v>
      </c>
      <c r="H2" t="s">
        <v>424</v>
      </c>
      <c r="I2" t="s">
        <v>425</v>
      </c>
      <c r="J2" s="218" t="s">
        <v>426</v>
      </c>
      <c r="K2" s="170" t="s">
        <v>427</v>
      </c>
      <c r="L2" s="170" t="s">
        <v>439</v>
      </c>
      <c r="M2" s="170" t="s">
        <v>440</v>
      </c>
      <c r="N2" s="170" t="s">
        <v>441</v>
      </c>
      <c r="P2" t="s">
        <v>422</v>
      </c>
      <c r="Q2" t="s">
        <v>438</v>
      </c>
      <c r="R2" t="s">
        <v>424</v>
      </c>
      <c r="S2" t="s">
        <v>425</v>
      </c>
      <c r="T2" s="170" t="s">
        <v>439</v>
      </c>
      <c r="U2" s="170"/>
    </row>
    <row r="3" spans="1:21" x14ac:dyDescent="0.2">
      <c r="A3" s="101" t="s">
        <v>240</v>
      </c>
      <c r="B3" s="101">
        <v>1</v>
      </c>
      <c r="C3" s="171" t="s">
        <v>442</v>
      </c>
      <c r="D3">
        <f>'B-１地域番号①'!$E$3</f>
        <v>0</v>
      </c>
      <c r="F3" s="170" t="s">
        <v>297</v>
      </c>
      <c r="G3" s="170" t="s">
        <v>301</v>
      </c>
      <c r="H3" s="170" t="s">
        <v>443</v>
      </c>
      <c r="I3" s="170" t="s">
        <v>311</v>
      </c>
      <c r="J3" s="218" t="s">
        <v>316</v>
      </c>
      <c r="K3" s="170" t="s">
        <v>427</v>
      </c>
      <c r="M3" s="170" t="s">
        <v>444</v>
      </c>
      <c r="N3" s="170" t="s">
        <v>445</v>
      </c>
      <c r="P3" s="170" t="s">
        <v>297</v>
      </c>
      <c r="Q3" s="170" t="s">
        <v>301</v>
      </c>
      <c r="R3" s="170" t="s">
        <v>443</v>
      </c>
      <c r="S3" s="170" t="s">
        <v>311</v>
      </c>
      <c r="T3" s="170"/>
    </row>
    <row r="4" spans="1:21" x14ac:dyDescent="0.2">
      <c r="A4" s="101" t="s">
        <v>243</v>
      </c>
      <c r="B4" s="101">
        <v>2</v>
      </c>
      <c r="C4" s="171" t="s">
        <v>338</v>
      </c>
      <c r="D4">
        <f>'B-1地域番号②'!$E$3</f>
        <v>0</v>
      </c>
      <c r="F4" s="170" t="s">
        <v>298</v>
      </c>
      <c r="G4" s="170" t="s">
        <v>446</v>
      </c>
      <c r="H4" s="170" t="s">
        <v>308</v>
      </c>
      <c r="I4" s="170" t="s">
        <v>312</v>
      </c>
      <c r="J4" s="218" t="s">
        <v>317</v>
      </c>
      <c r="K4" s="170"/>
      <c r="M4" t="s">
        <v>447</v>
      </c>
      <c r="N4" s="170" t="s">
        <v>448</v>
      </c>
      <c r="P4" s="170" t="s">
        <v>298</v>
      </c>
      <c r="Q4" s="170" t="s">
        <v>446</v>
      </c>
      <c r="R4" s="170" t="s">
        <v>308</v>
      </c>
      <c r="S4" s="170" t="s">
        <v>312</v>
      </c>
      <c r="T4" s="170"/>
    </row>
    <row r="5" spans="1:21" x14ac:dyDescent="0.2">
      <c r="A5" s="101" t="s">
        <v>244</v>
      </c>
      <c r="B5" s="101">
        <v>3</v>
      </c>
      <c r="C5" s="171" t="s">
        <v>347</v>
      </c>
      <c r="D5">
        <f>'B-1地域番号③'!$E$3</f>
        <v>0</v>
      </c>
      <c r="F5" s="170" t="s">
        <v>449</v>
      </c>
      <c r="G5" s="170" t="s">
        <v>303</v>
      </c>
      <c r="H5" s="170" t="s">
        <v>309</v>
      </c>
      <c r="I5" s="170" t="s">
        <v>450</v>
      </c>
      <c r="J5" s="170"/>
      <c r="M5" t="s">
        <v>451</v>
      </c>
      <c r="P5" s="170" t="s">
        <v>449</v>
      </c>
      <c r="Q5" s="170" t="s">
        <v>303</v>
      </c>
      <c r="R5" s="170" t="s">
        <v>309</v>
      </c>
      <c r="S5" s="170" t="s">
        <v>450</v>
      </c>
    </row>
    <row r="6" spans="1:21" x14ac:dyDescent="0.2">
      <c r="A6" s="101"/>
      <c r="B6" s="101"/>
      <c r="C6" s="171"/>
      <c r="F6" s="170"/>
      <c r="G6" s="170" t="s">
        <v>452</v>
      </c>
      <c r="I6" s="170" t="s">
        <v>314</v>
      </c>
      <c r="J6" s="170"/>
      <c r="M6" t="s">
        <v>453</v>
      </c>
      <c r="P6" s="170"/>
      <c r="Q6" s="170" t="s">
        <v>452</v>
      </c>
      <c r="S6" s="170" t="s">
        <v>314</v>
      </c>
    </row>
    <row r="7" spans="1:21" x14ac:dyDescent="0.2">
      <c r="A7" s="101"/>
      <c r="B7" s="101"/>
      <c r="C7" s="171"/>
      <c r="F7" s="170"/>
      <c r="G7" s="170" t="s">
        <v>454</v>
      </c>
      <c r="I7" s="170" t="s">
        <v>287</v>
      </c>
      <c r="J7" s="170"/>
      <c r="M7" s="170" t="s">
        <v>455</v>
      </c>
      <c r="P7" s="170"/>
      <c r="Q7" s="170" t="s">
        <v>454</v>
      </c>
      <c r="S7" s="170" t="s">
        <v>287</v>
      </c>
    </row>
    <row r="8" spans="1:21" x14ac:dyDescent="0.2">
      <c r="A8" s="101"/>
      <c r="B8" s="101"/>
      <c r="C8" s="171"/>
      <c r="F8" s="170"/>
      <c r="M8" t="s">
        <v>456</v>
      </c>
    </row>
    <row r="9" spans="1:21" x14ac:dyDescent="0.2">
      <c r="A9" s="101"/>
      <c r="B9" s="101"/>
      <c r="C9" s="171"/>
      <c r="F9" s="170"/>
      <c r="M9" t="s">
        <v>420</v>
      </c>
    </row>
    <row r="10" spans="1:21" x14ac:dyDescent="0.2">
      <c r="A10" s="101"/>
      <c r="B10" s="101"/>
      <c r="C10" s="171"/>
      <c r="F10" s="170"/>
    </row>
    <row r="11" spans="1:21" x14ac:dyDescent="0.2">
      <c r="A11" s="101"/>
      <c r="B11" s="101"/>
      <c r="C11" s="171"/>
      <c r="F11" s="170"/>
    </row>
    <row r="12" spans="1:21" x14ac:dyDescent="0.2">
      <c r="A12" s="101"/>
      <c r="B12" s="101"/>
      <c r="C12" s="171"/>
      <c r="F12" s="170"/>
    </row>
    <row r="13" spans="1:21" x14ac:dyDescent="0.2">
      <c r="A13" s="101"/>
      <c r="B13" s="101"/>
      <c r="C13" s="171"/>
      <c r="F13" s="170"/>
    </row>
    <row r="14" spans="1:21" x14ac:dyDescent="0.2">
      <c r="A14" s="101"/>
      <c r="B14" s="101"/>
      <c r="C14" s="171"/>
      <c r="F14" s="170"/>
    </row>
    <row r="15" spans="1:21" x14ac:dyDescent="0.2">
      <c r="A15" s="101"/>
      <c r="B15" s="101"/>
      <c r="C15" s="171"/>
      <c r="F15" s="170"/>
    </row>
    <row r="16" spans="1:21" x14ac:dyDescent="0.2">
      <c r="A16" s="101"/>
      <c r="B16" s="101"/>
      <c r="C16" s="171"/>
    </row>
    <row r="17" spans="1:3" x14ac:dyDescent="0.2">
      <c r="A17" s="101"/>
      <c r="B17" s="101"/>
      <c r="C17" s="171"/>
    </row>
    <row r="18" spans="1:3" x14ac:dyDescent="0.2">
      <c r="A18" s="101"/>
      <c r="B18" s="101"/>
      <c r="C18" s="171"/>
    </row>
    <row r="19" spans="1:3" x14ac:dyDescent="0.2">
      <c r="A19" s="101"/>
      <c r="B19" s="101"/>
      <c r="C19" s="171"/>
    </row>
    <row r="20" spans="1:3" x14ac:dyDescent="0.2">
      <c r="A20" s="101"/>
      <c r="B20" s="101"/>
      <c r="C20" s="171"/>
    </row>
    <row r="21" spans="1:3" x14ac:dyDescent="0.2">
      <c r="A21" s="101"/>
      <c r="B21" s="101"/>
      <c r="C21" s="171"/>
    </row>
    <row r="22" spans="1:3" x14ac:dyDescent="0.2">
      <c r="A22" s="101"/>
      <c r="B22" s="101"/>
      <c r="C22" s="171"/>
    </row>
    <row r="23" spans="1:3" x14ac:dyDescent="0.2">
      <c r="A23" s="101"/>
      <c r="B23" s="101"/>
      <c r="C23" s="171"/>
    </row>
    <row r="24" spans="1:3" x14ac:dyDescent="0.2">
      <c r="A24" s="101"/>
      <c r="B24" s="101"/>
      <c r="C24" s="171"/>
    </row>
    <row r="25" spans="1:3" x14ac:dyDescent="0.2">
      <c r="A25" s="101"/>
      <c r="B25" s="101"/>
      <c r="C25" s="171"/>
    </row>
    <row r="26" spans="1:3" x14ac:dyDescent="0.2">
      <c r="A26" s="101"/>
      <c r="B26" s="101"/>
      <c r="C26" s="171"/>
    </row>
    <row r="27" spans="1:3" x14ac:dyDescent="0.2">
      <c r="A27" s="101"/>
      <c r="B27" s="101"/>
      <c r="C27" s="171"/>
    </row>
    <row r="28" spans="1:3" x14ac:dyDescent="0.2">
      <c r="A28" s="101"/>
      <c r="B28" s="101"/>
      <c r="C28" s="171"/>
    </row>
    <row r="29" spans="1:3" x14ac:dyDescent="0.2">
      <c r="A29" s="101"/>
      <c r="B29" s="101"/>
      <c r="C29" s="171"/>
    </row>
    <row r="30" spans="1:3" x14ac:dyDescent="0.2">
      <c r="A30" s="101"/>
      <c r="B30" s="101"/>
      <c r="C30" s="171"/>
    </row>
    <row r="31" spans="1:3" x14ac:dyDescent="0.2">
      <c r="A31" s="101"/>
      <c r="B31" s="101"/>
      <c r="C31" s="171"/>
    </row>
    <row r="32" spans="1:3" x14ac:dyDescent="0.2">
      <c r="A32" s="101"/>
      <c r="B32" s="101"/>
      <c r="C32" s="171"/>
    </row>
    <row r="33" spans="1:3" x14ac:dyDescent="0.2">
      <c r="A33" s="101"/>
      <c r="B33" s="101"/>
      <c r="C33" s="171"/>
    </row>
    <row r="34" spans="1:3" x14ac:dyDescent="0.2">
      <c r="A34" s="101"/>
      <c r="B34" s="101"/>
      <c r="C34" s="171"/>
    </row>
    <row r="35" spans="1:3" x14ac:dyDescent="0.2">
      <c r="A35" s="101"/>
      <c r="B35" s="101"/>
      <c r="C35" s="171"/>
    </row>
    <row r="36" spans="1:3" x14ac:dyDescent="0.2">
      <c r="A36" s="101"/>
      <c r="B36" s="101"/>
      <c r="C36" s="171"/>
    </row>
    <row r="37" spans="1:3" x14ac:dyDescent="0.2">
      <c r="A37" s="101"/>
      <c r="B37" s="101"/>
      <c r="C37" s="171"/>
    </row>
    <row r="38" spans="1:3" x14ac:dyDescent="0.2">
      <c r="A38" s="101"/>
      <c r="B38" s="101"/>
      <c r="C38" s="171"/>
    </row>
    <row r="39" spans="1:3" x14ac:dyDescent="0.2">
      <c r="A39" s="101"/>
      <c r="B39" s="101"/>
      <c r="C39" s="171"/>
    </row>
    <row r="40" spans="1:3" x14ac:dyDescent="0.2">
      <c r="A40" s="101"/>
      <c r="B40" s="101"/>
      <c r="C40" s="171"/>
    </row>
    <row r="41" spans="1:3" x14ac:dyDescent="0.2">
      <c r="A41" s="101"/>
      <c r="B41" s="101"/>
      <c r="C41" s="171"/>
    </row>
    <row r="42" spans="1:3" x14ac:dyDescent="0.2">
      <c r="A42" s="101"/>
      <c r="B42" s="101"/>
      <c r="C42" s="171"/>
    </row>
    <row r="43" spans="1:3" x14ac:dyDescent="0.2">
      <c r="A43" s="101"/>
      <c r="B43" s="101"/>
      <c r="C43" s="171"/>
    </row>
    <row r="44" spans="1:3" x14ac:dyDescent="0.2">
      <c r="A44" s="101"/>
      <c r="B44" s="101"/>
      <c r="C44" s="171"/>
    </row>
    <row r="45" spans="1:3" x14ac:dyDescent="0.2">
      <c r="A45" s="101"/>
      <c r="B45" s="101"/>
      <c r="C45" s="171"/>
    </row>
    <row r="46" spans="1:3" x14ac:dyDescent="0.2">
      <c r="A46" s="101"/>
      <c r="B46" s="101"/>
      <c r="C46" s="171"/>
    </row>
    <row r="47" spans="1:3" x14ac:dyDescent="0.2">
      <c r="A47" s="101"/>
      <c r="B47" s="101"/>
      <c r="C47" s="171"/>
    </row>
    <row r="48" spans="1:3" x14ac:dyDescent="0.2">
      <c r="A48" s="101"/>
      <c r="B48" s="101"/>
      <c r="C48" s="171"/>
    </row>
    <row r="49" spans="1:3" x14ac:dyDescent="0.2">
      <c r="A49" s="101"/>
      <c r="B49" s="101"/>
      <c r="C49" s="171"/>
    </row>
    <row r="50" spans="1:3" x14ac:dyDescent="0.2">
      <c r="A50" s="101"/>
      <c r="B50" s="101"/>
      <c r="C50" s="171"/>
    </row>
    <row r="51" spans="1:3" x14ac:dyDescent="0.2">
      <c r="A51" s="101"/>
      <c r="B51" s="101"/>
      <c r="C51" s="171"/>
    </row>
    <row r="52" spans="1:3" x14ac:dyDescent="0.2">
      <c r="A52" s="101"/>
      <c r="B52" s="101"/>
      <c r="C52" s="171"/>
    </row>
  </sheetData>
  <sheetProtection formatRows="0"/>
  <phoneticPr fontId="8"/>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8">
    <tabColor rgb="FF0070C0"/>
    <pageSetUpPr fitToPage="1"/>
  </sheetPr>
  <dimension ref="A1:X119"/>
  <sheetViews>
    <sheetView view="pageBreakPreview" zoomScale="70" zoomScaleSheetLayoutView="70" workbookViewId="0">
      <pane ySplit="8" topLeftCell="A9" activePane="bottomLeft" state="frozen"/>
      <selection pane="bottomLeft"/>
    </sheetView>
  </sheetViews>
  <sheetFormatPr defaultColWidth="9" defaultRowHeight="13" x14ac:dyDescent="0.2"/>
  <cols>
    <col min="1" max="1" width="6" customWidth="1"/>
    <col min="2" max="2" width="17.6328125" customWidth="1"/>
    <col min="3" max="3" width="11.6328125" customWidth="1"/>
    <col min="4" max="4" width="24.08984375" customWidth="1"/>
    <col min="5" max="5" width="1.08984375" customWidth="1"/>
    <col min="6" max="6" width="9.453125" customWidth="1"/>
    <col min="7" max="7" width="1.36328125" customWidth="1"/>
    <col min="8" max="8" width="6" customWidth="1"/>
    <col min="9" max="9" width="6.08984375" customWidth="1"/>
    <col min="10" max="10" width="1.90625" customWidth="1"/>
    <col min="11" max="11" width="6" customWidth="1"/>
    <col min="12" max="12" width="6.08984375" customWidth="1"/>
    <col min="13" max="13" width="2" customWidth="1"/>
    <col min="14" max="14" width="9.453125" customWidth="1"/>
    <col min="15" max="15" width="1.6328125" customWidth="1"/>
    <col min="16" max="16" width="9.6328125" customWidth="1"/>
    <col min="17" max="17" width="6.90625" customWidth="1"/>
    <col min="18" max="18" width="7" customWidth="1"/>
    <col min="19" max="19" width="20.6328125" customWidth="1"/>
    <col min="20" max="20" width="18.36328125" customWidth="1"/>
    <col min="21" max="21" width="25.36328125" customWidth="1"/>
    <col min="22" max="22" width="9" customWidth="1"/>
    <col min="23" max="23" width="9" style="242" hidden="1" customWidth="1"/>
    <col min="24" max="24" width="9" customWidth="1"/>
  </cols>
  <sheetData>
    <row r="1" spans="1:23" x14ac:dyDescent="0.2">
      <c r="A1" s="28"/>
    </row>
    <row r="2" spans="1:23" ht="25.5" customHeight="1" x14ac:dyDescent="0.2">
      <c r="A2" s="318" t="s">
        <v>457</v>
      </c>
    </row>
    <row r="3" spans="1:23" ht="45" customHeight="1" x14ac:dyDescent="0.2">
      <c r="A3" s="1237" t="s">
        <v>458</v>
      </c>
      <c r="B3" s="1332"/>
      <c r="C3" s="1242" t="s">
        <v>432</v>
      </c>
      <c r="D3" s="1243"/>
      <c r="F3" s="319"/>
      <c r="G3" s="319"/>
      <c r="P3" s="249"/>
      <c r="W3" s="242">
        <v>18</v>
      </c>
    </row>
    <row r="4" spans="1:23" ht="22.5" customHeight="1" x14ac:dyDescent="0.2">
      <c r="A4" s="247"/>
      <c r="B4" s="248"/>
      <c r="C4" s="1"/>
      <c r="D4" s="249"/>
      <c r="E4" s="249"/>
      <c r="F4" s="249"/>
      <c r="G4" s="249"/>
      <c r="O4" s="249"/>
      <c r="P4" s="249"/>
    </row>
    <row r="5" spans="1:23" ht="21.75" customHeight="1" x14ac:dyDescent="0.2">
      <c r="D5" s="1252" t="s">
        <v>459</v>
      </c>
      <c r="E5" s="1253"/>
      <c r="F5" s="1253" t="s">
        <v>460</v>
      </c>
      <c r="G5" s="1253"/>
      <c r="H5" s="1253"/>
      <c r="I5" s="1253"/>
      <c r="J5" s="1330" t="s">
        <v>398</v>
      </c>
      <c r="K5" s="1330"/>
      <c r="L5" s="1330"/>
      <c r="M5" s="1330"/>
      <c r="N5" s="1260" t="s">
        <v>461</v>
      </c>
      <c r="O5" s="1324"/>
      <c r="P5" s="1261"/>
    </row>
    <row r="6" spans="1:23" ht="21.75" customHeight="1" x14ac:dyDescent="0.2">
      <c r="D6" s="1328">
        <f>$E$114</f>
        <v>0</v>
      </c>
      <c r="E6" s="1329"/>
      <c r="F6" s="1328">
        <f>SUMIFS($P$9:$P$58,$B$9:$B$58,"補助対象外経費")</f>
        <v>0</v>
      </c>
      <c r="G6" s="1328"/>
      <c r="H6" s="1328"/>
      <c r="I6" s="1328"/>
      <c r="J6" s="1331">
        <f>D6+F6</f>
        <v>0</v>
      </c>
      <c r="K6" s="1331"/>
      <c r="L6" s="1331"/>
      <c r="M6" s="1331"/>
      <c r="N6" s="1325">
        <f>E91</f>
        <v>0</v>
      </c>
      <c r="O6" s="1326"/>
      <c r="P6" s="1327"/>
    </row>
    <row r="7" spans="1:23" ht="20.25" customHeight="1" x14ac:dyDescent="0.2">
      <c r="A7" s="32" t="s">
        <v>462</v>
      </c>
      <c r="B7" s="30"/>
      <c r="C7" s="253"/>
      <c r="D7" s="33"/>
      <c r="E7" s="33"/>
      <c r="F7" s="33"/>
      <c r="G7" s="33"/>
      <c r="H7" s="33"/>
      <c r="I7" s="33"/>
      <c r="J7" s="33"/>
      <c r="K7" s="33"/>
      <c r="L7" s="33"/>
      <c r="M7" s="33"/>
      <c r="N7" s="33"/>
      <c r="O7" s="33"/>
      <c r="P7" s="56" t="s">
        <v>277</v>
      </c>
      <c r="Q7" s="56"/>
    </row>
    <row r="8" spans="1:23" ht="36" customHeight="1" x14ac:dyDescent="0.2">
      <c r="A8" s="320" t="s">
        <v>401</v>
      </c>
      <c r="B8" s="321" t="s">
        <v>293</v>
      </c>
      <c r="C8" s="321" t="s">
        <v>402</v>
      </c>
      <c r="D8" s="322" t="s">
        <v>403</v>
      </c>
      <c r="E8" s="174"/>
      <c r="F8" s="323" t="s">
        <v>404</v>
      </c>
      <c r="G8" s="324" t="s">
        <v>405</v>
      </c>
      <c r="H8" s="323" t="s">
        <v>406</v>
      </c>
      <c r="I8" s="325" t="s">
        <v>407</v>
      </c>
      <c r="J8" s="324" t="s">
        <v>405</v>
      </c>
      <c r="K8" s="323" t="s">
        <v>408</v>
      </c>
      <c r="L8" s="325" t="s">
        <v>407</v>
      </c>
      <c r="M8" s="324" t="s">
        <v>409</v>
      </c>
      <c r="N8" s="323" t="s">
        <v>410</v>
      </c>
      <c r="O8" s="324" t="s">
        <v>411</v>
      </c>
      <c r="P8" s="326" t="s">
        <v>412</v>
      </c>
      <c r="Q8" s="327" t="s">
        <v>463</v>
      </c>
    </row>
    <row r="9" spans="1:23" ht="18" customHeight="1" x14ac:dyDescent="0.2">
      <c r="A9" s="328">
        <v>1</v>
      </c>
      <c r="B9" s="257"/>
      <c r="C9" s="257"/>
      <c r="D9" s="258"/>
      <c r="E9" s="259"/>
      <c r="F9" s="260"/>
      <c r="G9" s="279"/>
      <c r="H9" s="280"/>
      <c r="I9" s="281"/>
      <c r="J9" s="282"/>
      <c r="K9" s="283"/>
      <c r="L9" s="281"/>
      <c r="M9" s="282"/>
      <c r="N9" s="284"/>
      <c r="O9" s="285"/>
      <c r="P9" s="307">
        <f t="shared" ref="P9:P52" si="0">IF(F9="",0,INT(SUM(PRODUCT(F9,H9,K9),N9)))</f>
        <v>0</v>
      </c>
      <c r="Q9" s="329"/>
    </row>
    <row r="10" spans="1:23" ht="18" customHeight="1" x14ac:dyDescent="0.2">
      <c r="A10" s="328">
        <v>2</v>
      </c>
      <c r="B10" s="257"/>
      <c r="C10" s="257"/>
      <c r="D10" s="258"/>
      <c r="E10" s="259"/>
      <c r="F10" s="260"/>
      <c r="G10" s="279"/>
      <c r="H10" s="280"/>
      <c r="I10" s="281"/>
      <c r="J10" s="282"/>
      <c r="K10" s="283"/>
      <c r="L10" s="281"/>
      <c r="M10" s="282"/>
      <c r="N10" s="284"/>
      <c r="O10" s="285"/>
      <c r="P10" s="307">
        <f t="shared" si="0"/>
        <v>0</v>
      </c>
      <c r="Q10" s="329"/>
    </row>
    <row r="11" spans="1:23" ht="18" customHeight="1" x14ac:dyDescent="0.2">
      <c r="A11" s="328">
        <v>3</v>
      </c>
      <c r="B11" s="257"/>
      <c r="C11" s="257"/>
      <c r="D11" s="258"/>
      <c r="E11" s="259"/>
      <c r="F11" s="260"/>
      <c r="G11" s="279"/>
      <c r="H11" s="280"/>
      <c r="I11" s="281"/>
      <c r="J11" s="282"/>
      <c r="K11" s="283"/>
      <c r="L11" s="281"/>
      <c r="M11" s="282"/>
      <c r="N11" s="284"/>
      <c r="O11" s="285"/>
      <c r="P11" s="307">
        <f t="shared" si="0"/>
        <v>0</v>
      </c>
      <c r="Q11" s="329"/>
    </row>
    <row r="12" spans="1:23" ht="18" customHeight="1" x14ac:dyDescent="0.2">
      <c r="A12" s="328">
        <v>4</v>
      </c>
      <c r="B12" s="257"/>
      <c r="C12" s="257"/>
      <c r="D12" s="258"/>
      <c r="E12" s="259"/>
      <c r="F12" s="260"/>
      <c r="G12" s="279"/>
      <c r="H12" s="280"/>
      <c r="I12" s="281"/>
      <c r="J12" s="282"/>
      <c r="K12" s="283"/>
      <c r="L12" s="281"/>
      <c r="M12" s="282"/>
      <c r="N12" s="284"/>
      <c r="O12" s="285"/>
      <c r="P12" s="307">
        <f t="shared" si="0"/>
        <v>0</v>
      </c>
      <c r="Q12" s="329"/>
    </row>
    <row r="13" spans="1:23" ht="18" customHeight="1" x14ac:dyDescent="0.2">
      <c r="A13" s="328">
        <v>5</v>
      </c>
      <c r="B13" s="257"/>
      <c r="C13" s="257"/>
      <c r="D13" s="258"/>
      <c r="E13" s="259"/>
      <c r="F13" s="260"/>
      <c r="G13" s="279"/>
      <c r="H13" s="280"/>
      <c r="I13" s="281"/>
      <c r="J13" s="282"/>
      <c r="K13" s="283"/>
      <c r="L13" s="281"/>
      <c r="M13" s="282"/>
      <c r="N13" s="284"/>
      <c r="O13" s="285"/>
      <c r="P13" s="307">
        <f t="shared" si="0"/>
        <v>0</v>
      </c>
      <c r="Q13" s="329"/>
    </row>
    <row r="14" spans="1:23" ht="18" customHeight="1" x14ac:dyDescent="0.2">
      <c r="A14" s="328">
        <v>6</v>
      </c>
      <c r="B14" s="257"/>
      <c r="C14" s="257"/>
      <c r="D14" s="258"/>
      <c r="E14" s="259"/>
      <c r="F14" s="260"/>
      <c r="G14" s="279"/>
      <c r="H14" s="280"/>
      <c r="I14" s="281"/>
      <c r="J14" s="282"/>
      <c r="K14" s="283"/>
      <c r="L14" s="281"/>
      <c r="M14" s="282"/>
      <c r="N14" s="284"/>
      <c r="O14" s="285"/>
      <c r="P14" s="307">
        <f t="shared" si="0"/>
        <v>0</v>
      </c>
      <c r="Q14" s="329"/>
    </row>
    <row r="15" spans="1:23" ht="18" customHeight="1" x14ac:dyDescent="0.2">
      <c r="A15" s="328">
        <v>7</v>
      </c>
      <c r="B15" s="257"/>
      <c r="C15" s="257"/>
      <c r="D15" s="258"/>
      <c r="E15" s="259"/>
      <c r="F15" s="260"/>
      <c r="G15" s="279"/>
      <c r="H15" s="280"/>
      <c r="I15" s="281"/>
      <c r="J15" s="282"/>
      <c r="K15" s="283"/>
      <c r="L15" s="281"/>
      <c r="M15" s="282"/>
      <c r="N15" s="284"/>
      <c r="O15" s="285"/>
      <c r="P15" s="307">
        <f t="shared" si="0"/>
        <v>0</v>
      </c>
      <c r="Q15" s="329"/>
    </row>
    <row r="16" spans="1:23" ht="18" customHeight="1" x14ac:dyDescent="0.2">
      <c r="A16" s="328">
        <v>8</v>
      </c>
      <c r="B16" s="257"/>
      <c r="C16" s="257"/>
      <c r="D16" s="258"/>
      <c r="E16" s="259"/>
      <c r="F16" s="260"/>
      <c r="G16" s="279"/>
      <c r="H16" s="280"/>
      <c r="I16" s="281"/>
      <c r="J16" s="282"/>
      <c r="K16" s="283"/>
      <c r="L16" s="281"/>
      <c r="M16" s="282"/>
      <c r="N16" s="284"/>
      <c r="O16" s="285"/>
      <c r="P16" s="307">
        <f t="shared" si="0"/>
        <v>0</v>
      </c>
      <c r="Q16" s="329"/>
    </row>
    <row r="17" spans="1:17" ht="18" customHeight="1" x14ac:dyDescent="0.2">
      <c r="A17" s="328">
        <v>9</v>
      </c>
      <c r="B17" s="257"/>
      <c r="C17" s="257"/>
      <c r="D17" s="258"/>
      <c r="E17" s="259"/>
      <c r="F17" s="260"/>
      <c r="G17" s="279"/>
      <c r="H17" s="280"/>
      <c r="I17" s="281"/>
      <c r="J17" s="282"/>
      <c r="K17" s="283"/>
      <c r="L17" s="281"/>
      <c r="M17" s="282"/>
      <c r="N17" s="284"/>
      <c r="O17" s="285"/>
      <c r="P17" s="307">
        <f t="shared" si="0"/>
        <v>0</v>
      </c>
      <c r="Q17" s="329"/>
    </row>
    <row r="18" spans="1:17" ht="18" customHeight="1" x14ac:dyDescent="0.2">
      <c r="A18" s="328">
        <v>10</v>
      </c>
      <c r="B18" s="257"/>
      <c r="C18" s="257"/>
      <c r="D18" s="258"/>
      <c r="E18" s="259"/>
      <c r="F18" s="260"/>
      <c r="G18" s="279"/>
      <c r="H18" s="280"/>
      <c r="I18" s="281"/>
      <c r="J18" s="282"/>
      <c r="K18" s="283"/>
      <c r="L18" s="281"/>
      <c r="M18" s="282"/>
      <c r="N18" s="284"/>
      <c r="O18" s="285"/>
      <c r="P18" s="307">
        <f t="shared" si="0"/>
        <v>0</v>
      </c>
      <c r="Q18" s="329"/>
    </row>
    <row r="19" spans="1:17" ht="18" customHeight="1" x14ac:dyDescent="0.2">
      <c r="A19" s="328">
        <v>11</v>
      </c>
      <c r="B19" s="257"/>
      <c r="C19" s="257"/>
      <c r="D19" s="258"/>
      <c r="E19" s="259"/>
      <c r="F19" s="260"/>
      <c r="G19" s="282"/>
      <c r="H19" s="283"/>
      <c r="I19" s="281"/>
      <c r="J19" s="282"/>
      <c r="K19" s="283"/>
      <c r="L19" s="281"/>
      <c r="M19" s="282"/>
      <c r="N19" s="284"/>
      <c r="O19" s="285"/>
      <c r="P19" s="307">
        <f t="shared" si="0"/>
        <v>0</v>
      </c>
      <c r="Q19" s="329"/>
    </row>
    <row r="20" spans="1:17" ht="18" customHeight="1" x14ac:dyDescent="0.2">
      <c r="A20" s="328">
        <v>12</v>
      </c>
      <c r="B20" s="257"/>
      <c r="C20" s="257"/>
      <c r="D20" s="258"/>
      <c r="E20" s="259"/>
      <c r="F20" s="260"/>
      <c r="G20" s="282"/>
      <c r="H20" s="283"/>
      <c r="I20" s="281"/>
      <c r="J20" s="282"/>
      <c r="K20" s="283"/>
      <c r="L20" s="281"/>
      <c r="M20" s="282"/>
      <c r="N20" s="284"/>
      <c r="O20" s="285"/>
      <c r="P20" s="307">
        <f t="shared" si="0"/>
        <v>0</v>
      </c>
      <c r="Q20" s="329"/>
    </row>
    <row r="21" spans="1:17" ht="18" customHeight="1" x14ac:dyDescent="0.2">
      <c r="A21" s="328">
        <v>13</v>
      </c>
      <c r="B21" s="257"/>
      <c r="C21" s="257"/>
      <c r="D21" s="258"/>
      <c r="E21" s="259"/>
      <c r="F21" s="260"/>
      <c r="G21" s="282"/>
      <c r="H21" s="283"/>
      <c r="I21" s="281"/>
      <c r="J21" s="282"/>
      <c r="K21" s="283"/>
      <c r="L21" s="281"/>
      <c r="M21" s="282"/>
      <c r="N21" s="284"/>
      <c r="O21" s="285"/>
      <c r="P21" s="307">
        <f t="shared" si="0"/>
        <v>0</v>
      </c>
      <c r="Q21" s="329"/>
    </row>
    <row r="22" spans="1:17" ht="18" customHeight="1" x14ac:dyDescent="0.2">
      <c r="A22" s="328">
        <v>14</v>
      </c>
      <c r="B22" s="257"/>
      <c r="C22" s="257"/>
      <c r="D22" s="258"/>
      <c r="E22" s="259"/>
      <c r="F22" s="260"/>
      <c r="G22" s="282"/>
      <c r="H22" s="283"/>
      <c r="I22" s="281"/>
      <c r="J22" s="282"/>
      <c r="K22" s="283"/>
      <c r="L22" s="281"/>
      <c r="M22" s="282"/>
      <c r="N22" s="284"/>
      <c r="O22" s="285"/>
      <c r="P22" s="307">
        <f t="shared" si="0"/>
        <v>0</v>
      </c>
      <c r="Q22" s="329"/>
    </row>
    <row r="23" spans="1:17" ht="18" customHeight="1" x14ac:dyDescent="0.2">
      <c r="A23" s="328">
        <v>15</v>
      </c>
      <c r="B23" s="257"/>
      <c r="C23" s="257"/>
      <c r="D23" s="258"/>
      <c r="E23" s="259"/>
      <c r="F23" s="260"/>
      <c r="G23" s="282"/>
      <c r="H23" s="283"/>
      <c r="I23" s="281"/>
      <c r="J23" s="282"/>
      <c r="K23" s="283"/>
      <c r="L23" s="281"/>
      <c r="M23" s="282"/>
      <c r="N23" s="284"/>
      <c r="O23" s="285"/>
      <c r="P23" s="307">
        <f t="shared" si="0"/>
        <v>0</v>
      </c>
      <c r="Q23" s="329"/>
    </row>
    <row r="24" spans="1:17" ht="18" customHeight="1" x14ac:dyDescent="0.2">
      <c r="A24" s="328">
        <v>16</v>
      </c>
      <c r="B24" s="257"/>
      <c r="C24" s="257"/>
      <c r="D24" s="258"/>
      <c r="E24" s="259"/>
      <c r="F24" s="260"/>
      <c r="G24" s="279"/>
      <c r="H24" s="280"/>
      <c r="I24" s="281"/>
      <c r="J24" s="279"/>
      <c r="K24" s="283"/>
      <c r="L24" s="286"/>
      <c r="M24" s="282"/>
      <c r="N24" s="284"/>
      <c r="O24" s="285"/>
      <c r="P24" s="307">
        <f t="shared" si="0"/>
        <v>0</v>
      </c>
      <c r="Q24" s="329"/>
    </row>
    <row r="25" spans="1:17" ht="18" customHeight="1" x14ac:dyDescent="0.2">
      <c r="A25" s="328">
        <v>17</v>
      </c>
      <c r="B25" s="257"/>
      <c r="C25" s="257"/>
      <c r="D25" s="258"/>
      <c r="E25" s="259"/>
      <c r="F25" s="260"/>
      <c r="G25" s="279"/>
      <c r="H25" s="280"/>
      <c r="I25" s="281"/>
      <c r="J25" s="279"/>
      <c r="K25" s="283"/>
      <c r="L25" s="286"/>
      <c r="M25" s="282"/>
      <c r="N25" s="284"/>
      <c r="O25" s="285"/>
      <c r="P25" s="307">
        <f t="shared" si="0"/>
        <v>0</v>
      </c>
      <c r="Q25" s="329"/>
    </row>
    <row r="26" spans="1:17" ht="18" customHeight="1" x14ac:dyDescent="0.2">
      <c r="A26" s="328">
        <v>18</v>
      </c>
      <c r="B26" s="257"/>
      <c r="C26" s="257"/>
      <c r="D26" s="258"/>
      <c r="E26" s="259"/>
      <c r="F26" s="260"/>
      <c r="G26" s="279"/>
      <c r="H26" s="280"/>
      <c r="I26" s="281"/>
      <c r="J26" s="279"/>
      <c r="K26" s="283"/>
      <c r="L26" s="286"/>
      <c r="M26" s="282"/>
      <c r="N26" s="284"/>
      <c r="O26" s="285"/>
      <c r="P26" s="307">
        <f t="shared" si="0"/>
        <v>0</v>
      </c>
      <c r="Q26" s="329"/>
    </row>
    <row r="27" spans="1:17" ht="18" customHeight="1" x14ac:dyDescent="0.2">
      <c r="A27" s="328">
        <v>19</v>
      </c>
      <c r="B27" s="277"/>
      <c r="C27" s="277"/>
      <c r="D27" s="278"/>
      <c r="E27" s="279"/>
      <c r="F27" s="280"/>
      <c r="G27" s="279"/>
      <c r="H27" s="280"/>
      <c r="I27" s="281"/>
      <c r="J27" s="282"/>
      <c r="K27" s="283"/>
      <c r="L27" s="281"/>
      <c r="M27" s="282"/>
      <c r="N27" s="284"/>
      <c r="O27" s="285"/>
      <c r="P27" s="307">
        <f t="shared" si="0"/>
        <v>0</v>
      </c>
      <c r="Q27" s="329"/>
    </row>
    <row r="28" spans="1:17" ht="18" customHeight="1" x14ac:dyDescent="0.2">
      <c r="A28" s="328">
        <v>20</v>
      </c>
      <c r="B28" s="277"/>
      <c r="C28" s="277"/>
      <c r="D28" s="278"/>
      <c r="E28" s="279"/>
      <c r="F28" s="280"/>
      <c r="G28" s="279"/>
      <c r="H28" s="280"/>
      <c r="I28" s="281"/>
      <c r="J28" s="282"/>
      <c r="K28" s="283"/>
      <c r="L28" s="281"/>
      <c r="M28" s="282"/>
      <c r="N28" s="284"/>
      <c r="O28" s="285"/>
      <c r="P28" s="307">
        <f t="shared" si="0"/>
        <v>0</v>
      </c>
      <c r="Q28" s="329"/>
    </row>
    <row r="29" spans="1:17" ht="18" customHeight="1" x14ac:dyDescent="0.2">
      <c r="A29" s="328">
        <v>21</v>
      </c>
      <c r="B29" s="277"/>
      <c r="C29" s="277"/>
      <c r="D29" s="278"/>
      <c r="E29" s="279"/>
      <c r="F29" s="280"/>
      <c r="G29" s="279"/>
      <c r="H29" s="280"/>
      <c r="I29" s="281"/>
      <c r="J29" s="282"/>
      <c r="K29" s="283"/>
      <c r="L29" s="281"/>
      <c r="M29" s="282"/>
      <c r="N29" s="284"/>
      <c r="O29" s="285"/>
      <c r="P29" s="307">
        <f t="shared" si="0"/>
        <v>0</v>
      </c>
      <c r="Q29" s="329"/>
    </row>
    <row r="30" spans="1:17" ht="18" customHeight="1" x14ac:dyDescent="0.2">
      <c r="A30" s="328">
        <v>22</v>
      </c>
      <c r="B30" s="277"/>
      <c r="C30" s="277"/>
      <c r="D30" s="278"/>
      <c r="E30" s="279"/>
      <c r="F30" s="280"/>
      <c r="G30" s="279"/>
      <c r="H30" s="280"/>
      <c r="I30" s="281"/>
      <c r="J30" s="282"/>
      <c r="K30" s="283"/>
      <c r="L30" s="281"/>
      <c r="M30" s="282"/>
      <c r="N30" s="284"/>
      <c r="O30" s="285"/>
      <c r="P30" s="307">
        <f t="shared" si="0"/>
        <v>0</v>
      </c>
      <c r="Q30" s="329"/>
    </row>
    <row r="31" spans="1:17" ht="18" customHeight="1" x14ac:dyDescent="0.2">
      <c r="A31" s="328">
        <v>23</v>
      </c>
      <c r="B31" s="277"/>
      <c r="C31" s="277"/>
      <c r="D31" s="278"/>
      <c r="E31" s="279"/>
      <c r="F31" s="280"/>
      <c r="G31" s="279"/>
      <c r="H31" s="280"/>
      <c r="I31" s="281"/>
      <c r="J31" s="282"/>
      <c r="K31" s="283"/>
      <c r="L31" s="281"/>
      <c r="M31" s="282"/>
      <c r="N31" s="284"/>
      <c r="O31" s="285"/>
      <c r="P31" s="307">
        <f t="shared" si="0"/>
        <v>0</v>
      </c>
      <c r="Q31" s="329"/>
    </row>
    <row r="32" spans="1:17" ht="18" customHeight="1" x14ac:dyDescent="0.2">
      <c r="A32" s="328">
        <v>24</v>
      </c>
      <c r="B32" s="277"/>
      <c r="C32" s="277"/>
      <c r="D32" s="278"/>
      <c r="E32" s="279"/>
      <c r="F32" s="280"/>
      <c r="G32" s="279"/>
      <c r="H32" s="280"/>
      <c r="I32" s="281"/>
      <c r="J32" s="282"/>
      <c r="K32" s="283"/>
      <c r="L32" s="281"/>
      <c r="M32" s="282"/>
      <c r="N32" s="284"/>
      <c r="O32" s="285"/>
      <c r="P32" s="307">
        <f t="shared" si="0"/>
        <v>0</v>
      </c>
      <c r="Q32" s="329"/>
    </row>
    <row r="33" spans="1:17" ht="18" customHeight="1" x14ac:dyDescent="0.2">
      <c r="A33" s="328">
        <v>25</v>
      </c>
      <c r="B33" s="277"/>
      <c r="C33" s="277"/>
      <c r="D33" s="278"/>
      <c r="E33" s="279"/>
      <c r="F33" s="280"/>
      <c r="G33" s="279"/>
      <c r="H33" s="280"/>
      <c r="I33" s="281"/>
      <c r="J33" s="282"/>
      <c r="K33" s="283"/>
      <c r="L33" s="281"/>
      <c r="M33" s="282"/>
      <c r="N33" s="284"/>
      <c r="O33" s="285"/>
      <c r="P33" s="307">
        <f t="shared" si="0"/>
        <v>0</v>
      </c>
      <c r="Q33" s="329"/>
    </row>
    <row r="34" spans="1:17" ht="18" customHeight="1" x14ac:dyDescent="0.2">
      <c r="A34" s="328">
        <v>26</v>
      </c>
      <c r="B34" s="277"/>
      <c r="C34" s="277"/>
      <c r="D34" s="278"/>
      <c r="E34" s="279"/>
      <c r="F34" s="280"/>
      <c r="G34" s="279"/>
      <c r="H34" s="280"/>
      <c r="I34" s="281"/>
      <c r="J34" s="282"/>
      <c r="K34" s="283"/>
      <c r="L34" s="281"/>
      <c r="M34" s="282"/>
      <c r="N34" s="284"/>
      <c r="O34" s="285"/>
      <c r="P34" s="307">
        <f t="shared" si="0"/>
        <v>0</v>
      </c>
      <c r="Q34" s="329"/>
    </row>
    <row r="35" spans="1:17" ht="18" customHeight="1" x14ac:dyDescent="0.2">
      <c r="A35" s="328">
        <v>27</v>
      </c>
      <c r="B35" s="277"/>
      <c r="C35" s="277"/>
      <c r="D35" s="278"/>
      <c r="E35" s="279"/>
      <c r="F35" s="280"/>
      <c r="G35" s="279"/>
      <c r="H35" s="280"/>
      <c r="I35" s="281"/>
      <c r="J35" s="282"/>
      <c r="K35" s="283"/>
      <c r="L35" s="281"/>
      <c r="M35" s="282"/>
      <c r="N35" s="284"/>
      <c r="O35" s="285"/>
      <c r="P35" s="307">
        <f t="shared" si="0"/>
        <v>0</v>
      </c>
      <c r="Q35" s="329"/>
    </row>
    <row r="36" spans="1:17" ht="18" customHeight="1" x14ac:dyDescent="0.2">
      <c r="A36" s="328">
        <v>28</v>
      </c>
      <c r="B36" s="277"/>
      <c r="C36" s="277"/>
      <c r="D36" s="278"/>
      <c r="E36" s="279"/>
      <c r="F36" s="280"/>
      <c r="G36" s="279"/>
      <c r="H36" s="280"/>
      <c r="I36" s="281"/>
      <c r="J36" s="282"/>
      <c r="K36" s="283"/>
      <c r="L36" s="281"/>
      <c r="M36" s="282"/>
      <c r="N36" s="284"/>
      <c r="O36" s="285"/>
      <c r="P36" s="307">
        <f t="shared" si="0"/>
        <v>0</v>
      </c>
      <c r="Q36" s="329"/>
    </row>
    <row r="37" spans="1:17" ht="18" customHeight="1" x14ac:dyDescent="0.2">
      <c r="A37" s="328">
        <v>29</v>
      </c>
      <c r="B37" s="277"/>
      <c r="C37" s="277"/>
      <c r="D37" s="278"/>
      <c r="E37" s="279"/>
      <c r="F37" s="280"/>
      <c r="G37" s="279"/>
      <c r="H37" s="280"/>
      <c r="I37" s="281"/>
      <c r="J37" s="282"/>
      <c r="K37" s="283"/>
      <c r="L37" s="281"/>
      <c r="M37" s="282"/>
      <c r="N37" s="284"/>
      <c r="O37" s="285"/>
      <c r="P37" s="307">
        <f t="shared" si="0"/>
        <v>0</v>
      </c>
      <c r="Q37" s="329"/>
    </row>
    <row r="38" spans="1:17" ht="18" customHeight="1" x14ac:dyDescent="0.2">
      <c r="A38" s="328">
        <v>30</v>
      </c>
      <c r="B38" s="277"/>
      <c r="C38" s="277"/>
      <c r="D38" s="278"/>
      <c r="E38" s="279"/>
      <c r="F38" s="280"/>
      <c r="G38" s="279"/>
      <c r="H38" s="280"/>
      <c r="I38" s="281"/>
      <c r="J38" s="282"/>
      <c r="K38" s="283"/>
      <c r="L38" s="281"/>
      <c r="M38" s="282"/>
      <c r="N38" s="284"/>
      <c r="O38" s="285"/>
      <c r="P38" s="307">
        <f t="shared" si="0"/>
        <v>0</v>
      </c>
      <c r="Q38" s="329"/>
    </row>
    <row r="39" spans="1:17" ht="18" customHeight="1" x14ac:dyDescent="0.2">
      <c r="A39" s="328">
        <v>31</v>
      </c>
      <c r="B39" s="277"/>
      <c r="C39" s="277"/>
      <c r="D39" s="278"/>
      <c r="E39" s="279"/>
      <c r="F39" s="280"/>
      <c r="G39" s="279"/>
      <c r="H39" s="280"/>
      <c r="I39" s="281"/>
      <c r="J39" s="282"/>
      <c r="K39" s="283"/>
      <c r="L39" s="281"/>
      <c r="M39" s="282"/>
      <c r="N39" s="284"/>
      <c r="O39" s="285"/>
      <c r="P39" s="307">
        <f t="shared" si="0"/>
        <v>0</v>
      </c>
      <c r="Q39" s="329"/>
    </row>
    <row r="40" spans="1:17" ht="18" customHeight="1" x14ac:dyDescent="0.2">
      <c r="A40" s="328">
        <v>32</v>
      </c>
      <c r="B40" s="277"/>
      <c r="C40" s="277"/>
      <c r="D40" s="278"/>
      <c r="E40" s="279"/>
      <c r="F40" s="280"/>
      <c r="G40" s="279"/>
      <c r="H40" s="280"/>
      <c r="I40" s="281"/>
      <c r="J40" s="282"/>
      <c r="K40" s="283"/>
      <c r="L40" s="281"/>
      <c r="M40" s="282"/>
      <c r="N40" s="284"/>
      <c r="O40" s="285"/>
      <c r="P40" s="307">
        <f t="shared" si="0"/>
        <v>0</v>
      </c>
      <c r="Q40" s="329"/>
    </row>
    <row r="41" spans="1:17" ht="18" customHeight="1" x14ac:dyDescent="0.2">
      <c r="A41" s="328">
        <v>33</v>
      </c>
      <c r="B41" s="277"/>
      <c r="C41" s="277"/>
      <c r="D41" s="278"/>
      <c r="E41" s="279"/>
      <c r="F41" s="280"/>
      <c r="G41" s="279"/>
      <c r="H41" s="280"/>
      <c r="I41" s="281"/>
      <c r="J41" s="282"/>
      <c r="K41" s="283"/>
      <c r="L41" s="281"/>
      <c r="M41" s="282"/>
      <c r="N41" s="284"/>
      <c r="O41" s="285"/>
      <c r="P41" s="307">
        <f t="shared" si="0"/>
        <v>0</v>
      </c>
      <c r="Q41" s="329"/>
    </row>
    <row r="42" spans="1:17" ht="18" customHeight="1" x14ac:dyDescent="0.2">
      <c r="A42" s="328">
        <v>34</v>
      </c>
      <c r="B42" s="277"/>
      <c r="C42" s="277"/>
      <c r="D42" s="278"/>
      <c r="E42" s="279"/>
      <c r="F42" s="280"/>
      <c r="G42" s="279"/>
      <c r="H42" s="280"/>
      <c r="I42" s="281"/>
      <c r="J42" s="282"/>
      <c r="K42" s="283"/>
      <c r="L42" s="281"/>
      <c r="M42" s="282"/>
      <c r="N42" s="284"/>
      <c r="O42" s="285"/>
      <c r="P42" s="307">
        <f t="shared" si="0"/>
        <v>0</v>
      </c>
      <c r="Q42" s="329"/>
    </row>
    <row r="43" spans="1:17" ht="18" customHeight="1" x14ac:dyDescent="0.2">
      <c r="A43" s="328">
        <v>35</v>
      </c>
      <c r="B43" s="277"/>
      <c r="C43" s="277"/>
      <c r="D43" s="278"/>
      <c r="E43" s="279"/>
      <c r="F43" s="280"/>
      <c r="G43" s="282"/>
      <c r="H43" s="283"/>
      <c r="I43" s="281"/>
      <c r="J43" s="282"/>
      <c r="K43" s="283"/>
      <c r="L43" s="281"/>
      <c r="M43" s="282"/>
      <c r="N43" s="284"/>
      <c r="O43" s="285"/>
      <c r="P43" s="307">
        <f t="shared" si="0"/>
        <v>0</v>
      </c>
      <c r="Q43" s="329"/>
    </row>
    <row r="44" spans="1:17" ht="18" customHeight="1" x14ac:dyDescent="0.2">
      <c r="A44" s="328">
        <v>36</v>
      </c>
      <c r="B44" s="277"/>
      <c r="C44" s="277"/>
      <c r="D44" s="278"/>
      <c r="E44" s="279"/>
      <c r="F44" s="280"/>
      <c r="G44" s="279"/>
      <c r="H44" s="280"/>
      <c r="I44" s="281"/>
      <c r="J44" s="282"/>
      <c r="K44" s="283"/>
      <c r="L44" s="281"/>
      <c r="M44" s="282"/>
      <c r="N44" s="284"/>
      <c r="O44" s="285"/>
      <c r="P44" s="307">
        <f t="shared" si="0"/>
        <v>0</v>
      </c>
      <c r="Q44" s="329"/>
    </row>
    <row r="45" spans="1:17" ht="18" customHeight="1" x14ac:dyDescent="0.2">
      <c r="A45" s="328">
        <v>37</v>
      </c>
      <c r="B45" s="277"/>
      <c r="C45" s="277"/>
      <c r="D45" s="278"/>
      <c r="E45" s="279"/>
      <c r="F45" s="280"/>
      <c r="G45" s="279"/>
      <c r="H45" s="280"/>
      <c r="I45" s="281"/>
      <c r="J45" s="282"/>
      <c r="K45" s="283"/>
      <c r="L45" s="281"/>
      <c r="M45" s="282"/>
      <c r="N45" s="284"/>
      <c r="O45" s="285"/>
      <c r="P45" s="307">
        <f t="shared" si="0"/>
        <v>0</v>
      </c>
      <c r="Q45" s="329"/>
    </row>
    <row r="46" spans="1:17" ht="18" customHeight="1" x14ac:dyDescent="0.2">
      <c r="A46" s="328">
        <v>38</v>
      </c>
      <c r="B46" s="277"/>
      <c r="C46" s="277"/>
      <c r="D46" s="278"/>
      <c r="E46" s="279"/>
      <c r="F46" s="283"/>
      <c r="G46" s="282"/>
      <c r="H46" s="283"/>
      <c r="I46" s="281"/>
      <c r="J46" s="282"/>
      <c r="K46" s="283"/>
      <c r="L46" s="281"/>
      <c r="M46" s="282"/>
      <c r="N46" s="284"/>
      <c r="O46" s="285"/>
      <c r="P46" s="307">
        <f t="shared" si="0"/>
        <v>0</v>
      </c>
      <c r="Q46" s="329"/>
    </row>
    <row r="47" spans="1:17" ht="18" customHeight="1" x14ac:dyDescent="0.2">
      <c r="A47" s="328">
        <v>39</v>
      </c>
      <c r="B47" s="277"/>
      <c r="C47" s="277"/>
      <c r="D47" s="278"/>
      <c r="E47" s="279"/>
      <c r="F47" s="283"/>
      <c r="G47" s="282"/>
      <c r="H47" s="283"/>
      <c r="I47" s="281"/>
      <c r="J47" s="282"/>
      <c r="K47" s="283"/>
      <c r="L47" s="281"/>
      <c r="M47" s="282"/>
      <c r="N47" s="284"/>
      <c r="O47" s="285"/>
      <c r="P47" s="307">
        <f t="shared" si="0"/>
        <v>0</v>
      </c>
      <c r="Q47" s="329"/>
    </row>
    <row r="48" spans="1:17" ht="18" customHeight="1" x14ac:dyDescent="0.2">
      <c r="A48" s="328">
        <v>40</v>
      </c>
      <c r="B48" s="277"/>
      <c r="C48" s="277"/>
      <c r="D48" s="278"/>
      <c r="E48" s="279"/>
      <c r="F48" s="283"/>
      <c r="G48" s="282"/>
      <c r="H48" s="283"/>
      <c r="I48" s="281"/>
      <c r="J48" s="282"/>
      <c r="K48" s="283"/>
      <c r="L48" s="281"/>
      <c r="M48" s="282"/>
      <c r="N48" s="284"/>
      <c r="O48" s="285"/>
      <c r="P48" s="307">
        <f t="shared" si="0"/>
        <v>0</v>
      </c>
      <c r="Q48" s="329"/>
    </row>
    <row r="49" spans="1:24" ht="18" customHeight="1" x14ac:dyDescent="0.2">
      <c r="A49" s="328">
        <v>41</v>
      </c>
      <c r="B49" s="277"/>
      <c r="C49" s="277"/>
      <c r="D49" s="278"/>
      <c r="E49" s="279"/>
      <c r="F49" s="283"/>
      <c r="G49" s="282"/>
      <c r="H49" s="283"/>
      <c r="I49" s="281"/>
      <c r="J49" s="282"/>
      <c r="K49" s="283"/>
      <c r="L49" s="281"/>
      <c r="M49" s="282"/>
      <c r="N49" s="284"/>
      <c r="O49" s="285"/>
      <c r="P49" s="307">
        <f t="shared" si="0"/>
        <v>0</v>
      </c>
      <c r="Q49" s="329"/>
    </row>
    <row r="50" spans="1:24" ht="18" customHeight="1" x14ac:dyDescent="0.2">
      <c r="A50" s="328">
        <v>42</v>
      </c>
      <c r="B50" s="277"/>
      <c r="C50" s="277"/>
      <c r="D50" s="278"/>
      <c r="E50" s="279"/>
      <c r="F50" s="283"/>
      <c r="G50" s="282"/>
      <c r="H50" s="283"/>
      <c r="I50" s="281"/>
      <c r="J50" s="282"/>
      <c r="K50" s="283"/>
      <c r="L50" s="281"/>
      <c r="M50" s="282"/>
      <c r="N50" s="284"/>
      <c r="O50" s="285"/>
      <c r="P50" s="307">
        <f t="shared" si="0"/>
        <v>0</v>
      </c>
      <c r="Q50" s="329"/>
    </row>
    <row r="51" spans="1:24" ht="18" customHeight="1" x14ac:dyDescent="0.2">
      <c r="A51" s="328">
        <v>43</v>
      </c>
      <c r="B51" s="277"/>
      <c r="C51" s="277"/>
      <c r="D51" s="278"/>
      <c r="E51" s="279"/>
      <c r="F51" s="283"/>
      <c r="G51" s="282"/>
      <c r="H51" s="283"/>
      <c r="I51" s="281"/>
      <c r="J51" s="282"/>
      <c r="K51" s="283"/>
      <c r="L51" s="281"/>
      <c r="M51" s="282"/>
      <c r="N51" s="284"/>
      <c r="O51" s="285"/>
      <c r="P51" s="307">
        <f t="shared" si="0"/>
        <v>0</v>
      </c>
      <c r="Q51" s="329"/>
    </row>
    <row r="52" spans="1:24" ht="18" customHeight="1" x14ac:dyDescent="0.2">
      <c r="A52" s="328">
        <v>44</v>
      </c>
      <c r="B52" s="277"/>
      <c r="C52" s="277"/>
      <c r="D52" s="278"/>
      <c r="E52" s="279"/>
      <c r="F52" s="283"/>
      <c r="G52" s="282"/>
      <c r="H52" s="283"/>
      <c r="I52" s="281"/>
      <c r="J52" s="282"/>
      <c r="K52" s="283"/>
      <c r="L52" s="281"/>
      <c r="M52" s="282"/>
      <c r="N52" s="284"/>
      <c r="O52" s="285"/>
      <c r="P52" s="307">
        <f t="shared" si="0"/>
        <v>0</v>
      </c>
      <c r="Q52" s="329"/>
    </row>
    <row r="53" spans="1:24" ht="18" customHeight="1" x14ac:dyDescent="0.2">
      <c r="A53" s="328">
        <v>45</v>
      </c>
      <c r="B53" s="277"/>
      <c r="C53" s="277"/>
      <c r="D53" s="278"/>
      <c r="E53" s="279"/>
      <c r="F53" s="283"/>
      <c r="G53" s="282"/>
      <c r="H53" s="283"/>
      <c r="I53" s="281"/>
      <c r="J53" s="282"/>
      <c r="K53" s="283"/>
      <c r="L53" s="281"/>
      <c r="M53" s="282"/>
      <c r="N53" s="284"/>
      <c r="O53" s="285"/>
      <c r="P53" s="307">
        <f t="shared" ref="P53:P58" si="1">IF(F53="",0,INT(SUM(PRODUCT(F53,H53,K53),N53)))</f>
        <v>0</v>
      </c>
      <c r="Q53" s="329"/>
    </row>
    <row r="54" spans="1:24" ht="18" customHeight="1" x14ac:dyDescent="0.2">
      <c r="A54" s="328">
        <v>46</v>
      </c>
      <c r="B54" s="277"/>
      <c r="C54" s="277"/>
      <c r="D54" s="278"/>
      <c r="E54" s="279"/>
      <c r="F54" s="283"/>
      <c r="G54" s="282"/>
      <c r="H54" s="283"/>
      <c r="I54" s="281"/>
      <c r="J54" s="282"/>
      <c r="K54" s="283"/>
      <c r="L54" s="281"/>
      <c r="M54" s="282"/>
      <c r="N54" s="284"/>
      <c r="O54" s="285"/>
      <c r="P54" s="307">
        <f t="shared" si="1"/>
        <v>0</v>
      </c>
      <c r="Q54" s="329"/>
    </row>
    <row r="55" spans="1:24" ht="18" customHeight="1" x14ac:dyDescent="0.2">
      <c r="A55" s="328">
        <v>47</v>
      </c>
      <c r="B55" s="277"/>
      <c r="C55" s="277"/>
      <c r="D55" s="278"/>
      <c r="E55" s="279"/>
      <c r="F55" s="283"/>
      <c r="G55" s="282"/>
      <c r="H55" s="283"/>
      <c r="I55" s="281"/>
      <c r="J55" s="282"/>
      <c r="K55" s="283"/>
      <c r="L55" s="281"/>
      <c r="M55" s="282"/>
      <c r="N55" s="284"/>
      <c r="O55" s="285"/>
      <c r="P55" s="307">
        <f t="shared" si="1"/>
        <v>0</v>
      </c>
      <c r="Q55" s="329"/>
    </row>
    <row r="56" spans="1:24" ht="18" customHeight="1" x14ac:dyDescent="0.2">
      <c r="A56" s="328">
        <v>48</v>
      </c>
      <c r="B56" s="277"/>
      <c r="C56" s="277"/>
      <c r="D56" s="278"/>
      <c r="E56" s="279"/>
      <c r="F56" s="283"/>
      <c r="G56" s="282"/>
      <c r="H56" s="283"/>
      <c r="I56" s="281"/>
      <c r="J56" s="282"/>
      <c r="K56" s="283"/>
      <c r="L56" s="281"/>
      <c r="M56" s="282"/>
      <c r="N56" s="284"/>
      <c r="O56" s="285"/>
      <c r="P56" s="307">
        <f t="shared" si="1"/>
        <v>0</v>
      </c>
      <c r="Q56" s="329"/>
    </row>
    <row r="57" spans="1:24" ht="18" customHeight="1" x14ac:dyDescent="0.2">
      <c r="A57" s="328">
        <v>49</v>
      </c>
      <c r="B57" s="277"/>
      <c r="C57" s="277"/>
      <c r="D57" s="278"/>
      <c r="E57" s="279"/>
      <c r="F57" s="283"/>
      <c r="G57" s="282"/>
      <c r="H57" s="283"/>
      <c r="I57" s="281"/>
      <c r="J57" s="282"/>
      <c r="K57" s="283"/>
      <c r="L57" s="281"/>
      <c r="M57" s="282"/>
      <c r="N57" s="284"/>
      <c r="O57" s="285"/>
      <c r="P57" s="307">
        <f t="shared" si="1"/>
        <v>0</v>
      </c>
      <c r="Q57" s="329"/>
    </row>
    <row r="58" spans="1:24" ht="18" customHeight="1" x14ac:dyDescent="0.2">
      <c r="A58" s="330">
        <v>50</v>
      </c>
      <c r="B58" s="265"/>
      <c r="C58" s="265"/>
      <c r="D58" s="266"/>
      <c r="E58" s="267"/>
      <c r="F58" s="270"/>
      <c r="G58" s="269"/>
      <c r="H58" s="270"/>
      <c r="I58" s="268"/>
      <c r="J58" s="269"/>
      <c r="K58" s="270"/>
      <c r="L58" s="268"/>
      <c r="M58" s="269"/>
      <c r="N58" s="271"/>
      <c r="O58" s="272"/>
      <c r="P58" s="306">
        <f t="shared" si="1"/>
        <v>0</v>
      </c>
      <c r="Q58" s="331"/>
    </row>
    <row r="59" spans="1:24" ht="25.5" customHeight="1" x14ac:dyDescent="0.2">
      <c r="A59" s="318" t="s">
        <v>457</v>
      </c>
    </row>
    <row r="60" spans="1:24" ht="25.5" customHeight="1" x14ac:dyDescent="0.2">
      <c r="A60" s="57"/>
      <c r="B60" s="29"/>
    </row>
    <row r="61" spans="1:24" ht="47.25" customHeight="1" x14ac:dyDescent="0.2">
      <c r="A61" s="1237" t="s">
        <v>458</v>
      </c>
      <c r="B61" s="1332"/>
      <c r="C61" s="1242" t="s">
        <v>432</v>
      </c>
      <c r="D61" s="1243"/>
      <c r="E61" s="107"/>
      <c r="F61" s="107"/>
      <c r="G61" s="107"/>
      <c r="H61" s="107"/>
      <c r="I61" s="107"/>
      <c r="J61" s="107"/>
      <c r="K61" s="107"/>
      <c r="L61" s="107"/>
      <c r="W61"/>
      <c r="X61" s="242"/>
    </row>
    <row r="62" spans="1:24" ht="25.5" customHeight="1" x14ac:dyDescent="0.2">
      <c r="A62" s="55"/>
      <c r="B62" s="29"/>
    </row>
    <row r="63" spans="1:24" ht="21.75" customHeight="1" x14ac:dyDescent="0.2">
      <c r="A63" s="30"/>
      <c r="D63" s="1246" t="s">
        <v>413</v>
      </c>
      <c r="E63" s="1247"/>
      <c r="F63" s="239"/>
      <c r="G63" s="239"/>
      <c r="H63" s="239"/>
      <c r="I63" s="239"/>
      <c r="J63" s="239"/>
      <c r="K63" s="86"/>
      <c r="L63" s="86"/>
      <c r="M63" s="86"/>
      <c r="N63" s="86"/>
      <c r="O63" s="86"/>
      <c r="P63" s="86"/>
    </row>
    <row r="64" spans="1:24" ht="21.75" customHeight="1" x14ac:dyDescent="0.2">
      <c r="A64" s="31"/>
      <c r="D64" s="1248">
        <f>$E$92</f>
        <v>0</v>
      </c>
      <c r="E64" s="1249"/>
      <c r="F64" s="238"/>
      <c r="G64" s="238"/>
      <c r="H64" s="238"/>
      <c r="I64" s="238"/>
      <c r="J64" s="238"/>
      <c r="K64" s="86"/>
      <c r="L64" s="86"/>
      <c r="M64" s="86"/>
      <c r="N64" s="86"/>
      <c r="O64" s="86"/>
      <c r="P64" s="86"/>
    </row>
    <row r="65" spans="1:17" ht="21" customHeight="1" x14ac:dyDescent="0.2">
      <c r="A65" s="32" t="s">
        <v>464</v>
      </c>
      <c r="B65" s="33"/>
      <c r="C65" s="33"/>
      <c r="D65" s="33"/>
      <c r="E65" s="33"/>
      <c r="F65" s="33"/>
      <c r="G65" s="33"/>
      <c r="H65" s="33"/>
      <c r="I65" s="33"/>
      <c r="P65" s="56" t="s">
        <v>277</v>
      </c>
    </row>
    <row r="66" spans="1:17" ht="36" customHeight="1" x14ac:dyDescent="0.2">
      <c r="A66" s="290" t="s">
        <v>401</v>
      </c>
      <c r="B66" s="1232" t="s">
        <v>293</v>
      </c>
      <c r="C66" s="1233"/>
      <c r="D66" s="34" t="s">
        <v>403</v>
      </c>
      <c r="E66" s="35"/>
      <c r="F66" s="36" t="s">
        <v>404</v>
      </c>
      <c r="G66" s="37" t="s">
        <v>405</v>
      </c>
      <c r="H66" s="38" t="s">
        <v>406</v>
      </c>
      <c r="I66" s="39" t="s">
        <v>407</v>
      </c>
      <c r="J66" s="37" t="s">
        <v>405</v>
      </c>
      <c r="K66" s="38" t="s">
        <v>408</v>
      </c>
      <c r="L66" s="39" t="s">
        <v>407</v>
      </c>
      <c r="M66" s="37" t="s">
        <v>409</v>
      </c>
      <c r="N66" s="38" t="s">
        <v>410</v>
      </c>
      <c r="O66" s="37" t="s">
        <v>411</v>
      </c>
      <c r="P66" s="40" t="s">
        <v>412</v>
      </c>
    </row>
    <row r="67" spans="1:17" ht="18" customHeight="1" x14ac:dyDescent="0.2">
      <c r="A67" s="332">
        <v>1</v>
      </c>
      <c r="B67" s="1335"/>
      <c r="C67" s="1336"/>
      <c r="D67" s="292"/>
      <c r="E67" s="293"/>
      <c r="F67" s="274"/>
      <c r="G67" s="298"/>
      <c r="H67" s="261"/>
      <c r="I67" s="299"/>
      <c r="J67" s="298"/>
      <c r="K67" s="261"/>
      <c r="L67" s="299"/>
      <c r="M67" s="298"/>
      <c r="N67" s="262"/>
      <c r="O67" s="333"/>
      <c r="P67" s="309">
        <f t="shared" ref="P67:P76" si="2">IF(F67="",0,INT(SUM(PRODUCT(F67,H67,K67),N67)))</f>
        <v>0</v>
      </c>
    </row>
    <row r="68" spans="1:17" ht="18" customHeight="1" x14ac:dyDescent="0.2">
      <c r="A68" s="334">
        <v>2</v>
      </c>
      <c r="B68" s="1337"/>
      <c r="C68" s="1338"/>
      <c r="D68" s="278"/>
      <c r="E68" s="297"/>
      <c r="F68" s="261"/>
      <c r="G68" s="314"/>
      <c r="H68" s="283"/>
      <c r="I68" s="315"/>
      <c r="J68" s="314"/>
      <c r="K68" s="283"/>
      <c r="L68" s="315"/>
      <c r="M68" s="314"/>
      <c r="N68" s="284"/>
      <c r="O68" s="285"/>
      <c r="P68" s="309">
        <f t="shared" si="2"/>
        <v>0</v>
      </c>
      <c r="Q68" s="192"/>
    </row>
    <row r="69" spans="1:17" ht="18" customHeight="1" x14ac:dyDescent="0.2">
      <c r="A69" s="334">
        <v>3</v>
      </c>
      <c r="B69" s="1337"/>
      <c r="C69" s="1338"/>
      <c r="D69" s="278"/>
      <c r="E69" s="297"/>
      <c r="F69" s="261"/>
      <c r="G69" s="298"/>
      <c r="H69" s="261"/>
      <c r="I69" s="299"/>
      <c r="J69" s="298"/>
      <c r="K69" s="261"/>
      <c r="L69" s="299"/>
      <c r="M69" s="298"/>
      <c r="N69" s="262"/>
      <c r="O69" s="263"/>
      <c r="P69" s="309">
        <f t="shared" si="2"/>
        <v>0</v>
      </c>
    </row>
    <row r="70" spans="1:17" ht="18" customHeight="1" x14ac:dyDescent="0.2">
      <c r="A70" s="334">
        <v>4</v>
      </c>
      <c r="B70" s="1337"/>
      <c r="C70" s="1338"/>
      <c r="D70" s="278"/>
      <c r="E70" s="297"/>
      <c r="F70" s="261"/>
      <c r="G70" s="298"/>
      <c r="H70" s="261"/>
      <c r="I70" s="299"/>
      <c r="J70" s="298"/>
      <c r="K70" s="261"/>
      <c r="L70" s="299"/>
      <c r="M70" s="298"/>
      <c r="N70" s="262"/>
      <c r="O70" s="285"/>
      <c r="P70" s="309">
        <f t="shared" si="2"/>
        <v>0</v>
      </c>
    </row>
    <row r="71" spans="1:17" ht="18" customHeight="1" x14ac:dyDescent="0.2">
      <c r="A71" s="334">
        <v>5</v>
      </c>
      <c r="B71" s="1337"/>
      <c r="C71" s="1338"/>
      <c r="D71" s="278"/>
      <c r="E71" s="297"/>
      <c r="F71" s="261"/>
      <c r="G71" s="298"/>
      <c r="H71" s="261"/>
      <c r="I71" s="299"/>
      <c r="J71" s="298"/>
      <c r="K71" s="261"/>
      <c r="L71" s="299"/>
      <c r="M71" s="298"/>
      <c r="N71" s="262"/>
      <c r="O71" s="285"/>
      <c r="P71" s="309">
        <f t="shared" si="2"/>
        <v>0</v>
      </c>
    </row>
    <row r="72" spans="1:17" ht="18" customHeight="1" x14ac:dyDescent="0.2">
      <c r="A72" s="334">
        <v>6</v>
      </c>
      <c r="B72" s="1337"/>
      <c r="C72" s="1338"/>
      <c r="D72" s="278"/>
      <c r="E72" s="297"/>
      <c r="F72" s="261"/>
      <c r="G72" s="298"/>
      <c r="H72" s="261"/>
      <c r="I72" s="299"/>
      <c r="J72" s="298"/>
      <c r="K72" s="261"/>
      <c r="L72" s="299"/>
      <c r="M72" s="298"/>
      <c r="N72" s="262"/>
      <c r="O72" s="285"/>
      <c r="P72" s="309">
        <f t="shared" si="2"/>
        <v>0</v>
      </c>
    </row>
    <row r="73" spans="1:17" ht="18" customHeight="1" x14ac:dyDescent="0.2">
      <c r="A73" s="334">
        <v>7</v>
      </c>
      <c r="B73" s="1337"/>
      <c r="C73" s="1338"/>
      <c r="D73" s="278"/>
      <c r="E73" s="297"/>
      <c r="F73" s="261"/>
      <c r="G73" s="298"/>
      <c r="H73" s="261"/>
      <c r="I73" s="299"/>
      <c r="J73" s="298"/>
      <c r="K73" s="261"/>
      <c r="L73" s="299"/>
      <c r="M73" s="298"/>
      <c r="N73" s="262"/>
      <c r="O73" s="285"/>
      <c r="P73" s="309">
        <f t="shared" si="2"/>
        <v>0</v>
      </c>
    </row>
    <row r="74" spans="1:17" ht="18" customHeight="1" x14ac:dyDescent="0.2">
      <c r="A74" s="334">
        <v>8</v>
      </c>
      <c r="B74" s="1333"/>
      <c r="C74" s="1334"/>
      <c r="D74" s="313"/>
      <c r="E74" s="297"/>
      <c r="F74" s="283"/>
      <c r="G74" s="298"/>
      <c r="H74" s="261"/>
      <c r="I74" s="299"/>
      <c r="J74" s="298"/>
      <c r="K74" s="261"/>
      <c r="L74" s="299"/>
      <c r="M74" s="298"/>
      <c r="N74" s="262"/>
      <c r="O74" s="285"/>
      <c r="P74" s="309">
        <f t="shared" si="2"/>
        <v>0</v>
      </c>
    </row>
    <row r="75" spans="1:17" ht="18" customHeight="1" x14ac:dyDescent="0.2">
      <c r="A75" s="334">
        <v>9</v>
      </c>
      <c r="B75" s="1333"/>
      <c r="C75" s="1334"/>
      <c r="D75" s="313"/>
      <c r="E75" s="297"/>
      <c r="F75" s="283"/>
      <c r="G75" s="298"/>
      <c r="H75" s="261"/>
      <c r="I75" s="299"/>
      <c r="J75" s="298"/>
      <c r="K75" s="261"/>
      <c r="L75" s="299"/>
      <c r="M75" s="298"/>
      <c r="N75" s="262"/>
      <c r="O75" s="285"/>
      <c r="P75" s="309">
        <f t="shared" si="2"/>
        <v>0</v>
      </c>
    </row>
    <row r="76" spans="1:17" ht="18" customHeight="1" x14ac:dyDescent="0.2">
      <c r="A76" s="334">
        <v>10</v>
      </c>
      <c r="B76" s="1333"/>
      <c r="C76" s="1334"/>
      <c r="D76" s="313"/>
      <c r="E76" s="297"/>
      <c r="F76" s="283"/>
      <c r="G76" s="298"/>
      <c r="H76" s="261"/>
      <c r="I76" s="299"/>
      <c r="J76" s="298"/>
      <c r="K76" s="261"/>
      <c r="L76" s="299"/>
      <c r="M76" s="298"/>
      <c r="N76" s="262"/>
      <c r="O76" s="285"/>
      <c r="P76" s="309">
        <f t="shared" si="2"/>
        <v>0</v>
      </c>
    </row>
    <row r="79" spans="1:17" ht="20.149999999999999" customHeight="1" x14ac:dyDescent="0.2">
      <c r="A79" s="57"/>
      <c r="B79" s="57"/>
      <c r="C79" s="57"/>
    </row>
    <row r="80" spans="1:17" ht="20.149999999999999" customHeight="1" x14ac:dyDescent="0.2">
      <c r="A80" s="57"/>
      <c r="B80" s="57"/>
      <c r="C80" s="57"/>
    </row>
    <row r="81" spans="1:11" ht="20.149999999999999" customHeight="1" x14ac:dyDescent="0.2">
      <c r="A81" s="30" t="s">
        <v>276</v>
      </c>
      <c r="B81" s="30"/>
      <c r="C81" s="30"/>
      <c r="E81" s="1226" t="s">
        <v>277</v>
      </c>
      <c r="F81" s="1322"/>
      <c r="G81" s="1322"/>
      <c r="I81" s="185"/>
    </row>
    <row r="82" spans="1:11" ht="20.149999999999999" customHeight="1" x14ac:dyDescent="0.2">
      <c r="A82" s="1221" t="s">
        <v>278</v>
      </c>
      <c r="B82" s="1222"/>
      <c r="C82" s="1222"/>
      <c r="D82" s="1223"/>
      <c r="E82" s="1227" t="s">
        <v>416</v>
      </c>
      <c r="F82" s="1323"/>
      <c r="G82" s="1323"/>
      <c r="H82" s="192"/>
      <c r="I82" s="193"/>
    </row>
    <row r="83" spans="1:11" ht="20.149999999999999" customHeight="1" x14ac:dyDescent="0.2">
      <c r="A83" s="1221" t="s">
        <v>417</v>
      </c>
      <c r="B83" s="1222"/>
      <c r="C83" s="1222"/>
      <c r="D83" s="1223"/>
      <c r="E83" s="1215">
        <f>SUMIFS($P$67:$P$76,$B$67:$B$76,$A83)</f>
        <v>0</v>
      </c>
      <c r="F83" s="1320"/>
      <c r="G83" s="1321"/>
      <c r="H83" s="181"/>
      <c r="I83" s="42"/>
      <c r="J83" s="43"/>
      <c r="K83" s="43"/>
    </row>
    <row r="84" spans="1:11" ht="20.149999999999999" customHeight="1" x14ac:dyDescent="0.2">
      <c r="A84" s="1221" t="s">
        <v>418</v>
      </c>
      <c r="B84" s="1222"/>
      <c r="C84" s="1222"/>
      <c r="D84" s="1223"/>
      <c r="E84" s="1215">
        <f>SUMIFS($P$67:$P$76,$B$67:$B$76,$A84)</f>
        <v>0</v>
      </c>
      <c r="F84" s="1320"/>
      <c r="G84" s="1321"/>
      <c r="H84" s="181"/>
      <c r="I84" s="42"/>
      <c r="J84" s="43"/>
      <c r="K84" s="43"/>
    </row>
    <row r="85" spans="1:11" ht="20.149999999999999" customHeight="1" x14ac:dyDescent="0.2">
      <c r="A85" s="1341" t="s">
        <v>283</v>
      </c>
      <c r="B85" s="1221" t="s">
        <v>370</v>
      </c>
      <c r="C85" s="1222"/>
      <c r="D85" s="1223"/>
      <c r="E85" s="1215">
        <f>SUMIFS($P$67:$P$76,$B$67:$B$76,$B85)</f>
        <v>0</v>
      </c>
      <c r="F85" s="1216"/>
      <c r="G85" s="1217"/>
      <c r="H85" s="181"/>
      <c r="I85" s="42"/>
      <c r="J85" s="43"/>
      <c r="K85" s="43"/>
    </row>
    <row r="86" spans="1:11" ht="20.149999999999999" customHeight="1" x14ac:dyDescent="0.2">
      <c r="A86" s="1342"/>
      <c r="B86" s="1221" t="s">
        <v>369</v>
      </c>
      <c r="C86" s="1222"/>
      <c r="D86" s="1223"/>
      <c r="E86" s="1215">
        <f>SUMIFS($P$67:$P$76,$B$67:$B$76,$B86)</f>
        <v>0</v>
      </c>
      <c r="F86" s="1216"/>
      <c r="G86" s="1217"/>
      <c r="H86" s="181"/>
      <c r="I86" s="42"/>
      <c r="J86" s="43"/>
      <c r="K86" s="43"/>
    </row>
    <row r="87" spans="1:11" ht="20.149999999999999" customHeight="1" x14ac:dyDescent="0.2">
      <c r="A87" s="1342"/>
      <c r="B87" s="1221" t="s">
        <v>419</v>
      </c>
      <c r="C87" s="1222"/>
      <c r="D87" s="1223"/>
      <c r="E87" s="1215">
        <f>SUMIFS($P$67:$P$76,$B$67:$B$76,$B87)</f>
        <v>0</v>
      </c>
      <c r="F87" s="1216"/>
      <c r="G87" s="1217"/>
      <c r="H87" s="181"/>
      <c r="I87" s="42"/>
      <c r="J87" s="43"/>
      <c r="K87" s="43"/>
    </row>
    <row r="88" spans="1:11" ht="20.149999999999999" customHeight="1" x14ac:dyDescent="0.2">
      <c r="A88" s="1342"/>
      <c r="B88" s="1221" t="s">
        <v>372</v>
      </c>
      <c r="C88" s="1222"/>
      <c r="D88" s="1223"/>
      <c r="E88" s="1215">
        <f>SUMIFS($P$67:$P$76,$B$67:$B$76,$B88)</f>
        <v>0</v>
      </c>
      <c r="F88" s="1216"/>
      <c r="G88" s="1217"/>
      <c r="H88" s="181"/>
      <c r="I88" s="42"/>
      <c r="J88" s="43"/>
      <c r="K88" s="43"/>
    </row>
    <row r="89" spans="1:11" ht="19.5" customHeight="1" x14ac:dyDescent="0.2">
      <c r="A89" s="1343"/>
      <c r="B89" s="1224" t="s">
        <v>288</v>
      </c>
      <c r="C89" s="1224"/>
      <c r="D89" s="1225"/>
      <c r="E89" s="1215">
        <f>SUM($E$85:$G$88)</f>
        <v>0</v>
      </c>
      <c r="F89" s="1216"/>
      <c r="G89" s="1217"/>
      <c r="H89" s="181"/>
      <c r="I89" s="42"/>
      <c r="J89" s="43"/>
      <c r="K89" s="43"/>
    </row>
    <row r="90" spans="1:11" ht="19.5" customHeight="1" x14ac:dyDescent="0.2">
      <c r="A90" s="1221" t="s">
        <v>373</v>
      </c>
      <c r="B90" s="1222"/>
      <c r="C90" s="1222"/>
      <c r="D90" s="1223"/>
      <c r="E90" s="1215">
        <f>SUM(E83:G84,E89)</f>
        <v>0</v>
      </c>
      <c r="F90" s="1320"/>
      <c r="G90" s="1321"/>
      <c r="H90" s="181"/>
      <c r="I90" s="42"/>
      <c r="J90" s="43"/>
      <c r="K90" s="43"/>
    </row>
    <row r="91" spans="1:11" ht="19.5" customHeight="1" x14ac:dyDescent="0.2">
      <c r="A91" s="1221" t="s">
        <v>465</v>
      </c>
      <c r="B91" s="1222"/>
      <c r="C91" s="1222"/>
      <c r="D91" s="1223"/>
      <c r="E91" s="1215">
        <f>SUMIFS($P$67:$P$76,$B$67:$B$76,$A91)</f>
        <v>0</v>
      </c>
      <c r="F91" s="1320"/>
      <c r="G91" s="1321"/>
      <c r="H91" s="181"/>
      <c r="I91" s="42"/>
      <c r="J91" s="43"/>
      <c r="K91" s="43"/>
    </row>
    <row r="92" spans="1:11" ht="19.5" customHeight="1" x14ac:dyDescent="0.2">
      <c r="A92" s="1221" t="s">
        <v>421</v>
      </c>
      <c r="B92" s="1222"/>
      <c r="C92" s="1222"/>
      <c r="D92" s="1223"/>
      <c r="E92" s="1215">
        <f>SUM(E91,E90)</f>
        <v>0</v>
      </c>
      <c r="F92" s="1320"/>
      <c r="G92" s="1321"/>
      <c r="H92" s="181"/>
      <c r="I92" s="42"/>
      <c r="J92" s="43"/>
      <c r="K92" s="43"/>
    </row>
    <row r="93" spans="1:11" ht="19.5" customHeight="1" x14ac:dyDescent="0.2">
      <c r="A93" s="41"/>
      <c r="B93" s="41"/>
      <c r="C93" s="41"/>
      <c r="E93" s="42"/>
      <c r="F93" s="43"/>
      <c r="G93" s="43"/>
      <c r="I93" s="42"/>
      <c r="J93" s="43"/>
      <c r="K93" s="43"/>
    </row>
    <row r="94" spans="1:11" ht="19.5" customHeight="1" x14ac:dyDescent="0.2">
      <c r="A94" s="41"/>
      <c r="B94" s="41"/>
      <c r="C94" s="41"/>
      <c r="E94" s="42"/>
      <c r="F94" s="43"/>
      <c r="G94" s="43"/>
      <c r="I94" s="42"/>
      <c r="J94" s="43"/>
      <c r="K94" s="43"/>
    </row>
    <row r="95" spans="1:11" ht="19.5" customHeight="1" x14ac:dyDescent="0.2">
      <c r="A95" s="30" t="s">
        <v>292</v>
      </c>
      <c r="B95" s="30"/>
      <c r="C95" s="30"/>
      <c r="D95" s="44"/>
      <c r="H95" s="194"/>
    </row>
    <row r="96" spans="1:11" ht="20.149999999999999" customHeight="1" x14ac:dyDescent="0.2">
      <c r="A96" s="188"/>
      <c r="B96" s="1209" t="s">
        <v>293</v>
      </c>
      <c r="C96" s="1323"/>
      <c r="D96" s="237" t="s">
        <v>402</v>
      </c>
      <c r="E96" s="1211" t="s">
        <v>416</v>
      </c>
      <c r="F96" s="1339"/>
      <c r="G96" s="1339"/>
      <c r="H96" s="195"/>
      <c r="I96" s="196"/>
      <c r="J96" s="197"/>
      <c r="K96" s="197"/>
    </row>
    <row r="97" spans="1:11" ht="20.149999999999999" customHeight="1" x14ac:dyDescent="0.2">
      <c r="A97" s="1262" t="s">
        <v>466</v>
      </c>
      <c r="B97" s="1211" t="s">
        <v>422</v>
      </c>
      <c r="C97" s="1323"/>
      <c r="D97" s="240" t="s">
        <v>297</v>
      </c>
      <c r="E97" s="1197">
        <f>SUMIFS($P$9:$P$58,$C$9:$C$58,$D97)</f>
        <v>0</v>
      </c>
      <c r="F97" s="1340"/>
      <c r="G97" s="1340"/>
      <c r="H97" s="198"/>
      <c r="I97" s="199"/>
      <c r="J97" s="199"/>
      <c r="K97" s="199"/>
    </row>
    <row r="98" spans="1:11" ht="20.149999999999999" customHeight="1" x14ac:dyDescent="0.2">
      <c r="A98" s="1263"/>
      <c r="B98" s="1211"/>
      <c r="C98" s="1323"/>
      <c r="D98" s="240" t="s">
        <v>298</v>
      </c>
      <c r="E98" s="1197">
        <f t="shared" ref="E98:E113" si="3">SUMIFS($P$9:$P$58,$C$9:$C$58,$D98)</f>
        <v>0</v>
      </c>
      <c r="F98" s="1340"/>
      <c r="G98" s="1340"/>
      <c r="H98" s="198"/>
      <c r="I98" s="199"/>
      <c r="J98" s="199"/>
      <c r="K98" s="199"/>
    </row>
    <row r="99" spans="1:11" ht="20.149999999999999" customHeight="1" x14ac:dyDescent="0.2">
      <c r="A99" s="1263"/>
      <c r="B99" s="1211"/>
      <c r="C99" s="1323"/>
      <c r="D99" s="240" t="s">
        <v>299</v>
      </c>
      <c r="E99" s="1197">
        <f t="shared" si="3"/>
        <v>0</v>
      </c>
      <c r="F99" s="1340"/>
      <c r="G99" s="1340"/>
      <c r="H99" s="198"/>
      <c r="I99" s="199"/>
      <c r="J99" s="199"/>
      <c r="K99" s="199"/>
    </row>
    <row r="100" spans="1:11" ht="20.149999999999999" customHeight="1" x14ac:dyDescent="0.2">
      <c r="A100" s="1263"/>
      <c r="B100" s="1211" t="s">
        <v>423</v>
      </c>
      <c r="C100" s="1323"/>
      <c r="D100" s="240" t="s">
        <v>301</v>
      </c>
      <c r="E100" s="1197">
        <f t="shared" si="3"/>
        <v>0</v>
      </c>
      <c r="F100" s="1340"/>
      <c r="G100" s="1340"/>
      <c r="H100" s="198"/>
      <c r="I100" s="199"/>
      <c r="J100" s="199"/>
      <c r="K100" s="199"/>
    </row>
    <row r="101" spans="1:11" ht="20.149999999999999" customHeight="1" x14ac:dyDescent="0.2">
      <c r="A101" s="1263"/>
      <c r="B101" s="1211"/>
      <c r="C101" s="1323"/>
      <c r="D101" s="240" t="s">
        <v>302</v>
      </c>
      <c r="E101" s="1197">
        <f t="shared" si="3"/>
        <v>0</v>
      </c>
      <c r="F101" s="1340"/>
      <c r="G101" s="1340"/>
      <c r="H101" s="198"/>
      <c r="I101" s="199"/>
      <c r="J101" s="199"/>
      <c r="K101" s="199"/>
    </row>
    <row r="102" spans="1:11" ht="20.149999999999999" customHeight="1" x14ac:dyDescent="0.2">
      <c r="A102" s="1263"/>
      <c r="B102" s="1211"/>
      <c r="C102" s="1323"/>
      <c r="D102" s="240" t="s">
        <v>303</v>
      </c>
      <c r="E102" s="1197">
        <f t="shared" si="3"/>
        <v>0</v>
      </c>
      <c r="F102" s="1340"/>
      <c r="G102" s="1340"/>
      <c r="H102" s="198"/>
      <c r="I102" s="199"/>
      <c r="J102" s="199"/>
      <c r="K102" s="199"/>
    </row>
    <row r="103" spans="1:11" ht="20.149999999999999" customHeight="1" x14ac:dyDescent="0.2">
      <c r="A103" s="1263"/>
      <c r="B103" s="1211"/>
      <c r="C103" s="1323"/>
      <c r="D103" s="240" t="s">
        <v>304</v>
      </c>
      <c r="E103" s="1197">
        <f t="shared" si="3"/>
        <v>0</v>
      </c>
      <c r="F103" s="1340"/>
      <c r="G103" s="1340"/>
      <c r="H103" s="198"/>
      <c r="I103" s="199"/>
      <c r="J103" s="199"/>
      <c r="K103" s="199"/>
    </row>
    <row r="104" spans="1:11" ht="20.149999999999999" customHeight="1" x14ac:dyDescent="0.2">
      <c r="A104" s="1263"/>
      <c r="B104" s="1211"/>
      <c r="C104" s="1323"/>
      <c r="D104" s="240" t="s">
        <v>305</v>
      </c>
      <c r="E104" s="1197">
        <f t="shared" si="3"/>
        <v>0</v>
      </c>
      <c r="F104" s="1340"/>
      <c r="G104" s="1340"/>
      <c r="H104" s="198"/>
      <c r="I104" s="199"/>
      <c r="J104" s="199"/>
      <c r="K104" s="199"/>
    </row>
    <row r="105" spans="1:11" ht="20.149999999999999" customHeight="1" x14ac:dyDescent="0.2">
      <c r="A105" s="1263"/>
      <c r="B105" s="1211" t="s">
        <v>424</v>
      </c>
      <c r="C105" s="1323"/>
      <c r="D105" s="240" t="s">
        <v>307</v>
      </c>
      <c r="E105" s="1197">
        <f t="shared" si="3"/>
        <v>0</v>
      </c>
      <c r="F105" s="1340"/>
      <c r="G105" s="1340"/>
      <c r="H105" s="198"/>
      <c r="I105" s="199"/>
      <c r="J105" s="199"/>
      <c r="K105" s="199"/>
    </row>
    <row r="106" spans="1:11" ht="20.149999999999999" customHeight="1" x14ac:dyDescent="0.2">
      <c r="A106" s="1263"/>
      <c r="B106" s="1211"/>
      <c r="C106" s="1323"/>
      <c r="D106" s="240" t="s">
        <v>308</v>
      </c>
      <c r="E106" s="1197">
        <f t="shared" si="3"/>
        <v>0</v>
      </c>
      <c r="F106" s="1340"/>
      <c r="G106" s="1340"/>
      <c r="H106" s="198"/>
      <c r="I106" s="199"/>
      <c r="J106" s="199"/>
      <c r="K106" s="199"/>
    </row>
    <row r="107" spans="1:11" ht="20.149999999999999" customHeight="1" x14ac:dyDescent="0.2">
      <c r="A107" s="1263"/>
      <c r="B107" s="1211"/>
      <c r="C107" s="1323"/>
      <c r="D107" s="240" t="s">
        <v>309</v>
      </c>
      <c r="E107" s="1197">
        <f t="shared" si="3"/>
        <v>0</v>
      </c>
      <c r="F107" s="1340"/>
      <c r="G107" s="1340"/>
      <c r="H107" s="198"/>
      <c r="I107" s="199"/>
      <c r="J107" s="199"/>
      <c r="K107" s="199"/>
    </row>
    <row r="108" spans="1:11" ht="20.149999999999999" customHeight="1" x14ac:dyDescent="0.2">
      <c r="A108" s="1263"/>
      <c r="B108" s="1211" t="s">
        <v>425</v>
      </c>
      <c r="C108" s="1323"/>
      <c r="D108" s="240" t="s">
        <v>311</v>
      </c>
      <c r="E108" s="1197">
        <f t="shared" si="3"/>
        <v>0</v>
      </c>
      <c r="F108" s="1340"/>
      <c r="G108" s="1340"/>
      <c r="H108" s="198"/>
      <c r="I108" s="199"/>
      <c r="J108" s="199"/>
      <c r="K108" s="199"/>
    </row>
    <row r="109" spans="1:11" ht="20.149999999999999" customHeight="1" x14ac:dyDescent="0.2">
      <c r="A109" s="1263"/>
      <c r="B109" s="1211"/>
      <c r="C109" s="1323"/>
      <c r="D109" s="240" t="s">
        <v>312</v>
      </c>
      <c r="E109" s="1197">
        <f t="shared" si="3"/>
        <v>0</v>
      </c>
      <c r="F109" s="1340"/>
      <c r="G109" s="1340"/>
      <c r="H109" s="198"/>
      <c r="I109" s="199"/>
      <c r="J109" s="199"/>
      <c r="K109" s="199"/>
    </row>
    <row r="110" spans="1:11" ht="20.149999999999999" customHeight="1" x14ac:dyDescent="0.2">
      <c r="A110" s="1263"/>
      <c r="B110" s="1211"/>
      <c r="C110" s="1323"/>
      <c r="D110" s="240" t="s">
        <v>313</v>
      </c>
      <c r="E110" s="1197">
        <f t="shared" si="3"/>
        <v>0</v>
      </c>
      <c r="F110" s="1340"/>
      <c r="G110" s="1340"/>
      <c r="H110" s="198"/>
      <c r="I110" s="199"/>
      <c r="J110" s="199"/>
      <c r="K110" s="199"/>
    </row>
    <row r="111" spans="1:11" ht="20.149999999999999" customHeight="1" x14ac:dyDescent="0.2">
      <c r="A111" s="1263"/>
      <c r="B111" s="1211"/>
      <c r="C111" s="1323"/>
      <c r="D111" s="240" t="s">
        <v>314</v>
      </c>
      <c r="E111" s="1197">
        <f t="shared" si="3"/>
        <v>0</v>
      </c>
      <c r="F111" s="1340"/>
      <c r="G111" s="1340"/>
      <c r="H111" s="198"/>
      <c r="I111" s="199"/>
      <c r="J111" s="199"/>
      <c r="K111" s="199"/>
    </row>
    <row r="112" spans="1:11" ht="20.149999999999999" customHeight="1" x14ac:dyDescent="0.2">
      <c r="A112" s="1263"/>
      <c r="B112" s="1211"/>
      <c r="C112" s="1323"/>
      <c r="D112" s="240" t="s">
        <v>287</v>
      </c>
      <c r="E112" s="1197">
        <f t="shared" si="3"/>
        <v>0</v>
      </c>
      <c r="F112" s="1340"/>
      <c r="G112" s="1340"/>
      <c r="H112" s="198"/>
      <c r="I112" s="199"/>
      <c r="J112" s="199"/>
      <c r="K112" s="199"/>
    </row>
    <row r="113" spans="1:23" ht="20.149999999999999" customHeight="1" x14ac:dyDescent="0.2">
      <c r="A113" s="1263"/>
      <c r="B113" s="1200" t="s">
        <v>467</v>
      </c>
      <c r="C113" s="1201"/>
      <c r="D113" s="240" t="s">
        <v>319</v>
      </c>
      <c r="E113" s="1197">
        <f t="shared" si="3"/>
        <v>0</v>
      </c>
      <c r="F113" s="1340"/>
      <c r="G113" s="1340"/>
      <c r="H113" s="198"/>
      <c r="I113" s="199"/>
      <c r="J113" s="199"/>
      <c r="K113" s="199"/>
    </row>
    <row r="114" spans="1:23" ht="20.149999999999999" customHeight="1" x14ac:dyDescent="0.2">
      <c r="A114" s="1263"/>
      <c r="B114" s="1209" t="s">
        <v>320</v>
      </c>
      <c r="C114" s="1209"/>
      <c r="D114" s="1323"/>
      <c r="E114" s="1197">
        <f>SUM(E97:G113)</f>
        <v>0</v>
      </c>
      <c r="F114" s="1340"/>
      <c r="G114" s="1340"/>
      <c r="H114" s="192"/>
      <c r="I114" s="199"/>
      <c r="J114" s="200"/>
      <c r="K114" s="200"/>
    </row>
    <row r="115" spans="1:23" ht="20.149999999999999" customHeight="1" x14ac:dyDescent="0.2">
      <c r="A115" s="1263"/>
      <c r="B115" s="1211" t="s">
        <v>321</v>
      </c>
      <c r="C115" s="1211"/>
      <c r="D115" s="1323"/>
      <c r="E115" s="1212"/>
      <c r="F115" s="1345"/>
      <c r="G115" s="1345"/>
      <c r="H115" s="192"/>
      <c r="I115" s="199"/>
      <c r="J115" s="200"/>
      <c r="K115" s="200"/>
    </row>
    <row r="116" spans="1:23" ht="20.149999999999999" customHeight="1" x14ac:dyDescent="0.2">
      <c r="A116" s="1264"/>
      <c r="B116" s="1209" t="s">
        <v>468</v>
      </c>
      <c r="C116" s="1209"/>
      <c r="D116" s="1323"/>
      <c r="E116" s="1197">
        <f>SUM($E$114:$E$115)</f>
        <v>0</v>
      </c>
      <c r="F116" s="1340"/>
      <c r="G116" s="1340"/>
      <c r="H116" s="198"/>
      <c r="I116" s="199"/>
      <c r="J116" s="199"/>
      <c r="K116" s="199"/>
    </row>
    <row r="117" spans="1:23" ht="20.149999999999999" customHeight="1" thickBot="1" x14ac:dyDescent="0.25">
      <c r="A117" s="189"/>
      <c r="B117" s="1202" t="s">
        <v>469</v>
      </c>
      <c r="C117" s="1203"/>
      <c r="D117" s="1204"/>
      <c r="E117" s="1197">
        <f>SUMIFS($P$9:$P$58,$B$9:$B$58,$B117)</f>
        <v>0</v>
      </c>
      <c r="F117" s="1340"/>
      <c r="G117" s="1340"/>
      <c r="H117" s="198"/>
      <c r="I117" s="199"/>
      <c r="J117" s="199"/>
      <c r="K117" s="199"/>
    </row>
    <row r="118" spans="1:23" ht="20.149999999999999" customHeight="1" thickTop="1" x14ac:dyDescent="0.2">
      <c r="A118" s="1265" t="s">
        <v>324</v>
      </c>
      <c r="B118" s="1266"/>
      <c r="C118" s="1266"/>
      <c r="D118" s="1267"/>
      <c r="E118" s="1205">
        <f>SUM($E$117,$E$116)</f>
        <v>0</v>
      </c>
      <c r="F118" s="1344"/>
      <c r="G118" s="1344"/>
      <c r="H118" s="198"/>
      <c r="I118" s="199"/>
      <c r="J118" s="199"/>
      <c r="K118" s="199"/>
    </row>
    <row r="119" spans="1:23" x14ac:dyDescent="0.2">
      <c r="V119" s="242"/>
      <c r="W119"/>
    </row>
  </sheetData>
  <sheetProtection algorithmName="SHA-512" hashValue="tc5R+QeyRdz+ZiBz8Qri6cxQI1o38aEEhaLkgYBzSpL9L++cWYccm7864c+iScmjXstBtSh+gU1wKKWzG8G6bg==" saltValue="KJhakVhgyyGJHxr87iswfA==" spinCount="100000" sheet="1" formatRows="0"/>
  <dataConsolidate/>
  <mergeCells count="84">
    <mergeCell ref="B117:D117"/>
    <mergeCell ref="E117:G117"/>
    <mergeCell ref="A118:D118"/>
    <mergeCell ref="E118:G118"/>
    <mergeCell ref="B113:C113"/>
    <mergeCell ref="E113:G113"/>
    <mergeCell ref="B114:D114"/>
    <mergeCell ref="E114:G114"/>
    <mergeCell ref="B115:D115"/>
    <mergeCell ref="E115:G115"/>
    <mergeCell ref="B116:D116"/>
    <mergeCell ref="E116:G116"/>
    <mergeCell ref="B72:C72"/>
    <mergeCell ref="B73:C73"/>
    <mergeCell ref="B108:C112"/>
    <mergeCell ref="E108:G108"/>
    <mergeCell ref="E109:G109"/>
    <mergeCell ref="E110:G110"/>
    <mergeCell ref="E111:G111"/>
    <mergeCell ref="E112:G112"/>
    <mergeCell ref="E102:G102"/>
    <mergeCell ref="E103:G103"/>
    <mergeCell ref="E104:G104"/>
    <mergeCell ref="B105:C107"/>
    <mergeCell ref="E105:G105"/>
    <mergeCell ref="E106:G106"/>
    <mergeCell ref="E107:G107"/>
    <mergeCell ref="B100:C104"/>
    <mergeCell ref="A85:A89"/>
    <mergeCell ref="A84:D84"/>
    <mergeCell ref="E84:G84"/>
    <mergeCell ref="B85:D85"/>
    <mergeCell ref="E85:G85"/>
    <mergeCell ref="B86:D86"/>
    <mergeCell ref="E86:G86"/>
    <mergeCell ref="B87:D87"/>
    <mergeCell ref="E87:G87"/>
    <mergeCell ref="B88:D88"/>
    <mergeCell ref="E88:G88"/>
    <mergeCell ref="B89:D89"/>
    <mergeCell ref="E89:G89"/>
    <mergeCell ref="B96:C96"/>
    <mergeCell ref="E96:G96"/>
    <mergeCell ref="A97:A116"/>
    <mergeCell ref="B97:C99"/>
    <mergeCell ref="E97:G97"/>
    <mergeCell ref="E98:G98"/>
    <mergeCell ref="E99:G99"/>
    <mergeCell ref="E100:G100"/>
    <mergeCell ref="E101:G101"/>
    <mergeCell ref="A3:B3"/>
    <mergeCell ref="D5:E5"/>
    <mergeCell ref="C3:D3"/>
    <mergeCell ref="B75:C75"/>
    <mergeCell ref="B76:C76"/>
    <mergeCell ref="B67:C67"/>
    <mergeCell ref="B68:C68"/>
    <mergeCell ref="C61:D61"/>
    <mergeCell ref="D63:E63"/>
    <mergeCell ref="D64:E64"/>
    <mergeCell ref="B66:C66"/>
    <mergeCell ref="A61:B61"/>
    <mergeCell ref="B74:C74"/>
    <mergeCell ref="B69:C69"/>
    <mergeCell ref="B70:C70"/>
    <mergeCell ref="B71:C71"/>
    <mergeCell ref="N5:P5"/>
    <mergeCell ref="N6:P6"/>
    <mergeCell ref="D6:E6"/>
    <mergeCell ref="F5:I5"/>
    <mergeCell ref="F6:I6"/>
    <mergeCell ref="J5:M5"/>
    <mergeCell ref="J6:M6"/>
    <mergeCell ref="E81:G81"/>
    <mergeCell ref="A82:D82"/>
    <mergeCell ref="E82:G82"/>
    <mergeCell ref="A83:D83"/>
    <mergeCell ref="E83:G83"/>
    <mergeCell ref="A90:D90"/>
    <mergeCell ref="E90:G90"/>
    <mergeCell ref="A91:D91"/>
    <mergeCell ref="E91:G91"/>
    <mergeCell ref="A92:D92"/>
    <mergeCell ref="E92:G92"/>
  </mergeCells>
  <phoneticPr fontId="4"/>
  <conditionalFormatting sqref="N49:N58 F49:F58 H49:H58 K49:K58 N19:N24 K19:K23 H68:H76 K68:K76 N68:N76 F74:F76">
    <cfRule type="expression" dxfId="94" priority="118">
      <formula>INDIRECT(ADDRESS(ROW(),COLUMN()))=TRUNC(INDIRECT(ADDRESS(ROW(),COLUMN())))</formula>
    </cfRule>
  </conditionalFormatting>
  <conditionalFormatting sqref="N25:N48">
    <cfRule type="expression" dxfId="93" priority="114">
      <formula>INDIRECT(ADDRESS(ROW(),COLUMN()))=TRUNC(INDIRECT(ADDRESS(ROW(),COLUMN())))</formula>
    </cfRule>
  </conditionalFormatting>
  <conditionalFormatting sqref="F46:F48">
    <cfRule type="expression" dxfId="92" priority="117">
      <formula>INDIRECT(ADDRESS(ROW(),COLUMN()))=TRUNC(INDIRECT(ADDRESS(ROW(),COLUMN())))</formula>
    </cfRule>
  </conditionalFormatting>
  <conditionalFormatting sqref="H43 H46:H48">
    <cfRule type="expression" dxfId="91" priority="116">
      <formula>INDIRECT(ADDRESS(ROW(),COLUMN()))=TRUNC(INDIRECT(ADDRESS(ROW(),COLUMN())))</formula>
    </cfRule>
  </conditionalFormatting>
  <conditionalFormatting sqref="K27:K48">
    <cfRule type="expression" dxfId="90" priority="115">
      <formula>INDIRECT(ADDRESS(ROW(),COLUMN()))=TRUNC(INDIRECT(ADDRESS(ROW(),COLUMN())))</formula>
    </cfRule>
  </conditionalFormatting>
  <conditionalFormatting sqref="N9:N18">
    <cfRule type="expression" dxfId="89" priority="112">
      <formula>INDIRECT(ADDRESS(ROW(),COLUMN()))=TRUNC(INDIRECT(ADDRESS(ROW(),COLUMN())))</formula>
    </cfRule>
  </conditionalFormatting>
  <conditionalFormatting sqref="K9:K18">
    <cfRule type="expression" dxfId="88" priority="113">
      <formula>INDIRECT(ADDRESS(ROW(),COLUMN()))=TRUNC(INDIRECT(ADDRESS(ROW(),COLUMN())))</formula>
    </cfRule>
  </conditionalFormatting>
  <conditionalFormatting sqref="H19:H23">
    <cfRule type="expression" dxfId="87" priority="109">
      <formula>INDIRECT(ADDRESS(ROW(),COLUMN()))=TRUNC(INDIRECT(ADDRESS(ROW(),COLUMN())))</formula>
    </cfRule>
  </conditionalFormatting>
  <conditionalFormatting sqref="H9:H18">
    <cfRule type="expression" dxfId="86" priority="107">
      <formula>INDIRECT(ADDRESS(ROW(),COLUMN()))=TRUNC(INDIRECT(ADDRESS(ROW(),COLUMN())))</formula>
    </cfRule>
  </conditionalFormatting>
  <conditionalFormatting sqref="H24:H26">
    <cfRule type="expression" dxfId="85" priority="101">
      <formula>INDIRECT(ADDRESS(ROW(),COLUMN()))=TRUNC(INDIRECT(ADDRESS(ROW(),COLUMN())))</formula>
    </cfRule>
  </conditionalFormatting>
  <conditionalFormatting sqref="K24:K26">
    <cfRule type="expression" dxfId="84" priority="100">
      <formula>INDIRECT(ADDRESS(ROW(),COLUMN()))=TRUNC(INDIRECT(ADDRESS(ROW(),COLUMN())))</formula>
    </cfRule>
  </conditionalFormatting>
  <conditionalFormatting sqref="F27:F28">
    <cfRule type="expression" dxfId="83" priority="99">
      <formula>INDIRECT(ADDRESS(ROW(),COLUMN()))=TRUNC(INDIRECT(ADDRESS(ROW(),COLUMN())))</formula>
    </cfRule>
  </conditionalFormatting>
  <conditionalFormatting sqref="H27:H28">
    <cfRule type="expression" dxfId="82" priority="98">
      <formula>INDIRECT(ADDRESS(ROW(),COLUMN()))=TRUNC(INDIRECT(ADDRESS(ROW(),COLUMN())))</formula>
    </cfRule>
  </conditionalFormatting>
  <conditionalFormatting sqref="F29:F30 F40 F42">
    <cfRule type="expression" dxfId="81" priority="97">
      <formula>INDIRECT(ADDRESS(ROW(),COLUMN()))=TRUNC(INDIRECT(ADDRESS(ROW(),COLUMN())))</formula>
    </cfRule>
  </conditionalFormatting>
  <conditionalFormatting sqref="H29:H30 H40 H42">
    <cfRule type="expression" dxfId="80" priority="96">
      <formula>INDIRECT(ADDRESS(ROW(),COLUMN()))=TRUNC(INDIRECT(ADDRESS(ROW(),COLUMN())))</formula>
    </cfRule>
  </conditionalFormatting>
  <conditionalFormatting sqref="F38">
    <cfRule type="expression" dxfId="79" priority="95">
      <formula>INDIRECT(ADDRESS(ROW(),COLUMN()))=TRUNC(INDIRECT(ADDRESS(ROW(),COLUMN())))</formula>
    </cfRule>
  </conditionalFormatting>
  <conditionalFormatting sqref="H38">
    <cfRule type="expression" dxfId="78" priority="94">
      <formula>INDIRECT(ADDRESS(ROW(),COLUMN()))=TRUNC(INDIRECT(ADDRESS(ROW(),COLUMN())))</formula>
    </cfRule>
  </conditionalFormatting>
  <conditionalFormatting sqref="F35">
    <cfRule type="expression" dxfId="77" priority="93">
      <formula>INDIRECT(ADDRESS(ROW(),COLUMN()))=TRUNC(INDIRECT(ADDRESS(ROW(),COLUMN())))</formula>
    </cfRule>
  </conditionalFormatting>
  <conditionalFormatting sqref="H35">
    <cfRule type="expression" dxfId="76" priority="92">
      <formula>INDIRECT(ADDRESS(ROW(),COLUMN()))=TRUNC(INDIRECT(ADDRESS(ROW(),COLUMN())))</formula>
    </cfRule>
  </conditionalFormatting>
  <conditionalFormatting sqref="F36">
    <cfRule type="expression" dxfId="75" priority="91">
      <formula>INDIRECT(ADDRESS(ROW(),COLUMN()))=TRUNC(INDIRECT(ADDRESS(ROW(),COLUMN())))</formula>
    </cfRule>
  </conditionalFormatting>
  <conditionalFormatting sqref="H36">
    <cfRule type="expression" dxfId="74" priority="90">
      <formula>INDIRECT(ADDRESS(ROW(),COLUMN()))=TRUNC(INDIRECT(ADDRESS(ROW(),COLUMN())))</formula>
    </cfRule>
  </conditionalFormatting>
  <conditionalFormatting sqref="F39">
    <cfRule type="expression" dxfId="73" priority="89">
      <formula>INDIRECT(ADDRESS(ROW(),COLUMN()))=TRUNC(INDIRECT(ADDRESS(ROW(),COLUMN())))</formula>
    </cfRule>
  </conditionalFormatting>
  <conditionalFormatting sqref="H39">
    <cfRule type="expression" dxfId="72" priority="88">
      <formula>INDIRECT(ADDRESS(ROW(),COLUMN()))=TRUNC(INDIRECT(ADDRESS(ROW(),COLUMN())))</formula>
    </cfRule>
  </conditionalFormatting>
  <conditionalFormatting sqref="F41">
    <cfRule type="expression" dxfId="71" priority="87">
      <formula>INDIRECT(ADDRESS(ROW(),COLUMN()))=TRUNC(INDIRECT(ADDRESS(ROW(),COLUMN())))</formula>
    </cfRule>
  </conditionalFormatting>
  <conditionalFormatting sqref="H41">
    <cfRule type="expression" dxfId="70" priority="86">
      <formula>INDIRECT(ADDRESS(ROW(),COLUMN()))=TRUNC(INDIRECT(ADDRESS(ROW(),COLUMN())))</formula>
    </cfRule>
  </conditionalFormatting>
  <conditionalFormatting sqref="F34">
    <cfRule type="expression" dxfId="69" priority="85">
      <formula>INDIRECT(ADDRESS(ROW(),COLUMN()))=TRUNC(INDIRECT(ADDRESS(ROW(),COLUMN())))</formula>
    </cfRule>
  </conditionalFormatting>
  <conditionalFormatting sqref="H34">
    <cfRule type="expression" dxfId="68" priority="84">
      <formula>INDIRECT(ADDRESS(ROW(),COLUMN()))=TRUNC(INDIRECT(ADDRESS(ROW(),COLUMN())))</formula>
    </cfRule>
  </conditionalFormatting>
  <conditionalFormatting sqref="F37">
    <cfRule type="expression" dxfId="67" priority="83">
      <formula>INDIRECT(ADDRESS(ROW(),COLUMN()))=TRUNC(INDIRECT(ADDRESS(ROW(),COLUMN())))</formula>
    </cfRule>
  </conditionalFormatting>
  <conditionalFormatting sqref="H37">
    <cfRule type="expression" dxfId="66" priority="82">
      <formula>INDIRECT(ADDRESS(ROW(),COLUMN()))=TRUNC(INDIRECT(ADDRESS(ROW(),COLUMN())))</formula>
    </cfRule>
  </conditionalFormatting>
  <conditionalFormatting sqref="F33">
    <cfRule type="expression" dxfId="65" priority="81">
      <formula>INDIRECT(ADDRESS(ROW(),COLUMN()))=TRUNC(INDIRECT(ADDRESS(ROW(),COLUMN())))</formula>
    </cfRule>
  </conditionalFormatting>
  <conditionalFormatting sqref="H33">
    <cfRule type="expression" dxfId="64" priority="80">
      <formula>INDIRECT(ADDRESS(ROW(),COLUMN()))=TRUNC(INDIRECT(ADDRESS(ROW(),COLUMN())))</formula>
    </cfRule>
  </conditionalFormatting>
  <conditionalFormatting sqref="F31">
    <cfRule type="expression" dxfId="63" priority="79">
      <formula>INDIRECT(ADDRESS(ROW(),COLUMN()))=TRUNC(INDIRECT(ADDRESS(ROW(),COLUMN())))</formula>
    </cfRule>
  </conditionalFormatting>
  <conditionalFormatting sqref="H31">
    <cfRule type="expression" dxfId="62" priority="78">
      <formula>INDIRECT(ADDRESS(ROW(),COLUMN()))=TRUNC(INDIRECT(ADDRESS(ROW(),COLUMN())))</formula>
    </cfRule>
  </conditionalFormatting>
  <conditionalFormatting sqref="F32">
    <cfRule type="expression" dxfId="61" priority="77">
      <formula>INDIRECT(ADDRESS(ROW(),COLUMN()))=TRUNC(INDIRECT(ADDRESS(ROW(),COLUMN())))</formula>
    </cfRule>
  </conditionalFormatting>
  <conditionalFormatting sqref="H32">
    <cfRule type="expression" dxfId="60" priority="76">
      <formula>INDIRECT(ADDRESS(ROW(),COLUMN()))=TRUNC(INDIRECT(ADDRESS(ROW(),COLUMN())))</formula>
    </cfRule>
  </conditionalFormatting>
  <conditionalFormatting sqref="F43">
    <cfRule type="expression" dxfId="59" priority="75">
      <formula>INDIRECT(ADDRESS(ROW(),COLUMN()))=TRUNC(INDIRECT(ADDRESS(ROW(),COLUMN())))</formula>
    </cfRule>
  </conditionalFormatting>
  <conditionalFormatting sqref="F44:F45">
    <cfRule type="expression" dxfId="58" priority="74">
      <formula>INDIRECT(ADDRESS(ROW(),COLUMN()))=TRUNC(INDIRECT(ADDRESS(ROW(),COLUMN())))</formula>
    </cfRule>
  </conditionalFormatting>
  <conditionalFormatting sqref="H44:H45">
    <cfRule type="expression" dxfId="57" priority="73">
      <formula>INDIRECT(ADDRESS(ROW(),COLUMN()))=TRUNC(INDIRECT(ADDRESS(ROW(),COLUMN())))</formula>
    </cfRule>
  </conditionalFormatting>
  <conditionalFormatting sqref="H67">
    <cfRule type="expression" dxfId="56" priority="71">
      <formula>INDIRECT(ADDRESS(ROW(),COLUMN()))=TRUNC(INDIRECT(ADDRESS(ROW(),COLUMN())))</formula>
    </cfRule>
  </conditionalFormatting>
  <conditionalFormatting sqref="K67">
    <cfRule type="expression" dxfId="55" priority="70">
      <formula>INDIRECT(ADDRESS(ROW(),COLUMN()))=TRUNC(INDIRECT(ADDRESS(ROW(),COLUMN())))</formula>
    </cfRule>
  </conditionalFormatting>
  <conditionalFormatting sqref="N67">
    <cfRule type="expression" dxfId="54" priority="69">
      <formula>INDIRECT(ADDRESS(ROW(),COLUMN()))=TRUNC(INDIRECT(ADDRESS(ROW(),COLUMN())))</formula>
    </cfRule>
  </conditionalFormatting>
  <conditionalFormatting sqref="C27:C58">
    <cfRule type="expression" dxfId="53" priority="61">
      <formula>OR($C27="出演費",$C27="音楽費",$C27="文芸費")</formula>
    </cfRule>
    <cfRule type="expression" dxfId="52" priority="62">
      <formula>OR($C27="舞台費",$C27="作品借料",$C27="上映費",$C27="会場費",$C27="運搬費")</formula>
    </cfRule>
    <cfRule type="expression" dxfId="51" priority="63">
      <formula>OR($C27="賃金・共済費",$C27="旅費",$C27="報償費")</formula>
    </cfRule>
    <cfRule type="expression" dxfId="50" priority="64">
      <formula>OR($C27="雑役務費",$C27="消耗品費",$C27="通信費",$C27="会議費",$C27="その他")</formula>
    </cfRule>
    <cfRule type="expression" dxfId="49" priority="65">
      <formula>OR($C27="委託費",$C27="補助金")</formula>
    </cfRule>
  </conditionalFormatting>
  <conditionalFormatting sqref="B27:B58">
    <cfRule type="expression" dxfId="48" priority="56">
      <formula>$B27="委託費・補助金"</formula>
    </cfRule>
    <cfRule type="expression" dxfId="47" priority="57">
      <formula>$B27="雑役務費・消耗品費等"</formula>
    </cfRule>
    <cfRule type="expression" dxfId="46" priority="58">
      <formula>$B27="賃金・旅費・報償費"</formula>
    </cfRule>
    <cfRule type="expression" dxfId="45" priority="59">
      <formula>$B27="舞台・会場・設営費"</formula>
    </cfRule>
    <cfRule type="expression" dxfId="44" priority="60">
      <formula>$B27="出演・音楽・文芸費"</formula>
    </cfRule>
  </conditionalFormatting>
  <conditionalFormatting sqref="F9:F26">
    <cfRule type="expression" dxfId="43" priority="28">
      <formula>INDIRECT(ADDRESS(ROW(),COLUMN()))=TRUNC(INDIRECT(ADDRESS(ROW(),COLUMN())))</formula>
    </cfRule>
  </conditionalFormatting>
  <conditionalFormatting sqref="C9:C17 C19:C26">
    <cfRule type="expression" dxfId="42" priority="23">
      <formula>OR($G9="出演費",$G9="音楽費",$G9="文芸費")</formula>
    </cfRule>
    <cfRule type="expression" dxfId="41" priority="24">
      <formula>OR($G9="舞台費",$G9="作品借料",$G9="上映費",$G9="会場費",$G9="運搬費")</formula>
    </cfRule>
    <cfRule type="expression" dxfId="40" priority="25">
      <formula>OR($G9="賃金・共済費",$G9="旅費",$G9="報償費")</formula>
    </cfRule>
    <cfRule type="expression" dxfId="39" priority="26">
      <formula>OR($G9="雑役務費",$G9="消耗品費",$G9="通信費",$G9="会議費",$G9="その他")</formula>
    </cfRule>
    <cfRule type="expression" dxfId="38" priority="27">
      <formula>OR($G9="委託費",$G9="補助金")</formula>
    </cfRule>
  </conditionalFormatting>
  <conditionalFormatting sqref="B19:B26">
    <cfRule type="expression" dxfId="37" priority="18">
      <formula>$F19="委託費"</formula>
    </cfRule>
    <cfRule type="expression" dxfId="36" priority="19">
      <formula>$F19="雑役務費・消耗品費等"</formula>
    </cfRule>
    <cfRule type="expression" dxfId="35" priority="20">
      <formula>$F19="賃金・旅費・報償費"</formula>
    </cfRule>
    <cfRule type="expression" dxfId="34" priority="21">
      <formula>$F19="舞台・会場・設営費"</formula>
    </cfRule>
    <cfRule type="expression" dxfId="33" priority="22">
      <formula>$F19="出演・音楽・文芸費"</formula>
    </cfRule>
  </conditionalFormatting>
  <conditionalFormatting sqref="C18">
    <cfRule type="expression" dxfId="32" priority="13">
      <formula>OR($G18="出演費",$G18="音楽費",$G18="文芸費")</formula>
    </cfRule>
    <cfRule type="expression" dxfId="31" priority="14">
      <formula>OR($G18="舞台費",$G18="作品借料",$G18="上映費",$G18="会場費",$G18="運搬費")</formula>
    </cfRule>
    <cfRule type="expression" dxfId="30" priority="15">
      <formula>OR($G18="賃金・共済費",$G18="旅費",$G18="報償費")</formula>
    </cfRule>
    <cfRule type="expression" dxfId="29" priority="16">
      <formula>OR($G18="雑役務費",$G18="消耗品費",$G18="通信費",$G18="会議費",$G18="その他")</formula>
    </cfRule>
    <cfRule type="expression" dxfId="28" priority="17">
      <formula>OR($G18="委託費",$G18="補助金")</formula>
    </cfRule>
  </conditionalFormatting>
  <conditionalFormatting sqref="B9:B17">
    <cfRule type="expression" dxfId="27" priority="8">
      <formula>$F9="委託費"</formula>
    </cfRule>
    <cfRule type="expression" dxfId="26" priority="9">
      <formula>$F9="雑役務費・消耗品費等"</formula>
    </cfRule>
    <cfRule type="expression" dxfId="25" priority="10">
      <formula>$F9="賃金・旅費・報償費"</formula>
    </cfRule>
    <cfRule type="expression" dxfId="24" priority="11">
      <formula>$F9="舞台・会場・設営費"</formula>
    </cfRule>
    <cfRule type="expression" dxfId="23" priority="12">
      <formula>$F9="出演・音楽・文芸費"</formula>
    </cfRule>
  </conditionalFormatting>
  <conditionalFormatting sqref="B18">
    <cfRule type="expression" dxfId="22" priority="3">
      <formula>$F18="委託費"</formula>
    </cfRule>
    <cfRule type="expression" dxfId="21" priority="4">
      <formula>$F18="雑役務費・消耗品費等"</formula>
    </cfRule>
    <cfRule type="expression" dxfId="20" priority="5">
      <formula>$F18="賃金・旅費・報償費"</formula>
    </cfRule>
    <cfRule type="expression" dxfId="19" priority="6">
      <formula>$F18="舞台・会場・設営費"</formula>
    </cfRule>
    <cfRule type="expression" dxfId="18" priority="7">
      <formula>$F18="出演・音楽・文芸費"</formula>
    </cfRule>
  </conditionalFormatting>
  <conditionalFormatting sqref="F67">
    <cfRule type="expression" dxfId="17" priority="2">
      <formula>INDIRECT(ADDRESS(ROW(),COLUMN()))=TRUNC(INDIRECT(ADDRESS(ROW(),COLUMN())))</formula>
    </cfRule>
  </conditionalFormatting>
  <conditionalFormatting sqref="F68:F73">
    <cfRule type="expression" dxfId="16" priority="1">
      <formula>INDIRECT(ADDRESS(ROW(),COLUMN()))=TRUNC(INDIRECT(ADDRESS(ROW(),COLUMN())))</formula>
    </cfRule>
  </conditionalFormatting>
  <dataValidations count="9">
    <dataValidation allowBlank="1" showInputMessage="1" showErrorMessage="1" errorTitle="入力制限" error="小数点以下とマイナスは入力できません。" sqref="I59" xr:uid="{00000000-0002-0000-2E00-000000000000}"/>
    <dataValidation imeMode="off" allowBlank="1" showInputMessage="1" showErrorMessage="1" errorTitle="入力制限" error="小数点以下とマイナスは入力できません。" sqref="F9:F58 F67:F76" xr:uid="{00000000-0002-0000-2E00-000001000000}"/>
    <dataValidation imeMode="off" allowBlank="1" showInputMessage="1" showErrorMessage="1" sqref="A3 P9:P58 H9:H58 K9:K58 N9:N58 A61 I83:K94 P67:P76 H67:H76 N67:N76 K67:K76 F90:G94 F83:G88 E83:E94 E97:G118 I97:K118" xr:uid="{00000000-0002-0000-2E00-000002000000}"/>
    <dataValidation imeMode="disabled" allowBlank="1" showInputMessage="1" showErrorMessage="1" sqref="D6:F6 F64:J64" xr:uid="{00000000-0002-0000-2E00-000003000000}"/>
    <dataValidation imeMode="hiragana" allowBlank="1" showInputMessage="1" showErrorMessage="1" sqref="I9:I58 L9:L58 D9:D58 D67:D76 I67:I76 L67:L76" xr:uid="{00000000-0002-0000-2E00-000004000000}"/>
    <dataValidation type="list" imeMode="hiragana" allowBlank="1" showInputMessage="1" showErrorMessage="1" sqref="B9:B58" xr:uid="{00000000-0002-0000-2E00-000005000000}">
      <formula1>区分</formula1>
    </dataValidation>
    <dataValidation type="list" allowBlank="1" showInputMessage="1" showErrorMessage="1" sqref="Q9:Q58" xr:uid="{00000000-0002-0000-2E00-000006000000}">
      <formula1>"○"</formula1>
    </dataValidation>
    <dataValidation type="list" imeMode="hiragana" allowBlank="1" showInputMessage="1" showErrorMessage="1" sqref="B67:C76" xr:uid="{00000000-0002-0000-2E00-000007000000}">
      <formula1>収入</formula1>
    </dataValidation>
    <dataValidation type="list" imeMode="hiragana" allowBlank="1" showInputMessage="1" showErrorMessage="1" sqref="C9:C58" xr:uid="{00000000-0002-0000-2E00-000008000000}">
      <formula1>INDIRECT(B9)</formula1>
    </dataValidation>
  </dataValidations>
  <pageMargins left="0.78740157480314965" right="0.39370078740157483" top="0.39370078740157483" bottom="0.59055118110236227" header="0.31496062992125984" footer="0.31496062992125984"/>
  <pageSetup paperSize="9" scale="54" orientation="portrait" r:id="rId1"/>
  <rowBreaks count="2" manualBreakCount="2">
    <brk id="58" max="16" man="1"/>
    <brk id="77" max="16383" man="1"/>
  </rowBreaks>
  <colBreaks count="1" manualBreakCount="1">
    <brk id="16"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3">
    <pageSetUpPr fitToPage="1"/>
  </sheetPr>
  <dimension ref="B2:J9"/>
  <sheetViews>
    <sheetView zoomScaleNormal="100" workbookViewId="0">
      <selection activeCell="M19" sqref="M19"/>
    </sheetView>
  </sheetViews>
  <sheetFormatPr defaultColWidth="9" defaultRowHeight="23.25" customHeight="1" x14ac:dyDescent="0.2"/>
  <cols>
    <col min="1" max="1" width="3.36328125" style="3" customWidth="1"/>
    <col min="2" max="6" width="17.08984375" style="3" customWidth="1"/>
    <col min="7" max="7" width="3.36328125" style="3" customWidth="1"/>
    <col min="8" max="8" width="17.08984375" style="3" customWidth="1"/>
    <col min="9" max="9" width="3.36328125" style="3" customWidth="1"/>
    <col min="10" max="10" width="17.08984375" style="3" customWidth="1"/>
    <col min="11" max="16384" width="9" style="3"/>
  </cols>
  <sheetData>
    <row r="2" spans="2:10" ht="23.25" customHeight="1" x14ac:dyDescent="0.2">
      <c r="B2" s="22" t="s">
        <v>422</v>
      </c>
      <c r="C2" s="22" t="s">
        <v>438</v>
      </c>
      <c r="D2" s="22" t="s">
        <v>424</v>
      </c>
      <c r="E2" s="22" t="s">
        <v>425</v>
      </c>
      <c r="F2" s="22" t="s">
        <v>467</v>
      </c>
      <c r="H2" s="23" t="s">
        <v>440</v>
      </c>
      <c r="J2" s="24" t="s">
        <v>441</v>
      </c>
    </row>
    <row r="3" spans="2:10" ht="23.25" customHeight="1" x14ac:dyDescent="0.2">
      <c r="B3" s="5" t="s">
        <v>297</v>
      </c>
      <c r="C3" s="5" t="s">
        <v>301</v>
      </c>
      <c r="D3" s="8" t="s">
        <v>470</v>
      </c>
      <c r="E3" s="5" t="s">
        <v>311</v>
      </c>
      <c r="F3" s="102" t="s">
        <v>427</v>
      </c>
      <c r="H3" s="11" t="s">
        <v>471</v>
      </c>
      <c r="J3" s="18" t="s">
        <v>472</v>
      </c>
    </row>
    <row r="4" spans="2:10" ht="23.25" customHeight="1" x14ac:dyDescent="0.2">
      <c r="B4" s="6" t="s">
        <v>298</v>
      </c>
      <c r="C4" s="6" t="s">
        <v>302</v>
      </c>
      <c r="D4" s="9" t="s">
        <v>308</v>
      </c>
      <c r="E4" s="6" t="s">
        <v>312</v>
      </c>
      <c r="F4" s="26" t="s">
        <v>473</v>
      </c>
      <c r="H4" s="12" t="s">
        <v>474</v>
      </c>
      <c r="J4" s="14" t="s">
        <v>475</v>
      </c>
    </row>
    <row r="5" spans="2:10" ht="23.25" customHeight="1" x14ac:dyDescent="0.2">
      <c r="B5" s="7" t="s">
        <v>299</v>
      </c>
      <c r="C5" s="6" t="s">
        <v>303</v>
      </c>
      <c r="D5" s="10" t="s">
        <v>309</v>
      </c>
      <c r="E5" s="6" t="s">
        <v>313</v>
      </c>
      <c r="F5" s="4"/>
      <c r="H5" s="12" t="s">
        <v>285</v>
      </c>
    </row>
    <row r="6" spans="2:10" ht="23.25" customHeight="1" x14ac:dyDescent="0.2">
      <c r="B6" s="4"/>
      <c r="C6" s="6" t="s">
        <v>304</v>
      </c>
      <c r="D6" s="4"/>
      <c r="E6" s="6" t="s">
        <v>314</v>
      </c>
      <c r="F6" s="4"/>
      <c r="H6" s="13" t="s">
        <v>369</v>
      </c>
    </row>
    <row r="7" spans="2:10" ht="23.25" customHeight="1" x14ac:dyDescent="0.2">
      <c r="B7" s="4"/>
      <c r="C7" s="7" t="s">
        <v>305</v>
      </c>
      <c r="D7" s="4"/>
      <c r="E7" s="7" t="s">
        <v>287</v>
      </c>
      <c r="H7" s="13" t="s">
        <v>476</v>
      </c>
    </row>
    <row r="8" spans="2:10" ht="23.25" customHeight="1" x14ac:dyDescent="0.2">
      <c r="H8" s="13" t="s">
        <v>372</v>
      </c>
    </row>
    <row r="9" spans="2:10" ht="23.25" customHeight="1" x14ac:dyDescent="0.2">
      <c r="H9" s="14" t="s">
        <v>477</v>
      </c>
    </row>
  </sheetData>
  <sheetProtection formatRows="0"/>
  <phoneticPr fontId="8"/>
  <pageMargins left="0.70866141732283472" right="0.70866141732283472" top="0.74803149606299213" bottom="0.74803149606299213" header="0.31496062992125984" footer="0.31496062992125984"/>
  <pageSetup paperSize="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B5A8A-D81A-4823-939C-98F8CF34F222}">
  <sheetPr codeName="Sheet6">
    <tabColor theme="9" tint="0.39997558519241921"/>
  </sheetPr>
  <dimension ref="A1:AD69"/>
  <sheetViews>
    <sheetView view="pageBreakPreview" zoomScale="70" zoomScaleNormal="100" zoomScaleSheetLayoutView="70" workbookViewId="0">
      <selection activeCell="T13" sqref="T13"/>
    </sheetView>
  </sheetViews>
  <sheetFormatPr defaultColWidth="9.6328125" defaultRowHeight="16.5" x14ac:dyDescent="0.2"/>
  <cols>
    <col min="1" max="2" width="9.36328125" style="378" customWidth="1"/>
    <col min="3" max="3" width="14.54296875" style="378" customWidth="1"/>
    <col min="4" max="4" width="6.54296875" style="378" customWidth="1"/>
    <col min="5" max="5" width="9.36328125" style="378" customWidth="1"/>
    <col min="6" max="6" width="9.08984375" style="378" customWidth="1"/>
    <col min="7" max="7" width="7.6328125" style="378" customWidth="1"/>
    <col min="8" max="10" width="4.453125" style="378" customWidth="1"/>
    <col min="11" max="12" width="6.36328125" style="378" customWidth="1"/>
    <col min="13" max="13" width="13.6328125" style="378" customWidth="1"/>
    <col min="14" max="16" width="6.36328125" style="378" customWidth="1"/>
    <col min="17" max="17" width="7.6328125" style="378" customWidth="1"/>
    <col min="18" max="18" width="15.6328125" style="378" customWidth="1"/>
    <col min="19" max="19" width="12.36328125" style="378" customWidth="1"/>
    <col min="20" max="20" width="9.6328125" style="378"/>
    <col min="21" max="30" width="4.90625" style="378" hidden="1" customWidth="1"/>
    <col min="31" max="39" width="4.90625" style="378" customWidth="1"/>
    <col min="40" max="261" width="9.6328125" style="378"/>
    <col min="262" max="263" width="8.36328125" style="378" customWidth="1"/>
    <col min="264" max="264" width="14.36328125" style="378" customWidth="1"/>
    <col min="265" max="265" width="9.6328125" style="378" customWidth="1"/>
    <col min="266" max="266" width="14.36328125" style="378" customWidth="1"/>
    <col min="267" max="267" width="9.6328125" style="378" customWidth="1"/>
    <col min="268" max="268" width="12" style="378" customWidth="1"/>
    <col min="269" max="269" width="13.6328125" style="378" customWidth="1"/>
    <col min="270" max="270" width="8.6328125" style="378" customWidth="1"/>
    <col min="271" max="271" width="9.6328125" style="378" customWidth="1"/>
    <col min="272" max="272" width="11.453125" style="378" customWidth="1"/>
    <col min="273" max="274" width="9.6328125" style="378" customWidth="1"/>
    <col min="275" max="275" width="18.54296875" style="378" customWidth="1"/>
    <col min="276" max="517" width="9.6328125" style="378"/>
    <col min="518" max="519" width="8.36328125" style="378" customWidth="1"/>
    <col min="520" max="520" width="14.36328125" style="378" customWidth="1"/>
    <col min="521" max="521" width="9.6328125" style="378" customWidth="1"/>
    <col min="522" max="522" width="14.36328125" style="378" customWidth="1"/>
    <col min="523" max="523" width="9.6328125" style="378" customWidth="1"/>
    <col min="524" max="524" width="12" style="378" customWidth="1"/>
    <col min="525" max="525" width="13.6328125" style="378" customWidth="1"/>
    <col min="526" max="526" width="8.6328125" style="378" customWidth="1"/>
    <col min="527" max="527" width="9.6328125" style="378" customWidth="1"/>
    <col min="528" max="528" width="11.453125" style="378" customWidth="1"/>
    <col min="529" max="530" width="9.6328125" style="378" customWidth="1"/>
    <col min="531" max="531" width="18.54296875" style="378" customWidth="1"/>
    <col min="532" max="773" width="9.6328125" style="378"/>
    <col min="774" max="775" width="8.36328125" style="378" customWidth="1"/>
    <col min="776" max="776" width="14.36328125" style="378" customWidth="1"/>
    <col min="777" max="777" width="9.6328125" style="378" customWidth="1"/>
    <col min="778" max="778" width="14.36328125" style="378" customWidth="1"/>
    <col min="779" max="779" width="9.6328125" style="378" customWidth="1"/>
    <col min="780" max="780" width="12" style="378" customWidth="1"/>
    <col min="781" max="781" width="13.6328125" style="378" customWidth="1"/>
    <col min="782" max="782" width="8.6328125" style="378" customWidth="1"/>
    <col min="783" max="783" width="9.6328125" style="378" customWidth="1"/>
    <col min="784" max="784" width="11.453125" style="378" customWidth="1"/>
    <col min="785" max="786" width="9.6328125" style="378" customWidth="1"/>
    <col min="787" max="787" width="18.54296875" style="378" customWidth="1"/>
    <col min="788" max="1029" width="9.6328125" style="378"/>
    <col min="1030" max="1031" width="8.36328125" style="378" customWidth="1"/>
    <col min="1032" max="1032" width="14.36328125" style="378" customWidth="1"/>
    <col min="1033" max="1033" width="9.6328125" style="378" customWidth="1"/>
    <col min="1034" max="1034" width="14.36328125" style="378" customWidth="1"/>
    <col min="1035" max="1035" width="9.6328125" style="378" customWidth="1"/>
    <col min="1036" max="1036" width="12" style="378" customWidth="1"/>
    <col min="1037" max="1037" width="13.6328125" style="378" customWidth="1"/>
    <col min="1038" max="1038" width="8.6328125" style="378" customWidth="1"/>
    <col min="1039" max="1039" width="9.6328125" style="378" customWidth="1"/>
    <col min="1040" max="1040" width="11.453125" style="378" customWidth="1"/>
    <col min="1041" max="1042" width="9.6328125" style="378" customWidth="1"/>
    <col min="1043" max="1043" width="18.54296875" style="378" customWidth="1"/>
    <col min="1044" max="1285" width="9.6328125" style="378"/>
    <col min="1286" max="1287" width="8.36328125" style="378" customWidth="1"/>
    <col min="1288" max="1288" width="14.36328125" style="378" customWidth="1"/>
    <col min="1289" max="1289" width="9.6328125" style="378" customWidth="1"/>
    <col min="1290" max="1290" width="14.36328125" style="378" customWidth="1"/>
    <col min="1291" max="1291" width="9.6328125" style="378" customWidth="1"/>
    <col min="1292" max="1292" width="12" style="378" customWidth="1"/>
    <col min="1293" max="1293" width="13.6328125" style="378" customWidth="1"/>
    <col min="1294" max="1294" width="8.6328125" style="378" customWidth="1"/>
    <col min="1295" max="1295" width="9.6328125" style="378" customWidth="1"/>
    <col min="1296" max="1296" width="11.453125" style="378" customWidth="1"/>
    <col min="1297" max="1298" width="9.6328125" style="378" customWidth="1"/>
    <col min="1299" max="1299" width="18.54296875" style="378" customWidth="1"/>
    <col min="1300" max="1541" width="9.6328125" style="378"/>
    <col min="1542" max="1543" width="8.36328125" style="378" customWidth="1"/>
    <col min="1544" max="1544" width="14.36328125" style="378" customWidth="1"/>
    <col min="1545" max="1545" width="9.6328125" style="378" customWidth="1"/>
    <col min="1546" max="1546" width="14.36328125" style="378" customWidth="1"/>
    <col min="1547" max="1547" width="9.6328125" style="378" customWidth="1"/>
    <col min="1548" max="1548" width="12" style="378" customWidth="1"/>
    <col min="1549" max="1549" width="13.6328125" style="378" customWidth="1"/>
    <col min="1550" max="1550" width="8.6328125" style="378" customWidth="1"/>
    <col min="1551" max="1551" width="9.6328125" style="378" customWidth="1"/>
    <col min="1552" max="1552" width="11.453125" style="378" customWidth="1"/>
    <col min="1553" max="1554" width="9.6328125" style="378" customWidth="1"/>
    <col min="1555" max="1555" width="18.54296875" style="378" customWidth="1"/>
    <col min="1556" max="1797" width="9.6328125" style="378"/>
    <col min="1798" max="1799" width="8.36328125" style="378" customWidth="1"/>
    <col min="1800" max="1800" width="14.36328125" style="378" customWidth="1"/>
    <col min="1801" max="1801" width="9.6328125" style="378" customWidth="1"/>
    <col min="1802" max="1802" width="14.36328125" style="378" customWidth="1"/>
    <col min="1803" max="1803" width="9.6328125" style="378" customWidth="1"/>
    <col min="1804" max="1804" width="12" style="378" customWidth="1"/>
    <col min="1805" max="1805" width="13.6328125" style="378" customWidth="1"/>
    <col min="1806" max="1806" width="8.6328125" style="378" customWidth="1"/>
    <col min="1807" max="1807" width="9.6328125" style="378" customWidth="1"/>
    <col min="1808" max="1808" width="11.453125" style="378" customWidth="1"/>
    <col min="1809" max="1810" width="9.6328125" style="378" customWidth="1"/>
    <col min="1811" max="1811" width="18.54296875" style="378" customWidth="1"/>
    <col min="1812" max="2053" width="9.6328125" style="378"/>
    <col min="2054" max="2055" width="8.36328125" style="378" customWidth="1"/>
    <col min="2056" max="2056" width="14.36328125" style="378" customWidth="1"/>
    <col min="2057" max="2057" width="9.6328125" style="378" customWidth="1"/>
    <col min="2058" max="2058" width="14.36328125" style="378" customWidth="1"/>
    <col min="2059" max="2059" width="9.6328125" style="378" customWidth="1"/>
    <col min="2060" max="2060" width="12" style="378" customWidth="1"/>
    <col min="2061" max="2061" width="13.6328125" style="378" customWidth="1"/>
    <col min="2062" max="2062" width="8.6328125" style="378" customWidth="1"/>
    <col min="2063" max="2063" width="9.6328125" style="378" customWidth="1"/>
    <col min="2064" max="2064" width="11.453125" style="378" customWidth="1"/>
    <col min="2065" max="2066" width="9.6328125" style="378" customWidth="1"/>
    <col min="2067" max="2067" width="18.54296875" style="378" customWidth="1"/>
    <col min="2068" max="2309" width="9.6328125" style="378"/>
    <col min="2310" max="2311" width="8.36328125" style="378" customWidth="1"/>
    <col min="2312" max="2312" width="14.36328125" style="378" customWidth="1"/>
    <col min="2313" max="2313" width="9.6328125" style="378" customWidth="1"/>
    <col min="2314" max="2314" width="14.36328125" style="378" customWidth="1"/>
    <col min="2315" max="2315" width="9.6328125" style="378" customWidth="1"/>
    <col min="2316" max="2316" width="12" style="378" customWidth="1"/>
    <col min="2317" max="2317" width="13.6328125" style="378" customWidth="1"/>
    <col min="2318" max="2318" width="8.6328125" style="378" customWidth="1"/>
    <col min="2319" max="2319" width="9.6328125" style="378" customWidth="1"/>
    <col min="2320" max="2320" width="11.453125" style="378" customWidth="1"/>
    <col min="2321" max="2322" width="9.6328125" style="378" customWidth="1"/>
    <col min="2323" max="2323" width="18.54296875" style="378" customWidth="1"/>
    <col min="2324" max="2565" width="9.6328125" style="378"/>
    <col min="2566" max="2567" width="8.36328125" style="378" customWidth="1"/>
    <col min="2568" max="2568" width="14.36328125" style="378" customWidth="1"/>
    <col min="2569" max="2569" width="9.6328125" style="378" customWidth="1"/>
    <col min="2570" max="2570" width="14.36328125" style="378" customWidth="1"/>
    <col min="2571" max="2571" width="9.6328125" style="378" customWidth="1"/>
    <col min="2572" max="2572" width="12" style="378" customWidth="1"/>
    <col min="2573" max="2573" width="13.6328125" style="378" customWidth="1"/>
    <col min="2574" max="2574" width="8.6328125" style="378" customWidth="1"/>
    <col min="2575" max="2575" width="9.6328125" style="378" customWidth="1"/>
    <col min="2576" max="2576" width="11.453125" style="378" customWidth="1"/>
    <col min="2577" max="2578" width="9.6328125" style="378" customWidth="1"/>
    <col min="2579" max="2579" width="18.54296875" style="378" customWidth="1"/>
    <col min="2580" max="2821" width="9.6328125" style="378"/>
    <col min="2822" max="2823" width="8.36328125" style="378" customWidth="1"/>
    <col min="2824" max="2824" width="14.36328125" style="378" customWidth="1"/>
    <col min="2825" max="2825" width="9.6328125" style="378" customWidth="1"/>
    <col min="2826" max="2826" width="14.36328125" style="378" customWidth="1"/>
    <col min="2827" max="2827" width="9.6328125" style="378" customWidth="1"/>
    <col min="2828" max="2828" width="12" style="378" customWidth="1"/>
    <col min="2829" max="2829" width="13.6328125" style="378" customWidth="1"/>
    <col min="2830" max="2830" width="8.6328125" style="378" customWidth="1"/>
    <col min="2831" max="2831" width="9.6328125" style="378" customWidth="1"/>
    <col min="2832" max="2832" width="11.453125" style="378" customWidth="1"/>
    <col min="2833" max="2834" width="9.6328125" style="378" customWidth="1"/>
    <col min="2835" max="2835" width="18.54296875" style="378" customWidth="1"/>
    <col min="2836" max="3077" width="9.6328125" style="378"/>
    <col min="3078" max="3079" width="8.36328125" style="378" customWidth="1"/>
    <col min="3080" max="3080" width="14.36328125" style="378" customWidth="1"/>
    <col min="3081" max="3081" width="9.6328125" style="378" customWidth="1"/>
    <col min="3082" max="3082" width="14.36328125" style="378" customWidth="1"/>
    <col min="3083" max="3083" width="9.6328125" style="378" customWidth="1"/>
    <col min="3084" max="3084" width="12" style="378" customWidth="1"/>
    <col min="3085" max="3085" width="13.6328125" style="378" customWidth="1"/>
    <col min="3086" max="3086" width="8.6328125" style="378" customWidth="1"/>
    <col min="3087" max="3087" width="9.6328125" style="378" customWidth="1"/>
    <col min="3088" max="3088" width="11.453125" style="378" customWidth="1"/>
    <col min="3089" max="3090" width="9.6328125" style="378" customWidth="1"/>
    <col min="3091" max="3091" width="18.54296875" style="378" customWidth="1"/>
    <col min="3092" max="3333" width="9.6328125" style="378"/>
    <col min="3334" max="3335" width="8.36328125" style="378" customWidth="1"/>
    <col min="3336" max="3336" width="14.36328125" style="378" customWidth="1"/>
    <col min="3337" max="3337" width="9.6328125" style="378" customWidth="1"/>
    <col min="3338" max="3338" width="14.36328125" style="378" customWidth="1"/>
    <col min="3339" max="3339" width="9.6328125" style="378" customWidth="1"/>
    <col min="3340" max="3340" width="12" style="378" customWidth="1"/>
    <col min="3341" max="3341" width="13.6328125" style="378" customWidth="1"/>
    <col min="3342" max="3342" width="8.6328125" style="378" customWidth="1"/>
    <col min="3343" max="3343" width="9.6328125" style="378" customWidth="1"/>
    <col min="3344" max="3344" width="11.453125" style="378" customWidth="1"/>
    <col min="3345" max="3346" width="9.6328125" style="378" customWidth="1"/>
    <col min="3347" max="3347" width="18.54296875" style="378" customWidth="1"/>
    <col min="3348" max="3589" width="9.6328125" style="378"/>
    <col min="3590" max="3591" width="8.36328125" style="378" customWidth="1"/>
    <col min="3592" max="3592" width="14.36328125" style="378" customWidth="1"/>
    <col min="3593" max="3593" width="9.6328125" style="378" customWidth="1"/>
    <col min="3594" max="3594" width="14.36328125" style="378" customWidth="1"/>
    <col min="3595" max="3595" width="9.6328125" style="378" customWidth="1"/>
    <col min="3596" max="3596" width="12" style="378" customWidth="1"/>
    <col min="3597" max="3597" width="13.6328125" style="378" customWidth="1"/>
    <col min="3598" max="3598" width="8.6328125" style="378" customWidth="1"/>
    <col min="3599" max="3599" width="9.6328125" style="378" customWidth="1"/>
    <col min="3600" max="3600" width="11.453125" style="378" customWidth="1"/>
    <col min="3601" max="3602" width="9.6328125" style="378" customWidth="1"/>
    <col min="3603" max="3603" width="18.54296875" style="378" customWidth="1"/>
    <col min="3604" max="3845" width="9.6328125" style="378"/>
    <col min="3846" max="3847" width="8.36328125" style="378" customWidth="1"/>
    <col min="3848" max="3848" width="14.36328125" style="378" customWidth="1"/>
    <col min="3849" max="3849" width="9.6328125" style="378" customWidth="1"/>
    <col min="3850" max="3850" width="14.36328125" style="378" customWidth="1"/>
    <col min="3851" max="3851" width="9.6328125" style="378" customWidth="1"/>
    <col min="3852" max="3852" width="12" style="378" customWidth="1"/>
    <col min="3853" max="3853" width="13.6328125" style="378" customWidth="1"/>
    <col min="3854" max="3854" width="8.6328125" style="378" customWidth="1"/>
    <col min="3855" max="3855" width="9.6328125" style="378" customWidth="1"/>
    <col min="3856" max="3856" width="11.453125" style="378" customWidth="1"/>
    <col min="3857" max="3858" width="9.6328125" style="378" customWidth="1"/>
    <col min="3859" max="3859" width="18.54296875" style="378" customWidth="1"/>
    <col min="3860" max="4101" width="9.6328125" style="378"/>
    <col min="4102" max="4103" width="8.36328125" style="378" customWidth="1"/>
    <col min="4104" max="4104" width="14.36328125" style="378" customWidth="1"/>
    <col min="4105" max="4105" width="9.6328125" style="378" customWidth="1"/>
    <col min="4106" max="4106" width="14.36328125" style="378" customWidth="1"/>
    <col min="4107" max="4107" width="9.6328125" style="378" customWidth="1"/>
    <col min="4108" max="4108" width="12" style="378" customWidth="1"/>
    <col min="4109" max="4109" width="13.6328125" style="378" customWidth="1"/>
    <col min="4110" max="4110" width="8.6328125" style="378" customWidth="1"/>
    <col min="4111" max="4111" width="9.6328125" style="378" customWidth="1"/>
    <col min="4112" max="4112" width="11.453125" style="378" customWidth="1"/>
    <col min="4113" max="4114" width="9.6328125" style="378" customWidth="1"/>
    <col min="4115" max="4115" width="18.54296875" style="378" customWidth="1"/>
    <col min="4116" max="4357" width="9.6328125" style="378"/>
    <col min="4358" max="4359" width="8.36328125" style="378" customWidth="1"/>
    <col min="4360" max="4360" width="14.36328125" style="378" customWidth="1"/>
    <col min="4361" max="4361" width="9.6328125" style="378" customWidth="1"/>
    <col min="4362" max="4362" width="14.36328125" style="378" customWidth="1"/>
    <col min="4363" max="4363" width="9.6328125" style="378" customWidth="1"/>
    <col min="4364" max="4364" width="12" style="378" customWidth="1"/>
    <col min="4365" max="4365" width="13.6328125" style="378" customWidth="1"/>
    <col min="4366" max="4366" width="8.6328125" style="378" customWidth="1"/>
    <col min="4367" max="4367" width="9.6328125" style="378" customWidth="1"/>
    <col min="4368" max="4368" width="11.453125" style="378" customWidth="1"/>
    <col min="4369" max="4370" width="9.6328125" style="378" customWidth="1"/>
    <col min="4371" max="4371" width="18.54296875" style="378" customWidth="1"/>
    <col min="4372" max="4613" width="9.6328125" style="378"/>
    <col min="4614" max="4615" width="8.36328125" style="378" customWidth="1"/>
    <col min="4616" max="4616" width="14.36328125" style="378" customWidth="1"/>
    <col min="4617" max="4617" width="9.6328125" style="378" customWidth="1"/>
    <col min="4618" max="4618" width="14.36328125" style="378" customWidth="1"/>
    <col min="4619" max="4619" width="9.6328125" style="378" customWidth="1"/>
    <col min="4620" max="4620" width="12" style="378" customWidth="1"/>
    <col min="4621" max="4621" width="13.6328125" style="378" customWidth="1"/>
    <col min="4622" max="4622" width="8.6328125" style="378" customWidth="1"/>
    <col min="4623" max="4623" width="9.6328125" style="378" customWidth="1"/>
    <col min="4624" max="4624" width="11.453125" style="378" customWidth="1"/>
    <col min="4625" max="4626" width="9.6328125" style="378" customWidth="1"/>
    <col min="4627" max="4627" width="18.54296875" style="378" customWidth="1"/>
    <col min="4628" max="4869" width="9.6328125" style="378"/>
    <col min="4870" max="4871" width="8.36328125" style="378" customWidth="1"/>
    <col min="4872" max="4872" width="14.36328125" style="378" customWidth="1"/>
    <col min="4873" max="4873" width="9.6328125" style="378" customWidth="1"/>
    <col min="4874" max="4874" width="14.36328125" style="378" customWidth="1"/>
    <col min="4875" max="4875" width="9.6328125" style="378" customWidth="1"/>
    <col min="4876" max="4876" width="12" style="378" customWidth="1"/>
    <col min="4877" max="4877" width="13.6328125" style="378" customWidth="1"/>
    <col min="4878" max="4878" width="8.6328125" style="378" customWidth="1"/>
    <col min="4879" max="4879" width="9.6328125" style="378" customWidth="1"/>
    <col min="4880" max="4880" width="11.453125" style="378" customWidth="1"/>
    <col min="4881" max="4882" width="9.6328125" style="378" customWidth="1"/>
    <col min="4883" max="4883" width="18.54296875" style="378" customWidth="1"/>
    <col min="4884" max="5125" width="9.6328125" style="378"/>
    <col min="5126" max="5127" width="8.36328125" style="378" customWidth="1"/>
    <col min="5128" max="5128" width="14.36328125" style="378" customWidth="1"/>
    <col min="5129" max="5129" width="9.6328125" style="378" customWidth="1"/>
    <col min="5130" max="5130" width="14.36328125" style="378" customWidth="1"/>
    <col min="5131" max="5131" width="9.6328125" style="378" customWidth="1"/>
    <col min="5132" max="5132" width="12" style="378" customWidth="1"/>
    <col min="5133" max="5133" width="13.6328125" style="378" customWidth="1"/>
    <col min="5134" max="5134" width="8.6328125" style="378" customWidth="1"/>
    <col min="5135" max="5135" width="9.6328125" style="378" customWidth="1"/>
    <col min="5136" max="5136" width="11.453125" style="378" customWidth="1"/>
    <col min="5137" max="5138" width="9.6328125" style="378" customWidth="1"/>
    <col min="5139" max="5139" width="18.54296875" style="378" customWidth="1"/>
    <col min="5140" max="5381" width="9.6328125" style="378"/>
    <col min="5382" max="5383" width="8.36328125" style="378" customWidth="1"/>
    <col min="5384" max="5384" width="14.36328125" style="378" customWidth="1"/>
    <col min="5385" max="5385" width="9.6328125" style="378" customWidth="1"/>
    <col min="5386" max="5386" width="14.36328125" style="378" customWidth="1"/>
    <col min="5387" max="5387" width="9.6328125" style="378" customWidth="1"/>
    <col min="5388" max="5388" width="12" style="378" customWidth="1"/>
    <col min="5389" max="5389" width="13.6328125" style="378" customWidth="1"/>
    <col min="5390" max="5390" width="8.6328125" style="378" customWidth="1"/>
    <col min="5391" max="5391" width="9.6328125" style="378" customWidth="1"/>
    <col min="5392" max="5392" width="11.453125" style="378" customWidth="1"/>
    <col min="5393" max="5394" width="9.6328125" style="378" customWidth="1"/>
    <col min="5395" max="5395" width="18.54296875" style="378" customWidth="1"/>
    <col min="5396" max="5637" width="9.6328125" style="378"/>
    <col min="5638" max="5639" width="8.36328125" style="378" customWidth="1"/>
    <col min="5640" max="5640" width="14.36328125" style="378" customWidth="1"/>
    <col min="5641" max="5641" width="9.6328125" style="378" customWidth="1"/>
    <col min="5642" max="5642" width="14.36328125" style="378" customWidth="1"/>
    <col min="5643" max="5643" width="9.6328125" style="378" customWidth="1"/>
    <col min="5644" max="5644" width="12" style="378" customWidth="1"/>
    <col min="5645" max="5645" width="13.6328125" style="378" customWidth="1"/>
    <col min="5646" max="5646" width="8.6328125" style="378" customWidth="1"/>
    <col min="5647" max="5647" width="9.6328125" style="378" customWidth="1"/>
    <col min="5648" max="5648" width="11.453125" style="378" customWidth="1"/>
    <col min="5649" max="5650" width="9.6328125" style="378" customWidth="1"/>
    <col min="5651" max="5651" width="18.54296875" style="378" customWidth="1"/>
    <col min="5652" max="5893" width="9.6328125" style="378"/>
    <col min="5894" max="5895" width="8.36328125" style="378" customWidth="1"/>
    <col min="5896" max="5896" width="14.36328125" style="378" customWidth="1"/>
    <col min="5897" max="5897" width="9.6328125" style="378" customWidth="1"/>
    <col min="5898" max="5898" width="14.36328125" style="378" customWidth="1"/>
    <col min="5899" max="5899" width="9.6328125" style="378" customWidth="1"/>
    <col min="5900" max="5900" width="12" style="378" customWidth="1"/>
    <col min="5901" max="5901" width="13.6328125" style="378" customWidth="1"/>
    <col min="5902" max="5902" width="8.6328125" style="378" customWidth="1"/>
    <col min="5903" max="5903" width="9.6328125" style="378" customWidth="1"/>
    <col min="5904" max="5904" width="11.453125" style="378" customWidth="1"/>
    <col min="5905" max="5906" width="9.6328125" style="378" customWidth="1"/>
    <col min="5907" max="5907" width="18.54296875" style="378" customWidth="1"/>
    <col min="5908" max="6149" width="9.6328125" style="378"/>
    <col min="6150" max="6151" width="8.36328125" style="378" customWidth="1"/>
    <col min="6152" max="6152" width="14.36328125" style="378" customWidth="1"/>
    <col min="6153" max="6153" width="9.6328125" style="378" customWidth="1"/>
    <col min="6154" max="6154" width="14.36328125" style="378" customWidth="1"/>
    <col min="6155" max="6155" width="9.6328125" style="378" customWidth="1"/>
    <col min="6156" max="6156" width="12" style="378" customWidth="1"/>
    <col min="6157" max="6157" width="13.6328125" style="378" customWidth="1"/>
    <col min="6158" max="6158" width="8.6328125" style="378" customWidth="1"/>
    <col min="6159" max="6159" width="9.6328125" style="378" customWidth="1"/>
    <col min="6160" max="6160" width="11.453125" style="378" customWidth="1"/>
    <col min="6161" max="6162" width="9.6328125" style="378" customWidth="1"/>
    <col min="6163" max="6163" width="18.54296875" style="378" customWidth="1"/>
    <col min="6164" max="6405" width="9.6328125" style="378"/>
    <col min="6406" max="6407" width="8.36328125" style="378" customWidth="1"/>
    <col min="6408" max="6408" width="14.36328125" style="378" customWidth="1"/>
    <col min="6409" max="6409" width="9.6328125" style="378" customWidth="1"/>
    <col min="6410" max="6410" width="14.36328125" style="378" customWidth="1"/>
    <col min="6411" max="6411" width="9.6328125" style="378" customWidth="1"/>
    <col min="6412" max="6412" width="12" style="378" customWidth="1"/>
    <col min="6413" max="6413" width="13.6328125" style="378" customWidth="1"/>
    <col min="6414" max="6414" width="8.6328125" style="378" customWidth="1"/>
    <col min="6415" max="6415" width="9.6328125" style="378" customWidth="1"/>
    <col min="6416" max="6416" width="11.453125" style="378" customWidth="1"/>
    <col min="6417" max="6418" width="9.6328125" style="378" customWidth="1"/>
    <col min="6419" max="6419" width="18.54296875" style="378" customWidth="1"/>
    <col min="6420" max="6661" width="9.6328125" style="378"/>
    <col min="6662" max="6663" width="8.36328125" style="378" customWidth="1"/>
    <col min="6664" max="6664" width="14.36328125" style="378" customWidth="1"/>
    <col min="6665" max="6665" width="9.6328125" style="378" customWidth="1"/>
    <col min="6666" max="6666" width="14.36328125" style="378" customWidth="1"/>
    <col min="6667" max="6667" width="9.6328125" style="378" customWidth="1"/>
    <col min="6668" max="6668" width="12" style="378" customWidth="1"/>
    <col min="6669" max="6669" width="13.6328125" style="378" customWidth="1"/>
    <col min="6670" max="6670" width="8.6328125" style="378" customWidth="1"/>
    <col min="6671" max="6671" width="9.6328125" style="378" customWidth="1"/>
    <col min="6672" max="6672" width="11.453125" style="378" customWidth="1"/>
    <col min="6673" max="6674" width="9.6328125" style="378" customWidth="1"/>
    <col min="6675" max="6675" width="18.54296875" style="378" customWidth="1"/>
    <col min="6676" max="6917" width="9.6328125" style="378"/>
    <col min="6918" max="6919" width="8.36328125" style="378" customWidth="1"/>
    <col min="6920" max="6920" width="14.36328125" style="378" customWidth="1"/>
    <col min="6921" max="6921" width="9.6328125" style="378" customWidth="1"/>
    <col min="6922" max="6922" width="14.36328125" style="378" customWidth="1"/>
    <col min="6923" max="6923" width="9.6328125" style="378" customWidth="1"/>
    <col min="6924" max="6924" width="12" style="378" customWidth="1"/>
    <col min="6925" max="6925" width="13.6328125" style="378" customWidth="1"/>
    <col min="6926" max="6926" width="8.6328125" style="378" customWidth="1"/>
    <col min="6927" max="6927" width="9.6328125" style="378" customWidth="1"/>
    <col min="6928" max="6928" width="11.453125" style="378" customWidth="1"/>
    <col min="6929" max="6930" width="9.6328125" style="378" customWidth="1"/>
    <col min="6931" max="6931" width="18.54296875" style="378" customWidth="1"/>
    <col min="6932" max="7173" width="9.6328125" style="378"/>
    <col min="7174" max="7175" width="8.36328125" style="378" customWidth="1"/>
    <col min="7176" max="7176" width="14.36328125" style="378" customWidth="1"/>
    <col min="7177" max="7177" width="9.6328125" style="378" customWidth="1"/>
    <col min="7178" max="7178" width="14.36328125" style="378" customWidth="1"/>
    <col min="7179" max="7179" width="9.6328125" style="378" customWidth="1"/>
    <col min="7180" max="7180" width="12" style="378" customWidth="1"/>
    <col min="7181" max="7181" width="13.6328125" style="378" customWidth="1"/>
    <col min="7182" max="7182" width="8.6328125" style="378" customWidth="1"/>
    <col min="7183" max="7183" width="9.6328125" style="378" customWidth="1"/>
    <col min="7184" max="7184" width="11.453125" style="378" customWidth="1"/>
    <col min="7185" max="7186" width="9.6328125" style="378" customWidth="1"/>
    <col min="7187" max="7187" width="18.54296875" style="378" customWidth="1"/>
    <col min="7188" max="7429" width="9.6328125" style="378"/>
    <col min="7430" max="7431" width="8.36328125" style="378" customWidth="1"/>
    <col min="7432" max="7432" width="14.36328125" style="378" customWidth="1"/>
    <col min="7433" max="7433" width="9.6328125" style="378" customWidth="1"/>
    <col min="7434" max="7434" width="14.36328125" style="378" customWidth="1"/>
    <col min="7435" max="7435" width="9.6328125" style="378" customWidth="1"/>
    <col min="7436" max="7436" width="12" style="378" customWidth="1"/>
    <col min="7437" max="7437" width="13.6328125" style="378" customWidth="1"/>
    <col min="7438" max="7438" width="8.6328125" style="378" customWidth="1"/>
    <col min="7439" max="7439" width="9.6328125" style="378" customWidth="1"/>
    <col min="7440" max="7440" width="11.453125" style="378" customWidth="1"/>
    <col min="7441" max="7442" width="9.6328125" style="378" customWidth="1"/>
    <col min="7443" max="7443" width="18.54296875" style="378" customWidth="1"/>
    <col min="7444" max="7685" width="9.6328125" style="378"/>
    <col min="7686" max="7687" width="8.36328125" style="378" customWidth="1"/>
    <col min="7688" max="7688" width="14.36328125" style="378" customWidth="1"/>
    <col min="7689" max="7689" width="9.6328125" style="378" customWidth="1"/>
    <col min="7690" max="7690" width="14.36328125" style="378" customWidth="1"/>
    <col min="7691" max="7691" width="9.6328125" style="378" customWidth="1"/>
    <col min="7692" max="7692" width="12" style="378" customWidth="1"/>
    <col min="7693" max="7693" width="13.6328125" style="378" customWidth="1"/>
    <col min="7694" max="7694" width="8.6328125" style="378" customWidth="1"/>
    <col min="7695" max="7695" width="9.6328125" style="378" customWidth="1"/>
    <col min="7696" max="7696" width="11.453125" style="378" customWidth="1"/>
    <col min="7697" max="7698" width="9.6328125" style="378" customWidth="1"/>
    <col min="7699" max="7699" width="18.54296875" style="378" customWidth="1"/>
    <col min="7700" max="7941" width="9.6328125" style="378"/>
    <col min="7942" max="7943" width="8.36328125" style="378" customWidth="1"/>
    <col min="7944" max="7944" width="14.36328125" style="378" customWidth="1"/>
    <col min="7945" max="7945" width="9.6328125" style="378" customWidth="1"/>
    <col min="7946" max="7946" width="14.36328125" style="378" customWidth="1"/>
    <col min="7947" max="7947" width="9.6328125" style="378" customWidth="1"/>
    <col min="7948" max="7948" width="12" style="378" customWidth="1"/>
    <col min="7949" max="7949" width="13.6328125" style="378" customWidth="1"/>
    <col min="7950" max="7950" width="8.6328125" style="378" customWidth="1"/>
    <col min="7951" max="7951" width="9.6328125" style="378" customWidth="1"/>
    <col min="7952" max="7952" width="11.453125" style="378" customWidth="1"/>
    <col min="7953" max="7954" width="9.6328125" style="378" customWidth="1"/>
    <col min="7955" max="7955" width="18.54296875" style="378" customWidth="1"/>
    <col min="7956" max="8197" width="9.6328125" style="378"/>
    <col min="8198" max="8199" width="8.36328125" style="378" customWidth="1"/>
    <col min="8200" max="8200" width="14.36328125" style="378" customWidth="1"/>
    <col min="8201" max="8201" width="9.6328125" style="378" customWidth="1"/>
    <col min="8202" max="8202" width="14.36328125" style="378" customWidth="1"/>
    <col min="8203" max="8203" width="9.6328125" style="378" customWidth="1"/>
    <col min="8204" max="8204" width="12" style="378" customWidth="1"/>
    <col min="8205" max="8205" width="13.6328125" style="378" customWidth="1"/>
    <col min="8206" max="8206" width="8.6328125" style="378" customWidth="1"/>
    <col min="8207" max="8207" width="9.6328125" style="378" customWidth="1"/>
    <col min="8208" max="8208" width="11.453125" style="378" customWidth="1"/>
    <col min="8209" max="8210" width="9.6328125" style="378" customWidth="1"/>
    <col min="8211" max="8211" width="18.54296875" style="378" customWidth="1"/>
    <col min="8212" max="8453" width="9.6328125" style="378"/>
    <col min="8454" max="8455" width="8.36328125" style="378" customWidth="1"/>
    <col min="8456" max="8456" width="14.36328125" style="378" customWidth="1"/>
    <col min="8457" max="8457" width="9.6328125" style="378" customWidth="1"/>
    <col min="8458" max="8458" width="14.36328125" style="378" customWidth="1"/>
    <col min="8459" max="8459" width="9.6328125" style="378" customWidth="1"/>
    <col min="8460" max="8460" width="12" style="378" customWidth="1"/>
    <col min="8461" max="8461" width="13.6328125" style="378" customWidth="1"/>
    <col min="8462" max="8462" width="8.6328125" style="378" customWidth="1"/>
    <col min="8463" max="8463" width="9.6328125" style="378" customWidth="1"/>
    <col min="8464" max="8464" width="11.453125" style="378" customWidth="1"/>
    <col min="8465" max="8466" width="9.6328125" style="378" customWidth="1"/>
    <col min="8467" max="8467" width="18.54296875" style="378" customWidth="1"/>
    <col min="8468" max="8709" width="9.6328125" style="378"/>
    <col min="8710" max="8711" width="8.36328125" style="378" customWidth="1"/>
    <col min="8712" max="8712" width="14.36328125" style="378" customWidth="1"/>
    <col min="8713" max="8713" width="9.6328125" style="378" customWidth="1"/>
    <col min="8714" max="8714" width="14.36328125" style="378" customWidth="1"/>
    <col min="8715" max="8715" width="9.6328125" style="378" customWidth="1"/>
    <col min="8716" max="8716" width="12" style="378" customWidth="1"/>
    <col min="8717" max="8717" width="13.6328125" style="378" customWidth="1"/>
    <col min="8718" max="8718" width="8.6328125" style="378" customWidth="1"/>
    <col min="8719" max="8719" width="9.6328125" style="378" customWidth="1"/>
    <col min="8720" max="8720" width="11.453125" style="378" customWidth="1"/>
    <col min="8721" max="8722" width="9.6328125" style="378" customWidth="1"/>
    <col min="8723" max="8723" width="18.54296875" style="378" customWidth="1"/>
    <col min="8724" max="8965" width="9.6328125" style="378"/>
    <col min="8966" max="8967" width="8.36328125" style="378" customWidth="1"/>
    <col min="8968" max="8968" width="14.36328125" style="378" customWidth="1"/>
    <col min="8969" max="8969" width="9.6328125" style="378" customWidth="1"/>
    <col min="8970" max="8970" width="14.36328125" style="378" customWidth="1"/>
    <col min="8971" max="8971" width="9.6328125" style="378" customWidth="1"/>
    <col min="8972" max="8972" width="12" style="378" customWidth="1"/>
    <col min="8973" max="8973" width="13.6328125" style="378" customWidth="1"/>
    <col min="8974" max="8974" width="8.6328125" style="378" customWidth="1"/>
    <col min="8975" max="8975" width="9.6328125" style="378" customWidth="1"/>
    <col min="8976" max="8976" width="11.453125" style="378" customWidth="1"/>
    <col min="8977" max="8978" width="9.6328125" style="378" customWidth="1"/>
    <col min="8979" max="8979" width="18.54296875" style="378" customWidth="1"/>
    <col min="8980" max="9221" width="9.6328125" style="378"/>
    <col min="9222" max="9223" width="8.36328125" style="378" customWidth="1"/>
    <col min="9224" max="9224" width="14.36328125" style="378" customWidth="1"/>
    <col min="9225" max="9225" width="9.6328125" style="378" customWidth="1"/>
    <col min="9226" max="9226" width="14.36328125" style="378" customWidth="1"/>
    <col min="9227" max="9227" width="9.6328125" style="378" customWidth="1"/>
    <col min="9228" max="9228" width="12" style="378" customWidth="1"/>
    <col min="9229" max="9229" width="13.6328125" style="378" customWidth="1"/>
    <col min="9230" max="9230" width="8.6328125" style="378" customWidth="1"/>
    <col min="9231" max="9231" width="9.6328125" style="378" customWidth="1"/>
    <col min="9232" max="9232" width="11.453125" style="378" customWidth="1"/>
    <col min="9233" max="9234" width="9.6328125" style="378" customWidth="1"/>
    <col min="9235" max="9235" width="18.54296875" style="378" customWidth="1"/>
    <col min="9236" max="9477" width="9.6328125" style="378"/>
    <col min="9478" max="9479" width="8.36328125" style="378" customWidth="1"/>
    <col min="9480" max="9480" width="14.36328125" style="378" customWidth="1"/>
    <col min="9481" max="9481" width="9.6328125" style="378" customWidth="1"/>
    <col min="9482" max="9482" width="14.36328125" style="378" customWidth="1"/>
    <col min="9483" max="9483" width="9.6328125" style="378" customWidth="1"/>
    <col min="9484" max="9484" width="12" style="378" customWidth="1"/>
    <col min="9485" max="9485" width="13.6328125" style="378" customWidth="1"/>
    <col min="9486" max="9486" width="8.6328125" style="378" customWidth="1"/>
    <col min="9487" max="9487" width="9.6328125" style="378" customWidth="1"/>
    <col min="9488" max="9488" width="11.453125" style="378" customWidth="1"/>
    <col min="9489" max="9490" width="9.6328125" style="378" customWidth="1"/>
    <col min="9491" max="9491" width="18.54296875" style="378" customWidth="1"/>
    <col min="9492" max="9733" width="9.6328125" style="378"/>
    <col min="9734" max="9735" width="8.36328125" style="378" customWidth="1"/>
    <col min="9736" max="9736" width="14.36328125" style="378" customWidth="1"/>
    <col min="9737" max="9737" width="9.6328125" style="378" customWidth="1"/>
    <col min="9738" max="9738" width="14.36328125" style="378" customWidth="1"/>
    <col min="9739" max="9739" width="9.6328125" style="378" customWidth="1"/>
    <col min="9740" max="9740" width="12" style="378" customWidth="1"/>
    <col min="9741" max="9741" width="13.6328125" style="378" customWidth="1"/>
    <col min="9742" max="9742" width="8.6328125" style="378" customWidth="1"/>
    <col min="9743" max="9743" width="9.6328125" style="378" customWidth="1"/>
    <col min="9744" max="9744" width="11.453125" style="378" customWidth="1"/>
    <col min="9745" max="9746" width="9.6328125" style="378" customWidth="1"/>
    <col min="9747" max="9747" width="18.54296875" style="378" customWidth="1"/>
    <col min="9748" max="9989" width="9.6328125" style="378"/>
    <col min="9990" max="9991" width="8.36328125" style="378" customWidth="1"/>
    <col min="9992" max="9992" width="14.36328125" style="378" customWidth="1"/>
    <col min="9993" max="9993" width="9.6328125" style="378" customWidth="1"/>
    <col min="9994" max="9994" width="14.36328125" style="378" customWidth="1"/>
    <col min="9995" max="9995" width="9.6328125" style="378" customWidth="1"/>
    <col min="9996" max="9996" width="12" style="378" customWidth="1"/>
    <col min="9997" max="9997" width="13.6328125" style="378" customWidth="1"/>
    <col min="9998" max="9998" width="8.6328125" style="378" customWidth="1"/>
    <col min="9999" max="9999" width="9.6328125" style="378" customWidth="1"/>
    <col min="10000" max="10000" width="11.453125" style="378" customWidth="1"/>
    <col min="10001" max="10002" width="9.6328125" style="378" customWidth="1"/>
    <col min="10003" max="10003" width="18.54296875" style="378" customWidth="1"/>
    <col min="10004" max="10245" width="9.6328125" style="378"/>
    <col min="10246" max="10247" width="8.36328125" style="378" customWidth="1"/>
    <col min="10248" max="10248" width="14.36328125" style="378" customWidth="1"/>
    <col min="10249" max="10249" width="9.6328125" style="378" customWidth="1"/>
    <col min="10250" max="10250" width="14.36328125" style="378" customWidth="1"/>
    <col min="10251" max="10251" width="9.6328125" style="378" customWidth="1"/>
    <col min="10252" max="10252" width="12" style="378" customWidth="1"/>
    <col min="10253" max="10253" width="13.6328125" style="378" customWidth="1"/>
    <col min="10254" max="10254" width="8.6328125" style="378" customWidth="1"/>
    <col min="10255" max="10255" width="9.6328125" style="378" customWidth="1"/>
    <col min="10256" max="10256" width="11.453125" style="378" customWidth="1"/>
    <col min="10257" max="10258" width="9.6328125" style="378" customWidth="1"/>
    <col min="10259" max="10259" width="18.54296875" style="378" customWidth="1"/>
    <col min="10260" max="10501" width="9.6328125" style="378"/>
    <col min="10502" max="10503" width="8.36328125" style="378" customWidth="1"/>
    <col min="10504" max="10504" width="14.36328125" style="378" customWidth="1"/>
    <col min="10505" max="10505" width="9.6328125" style="378" customWidth="1"/>
    <col min="10506" max="10506" width="14.36328125" style="378" customWidth="1"/>
    <col min="10507" max="10507" width="9.6328125" style="378" customWidth="1"/>
    <col min="10508" max="10508" width="12" style="378" customWidth="1"/>
    <col min="10509" max="10509" width="13.6328125" style="378" customWidth="1"/>
    <col min="10510" max="10510" width="8.6328125" style="378" customWidth="1"/>
    <col min="10511" max="10511" width="9.6328125" style="378" customWidth="1"/>
    <col min="10512" max="10512" width="11.453125" style="378" customWidth="1"/>
    <col min="10513" max="10514" width="9.6328125" style="378" customWidth="1"/>
    <col min="10515" max="10515" width="18.54296875" style="378" customWidth="1"/>
    <col min="10516" max="10757" width="9.6328125" style="378"/>
    <col min="10758" max="10759" width="8.36328125" style="378" customWidth="1"/>
    <col min="10760" max="10760" width="14.36328125" style="378" customWidth="1"/>
    <col min="10761" max="10761" width="9.6328125" style="378" customWidth="1"/>
    <col min="10762" max="10762" width="14.36328125" style="378" customWidth="1"/>
    <col min="10763" max="10763" width="9.6328125" style="378" customWidth="1"/>
    <col min="10764" max="10764" width="12" style="378" customWidth="1"/>
    <col min="10765" max="10765" width="13.6328125" style="378" customWidth="1"/>
    <col min="10766" max="10766" width="8.6328125" style="378" customWidth="1"/>
    <col min="10767" max="10767" width="9.6328125" style="378" customWidth="1"/>
    <col min="10768" max="10768" width="11.453125" style="378" customWidth="1"/>
    <col min="10769" max="10770" width="9.6328125" style="378" customWidth="1"/>
    <col min="10771" max="10771" width="18.54296875" style="378" customWidth="1"/>
    <col min="10772" max="11013" width="9.6328125" style="378"/>
    <col min="11014" max="11015" width="8.36328125" style="378" customWidth="1"/>
    <col min="11016" max="11016" width="14.36328125" style="378" customWidth="1"/>
    <col min="11017" max="11017" width="9.6328125" style="378" customWidth="1"/>
    <col min="11018" max="11018" width="14.36328125" style="378" customWidth="1"/>
    <col min="11019" max="11019" width="9.6328125" style="378" customWidth="1"/>
    <col min="11020" max="11020" width="12" style="378" customWidth="1"/>
    <col min="11021" max="11021" width="13.6328125" style="378" customWidth="1"/>
    <col min="11022" max="11022" width="8.6328125" style="378" customWidth="1"/>
    <col min="11023" max="11023" width="9.6328125" style="378" customWidth="1"/>
    <col min="11024" max="11024" width="11.453125" style="378" customWidth="1"/>
    <col min="11025" max="11026" width="9.6328125" style="378" customWidth="1"/>
    <col min="11027" max="11027" width="18.54296875" style="378" customWidth="1"/>
    <col min="11028" max="11269" width="9.6328125" style="378"/>
    <col min="11270" max="11271" width="8.36328125" style="378" customWidth="1"/>
    <col min="11272" max="11272" width="14.36328125" style="378" customWidth="1"/>
    <col min="11273" max="11273" width="9.6328125" style="378" customWidth="1"/>
    <col min="11274" max="11274" width="14.36328125" style="378" customWidth="1"/>
    <col min="11275" max="11275" width="9.6328125" style="378" customWidth="1"/>
    <col min="11276" max="11276" width="12" style="378" customWidth="1"/>
    <col min="11277" max="11277" width="13.6328125" style="378" customWidth="1"/>
    <col min="11278" max="11278" width="8.6328125" style="378" customWidth="1"/>
    <col min="11279" max="11279" width="9.6328125" style="378" customWidth="1"/>
    <col min="11280" max="11280" width="11.453125" style="378" customWidth="1"/>
    <col min="11281" max="11282" width="9.6328125" style="378" customWidth="1"/>
    <col min="11283" max="11283" width="18.54296875" style="378" customWidth="1"/>
    <col min="11284" max="11525" width="9.6328125" style="378"/>
    <col min="11526" max="11527" width="8.36328125" style="378" customWidth="1"/>
    <col min="11528" max="11528" width="14.36328125" style="378" customWidth="1"/>
    <col min="11529" max="11529" width="9.6328125" style="378" customWidth="1"/>
    <col min="11530" max="11530" width="14.36328125" style="378" customWidth="1"/>
    <col min="11531" max="11531" width="9.6328125" style="378" customWidth="1"/>
    <col min="11532" max="11532" width="12" style="378" customWidth="1"/>
    <col min="11533" max="11533" width="13.6328125" style="378" customWidth="1"/>
    <col min="11534" max="11534" width="8.6328125" style="378" customWidth="1"/>
    <col min="11535" max="11535" width="9.6328125" style="378" customWidth="1"/>
    <col min="11536" max="11536" width="11.453125" style="378" customWidth="1"/>
    <col min="11537" max="11538" width="9.6328125" style="378" customWidth="1"/>
    <col min="11539" max="11539" width="18.54296875" style="378" customWidth="1"/>
    <col min="11540" max="11781" width="9.6328125" style="378"/>
    <col min="11782" max="11783" width="8.36328125" style="378" customWidth="1"/>
    <col min="11784" max="11784" width="14.36328125" style="378" customWidth="1"/>
    <col min="11785" max="11785" width="9.6328125" style="378" customWidth="1"/>
    <col min="11786" max="11786" width="14.36328125" style="378" customWidth="1"/>
    <col min="11787" max="11787" width="9.6328125" style="378" customWidth="1"/>
    <col min="11788" max="11788" width="12" style="378" customWidth="1"/>
    <col min="11789" max="11789" width="13.6328125" style="378" customWidth="1"/>
    <col min="11790" max="11790" width="8.6328125" style="378" customWidth="1"/>
    <col min="11791" max="11791" width="9.6328125" style="378" customWidth="1"/>
    <col min="11792" max="11792" width="11.453125" style="378" customWidth="1"/>
    <col min="11793" max="11794" width="9.6328125" style="378" customWidth="1"/>
    <col min="11795" max="11795" width="18.54296875" style="378" customWidth="1"/>
    <col min="11796" max="12037" width="9.6328125" style="378"/>
    <col min="12038" max="12039" width="8.36328125" style="378" customWidth="1"/>
    <col min="12040" max="12040" width="14.36328125" style="378" customWidth="1"/>
    <col min="12041" max="12041" width="9.6328125" style="378" customWidth="1"/>
    <col min="12042" max="12042" width="14.36328125" style="378" customWidth="1"/>
    <col min="12043" max="12043" width="9.6328125" style="378" customWidth="1"/>
    <col min="12044" max="12044" width="12" style="378" customWidth="1"/>
    <col min="12045" max="12045" width="13.6328125" style="378" customWidth="1"/>
    <col min="12046" max="12046" width="8.6328125" style="378" customWidth="1"/>
    <col min="12047" max="12047" width="9.6328125" style="378" customWidth="1"/>
    <col min="12048" max="12048" width="11.453125" style="378" customWidth="1"/>
    <col min="12049" max="12050" width="9.6328125" style="378" customWidth="1"/>
    <col min="12051" max="12051" width="18.54296875" style="378" customWidth="1"/>
    <col min="12052" max="12293" width="9.6328125" style="378"/>
    <col min="12294" max="12295" width="8.36328125" style="378" customWidth="1"/>
    <col min="12296" max="12296" width="14.36328125" style="378" customWidth="1"/>
    <col min="12297" max="12297" width="9.6328125" style="378" customWidth="1"/>
    <col min="12298" max="12298" width="14.36328125" style="378" customWidth="1"/>
    <col min="12299" max="12299" width="9.6328125" style="378" customWidth="1"/>
    <col min="12300" max="12300" width="12" style="378" customWidth="1"/>
    <col min="12301" max="12301" width="13.6328125" style="378" customWidth="1"/>
    <col min="12302" max="12302" width="8.6328125" style="378" customWidth="1"/>
    <col min="12303" max="12303" width="9.6328125" style="378" customWidth="1"/>
    <col min="12304" max="12304" width="11.453125" style="378" customWidth="1"/>
    <col min="12305" max="12306" width="9.6328125" style="378" customWidth="1"/>
    <col min="12307" max="12307" width="18.54296875" style="378" customWidth="1"/>
    <col min="12308" max="12549" width="9.6328125" style="378"/>
    <col min="12550" max="12551" width="8.36328125" style="378" customWidth="1"/>
    <col min="12552" max="12552" width="14.36328125" style="378" customWidth="1"/>
    <col min="12553" max="12553" width="9.6328125" style="378" customWidth="1"/>
    <col min="12554" max="12554" width="14.36328125" style="378" customWidth="1"/>
    <col min="12555" max="12555" width="9.6328125" style="378" customWidth="1"/>
    <col min="12556" max="12556" width="12" style="378" customWidth="1"/>
    <col min="12557" max="12557" width="13.6328125" style="378" customWidth="1"/>
    <col min="12558" max="12558" width="8.6328125" style="378" customWidth="1"/>
    <col min="12559" max="12559" width="9.6328125" style="378" customWidth="1"/>
    <col min="12560" max="12560" width="11.453125" style="378" customWidth="1"/>
    <col min="12561" max="12562" width="9.6328125" style="378" customWidth="1"/>
    <col min="12563" max="12563" width="18.54296875" style="378" customWidth="1"/>
    <col min="12564" max="12805" width="9.6328125" style="378"/>
    <col min="12806" max="12807" width="8.36328125" style="378" customWidth="1"/>
    <col min="12808" max="12808" width="14.36328125" style="378" customWidth="1"/>
    <col min="12809" max="12809" width="9.6328125" style="378" customWidth="1"/>
    <col min="12810" max="12810" width="14.36328125" style="378" customWidth="1"/>
    <col min="12811" max="12811" width="9.6328125" style="378" customWidth="1"/>
    <col min="12812" max="12812" width="12" style="378" customWidth="1"/>
    <col min="12813" max="12813" width="13.6328125" style="378" customWidth="1"/>
    <col min="12814" max="12814" width="8.6328125" style="378" customWidth="1"/>
    <col min="12815" max="12815" width="9.6328125" style="378" customWidth="1"/>
    <col min="12816" max="12816" width="11.453125" style="378" customWidth="1"/>
    <col min="12817" max="12818" width="9.6328125" style="378" customWidth="1"/>
    <col min="12819" max="12819" width="18.54296875" style="378" customWidth="1"/>
    <col min="12820" max="13061" width="9.6328125" style="378"/>
    <col min="13062" max="13063" width="8.36328125" style="378" customWidth="1"/>
    <col min="13064" max="13064" width="14.36328125" style="378" customWidth="1"/>
    <col min="13065" max="13065" width="9.6328125" style="378" customWidth="1"/>
    <col min="13066" max="13066" width="14.36328125" style="378" customWidth="1"/>
    <col min="13067" max="13067" width="9.6328125" style="378" customWidth="1"/>
    <col min="13068" max="13068" width="12" style="378" customWidth="1"/>
    <col min="13069" max="13069" width="13.6328125" style="378" customWidth="1"/>
    <col min="13070" max="13070" width="8.6328125" style="378" customWidth="1"/>
    <col min="13071" max="13071" width="9.6328125" style="378" customWidth="1"/>
    <col min="13072" max="13072" width="11.453125" style="378" customWidth="1"/>
    <col min="13073" max="13074" width="9.6328125" style="378" customWidth="1"/>
    <col min="13075" max="13075" width="18.54296875" style="378" customWidth="1"/>
    <col min="13076" max="13317" width="9.6328125" style="378"/>
    <col min="13318" max="13319" width="8.36328125" style="378" customWidth="1"/>
    <col min="13320" max="13320" width="14.36328125" style="378" customWidth="1"/>
    <col min="13321" max="13321" width="9.6328125" style="378" customWidth="1"/>
    <col min="13322" max="13322" width="14.36328125" style="378" customWidth="1"/>
    <col min="13323" max="13323" width="9.6328125" style="378" customWidth="1"/>
    <col min="13324" max="13324" width="12" style="378" customWidth="1"/>
    <col min="13325" max="13325" width="13.6328125" style="378" customWidth="1"/>
    <col min="13326" max="13326" width="8.6328125" style="378" customWidth="1"/>
    <col min="13327" max="13327" width="9.6328125" style="378" customWidth="1"/>
    <col min="13328" max="13328" width="11.453125" style="378" customWidth="1"/>
    <col min="13329" max="13330" width="9.6328125" style="378" customWidth="1"/>
    <col min="13331" max="13331" width="18.54296875" style="378" customWidth="1"/>
    <col min="13332" max="13573" width="9.6328125" style="378"/>
    <col min="13574" max="13575" width="8.36328125" style="378" customWidth="1"/>
    <col min="13576" max="13576" width="14.36328125" style="378" customWidth="1"/>
    <col min="13577" max="13577" width="9.6328125" style="378" customWidth="1"/>
    <col min="13578" max="13578" width="14.36328125" style="378" customWidth="1"/>
    <col min="13579" max="13579" width="9.6328125" style="378" customWidth="1"/>
    <col min="13580" max="13580" width="12" style="378" customWidth="1"/>
    <col min="13581" max="13581" width="13.6328125" style="378" customWidth="1"/>
    <col min="13582" max="13582" width="8.6328125" style="378" customWidth="1"/>
    <col min="13583" max="13583" width="9.6328125" style="378" customWidth="1"/>
    <col min="13584" max="13584" width="11.453125" style="378" customWidth="1"/>
    <col min="13585" max="13586" width="9.6328125" style="378" customWidth="1"/>
    <col min="13587" max="13587" width="18.54296875" style="378" customWidth="1"/>
    <col min="13588" max="13829" width="9.6328125" style="378"/>
    <col min="13830" max="13831" width="8.36328125" style="378" customWidth="1"/>
    <col min="13832" max="13832" width="14.36328125" style="378" customWidth="1"/>
    <col min="13833" max="13833" width="9.6328125" style="378" customWidth="1"/>
    <col min="13834" max="13834" width="14.36328125" style="378" customWidth="1"/>
    <col min="13835" max="13835" width="9.6328125" style="378" customWidth="1"/>
    <col min="13836" max="13836" width="12" style="378" customWidth="1"/>
    <col min="13837" max="13837" width="13.6328125" style="378" customWidth="1"/>
    <col min="13838" max="13838" width="8.6328125" style="378" customWidth="1"/>
    <col min="13839" max="13839" width="9.6328125" style="378" customWidth="1"/>
    <col min="13840" max="13840" width="11.453125" style="378" customWidth="1"/>
    <col min="13841" max="13842" width="9.6328125" style="378" customWidth="1"/>
    <col min="13843" max="13843" width="18.54296875" style="378" customWidth="1"/>
    <col min="13844" max="14085" width="9.6328125" style="378"/>
    <col min="14086" max="14087" width="8.36328125" style="378" customWidth="1"/>
    <col min="14088" max="14088" width="14.36328125" style="378" customWidth="1"/>
    <col min="14089" max="14089" width="9.6328125" style="378" customWidth="1"/>
    <col min="14090" max="14090" width="14.36328125" style="378" customWidth="1"/>
    <col min="14091" max="14091" width="9.6328125" style="378" customWidth="1"/>
    <col min="14092" max="14092" width="12" style="378" customWidth="1"/>
    <col min="14093" max="14093" width="13.6328125" style="378" customWidth="1"/>
    <col min="14094" max="14094" width="8.6328125" style="378" customWidth="1"/>
    <col min="14095" max="14095" width="9.6328125" style="378" customWidth="1"/>
    <col min="14096" max="14096" width="11.453125" style="378" customWidth="1"/>
    <col min="14097" max="14098" width="9.6328125" style="378" customWidth="1"/>
    <col min="14099" max="14099" width="18.54296875" style="378" customWidth="1"/>
    <col min="14100" max="14341" width="9.6328125" style="378"/>
    <col min="14342" max="14343" width="8.36328125" style="378" customWidth="1"/>
    <col min="14344" max="14344" width="14.36328125" style="378" customWidth="1"/>
    <col min="14345" max="14345" width="9.6328125" style="378" customWidth="1"/>
    <col min="14346" max="14346" width="14.36328125" style="378" customWidth="1"/>
    <col min="14347" max="14347" width="9.6328125" style="378" customWidth="1"/>
    <col min="14348" max="14348" width="12" style="378" customWidth="1"/>
    <col min="14349" max="14349" width="13.6328125" style="378" customWidth="1"/>
    <col min="14350" max="14350" width="8.6328125" style="378" customWidth="1"/>
    <col min="14351" max="14351" width="9.6328125" style="378" customWidth="1"/>
    <col min="14352" max="14352" width="11.453125" style="378" customWidth="1"/>
    <col min="14353" max="14354" width="9.6328125" style="378" customWidth="1"/>
    <col min="14355" max="14355" width="18.54296875" style="378" customWidth="1"/>
    <col min="14356" max="14597" width="9.6328125" style="378"/>
    <col min="14598" max="14599" width="8.36328125" style="378" customWidth="1"/>
    <col min="14600" max="14600" width="14.36328125" style="378" customWidth="1"/>
    <col min="14601" max="14601" width="9.6328125" style="378" customWidth="1"/>
    <col min="14602" max="14602" width="14.36328125" style="378" customWidth="1"/>
    <col min="14603" max="14603" width="9.6328125" style="378" customWidth="1"/>
    <col min="14604" max="14604" width="12" style="378" customWidth="1"/>
    <col min="14605" max="14605" width="13.6328125" style="378" customWidth="1"/>
    <col min="14606" max="14606" width="8.6328125" style="378" customWidth="1"/>
    <col min="14607" max="14607" width="9.6328125" style="378" customWidth="1"/>
    <col min="14608" max="14608" width="11.453125" style="378" customWidth="1"/>
    <col min="14609" max="14610" width="9.6328125" style="378" customWidth="1"/>
    <col min="14611" max="14611" width="18.54296875" style="378" customWidth="1"/>
    <col min="14612" max="14853" width="9.6328125" style="378"/>
    <col min="14854" max="14855" width="8.36328125" style="378" customWidth="1"/>
    <col min="14856" max="14856" width="14.36328125" style="378" customWidth="1"/>
    <col min="14857" max="14857" width="9.6328125" style="378" customWidth="1"/>
    <col min="14858" max="14858" width="14.36328125" style="378" customWidth="1"/>
    <col min="14859" max="14859" width="9.6328125" style="378" customWidth="1"/>
    <col min="14860" max="14860" width="12" style="378" customWidth="1"/>
    <col min="14861" max="14861" width="13.6328125" style="378" customWidth="1"/>
    <col min="14862" max="14862" width="8.6328125" style="378" customWidth="1"/>
    <col min="14863" max="14863" width="9.6328125" style="378" customWidth="1"/>
    <col min="14864" max="14864" width="11.453125" style="378" customWidth="1"/>
    <col min="14865" max="14866" width="9.6328125" style="378" customWidth="1"/>
    <col min="14867" max="14867" width="18.54296875" style="378" customWidth="1"/>
    <col min="14868" max="15109" width="9.6328125" style="378"/>
    <col min="15110" max="15111" width="8.36328125" style="378" customWidth="1"/>
    <col min="15112" max="15112" width="14.36328125" style="378" customWidth="1"/>
    <col min="15113" max="15113" width="9.6328125" style="378" customWidth="1"/>
    <col min="15114" max="15114" width="14.36328125" style="378" customWidth="1"/>
    <col min="15115" max="15115" width="9.6328125" style="378" customWidth="1"/>
    <col min="15116" max="15116" width="12" style="378" customWidth="1"/>
    <col min="15117" max="15117" width="13.6328125" style="378" customWidth="1"/>
    <col min="15118" max="15118" width="8.6328125" style="378" customWidth="1"/>
    <col min="15119" max="15119" width="9.6328125" style="378" customWidth="1"/>
    <col min="15120" max="15120" width="11.453125" style="378" customWidth="1"/>
    <col min="15121" max="15122" width="9.6328125" style="378" customWidth="1"/>
    <col min="15123" max="15123" width="18.54296875" style="378" customWidth="1"/>
    <col min="15124" max="15365" width="9.6328125" style="378"/>
    <col min="15366" max="15367" width="8.36328125" style="378" customWidth="1"/>
    <col min="15368" max="15368" width="14.36328125" style="378" customWidth="1"/>
    <col min="15369" max="15369" width="9.6328125" style="378" customWidth="1"/>
    <col min="15370" max="15370" width="14.36328125" style="378" customWidth="1"/>
    <col min="15371" max="15371" width="9.6328125" style="378" customWidth="1"/>
    <col min="15372" max="15372" width="12" style="378" customWidth="1"/>
    <col min="15373" max="15373" width="13.6328125" style="378" customWidth="1"/>
    <col min="15374" max="15374" width="8.6328125" style="378" customWidth="1"/>
    <col min="15375" max="15375" width="9.6328125" style="378" customWidth="1"/>
    <col min="15376" max="15376" width="11.453125" style="378" customWidth="1"/>
    <col min="15377" max="15378" width="9.6328125" style="378" customWidth="1"/>
    <col min="15379" max="15379" width="18.54296875" style="378" customWidth="1"/>
    <col min="15380" max="15621" width="9.6328125" style="378"/>
    <col min="15622" max="15623" width="8.36328125" style="378" customWidth="1"/>
    <col min="15624" max="15624" width="14.36328125" style="378" customWidth="1"/>
    <col min="15625" max="15625" width="9.6328125" style="378" customWidth="1"/>
    <col min="15626" max="15626" width="14.36328125" style="378" customWidth="1"/>
    <col min="15627" max="15627" width="9.6328125" style="378" customWidth="1"/>
    <col min="15628" max="15628" width="12" style="378" customWidth="1"/>
    <col min="15629" max="15629" width="13.6328125" style="378" customWidth="1"/>
    <col min="15630" max="15630" width="8.6328125" style="378" customWidth="1"/>
    <col min="15631" max="15631" width="9.6328125" style="378" customWidth="1"/>
    <col min="15632" max="15632" width="11.453125" style="378" customWidth="1"/>
    <col min="15633" max="15634" width="9.6328125" style="378" customWidth="1"/>
    <col min="15635" max="15635" width="18.54296875" style="378" customWidth="1"/>
    <col min="15636" max="15877" width="9.6328125" style="378"/>
    <col min="15878" max="15879" width="8.36328125" style="378" customWidth="1"/>
    <col min="15880" max="15880" width="14.36328125" style="378" customWidth="1"/>
    <col min="15881" max="15881" width="9.6328125" style="378" customWidth="1"/>
    <col min="15882" max="15882" width="14.36328125" style="378" customWidth="1"/>
    <col min="15883" max="15883" width="9.6328125" style="378" customWidth="1"/>
    <col min="15884" max="15884" width="12" style="378" customWidth="1"/>
    <col min="15885" max="15885" width="13.6328125" style="378" customWidth="1"/>
    <col min="15886" max="15886" width="8.6328125" style="378" customWidth="1"/>
    <col min="15887" max="15887" width="9.6328125" style="378" customWidth="1"/>
    <col min="15888" max="15888" width="11.453125" style="378" customWidth="1"/>
    <col min="15889" max="15890" width="9.6328125" style="378" customWidth="1"/>
    <col min="15891" max="15891" width="18.54296875" style="378" customWidth="1"/>
    <col min="15892" max="16133" width="9.6328125" style="378"/>
    <col min="16134" max="16135" width="8.36328125" style="378" customWidth="1"/>
    <col min="16136" max="16136" width="14.36328125" style="378" customWidth="1"/>
    <col min="16137" max="16137" width="9.6328125" style="378" customWidth="1"/>
    <col min="16138" max="16138" width="14.36328125" style="378" customWidth="1"/>
    <col min="16139" max="16139" width="9.6328125" style="378" customWidth="1"/>
    <col min="16140" max="16140" width="12" style="378" customWidth="1"/>
    <col min="16141" max="16141" width="13.6328125" style="378" customWidth="1"/>
    <col min="16142" max="16142" width="8.6328125" style="378" customWidth="1"/>
    <col min="16143" max="16143" width="9.6328125" style="378" customWidth="1"/>
    <col min="16144" max="16144" width="11.453125" style="378" customWidth="1"/>
    <col min="16145" max="16146" width="9.6328125" style="378" customWidth="1"/>
    <col min="16147" max="16147" width="18.54296875" style="378" customWidth="1"/>
    <col min="16148" max="16384" width="9.6328125" style="378"/>
  </cols>
  <sheetData>
    <row r="1" spans="1:20" ht="23.5" x14ac:dyDescent="0.2">
      <c r="A1" s="428" t="s">
        <v>99</v>
      </c>
      <c r="R1" s="379" t="s">
        <v>100</v>
      </c>
      <c r="S1" s="400" t="s">
        <v>101</v>
      </c>
    </row>
    <row r="2" spans="1:20" ht="24" thickBot="1" x14ac:dyDescent="0.25">
      <c r="A2" s="428"/>
      <c r="R2" s="379"/>
      <c r="S2" s="383"/>
    </row>
    <row r="3" spans="1:20" s="429" customFormat="1" ht="33" customHeight="1" thickTop="1" x14ac:dyDescent="0.2">
      <c r="A3" s="821" t="s">
        <v>102</v>
      </c>
      <c r="B3" s="822"/>
      <c r="C3" s="822"/>
      <c r="D3" s="822"/>
      <c r="E3" s="822"/>
      <c r="F3" s="822"/>
      <c r="G3" s="822"/>
      <c r="H3" s="822"/>
      <c r="I3" s="822"/>
      <c r="J3" s="822"/>
      <c r="K3" s="822"/>
      <c r="L3" s="822"/>
      <c r="M3" s="822"/>
      <c r="N3" s="822"/>
      <c r="O3" s="822"/>
      <c r="P3" s="822"/>
      <c r="Q3" s="822"/>
      <c r="R3" s="822"/>
      <c r="S3" s="823"/>
    </row>
    <row r="4" spans="1:20" ht="176.75" customHeight="1" x14ac:dyDescent="0.2">
      <c r="A4" s="824"/>
      <c r="B4" s="825"/>
      <c r="C4" s="825"/>
      <c r="D4" s="825"/>
      <c r="E4" s="825"/>
      <c r="F4" s="825"/>
      <c r="G4" s="825"/>
      <c r="H4" s="825"/>
      <c r="I4" s="825"/>
      <c r="J4" s="825"/>
      <c r="K4" s="825"/>
      <c r="L4" s="825"/>
      <c r="M4" s="825"/>
      <c r="N4" s="825"/>
      <c r="O4" s="825"/>
      <c r="P4" s="825"/>
      <c r="Q4" s="825"/>
      <c r="R4" s="825"/>
      <c r="S4" s="826"/>
    </row>
    <row r="5" spans="1:20" ht="176.75" customHeight="1" thickBot="1" x14ac:dyDescent="0.25">
      <c r="A5" s="827"/>
      <c r="B5" s="828"/>
      <c r="C5" s="828"/>
      <c r="D5" s="828"/>
      <c r="E5" s="828"/>
      <c r="F5" s="828"/>
      <c r="G5" s="828"/>
      <c r="H5" s="828"/>
      <c r="I5" s="828"/>
      <c r="J5" s="828"/>
      <c r="K5" s="828"/>
      <c r="L5" s="828"/>
      <c r="M5" s="828"/>
      <c r="N5" s="828"/>
      <c r="O5" s="828"/>
      <c r="P5" s="828"/>
      <c r="Q5" s="828"/>
      <c r="R5" s="828"/>
      <c r="S5" s="829"/>
    </row>
    <row r="6" spans="1:20" s="429" customFormat="1" ht="17.5" thickTop="1" thickBot="1" x14ac:dyDescent="0.25">
      <c r="A6" s="430"/>
      <c r="B6" s="430"/>
    </row>
    <row r="7" spans="1:20" s="429" customFormat="1" ht="31.25" customHeight="1" thickTop="1" x14ac:dyDescent="0.2">
      <c r="A7" s="821" t="s">
        <v>103</v>
      </c>
      <c r="B7" s="822"/>
      <c r="C7" s="822"/>
      <c r="D7" s="822"/>
      <c r="E7" s="822"/>
      <c r="F7" s="822"/>
      <c r="G7" s="822"/>
      <c r="H7" s="822"/>
      <c r="I7" s="822"/>
      <c r="J7" s="822"/>
      <c r="K7" s="822"/>
      <c r="L7" s="822"/>
      <c r="M7" s="822"/>
      <c r="N7" s="822"/>
      <c r="O7" s="822"/>
      <c r="P7" s="822"/>
      <c r="Q7" s="822"/>
      <c r="R7" s="822"/>
      <c r="S7" s="823"/>
    </row>
    <row r="8" spans="1:20" ht="163.25" customHeight="1" x14ac:dyDescent="0.2">
      <c r="A8" s="824"/>
      <c r="B8" s="825"/>
      <c r="C8" s="825"/>
      <c r="D8" s="825"/>
      <c r="E8" s="825"/>
      <c r="F8" s="825"/>
      <c r="G8" s="825"/>
      <c r="H8" s="825"/>
      <c r="I8" s="825"/>
      <c r="J8" s="825"/>
      <c r="K8" s="825"/>
      <c r="L8" s="825"/>
      <c r="M8" s="825"/>
      <c r="N8" s="825"/>
      <c r="O8" s="825"/>
      <c r="P8" s="825"/>
      <c r="Q8" s="825"/>
      <c r="R8" s="825"/>
      <c r="S8" s="826"/>
    </row>
    <row r="9" spans="1:20" ht="163.25" customHeight="1" x14ac:dyDescent="0.2">
      <c r="A9" s="830"/>
      <c r="B9" s="831"/>
      <c r="C9" s="831"/>
      <c r="D9" s="831"/>
      <c r="E9" s="831"/>
      <c r="F9" s="831"/>
      <c r="G9" s="831"/>
      <c r="H9" s="831"/>
      <c r="I9" s="831"/>
      <c r="J9" s="831"/>
      <c r="K9" s="831"/>
      <c r="L9" s="831"/>
      <c r="M9" s="831"/>
      <c r="N9" s="831"/>
      <c r="O9" s="831"/>
      <c r="P9" s="831"/>
      <c r="Q9" s="831"/>
      <c r="R9" s="831"/>
      <c r="S9" s="832"/>
    </row>
    <row r="10" spans="1:20" ht="26.75" customHeight="1" x14ac:dyDescent="0.2">
      <c r="A10" s="833" t="s">
        <v>104</v>
      </c>
      <c r="B10" s="834"/>
      <c r="C10" s="834"/>
      <c r="D10" s="834"/>
      <c r="E10" s="834"/>
      <c r="F10" s="834"/>
      <c r="G10" s="834"/>
      <c r="H10" s="834"/>
      <c r="I10" s="834"/>
      <c r="J10" s="834"/>
      <c r="K10" s="834"/>
      <c r="L10" s="834"/>
      <c r="M10" s="834"/>
      <c r="N10" s="834"/>
      <c r="O10" s="834"/>
      <c r="P10" s="834"/>
      <c r="Q10" s="834"/>
      <c r="R10" s="834"/>
      <c r="S10" s="835"/>
    </row>
    <row r="11" spans="1:20" ht="246" customHeight="1" thickBot="1" x14ac:dyDescent="0.25">
      <c r="A11" s="827"/>
      <c r="B11" s="828"/>
      <c r="C11" s="828"/>
      <c r="D11" s="828"/>
      <c r="E11" s="828"/>
      <c r="F11" s="828"/>
      <c r="G11" s="828"/>
      <c r="H11" s="828"/>
      <c r="I11" s="828"/>
      <c r="J11" s="828"/>
      <c r="K11" s="828"/>
      <c r="L11" s="828"/>
      <c r="M11" s="828"/>
      <c r="N11" s="828"/>
      <c r="O11" s="828"/>
      <c r="P11" s="828"/>
      <c r="Q11" s="828"/>
      <c r="R11" s="828"/>
      <c r="S11" s="829"/>
      <c r="T11" s="515"/>
    </row>
    <row r="12" spans="1:20" ht="17" thickTop="1" x14ac:dyDescent="0.2">
      <c r="A12" s="818" t="s">
        <v>105</v>
      </c>
      <c r="B12" s="818"/>
      <c r="C12" s="818"/>
      <c r="D12" s="818"/>
      <c r="E12" s="818"/>
      <c r="F12" s="818"/>
      <c r="G12" s="818"/>
      <c r="H12" s="818"/>
      <c r="I12" s="818"/>
      <c r="J12" s="818"/>
      <c r="K12" s="818"/>
      <c r="L12" s="818"/>
      <c r="M12" s="818"/>
      <c r="N12" s="818"/>
      <c r="O12" s="818"/>
      <c r="P12" s="818"/>
      <c r="Q12" s="818"/>
      <c r="R12" s="818"/>
      <c r="S12" s="818"/>
    </row>
    <row r="13" spans="1:20" x14ac:dyDescent="0.2">
      <c r="A13" s="426"/>
      <c r="B13" s="426"/>
    </row>
    <row r="14" spans="1:20" x14ac:dyDescent="0.2">
      <c r="A14" s="427"/>
      <c r="B14" s="427"/>
    </row>
    <row r="15" spans="1:20" x14ac:dyDescent="0.2">
      <c r="A15" s="387"/>
      <c r="B15" s="387"/>
    </row>
    <row r="16" spans="1:20" x14ac:dyDescent="0.2">
      <c r="T16" s="515"/>
    </row>
    <row r="53" spans="5:19" x14ac:dyDescent="0.2">
      <c r="E53" s="819"/>
      <c r="F53" s="819"/>
      <c r="G53" s="819"/>
      <c r="H53" s="819"/>
      <c r="I53" s="819"/>
      <c r="J53" s="819"/>
      <c r="K53" s="820"/>
      <c r="L53" s="820"/>
      <c r="M53" s="820"/>
      <c r="N53" s="819"/>
      <c r="O53" s="819"/>
      <c r="P53" s="819"/>
      <c r="Q53" s="819"/>
      <c r="R53" s="819"/>
      <c r="S53" s="819"/>
    </row>
    <row r="69" spans="29:29" x14ac:dyDescent="0.2">
      <c r="AC69" s="515"/>
    </row>
  </sheetData>
  <sheetProtection algorithmName="SHA-512" hashValue="7apt6JC4v3zxbL/R9Tciyh+TovgnXyoxy2rFjB9mzhC6IYWHZkqSDxV7CNTklSlKODlnyhG+Cl5Ux5UUIDeLNQ==" saltValue="TjWrESMfFwX8zoRpP/yJmw==" spinCount="100000" sheet="1" objects="1" scenarios="1"/>
  <mergeCells count="10">
    <mergeCell ref="A12:S12"/>
    <mergeCell ref="E53:J53"/>
    <mergeCell ref="K53:M53"/>
    <mergeCell ref="N53:S53"/>
    <mergeCell ref="A3:S3"/>
    <mergeCell ref="A4:S5"/>
    <mergeCell ref="A7:S7"/>
    <mergeCell ref="A8:S9"/>
    <mergeCell ref="A10:S10"/>
    <mergeCell ref="A11:S11"/>
  </mergeCells>
  <phoneticPr fontId="8"/>
  <dataValidations count="6">
    <dataValidation type="list" allowBlank="1" showInputMessage="1" promptTitle="団体の種類" prompt="選択してください。その他の場合は右のセルに種類を記載ください。" sqref="WVP983023:WVR983023 C65519:E65519 JD65519:JF65519 SZ65519:TB65519 ACV65519:ACX65519 AMR65519:AMT65519 AWN65519:AWP65519 BGJ65519:BGL65519 BQF65519:BQH65519 CAB65519:CAD65519 CJX65519:CJZ65519 CTT65519:CTV65519 DDP65519:DDR65519 DNL65519:DNN65519 DXH65519:DXJ65519 EHD65519:EHF65519 EQZ65519:ERB65519 FAV65519:FAX65519 FKR65519:FKT65519 FUN65519:FUP65519 GEJ65519:GEL65519 GOF65519:GOH65519 GYB65519:GYD65519 HHX65519:HHZ65519 HRT65519:HRV65519 IBP65519:IBR65519 ILL65519:ILN65519 IVH65519:IVJ65519 JFD65519:JFF65519 JOZ65519:JPB65519 JYV65519:JYX65519 KIR65519:KIT65519 KSN65519:KSP65519 LCJ65519:LCL65519 LMF65519:LMH65519 LWB65519:LWD65519 MFX65519:MFZ65519 MPT65519:MPV65519 MZP65519:MZR65519 NJL65519:NJN65519 NTH65519:NTJ65519 ODD65519:ODF65519 OMZ65519:ONB65519 OWV65519:OWX65519 PGR65519:PGT65519 PQN65519:PQP65519 QAJ65519:QAL65519 QKF65519:QKH65519 QUB65519:QUD65519 RDX65519:RDZ65519 RNT65519:RNV65519 RXP65519:RXR65519 SHL65519:SHN65519 SRH65519:SRJ65519 TBD65519:TBF65519 TKZ65519:TLB65519 TUV65519:TUX65519 UER65519:UET65519 UON65519:UOP65519 UYJ65519:UYL65519 VIF65519:VIH65519 VSB65519:VSD65519 WBX65519:WBZ65519 WLT65519:WLV65519 WVP65519:WVR65519 C131055:E131055 JD131055:JF131055 SZ131055:TB131055 ACV131055:ACX131055 AMR131055:AMT131055 AWN131055:AWP131055 BGJ131055:BGL131055 BQF131055:BQH131055 CAB131055:CAD131055 CJX131055:CJZ131055 CTT131055:CTV131055 DDP131055:DDR131055 DNL131055:DNN131055 DXH131055:DXJ131055 EHD131055:EHF131055 EQZ131055:ERB131055 FAV131055:FAX131055 FKR131055:FKT131055 FUN131055:FUP131055 GEJ131055:GEL131055 GOF131055:GOH131055 GYB131055:GYD131055 HHX131055:HHZ131055 HRT131055:HRV131055 IBP131055:IBR131055 ILL131055:ILN131055 IVH131055:IVJ131055 JFD131055:JFF131055 JOZ131055:JPB131055 JYV131055:JYX131055 KIR131055:KIT131055 KSN131055:KSP131055 LCJ131055:LCL131055 LMF131055:LMH131055 LWB131055:LWD131055 MFX131055:MFZ131055 MPT131055:MPV131055 MZP131055:MZR131055 NJL131055:NJN131055 NTH131055:NTJ131055 ODD131055:ODF131055 OMZ131055:ONB131055 OWV131055:OWX131055 PGR131055:PGT131055 PQN131055:PQP131055 QAJ131055:QAL131055 QKF131055:QKH131055 QUB131055:QUD131055 RDX131055:RDZ131055 RNT131055:RNV131055 RXP131055:RXR131055 SHL131055:SHN131055 SRH131055:SRJ131055 TBD131055:TBF131055 TKZ131055:TLB131055 TUV131055:TUX131055 UER131055:UET131055 UON131055:UOP131055 UYJ131055:UYL131055 VIF131055:VIH131055 VSB131055:VSD131055 WBX131055:WBZ131055 WLT131055:WLV131055 WVP131055:WVR131055 C196591:E196591 JD196591:JF196591 SZ196591:TB196591 ACV196591:ACX196591 AMR196591:AMT196591 AWN196591:AWP196591 BGJ196591:BGL196591 BQF196591:BQH196591 CAB196591:CAD196591 CJX196591:CJZ196591 CTT196591:CTV196591 DDP196591:DDR196591 DNL196591:DNN196591 DXH196591:DXJ196591 EHD196591:EHF196591 EQZ196591:ERB196591 FAV196591:FAX196591 FKR196591:FKT196591 FUN196591:FUP196591 GEJ196591:GEL196591 GOF196591:GOH196591 GYB196591:GYD196591 HHX196591:HHZ196591 HRT196591:HRV196591 IBP196591:IBR196591 ILL196591:ILN196591 IVH196591:IVJ196591 JFD196591:JFF196591 JOZ196591:JPB196591 JYV196591:JYX196591 KIR196591:KIT196591 KSN196591:KSP196591 LCJ196591:LCL196591 LMF196591:LMH196591 LWB196591:LWD196591 MFX196591:MFZ196591 MPT196591:MPV196591 MZP196591:MZR196591 NJL196591:NJN196591 NTH196591:NTJ196591 ODD196591:ODF196591 OMZ196591:ONB196591 OWV196591:OWX196591 PGR196591:PGT196591 PQN196591:PQP196591 QAJ196591:QAL196591 QKF196591:QKH196591 QUB196591:QUD196591 RDX196591:RDZ196591 RNT196591:RNV196591 RXP196591:RXR196591 SHL196591:SHN196591 SRH196591:SRJ196591 TBD196591:TBF196591 TKZ196591:TLB196591 TUV196591:TUX196591 UER196591:UET196591 UON196591:UOP196591 UYJ196591:UYL196591 VIF196591:VIH196591 VSB196591:VSD196591 WBX196591:WBZ196591 WLT196591:WLV196591 WVP196591:WVR196591 C262127:E262127 JD262127:JF262127 SZ262127:TB262127 ACV262127:ACX262127 AMR262127:AMT262127 AWN262127:AWP262127 BGJ262127:BGL262127 BQF262127:BQH262127 CAB262127:CAD262127 CJX262127:CJZ262127 CTT262127:CTV262127 DDP262127:DDR262127 DNL262127:DNN262127 DXH262127:DXJ262127 EHD262127:EHF262127 EQZ262127:ERB262127 FAV262127:FAX262127 FKR262127:FKT262127 FUN262127:FUP262127 GEJ262127:GEL262127 GOF262127:GOH262127 GYB262127:GYD262127 HHX262127:HHZ262127 HRT262127:HRV262127 IBP262127:IBR262127 ILL262127:ILN262127 IVH262127:IVJ262127 JFD262127:JFF262127 JOZ262127:JPB262127 JYV262127:JYX262127 KIR262127:KIT262127 KSN262127:KSP262127 LCJ262127:LCL262127 LMF262127:LMH262127 LWB262127:LWD262127 MFX262127:MFZ262127 MPT262127:MPV262127 MZP262127:MZR262127 NJL262127:NJN262127 NTH262127:NTJ262127 ODD262127:ODF262127 OMZ262127:ONB262127 OWV262127:OWX262127 PGR262127:PGT262127 PQN262127:PQP262127 QAJ262127:QAL262127 QKF262127:QKH262127 QUB262127:QUD262127 RDX262127:RDZ262127 RNT262127:RNV262127 RXP262127:RXR262127 SHL262127:SHN262127 SRH262127:SRJ262127 TBD262127:TBF262127 TKZ262127:TLB262127 TUV262127:TUX262127 UER262127:UET262127 UON262127:UOP262127 UYJ262127:UYL262127 VIF262127:VIH262127 VSB262127:VSD262127 WBX262127:WBZ262127 WLT262127:WLV262127 WVP262127:WVR262127 C327663:E327663 JD327663:JF327663 SZ327663:TB327663 ACV327663:ACX327663 AMR327663:AMT327663 AWN327663:AWP327663 BGJ327663:BGL327663 BQF327663:BQH327663 CAB327663:CAD327663 CJX327663:CJZ327663 CTT327663:CTV327663 DDP327663:DDR327663 DNL327663:DNN327663 DXH327663:DXJ327663 EHD327663:EHF327663 EQZ327663:ERB327663 FAV327663:FAX327663 FKR327663:FKT327663 FUN327663:FUP327663 GEJ327663:GEL327663 GOF327663:GOH327663 GYB327663:GYD327663 HHX327663:HHZ327663 HRT327663:HRV327663 IBP327663:IBR327663 ILL327663:ILN327663 IVH327663:IVJ327663 JFD327663:JFF327663 JOZ327663:JPB327663 JYV327663:JYX327663 KIR327663:KIT327663 KSN327663:KSP327663 LCJ327663:LCL327663 LMF327663:LMH327663 LWB327663:LWD327663 MFX327663:MFZ327663 MPT327663:MPV327663 MZP327663:MZR327663 NJL327663:NJN327663 NTH327663:NTJ327663 ODD327663:ODF327663 OMZ327663:ONB327663 OWV327663:OWX327663 PGR327663:PGT327663 PQN327663:PQP327663 QAJ327663:QAL327663 QKF327663:QKH327663 QUB327663:QUD327663 RDX327663:RDZ327663 RNT327663:RNV327663 RXP327663:RXR327663 SHL327663:SHN327663 SRH327663:SRJ327663 TBD327663:TBF327663 TKZ327663:TLB327663 TUV327663:TUX327663 UER327663:UET327663 UON327663:UOP327663 UYJ327663:UYL327663 VIF327663:VIH327663 VSB327663:VSD327663 WBX327663:WBZ327663 WLT327663:WLV327663 WVP327663:WVR327663 C393199:E393199 JD393199:JF393199 SZ393199:TB393199 ACV393199:ACX393199 AMR393199:AMT393199 AWN393199:AWP393199 BGJ393199:BGL393199 BQF393199:BQH393199 CAB393199:CAD393199 CJX393199:CJZ393199 CTT393199:CTV393199 DDP393199:DDR393199 DNL393199:DNN393199 DXH393199:DXJ393199 EHD393199:EHF393199 EQZ393199:ERB393199 FAV393199:FAX393199 FKR393199:FKT393199 FUN393199:FUP393199 GEJ393199:GEL393199 GOF393199:GOH393199 GYB393199:GYD393199 HHX393199:HHZ393199 HRT393199:HRV393199 IBP393199:IBR393199 ILL393199:ILN393199 IVH393199:IVJ393199 JFD393199:JFF393199 JOZ393199:JPB393199 JYV393199:JYX393199 KIR393199:KIT393199 KSN393199:KSP393199 LCJ393199:LCL393199 LMF393199:LMH393199 LWB393199:LWD393199 MFX393199:MFZ393199 MPT393199:MPV393199 MZP393199:MZR393199 NJL393199:NJN393199 NTH393199:NTJ393199 ODD393199:ODF393199 OMZ393199:ONB393199 OWV393199:OWX393199 PGR393199:PGT393199 PQN393199:PQP393199 QAJ393199:QAL393199 QKF393199:QKH393199 QUB393199:QUD393199 RDX393199:RDZ393199 RNT393199:RNV393199 RXP393199:RXR393199 SHL393199:SHN393199 SRH393199:SRJ393199 TBD393199:TBF393199 TKZ393199:TLB393199 TUV393199:TUX393199 UER393199:UET393199 UON393199:UOP393199 UYJ393199:UYL393199 VIF393199:VIH393199 VSB393199:VSD393199 WBX393199:WBZ393199 WLT393199:WLV393199 WVP393199:WVR393199 C458735:E458735 JD458735:JF458735 SZ458735:TB458735 ACV458735:ACX458735 AMR458735:AMT458735 AWN458735:AWP458735 BGJ458735:BGL458735 BQF458735:BQH458735 CAB458735:CAD458735 CJX458735:CJZ458735 CTT458735:CTV458735 DDP458735:DDR458735 DNL458735:DNN458735 DXH458735:DXJ458735 EHD458735:EHF458735 EQZ458735:ERB458735 FAV458735:FAX458735 FKR458735:FKT458735 FUN458735:FUP458735 GEJ458735:GEL458735 GOF458735:GOH458735 GYB458735:GYD458735 HHX458735:HHZ458735 HRT458735:HRV458735 IBP458735:IBR458735 ILL458735:ILN458735 IVH458735:IVJ458735 JFD458735:JFF458735 JOZ458735:JPB458735 JYV458735:JYX458735 KIR458735:KIT458735 KSN458735:KSP458735 LCJ458735:LCL458735 LMF458735:LMH458735 LWB458735:LWD458735 MFX458735:MFZ458735 MPT458735:MPV458735 MZP458735:MZR458735 NJL458735:NJN458735 NTH458735:NTJ458735 ODD458735:ODF458735 OMZ458735:ONB458735 OWV458735:OWX458735 PGR458735:PGT458735 PQN458735:PQP458735 QAJ458735:QAL458735 QKF458735:QKH458735 QUB458735:QUD458735 RDX458735:RDZ458735 RNT458735:RNV458735 RXP458735:RXR458735 SHL458735:SHN458735 SRH458735:SRJ458735 TBD458735:TBF458735 TKZ458735:TLB458735 TUV458735:TUX458735 UER458735:UET458735 UON458735:UOP458735 UYJ458735:UYL458735 VIF458735:VIH458735 VSB458735:VSD458735 WBX458735:WBZ458735 WLT458735:WLV458735 WVP458735:WVR458735 C524271:E524271 JD524271:JF524271 SZ524271:TB524271 ACV524271:ACX524271 AMR524271:AMT524271 AWN524271:AWP524271 BGJ524271:BGL524271 BQF524271:BQH524271 CAB524271:CAD524271 CJX524271:CJZ524271 CTT524271:CTV524271 DDP524271:DDR524271 DNL524271:DNN524271 DXH524271:DXJ524271 EHD524271:EHF524271 EQZ524271:ERB524271 FAV524271:FAX524271 FKR524271:FKT524271 FUN524271:FUP524271 GEJ524271:GEL524271 GOF524271:GOH524271 GYB524271:GYD524271 HHX524271:HHZ524271 HRT524271:HRV524271 IBP524271:IBR524271 ILL524271:ILN524271 IVH524271:IVJ524271 JFD524271:JFF524271 JOZ524271:JPB524271 JYV524271:JYX524271 KIR524271:KIT524271 KSN524271:KSP524271 LCJ524271:LCL524271 LMF524271:LMH524271 LWB524271:LWD524271 MFX524271:MFZ524271 MPT524271:MPV524271 MZP524271:MZR524271 NJL524271:NJN524271 NTH524271:NTJ524271 ODD524271:ODF524271 OMZ524271:ONB524271 OWV524271:OWX524271 PGR524271:PGT524271 PQN524271:PQP524271 QAJ524271:QAL524271 QKF524271:QKH524271 QUB524271:QUD524271 RDX524271:RDZ524271 RNT524271:RNV524271 RXP524271:RXR524271 SHL524271:SHN524271 SRH524271:SRJ524271 TBD524271:TBF524271 TKZ524271:TLB524271 TUV524271:TUX524271 UER524271:UET524271 UON524271:UOP524271 UYJ524271:UYL524271 VIF524271:VIH524271 VSB524271:VSD524271 WBX524271:WBZ524271 WLT524271:WLV524271 WVP524271:WVR524271 C589807:E589807 JD589807:JF589807 SZ589807:TB589807 ACV589807:ACX589807 AMR589807:AMT589807 AWN589807:AWP589807 BGJ589807:BGL589807 BQF589807:BQH589807 CAB589807:CAD589807 CJX589807:CJZ589807 CTT589807:CTV589807 DDP589807:DDR589807 DNL589807:DNN589807 DXH589807:DXJ589807 EHD589807:EHF589807 EQZ589807:ERB589807 FAV589807:FAX589807 FKR589807:FKT589807 FUN589807:FUP589807 GEJ589807:GEL589807 GOF589807:GOH589807 GYB589807:GYD589807 HHX589807:HHZ589807 HRT589807:HRV589807 IBP589807:IBR589807 ILL589807:ILN589807 IVH589807:IVJ589807 JFD589807:JFF589807 JOZ589807:JPB589807 JYV589807:JYX589807 KIR589807:KIT589807 KSN589807:KSP589807 LCJ589807:LCL589807 LMF589807:LMH589807 LWB589807:LWD589807 MFX589807:MFZ589807 MPT589807:MPV589807 MZP589807:MZR589807 NJL589807:NJN589807 NTH589807:NTJ589807 ODD589807:ODF589807 OMZ589807:ONB589807 OWV589807:OWX589807 PGR589807:PGT589807 PQN589807:PQP589807 QAJ589807:QAL589807 QKF589807:QKH589807 QUB589807:QUD589807 RDX589807:RDZ589807 RNT589807:RNV589807 RXP589807:RXR589807 SHL589807:SHN589807 SRH589807:SRJ589807 TBD589807:TBF589807 TKZ589807:TLB589807 TUV589807:TUX589807 UER589807:UET589807 UON589807:UOP589807 UYJ589807:UYL589807 VIF589807:VIH589807 VSB589807:VSD589807 WBX589807:WBZ589807 WLT589807:WLV589807 WVP589807:WVR589807 C655343:E655343 JD655343:JF655343 SZ655343:TB655343 ACV655343:ACX655343 AMR655343:AMT655343 AWN655343:AWP655343 BGJ655343:BGL655343 BQF655343:BQH655343 CAB655343:CAD655343 CJX655343:CJZ655343 CTT655343:CTV655343 DDP655343:DDR655343 DNL655343:DNN655343 DXH655343:DXJ655343 EHD655343:EHF655343 EQZ655343:ERB655343 FAV655343:FAX655343 FKR655343:FKT655343 FUN655343:FUP655343 GEJ655343:GEL655343 GOF655343:GOH655343 GYB655343:GYD655343 HHX655343:HHZ655343 HRT655343:HRV655343 IBP655343:IBR655343 ILL655343:ILN655343 IVH655343:IVJ655343 JFD655343:JFF655343 JOZ655343:JPB655343 JYV655343:JYX655343 KIR655343:KIT655343 KSN655343:KSP655343 LCJ655343:LCL655343 LMF655343:LMH655343 LWB655343:LWD655343 MFX655343:MFZ655343 MPT655343:MPV655343 MZP655343:MZR655343 NJL655343:NJN655343 NTH655343:NTJ655343 ODD655343:ODF655343 OMZ655343:ONB655343 OWV655343:OWX655343 PGR655343:PGT655343 PQN655343:PQP655343 QAJ655343:QAL655343 QKF655343:QKH655343 QUB655343:QUD655343 RDX655343:RDZ655343 RNT655343:RNV655343 RXP655343:RXR655343 SHL655343:SHN655343 SRH655343:SRJ655343 TBD655343:TBF655343 TKZ655343:TLB655343 TUV655343:TUX655343 UER655343:UET655343 UON655343:UOP655343 UYJ655343:UYL655343 VIF655343:VIH655343 VSB655343:VSD655343 WBX655343:WBZ655343 WLT655343:WLV655343 WVP655343:WVR655343 C720879:E720879 JD720879:JF720879 SZ720879:TB720879 ACV720879:ACX720879 AMR720879:AMT720879 AWN720879:AWP720879 BGJ720879:BGL720879 BQF720879:BQH720879 CAB720879:CAD720879 CJX720879:CJZ720879 CTT720879:CTV720879 DDP720879:DDR720879 DNL720879:DNN720879 DXH720879:DXJ720879 EHD720879:EHF720879 EQZ720879:ERB720879 FAV720879:FAX720879 FKR720879:FKT720879 FUN720879:FUP720879 GEJ720879:GEL720879 GOF720879:GOH720879 GYB720879:GYD720879 HHX720879:HHZ720879 HRT720879:HRV720879 IBP720879:IBR720879 ILL720879:ILN720879 IVH720879:IVJ720879 JFD720879:JFF720879 JOZ720879:JPB720879 JYV720879:JYX720879 KIR720879:KIT720879 KSN720879:KSP720879 LCJ720879:LCL720879 LMF720879:LMH720879 LWB720879:LWD720879 MFX720879:MFZ720879 MPT720879:MPV720879 MZP720879:MZR720879 NJL720879:NJN720879 NTH720879:NTJ720879 ODD720879:ODF720879 OMZ720879:ONB720879 OWV720879:OWX720879 PGR720879:PGT720879 PQN720879:PQP720879 QAJ720879:QAL720879 QKF720879:QKH720879 QUB720879:QUD720879 RDX720879:RDZ720879 RNT720879:RNV720879 RXP720879:RXR720879 SHL720879:SHN720879 SRH720879:SRJ720879 TBD720879:TBF720879 TKZ720879:TLB720879 TUV720879:TUX720879 UER720879:UET720879 UON720879:UOP720879 UYJ720879:UYL720879 VIF720879:VIH720879 VSB720879:VSD720879 WBX720879:WBZ720879 WLT720879:WLV720879 WVP720879:WVR720879 C786415:E786415 JD786415:JF786415 SZ786415:TB786415 ACV786415:ACX786415 AMR786415:AMT786415 AWN786415:AWP786415 BGJ786415:BGL786415 BQF786415:BQH786415 CAB786415:CAD786415 CJX786415:CJZ786415 CTT786415:CTV786415 DDP786415:DDR786415 DNL786415:DNN786415 DXH786415:DXJ786415 EHD786415:EHF786415 EQZ786415:ERB786415 FAV786415:FAX786415 FKR786415:FKT786415 FUN786415:FUP786415 GEJ786415:GEL786415 GOF786415:GOH786415 GYB786415:GYD786415 HHX786415:HHZ786415 HRT786415:HRV786415 IBP786415:IBR786415 ILL786415:ILN786415 IVH786415:IVJ786415 JFD786415:JFF786415 JOZ786415:JPB786415 JYV786415:JYX786415 KIR786415:KIT786415 KSN786415:KSP786415 LCJ786415:LCL786415 LMF786415:LMH786415 LWB786415:LWD786415 MFX786415:MFZ786415 MPT786415:MPV786415 MZP786415:MZR786415 NJL786415:NJN786415 NTH786415:NTJ786415 ODD786415:ODF786415 OMZ786415:ONB786415 OWV786415:OWX786415 PGR786415:PGT786415 PQN786415:PQP786415 QAJ786415:QAL786415 QKF786415:QKH786415 QUB786415:QUD786415 RDX786415:RDZ786415 RNT786415:RNV786415 RXP786415:RXR786415 SHL786415:SHN786415 SRH786415:SRJ786415 TBD786415:TBF786415 TKZ786415:TLB786415 TUV786415:TUX786415 UER786415:UET786415 UON786415:UOP786415 UYJ786415:UYL786415 VIF786415:VIH786415 VSB786415:VSD786415 WBX786415:WBZ786415 WLT786415:WLV786415 WVP786415:WVR786415 C851951:E851951 JD851951:JF851951 SZ851951:TB851951 ACV851951:ACX851951 AMR851951:AMT851951 AWN851951:AWP851951 BGJ851951:BGL851951 BQF851951:BQH851951 CAB851951:CAD851951 CJX851951:CJZ851951 CTT851951:CTV851951 DDP851951:DDR851951 DNL851951:DNN851951 DXH851951:DXJ851951 EHD851951:EHF851951 EQZ851951:ERB851951 FAV851951:FAX851951 FKR851951:FKT851951 FUN851951:FUP851951 GEJ851951:GEL851951 GOF851951:GOH851951 GYB851951:GYD851951 HHX851951:HHZ851951 HRT851951:HRV851951 IBP851951:IBR851951 ILL851951:ILN851951 IVH851951:IVJ851951 JFD851951:JFF851951 JOZ851951:JPB851951 JYV851951:JYX851951 KIR851951:KIT851951 KSN851951:KSP851951 LCJ851951:LCL851951 LMF851951:LMH851951 LWB851951:LWD851951 MFX851951:MFZ851951 MPT851951:MPV851951 MZP851951:MZR851951 NJL851951:NJN851951 NTH851951:NTJ851951 ODD851951:ODF851951 OMZ851951:ONB851951 OWV851951:OWX851951 PGR851951:PGT851951 PQN851951:PQP851951 QAJ851951:QAL851951 QKF851951:QKH851951 QUB851951:QUD851951 RDX851951:RDZ851951 RNT851951:RNV851951 RXP851951:RXR851951 SHL851951:SHN851951 SRH851951:SRJ851951 TBD851951:TBF851951 TKZ851951:TLB851951 TUV851951:TUX851951 UER851951:UET851951 UON851951:UOP851951 UYJ851951:UYL851951 VIF851951:VIH851951 VSB851951:VSD851951 WBX851951:WBZ851951 WLT851951:WLV851951 WVP851951:WVR851951 C917487:E917487 JD917487:JF917487 SZ917487:TB917487 ACV917487:ACX917487 AMR917487:AMT917487 AWN917487:AWP917487 BGJ917487:BGL917487 BQF917487:BQH917487 CAB917487:CAD917487 CJX917487:CJZ917487 CTT917487:CTV917487 DDP917487:DDR917487 DNL917487:DNN917487 DXH917487:DXJ917487 EHD917487:EHF917487 EQZ917487:ERB917487 FAV917487:FAX917487 FKR917487:FKT917487 FUN917487:FUP917487 GEJ917487:GEL917487 GOF917487:GOH917487 GYB917487:GYD917487 HHX917487:HHZ917487 HRT917487:HRV917487 IBP917487:IBR917487 ILL917487:ILN917487 IVH917487:IVJ917487 JFD917487:JFF917487 JOZ917487:JPB917487 JYV917487:JYX917487 KIR917487:KIT917487 KSN917487:KSP917487 LCJ917487:LCL917487 LMF917487:LMH917487 LWB917487:LWD917487 MFX917487:MFZ917487 MPT917487:MPV917487 MZP917487:MZR917487 NJL917487:NJN917487 NTH917487:NTJ917487 ODD917487:ODF917487 OMZ917487:ONB917487 OWV917487:OWX917487 PGR917487:PGT917487 PQN917487:PQP917487 QAJ917487:QAL917487 QKF917487:QKH917487 QUB917487:QUD917487 RDX917487:RDZ917487 RNT917487:RNV917487 RXP917487:RXR917487 SHL917487:SHN917487 SRH917487:SRJ917487 TBD917487:TBF917487 TKZ917487:TLB917487 TUV917487:TUX917487 UER917487:UET917487 UON917487:UOP917487 UYJ917487:UYL917487 VIF917487:VIH917487 VSB917487:VSD917487 WBX917487:WBZ917487 WLT917487:WLV917487 WVP917487:WVR917487 C983023:E983023 JD983023:JF983023 SZ983023:TB983023 ACV983023:ACX983023 AMR983023:AMT983023 AWN983023:AWP983023 BGJ983023:BGL983023 BQF983023:BQH983023 CAB983023:CAD983023 CJX983023:CJZ983023 CTT983023:CTV983023 DDP983023:DDR983023 DNL983023:DNN983023 DXH983023:DXJ983023 EHD983023:EHF983023 EQZ983023:ERB983023 FAV983023:FAX983023 FKR983023:FKT983023 FUN983023:FUP983023 GEJ983023:GEL983023 GOF983023:GOH983023 GYB983023:GYD983023 HHX983023:HHZ983023 HRT983023:HRV983023 IBP983023:IBR983023 ILL983023:ILN983023 IVH983023:IVJ983023 JFD983023:JFF983023 JOZ983023:JPB983023 JYV983023:JYX983023 KIR983023:KIT983023 KSN983023:KSP983023 LCJ983023:LCL983023 LMF983023:LMH983023 LWB983023:LWD983023 MFX983023:MFZ983023 MPT983023:MPV983023 MZP983023:MZR983023 NJL983023:NJN983023 NTH983023:NTJ983023 ODD983023:ODF983023 OMZ983023:ONB983023 OWV983023:OWX983023 PGR983023:PGT983023 PQN983023:PQP983023 QAJ983023:QAL983023 QKF983023:QKH983023 QUB983023:QUD983023 RDX983023:RDZ983023 RNT983023:RNV983023 RXP983023:RXR983023 SHL983023:SHN983023 SRH983023:SRJ983023 TBD983023:TBF983023 TKZ983023:TLB983023 TUV983023:TUX983023 UER983023:UET983023 UON983023:UOP983023 UYJ983023:UYL983023 VIF983023:VIH983023 VSB983023:VSD983023 WBX983023:WBZ983023 WLT983023:WLV983023" xr:uid="{794E8E8F-F6E5-424F-9B4B-A8315B8F635E}">
      <formula1>"公益財団法人, 公益社団法人,一般財団法人,一般社団法人,特定非営利活動法人,株式会社,合同会社,有限会社,その他（種類を右の欄にご記入ください）"</formula1>
    </dataValidation>
    <dataValidation imeMode="halfAlpha" allowBlank="1" showInputMessage="1" showErrorMessage="1" sqref="S65535:S65543 JO65535:JO65543 TK65535:TK65543 ADG65535:ADG65543 ANC65535:ANC65543 AWY65535:AWY65543 BGU65535:BGU65543 BQQ65535:BQQ65543 CAM65535:CAM65543 CKI65535:CKI65543 CUE65535:CUE65543 DEA65535:DEA65543 DNW65535:DNW65543 DXS65535:DXS65543 EHO65535:EHO65543 ERK65535:ERK65543 FBG65535:FBG65543 FLC65535:FLC65543 FUY65535:FUY65543 GEU65535:GEU65543 GOQ65535:GOQ65543 GYM65535:GYM65543 HII65535:HII65543 HSE65535:HSE65543 ICA65535:ICA65543 ILW65535:ILW65543 IVS65535:IVS65543 JFO65535:JFO65543 JPK65535:JPK65543 JZG65535:JZG65543 KJC65535:KJC65543 KSY65535:KSY65543 LCU65535:LCU65543 LMQ65535:LMQ65543 LWM65535:LWM65543 MGI65535:MGI65543 MQE65535:MQE65543 NAA65535:NAA65543 NJW65535:NJW65543 NTS65535:NTS65543 ODO65535:ODO65543 ONK65535:ONK65543 OXG65535:OXG65543 PHC65535:PHC65543 PQY65535:PQY65543 QAU65535:QAU65543 QKQ65535:QKQ65543 QUM65535:QUM65543 REI65535:REI65543 ROE65535:ROE65543 RYA65535:RYA65543 SHW65535:SHW65543 SRS65535:SRS65543 TBO65535:TBO65543 TLK65535:TLK65543 TVG65535:TVG65543 UFC65535:UFC65543 UOY65535:UOY65543 UYU65535:UYU65543 VIQ65535:VIQ65543 VSM65535:VSM65543 WCI65535:WCI65543 WME65535:WME65543 WWA65535:WWA65543 S131071:S131079 JO131071:JO131079 TK131071:TK131079 ADG131071:ADG131079 ANC131071:ANC131079 AWY131071:AWY131079 BGU131071:BGU131079 BQQ131071:BQQ131079 CAM131071:CAM131079 CKI131071:CKI131079 CUE131071:CUE131079 DEA131071:DEA131079 DNW131071:DNW131079 DXS131071:DXS131079 EHO131071:EHO131079 ERK131071:ERK131079 FBG131071:FBG131079 FLC131071:FLC131079 FUY131071:FUY131079 GEU131071:GEU131079 GOQ131071:GOQ131079 GYM131071:GYM131079 HII131071:HII131079 HSE131071:HSE131079 ICA131071:ICA131079 ILW131071:ILW131079 IVS131071:IVS131079 JFO131071:JFO131079 JPK131071:JPK131079 JZG131071:JZG131079 KJC131071:KJC131079 KSY131071:KSY131079 LCU131071:LCU131079 LMQ131071:LMQ131079 LWM131071:LWM131079 MGI131071:MGI131079 MQE131071:MQE131079 NAA131071:NAA131079 NJW131071:NJW131079 NTS131071:NTS131079 ODO131071:ODO131079 ONK131071:ONK131079 OXG131071:OXG131079 PHC131071:PHC131079 PQY131071:PQY131079 QAU131071:QAU131079 QKQ131071:QKQ131079 QUM131071:QUM131079 REI131071:REI131079 ROE131071:ROE131079 RYA131071:RYA131079 SHW131071:SHW131079 SRS131071:SRS131079 TBO131071:TBO131079 TLK131071:TLK131079 TVG131071:TVG131079 UFC131071:UFC131079 UOY131071:UOY131079 UYU131071:UYU131079 VIQ131071:VIQ131079 VSM131071:VSM131079 WCI131071:WCI131079 WME131071:WME131079 WWA131071:WWA131079 S196607:S196615 JO196607:JO196615 TK196607:TK196615 ADG196607:ADG196615 ANC196607:ANC196615 AWY196607:AWY196615 BGU196607:BGU196615 BQQ196607:BQQ196615 CAM196607:CAM196615 CKI196607:CKI196615 CUE196607:CUE196615 DEA196607:DEA196615 DNW196607:DNW196615 DXS196607:DXS196615 EHO196607:EHO196615 ERK196607:ERK196615 FBG196607:FBG196615 FLC196607:FLC196615 FUY196607:FUY196615 GEU196607:GEU196615 GOQ196607:GOQ196615 GYM196607:GYM196615 HII196607:HII196615 HSE196607:HSE196615 ICA196607:ICA196615 ILW196607:ILW196615 IVS196607:IVS196615 JFO196607:JFO196615 JPK196607:JPK196615 JZG196607:JZG196615 KJC196607:KJC196615 KSY196607:KSY196615 LCU196607:LCU196615 LMQ196607:LMQ196615 LWM196607:LWM196615 MGI196607:MGI196615 MQE196607:MQE196615 NAA196607:NAA196615 NJW196607:NJW196615 NTS196607:NTS196615 ODO196607:ODO196615 ONK196607:ONK196615 OXG196607:OXG196615 PHC196607:PHC196615 PQY196607:PQY196615 QAU196607:QAU196615 QKQ196607:QKQ196615 QUM196607:QUM196615 REI196607:REI196615 ROE196607:ROE196615 RYA196607:RYA196615 SHW196607:SHW196615 SRS196607:SRS196615 TBO196607:TBO196615 TLK196607:TLK196615 TVG196607:TVG196615 UFC196607:UFC196615 UOY196607:UOY196615 UYU196607:UYU196615 VIQ196607:VIQ196615 VSM196607:VSM196615 WCI196607:WCI196615 WME196607:WME196615 WWA196607:WWA196615 S262143:S262151 JO262143:JO262151 TK262143:TK262151 ADG262143:ADG262151 ANC262143:ANC262151 AWY262143:AWY262151 BGU262143:BGU262151 BQQ262143:BQQ262151 CAM262143:CAM262151 CKI262143:CKI262151 CUE262143:CUE262151 DEA262143:DEA262151 DNW262143:DNW262151 DXS262143:DXS262151 EHO262143:EHO262151 ERK262143:ERK262151 FBG262143:FBG262151 FLC262143:FLC262151 FUY262143:FUY262151 GEU262143:GEU262151 GOQ262143:GOQ262151 GYM262143:GYM262151 HII262143:HII262151 HSE262143:HSE262151 ICA262143:ICA262151 ILW262143:ILW262151 IVS262143:IVS262151 JFO262143:JFO262151 JPK262143:JPK262151 JZG262143:JZG262151 KJC262143:KJC262151 KSY262143:KSY262151 LCU262143:LCU262151 LMQ262143:LMQ262151 LWM262143:LWM262151 MGI262143:MGI262151 MQE262143:MQE262151 NAA262143:NAA262151 NJW262143:NJW262151 NTS262143:NTS262151 ODO262143:ODO262151 ONK262143:ONK262151 OXG262143:OXG262151 PHC262143:PHC262151 PQY262143:PQY262151 QAU262143:QAU262151 QKQ262143:QKQ262151 QUM262143:QUM262151 REI262143:REI262151 ROE262143:ROE262151 RYA262143:RYA262151 SHW262143:SHW262151 SRS262143:SRS262151 TBO262143:TBO262151 TLK262143:TLK262151 TVG262143:TVG262151 UFC262143:UFC262151 UOY262143:UOY262151 UYU262143:UYU262151 VIQ262143:VIQ262151 VSM262143:VSM262151 WCI262143:WCI262151 WME262143:WME262151 WWA262143:WWA262151 S327679:S327687 JO327679:JO327687 TK327679:TK327687 ADG327679:ADG327687 ANC327679:ANC327687 AWY327679:AWY327687 BGU327679:BGU327687 BQQ327679:BQQ327687 CAM327679:CAM327687 CKI327679:CKI327687 CUE327679:CUE327687 DEA327679:DEA327687 DNW327679:DNW327687 DXS327679:DXS327687 EHO327679:EHO327687 ERK327679:ERK327687 FBG327679:FBG327687 FLC327679:FLC327687 FUY327679:FUY327687 GEU327679:GEU327687 GOQ327679:GOQ327687 GYM327679:GYM327687 HII327679:HII327687 HSE327679:HSE327687 ICA327679:ICA327687 ILW327679:ILW327687 IVS327679:IVS327687 JFO327679:JFO327687 JPK327679:JPK327687 JZG327679:JZG327687 KJC327679:KJC327687 KSY327679:KSY327687 LCU327679:LCU327687 LMQ327679:LMQ327687 LWM327679:LWM327687 MGI327679:MGI327687 MQE327679:MQE327687 NAA327679:NAA327687 NJW327679:NJW327687 NTS327679:NTS327687 ODO327679:ODO327687 ONK327679:ONK327687 OXG327679:OXG327687 PHC327679:PHC327687 PQY327679:PQY327687 QAU327679:QAU327687 QKQ327679:QKQ327687 QUM327679:QUM327687 REI327679:REI327687 ROE327679:ROE327687 RYA327679:RYA327687 SHW327679:SHW327687 SRS327679:SRS327687 TBO327679:TBO327687 TLK327679:TLK327687 TVG327679:TVG327687 UFC327679:UFC327687 UOY327679:UOY327687 UYU327679:UYU327687 VIQ327679:VIQ327687 VSM327679:VSM327687 WCI327679:WCI327687 WME327679:WME327687 WWA327679:WWA327687 S393215:S393223 JO393215:JO393223 TK393215:TK393223 ADG393215:ADG393223 ANC393215:ANC393223 AWY393215:AWY393223 BGU393215:BGU393223 BQQ393215:BQQ393223 CAM393215:CAM393223 CKI393215:CKI393223 CUE393215:CUE393223 DEA393215:DEA393223 DNW393215:DNW393223 DXS393215:DXS393223 EHO393215:EHO393223 ERK393215:ERK393223 FBG393215:FBG393223 FLC393215:FLC393223 FUY393215:FUY393223 GEU393215:GEU393223 GOQ393215:GOQ393223 GYM393215:GYM393223 HII393215:HII393223 HSE393215:HSE393223 ICA393215:ICA393223 ILW393215:ILW393223 IVS393215:IVS393223 JFO393215:JFO393223 JPK393215:JPK393223 JZG393215:JZG393223 KJC393215:KJC393223 KSY393215:KSY393223 LCU393215:LCU393223 LMQ393215:LMQ393223 LWM393215:LWM393223 MGI393215:MGI393223 MQE393215:MQE393223 NAA393215:NAA393223 NJW393215:NJW393223 NTS393215:NTS393223 ODO393215:ODO393223 ONK393215:ONK393223 OXG393215:OXG393223 PHC393215:PHC393223 PQY393215:PQY393223 QAU393215:QAU393223 QKQ393215:QKQ393223 QUM393215:QUM393223 REI393215:REI393223 ROE393215:ROE393223 RYA393215:RYA393223 SHW393215:SHW393223 SRS393215:SRS393223 TBO393215:TBO393223 TLK393215:TLK393223 TVG393215:TVG393223 UFC393215:UFC393223 UOY393215:UOY393223 UYU393215:UYU393223 VIQ393215:VIQ393223 VSM393215:VSM393223 WCI393215:WCI393223 WME393215:WME393223 WWA393215:WWA393223 S458751:S458759 JO458751:JO458759 TK458751:TK458759 ADG458751:ADG458759 ANC458751:ANC458759 AWY458751:AWY458759 BGU458751:BGU458759 BQQ458751:BQQ458759 CAM458751:CAM458759 CKI458751:CKI458759 CUE458751:CUE458759 DEA458751:DEA458759 DNW458751:DNW458759 DXS458751:DXS458759 EHO458751:EHO458759 ERK458751:ERK458759 FBG458751:FBG458759 FLC458751:FLC458759 FUY458751:FUY458759 GEU458751:GEU458759 GOQ458751:GOQ458759 GYM458751:GYM458759 HII458751:HII458759 HSE458751:HSE458759 ICA458751:ICA458759 ILW458751:ILW458759 IVS458751:IVS458759 JFO458751:JFO458759 JPK458751:JPK458759 JZG458751:JZG458759 KJC458751:KJC458759 KSY458751:KSY458759 LCU458751:LCU458759 LMQ458751:LMQ458759 LWM458751:LWM458759 MGI458751:MGI458759 MQE458751:MQE458759 NAA458751:NAA458759 NJW458751:NJW458759 NTS458751:NTS458759 ODO458751:ODO458759 ONK458751:ONK458759 OXG458751:OXG458759 PHC458751:PHC458759 PQY458751:PQY458759 QAU458751:QAU458759 QKQ458751:QKQ458759 QUM458751:QUM458759 REI458751:REI458759 ROE458751:ROE458759 RYA458751:RYA458759 SHW458751:SHW458759 SRS458751:SRS458759 TBO458751:TBO458759 TLK458751:TLK458759 TVG458751:TVG458759 UFC458751:UFC458759 UOY458751:UOY458759 UYU458751:UYU458759 VIQ458751:VIQ458759 VSM458751:VSM458759 WCI458751:WCI458759 WME458751:WME458759 WWA458751:WWA458759 S524287:S524295 JO524287:JO524295 TK524287:TK524295 ADG524287:ADG524295 ANC524287:ANC524295 AWY524287:AWY524295 BGU524287:BGU524295 BQQ524287:BQQ524295 CAM524287:CAM524295 CKI524287:CKI524295 CUE524287:CUE524295 DEA524287:DEA524295 DNW524287:DNW524295 DXS524287:DXS524295 EHO524287:EHO524295 ERK524287:ERK524295 FBG524287:FBG524295 FLC524287:FLC524295 FUY524287:FUY524295 GEU524287:GEU524295 GOQ524287:GOQ524295 GYM524287:GYM524295 HII524287:HII524295 HSE524287:HSE524295 ICA524287:ICA524295 ILW524287:ILW524295 IVS524287:IVS524295 JFO524287:JFO524295 JPK524287:JPK524295 JZG524287:JZG524295 KJC524287:KJC524295 KSY524287:KSY524295 LCU524287:LCU524295 LMQ524287:LMQ524295 LWM524287:LWM524295 MGI524287:MGI524295 MQE524287:MQE524295 NAA524287:NAA524295 NJW524287:NJW524295 NTS524287:NTS524295 ODO524287:ODO524295 ONK524287:ONK524295 OXG524287:OXG524295 PHC524287:PHC524295 PQY524287:PQY524295 QAU524287:QAU524295 QKQ524287:QKQ524295 QUM524287:QUM524295 REI524287:REI524295 ROE524287:ROE524295 RYA524287:RYA524295 SHW524287:SHW524295 SRS524287:SRS524295 TBO524287:TBO524295 TLK524287:TLK524295 TVG524287:TVG524295 UFC524287:UFC524295 UOY524287:UOY524295 UYU524287:UYU524295 VIQ524287:VIQ524295 VSM524287:VSM524295 WCI524287:WCI524295 WME524287:WME524295 WWA524287:WWA524295 S589823:S589831 JO589823:JO589831 TK589823:TK589831 ADG589823:ADG589831 ANC589823:ANC589831 AWY589823:AWY589831 BGU589823:BGU589831 BQQ589823:BQQ589831 CAM589823:CAM589831 CKI589823:CKI589831 CUE589823:CUE589831 DEA589823:DEA589831 DNW589823:DNW589831 DXS589823:DXS589831 EHO589823:EHO589831 ERK589823:ERK589831 FBG589823:FBG589831 FLC589823:FLC589831 FUY589823:FUY589831 GEU589823:GEU589831 GOQ589823:GOQ589831 GYM589823:GYM589831 HII589823:HII589831 HSE589823:HSE589831 ICA589823:ICA589831 ILW589823:ILW589831 IVS589823:IVS589831 JFO589823:JFO589831 JPK589823:JPK589831 JZG589823:JZG589831 KJC589823:KJC589831 KSY589823:KSY589831 LCU589823:LCU589831 LMQ589823:LMQ589831 LWM589823:LWM589831 MGI589823:MGI589831 MQE589823:MQE589831 NAA589823:NAA589831 NJW589823:NJW589831 NTS589823:NTS589831 ODO589823:ODO589831 ONK589823:ONK589831 OXG589823:OXG589831 PHC589823:PHC589831 PQY589823:PQY589831 QAU589823:QAU589831 QKQ589823:QKQ589831 QUM589823:QUM589831 REI589823:REI589831 ROE589823:ROE589831 RYA589823:RYA589831 SHW589823:SHW589831 SRS589823:SRS589831 TBO589823:TBO589831 TLK589823:TLK589831 TVG589823:TVG589831 UFC589823:UFC589831 UOY589823:UOY589831 UYU589823:UYU589831 VIQ589823:VIQ589831 VSM589823:VSM589831 WCI589823:WCI589831 WME589823:WME589831 WWA589823:WWA589831 S655359:S655367 JO655359:JO655367 TK655359:TK655367 ADG655359:ADG655367 ANC655359:ANC655367 AWY655359:AWY655367 BGU655359:BGU655367 BQQ655359:BQQ655367 CAM655359:CAM655367 CKI655359:CKI655367 CUE655359:CUE655367 DEA655359:DEA655367 DNW655359:DNW655367 DXS655359:DXS655367 EHO655359:EHO655367 ERK655359:ERK655367 FBG655359:FBG655367 FLC655359:FLC655367 FUY655359:FUY655367 GEU655359:GEU655367 GOQ655359:GOQ655367 GYM655359:GYM655367 HII655359:HII655367 HSE655359:HSE655367 ICA655359:ICA655367 ILW655359:ILW655367 IVS655359:IVS655367 JFO655359:JFO655367 JPK655359:JPK655367 JZG655359:JZG655367 KJC655359:KJC655367 KSY655359:KSY655367 LCU655359:LCU655367 LMQ655359:LMQ655367 LWM655359:LWM655367 MGI655359:MGI655367 MQE655359:MQE655367 NAA655359:NAA655367 NJW655359:NJW655367 NTS655359:NTS655367 ODO655359:ODO655367 ONK655359:ONK655367 OXG655359:OXG655367 PHC655359:PHC655367 PQY655359:PQY655367 QAU655359:QAU655367 QKQ655359:QKQ655367 QUM655359:QUM655367 REI655359:REI655367 ROE655359:ROE655367 RYA655359:RYA655367 SHW655359:SHW655367 SRS655359:SRS655367 TBO655359:TBO655367 TLK655359:TLK655367 TVG655359:TVG655367 UFC655359:UFC655367 UOY655359:UOY655367 UYU655359:UYU655367 VIQ655359:VIQ655367 VSM655359:VSM655367 WCI655359:WCI655367 WME655359:WME655367 WWA655359:WWA655367 S720895:S720903 JO720895:JO720903 TK720895:TK720903 ADG720895:ADG720903 ANC720895:ANC720903 AWY720895:AWY720903 BGU720895:BGU720903 BQQ720895:BQQ720903 CAM720895:CAM720903 CKI720895:CKI720903 CUE720895:CUE720903 DEA720895:DEA720903 DNW720895:DNW720903 DXS720895:DXS720903 EHO720895:EHO720903 ERK720895:ERK720903 FBG720895:FBG720903 FLC720895:FLC720903 FUY720895:FUY720903 GEU720895:GEU720903 GOQ720895:GOQ720903 GYM720895:GYM720903 HII720895:HII720903 HSE720895:HSE720903 ICA720895:ICA720903 ILW720895:ILW720903 IVS720895:IVS720903 JFO720895:JFO720903 JPK720895:JPK720903 JZG720895:JZG720903 KJC720895:KJC720903 KSY720895:KSY720903 LCU720895:LCU720903 LMQ720895:LMQ720903 LWM720895:LWM720903 MGI720895:MGI720903 MQE720895:MQE720903 NAA720895:NAA720903 NJW720895:NJW720903 NTS720895:NTS720903 ODO720895:ODO720903 ONK720895:ONK720903 OXG720895:OXG720903 PHC720895:PHC720903 PQY720895:PQY720903 QAU720895:QAU720903 QKQ720895:QKQ720903 QUM720895:QUM720903 REI720895:REI720903 ROE720895:ROE720903 RYA720895:RYA720903 SHW720895:SHW720903 SRS720895:SRS720903 TBO720895:TBO720903 TLK720895:TLK720903 TVG720895:TVG720903 UFC720895:UFC720903 UOY720895:UOY720903 UYU720895:UYU720903 VIQ720895:VIQ720903 VSM720895:VSM720903 WCI720895:WCI720903 WME720895:WME720903 WWA720895:WWA720903 S786431:S786439 JO786431:JO786439 TK786431:TK786439 ADG786431:ADG786439 ANC786431:ANC786439 AWY786431:AWY786439 BGU786431:BGU786439 BQQ786431:BQQ786439 CAM786431:CAM786439 CKI786431:CKI786439 CUE786431:CUE786439 DEA786431:DEA786439 DNW786431:DNW786439 DXS786431:DXS786439 EHO786431:EHO786439 ERK786431:ERK786439 FBG786431:FBG786439 FLC786431:FLC786439 FUY786431:FUY786439 GEU786431:GEU786439 GOQ786431:GOQ786439 GYM786431:GYM786439 HII786431:HII786439 HSE786431:HSE786439 ICA786431:ICA786439 ILW786431:ILW786439 IVS786431:IVS786439 JFO786431:JFO786439 JPK786431:JPK786439 JZG786431:JZG786439 KJC786431:KJC786439 KSY786431:KSY786439 LCU786431:LCU786439 LMQ786431:LMQ786439 LWM786431:LWM786439 MGI786431:MGI786439 MQE786431:MQE786439 NAA786431:NAA786439 NJW786431:NJW786439 NTS786431:NTS786439 ODO786431:ODO786439 ONK786431:ONK786439 OXG786431:OXG786439 PHC786431:PHC786439 PQY786431:PQY786439 QAU786431:QAU786439 QKQ786431:QKQ786439 QUM786431:QUM786439 REI786431:REI786439 ROE786431:ROE786439 RYA786431:RYA786439 SHW786431:SHW786439 SRS786431:SRS786439 TBO786431:TBO786439 TLK786431:TLK786439 TVG786431:TVG786439 UFC786431:UFC786439 UOY786431:UOY786439 UYU786431:UYU786439 VIQ786431:VIQ786439 VSM786431:VSM786439 WCI786431:WCI786439 WME786431:WME786439 WWA786431:WWA786439 S851967:S851975 JO851967:JO851975 TK851967:TK851975 ADG851967:ADG851975 ANC851967:ANC851975 AWY851967:AWY851975 BGU851967:BGU851975 BQQ851967:BQQ851975 CAM851967:CAM851975 CKI851967:CKI851975 CUE851967:CUE851975 DEA851967:DEA851975 DNW851967:DNW851975 DXS851967:DXS851975 EHO851967:EHO851975 ERK851967:ERK851975 FBG851967:FBG851975 FLC851967:FLC851975 FUY851967:FUY851975 GEU851967:GEU851975 GOQ851967:GOQ851975 GYM851967:GYM851975 HII851967:HII851975 HSE851967:HSE851975 ICA851967:ICA851975 ILW851967:ILW851975 IVS851967:IVS851975 JFO851967:JFO851975 JPK851967:JPK851975 JZG851967:JZG851975 KJC851967:KJC851975 KSY851967:KSY851975 LCU851967:LCU851975 LMQ851967:LMQ851975 LWM851967:LWM851975 MGI851967:MGI851975 MQE851967:MQE851975 NAA851967:NAA851975 NJW851967:NJW851975 NTS851967:NTS851975 ODO851967:ODO851975 ONK851967:ONK851975 OXG851967:OXG851975 PHC851967:PHC851975 PQY851967:PQY851975 QAU851967:QAU851975 QKQ851967:QKQ851975 QUM851967:QUM851975 REI851967:REI851975 ROE851967:ROE851975 RYA851967:RYA851975 SHW851967:SHW851975 SRS851967:SRS851975 TBO851967:TBO851975 TLK851967:TLK851975 TVG851967:TVG851975 UFC851967:UFC851975 UOY851967:UOY851975 UYU851967:UYU851975 VIQ851967:VIQ851975 VSM851967:VSM851975 WCI851967:WCI851975 WME851967:WME851975 WWA851967:WWA851975 S917503:S917511 JO917503:JO917511 TK917503:TK917511 ADG917503:ADG917511 ANC917503:ANC917511 AWY917503:AWY917511 BGU917503:BGU917511 BQQ917503:BQQ917511 CAM917503:CAM917511 CKI917503:CKI917511 CUE917503:CUE917511 DEA917503:DEA917511 DNW917503:DNW917511 DXS917503:DXS917511 EHO917503:EHO917511 ERK917503:ERK917511 FBG917503:FBG917511 FLC917503:FLC917511 FUY917503:FUY917511 GEU917503:GEU917511 GOQ917503:GOQ917511 GYM917503:GYM917511 HII917503:HII917511 HSE917503:HSE917511 ICA917503:ICA917511 ILW917503:ILW917511 IVS917503:IVS917511 JFO917503:JFO917511 JPK917503:JPK917511 JZG917503:JZG917511 KJC917503:KJC917511 KSY917503:KSY917511 LCU917503:LCU917511 LMQ917503:LMQ917511 LWM917503:LWM917511 MGI917503:MGI917511 MQE917503:MQE917511 NAA917503:NAA917511 NJW917503:NJW917511 NTS917503:NTS917511 ODO917503:ODO917511 ONK917503:ONK917511 OXG917503:OXG917511 PHC917503:PHC917511 PQY917503:PQY917511 QAU917503:QAU917511 QKQ917503:QKQ917511 QUM917503:QUM917511 REI917503:REI917511 ROE917503:ROE917511 RYA917503:RYA917511 SHW917503:SHW917511 SRS917503:SRS917511 TBO917503:TBO917511 TLK917503:TLK917511 TVG917503:TVG917511 UFC917503:UFC917511 UOY917503:UOY917511 UYU917503:UYU917511 VIQ917503:VIQ917511 VSM917503:VSM917511 WCI917503:WCI917511 WME917503:WME917511 WWA917503:WWA917511 S983039:S983047 JO983039:JO983047 TK983039:TK983047 ADG983039:ADG983047 ANC983039:ANC983047 AWY983039:AWY983047 BGU983039:BGU983047 BQQ983039:BQQ983047 CAM983039:CAM983047 CKI983039:CKI983047 CUE983039:CUE983047 DEA983039:DEA983047 DNW983039:DNW983047 DXS983039:DXS983047 EHO983039:EHO983047 ERK983039:ERK983047 FBG983039:FBG983047 FLC983039:FLC983047 FUY983039:FUY983047 GEU983039:GEU983047 GOQ983039:GOQ983047 GYM983039:GYM983047 HII983039:HII983047 HSE983039:HSE983047 ICA983039:ICA983047 ILW983039:ILW983047 IVS983039:IVS983047 JFO983039:JFO983047 JPK983039:JPK983047 JZG983039:JZG983047 KJC983039:KJC983047 KSY983039:KSY983047 LCU983039:LCU983047 LMQ983039:LMQ983047 LWM983039:LWM983047 MGI983039:MGI983047 MQE983039:MQE983047 NAA983039:NAA983047 NJW983039:NJW983047 NTS983039:NTS983047 ODO983039:ODO983047 ONK983039:ONK983047 OXG983039:OXG983047 PHC983039:PHC983047 PQY983039:PQY983047 QAU983039:QAU983047 QKQ983039:QKQ983047 QUM983039:QUM983047 REI983039:REI983047 ROE983039:ROE983047 RYA983039:RYA983047 SHW983039:SHW983047 SRS983039:SRS983047 TBO983039:TBO983047 TLK983039:TLK983047 TVG983039:TVG983047 UFC983039:UFC983047 UOY983039:UOY983047 UYU983039:UYU983047 VIQ983039:VIQ983047 VSM983039:VSM983047 WCI983039:WCI983047 WME983039:WME983047 WWA983039:WWA983047 H65535:M65543 JI65535:JK65543 TE65535:TG65543 ADA65535:ADC65543 AMW65535:AMY65543 AWS65535:AWU65543 BGO65535:BGQ65543 BQK65535:BQM65543 CAG65535:CAI65543 CKC65535:CKE65543 CTY65535:CUA65543 DDU65535:DDW65543 DNQ65535:DNS65543 DXM65535:DXO65543 EHI65535:EHK65543 ERE65535:ERG65543 FBA65535:FBC65543 FKW65535:FKY65543 FUS65535:FUU65543 GEO65535:GEQ65543 GOK65535:GOM65543 GYG65535:GYI65543 HIC65535:HIE65543 HRY65535:HSA65543 IBU65535:IBW65543 ILQ65535:ILS65543 IVM65535:IVO65543 JFI65535:JFK65543 JPE65535:JPG65543 JZA65535:JZC65543 KIW65535:KIY65543 KSS65535:KSU65543 LCO65535:LCQ65543 LMK65535:LMM65543 LWG65535:LWI65543 MGC65535:MGE65543 MPY65535:MQA65543 MZU65535:MZW65543 NJQ65535:NJS65543 NTM65535:NTO65543 ODI65535:ODK65543 ONE65535:ONG65543 OXA65535:OXC65543 PGW65535:PGY65543 PQS65535:PQU65543 QAO65535:QAQ65543 QKK65535:QKM65543 QUG65535:QUI65543 REC65535:REE65543 RNY65535:ROA65543 RXU65535:RXW65543 SHQ65535:SHS65543 SRM65535:SRO65543 TBI65535:TBK65543 TLE65535:TLG65543 TVA65535:TVC65543 UEW65535:UEY65543 UOS65535:UOU65543 UYO65535:UYQ65543 VIK65535:VIM65543 VSG65535:VSI65543 WCC65535:WCE65543 WLY65535:WMA65543 WVU65535:WVW65543 H131071:M131079 JI131071:JK131079 TE131071:TG131079 ADA131071:ADC131079 AMW131071:AMY131079 AWS131071:AWU131079 BGO131071:BGQ131079 BQK131071:BQM131079 CAG131071:CAI131079 CKC131071:CKE131079 CTY131071:CUA131079 DDU131071:DDW131079 DNQ131071:DNS131079 DXM131071:DXO131079 EHI131071:EHK131079 ERE131071:ERG131079 FBA131071:FBC131079 FKW131071:FKY131079 FUS131071:FUU131079 GEO131071:GEQ131079 GOK131071:GOM131079 GYG131071:GYI131079 HIC131071:HIE131079 HRY131071:HSA131079 IBU131071:IBW131079 ILQ131071:ILS131079 IVM131071:IVO131079 JFI131071:JFK131079 JPE131071:JPG131079 JZA131071:JZC131079 KIW131071:KIY131079 KSS131071:KSU131079 LCO131071:LCQ131079 LMK131071:LMM131079 LWG131071:LWI131079 MGC131071:MGE131079 MPY131071:MQA131079 MZU131071:MZW131079 NJQ131071:NJS131079 NTM131071:NTO131079 ODI131071:ODK131079 ONE131071:ONG131079 OXA131071:OXC131079 PGW131071:PGY131079 PQS131071:PQU131079 QAO131071:QAQ131079 QKK131071:QKM131079 QUG131071:QUI131079 REC131071:REE131079 RNY131071:ROA131079 RXU131071:RXW131079 SHQ131071:SHS131079 SRM131071:SRO131079 TBI131071:TBK131079 TLE131071:TLG131079 TVA131071:TVC131079 UEW131071:UEY131079 UOS131071:UOU131079 UYO131071:UYQ131079 VIK131071:VIM131079 VSG131071:VSI131079 WCC131071:WCE131079 WLY131071:WMA131079 WVU131071:WVW131079 H196607:M196615 JI196607:JK196615 TE196607:TG196615 ADA196607:ADC196615 AMW196607:AMY196615 AWS196607:AWU196615 BGO196607:BGQ196615 BQK196607:BQM196615 CAG196607:CAI196615 CKC196607:CKE196615 CTY196607:CUA196615 DDU196607:DDW196615 DNQ196607:DNS196615 DXM196607:DXO196615 EHI196607:EHK196615 ERE196607:ERG196615 FBA196607:FBC196615 FKW196607:FKY196615 FUS196607:FUU196615 GEO196607:GEQ196615 GOK196607:GOM196615 GYG196607:GYI196615 HIC196607:HIE196615 HRY196607:HSA196615 IBU196607:IBW196615 ILQ196607:ILS196615 IVM196607:IVO196615 JFI196607:JFK196615 JPE196607:JPG196615 JZA196607:JZC196615 KIW196607:KIY196615 KSS196607:KSU196615 LCO196607:LCQ196615 LMK196607:LMM196615 LWG196607:LWI196615 MGC196607:MGE196615 MPY196607:MQA196615 MZU196607:MZW196615 NJQ196607:NJS196615 NTM196607:NTO196615 ODI196607:ODK196615 ONE196607:ONG196615 OXA196607:OXC196615 PGW196607:PGY196615 PQS196607:PQU196615 QAO196607:QAQ196615 QKK196607:QKM196615 QUG196607:QUI196615 REC196607:REE196615 RNY196607:ROA196615 RXU196607:RXW196615 SHQ196607:SHS196615 SRM196607:SRO196615 TBI196607:TBK196615 TLE196607:TLG196615 TVA196607:TVC196615 UEW196607:UEY196615 UOS196607:UOU196615 UYO196607:UYQ196615 VIK196607:VIM196615 VSG196607:VSI196615 WCC196607:WCE196615 WLY196607:WMA196615 WVU196607:WVW196615 H262143:M262151 JI262143:JK262151 TE262143:TG262151 ADA262143:ADC262151 AMW262143:AMY262151 AWS262143:AWU262151 BGO262143:BGQ262151 BQK262143:BQM262151 CAG262143:CAI262151 CKC262143:CKE262151 CTY262143:CUA262151 DDU262143:DDW262151 DNQ262143:DNS262151 DXM262143:DXO262151 EHI262143:EHK262151 ERE262143:ERG262151 FBA262143:FBC262151 FKW262143:FKY262151 FUS262143:FUU262151 GEO262143:GEQ262151 GOK262143:GOM262151 GYG262143:GYI262151 HIC262143:HIE262151 HRY262143:HSA262151 IBU262143:IBW262151 ILQ262143:ILS262151 IVM262143:IVO262151 JFI262143:JFK262151 JPE262143:JPG262151 JZA262143:JZC262151 KIW262143:KIY262151 KSS262143:KSU262151 LCO262143:LCQ262151 LMK262143:LMM262151 LWG262143:LWI262151 MGC262143:MGE262151 MPY262143:MQA262151 MZU262143:MZW262151 NJQ262143:NJS262151 NTM262143:NTO262151 ODI262143:ODK262151 ONE262143:ONG262151 OXA262143:OXC262151 PGW262143:PGY262151 PQS262143:PQU262151 QAO262143:QAQ262151 QKK262143:QKM262151 QUG262143:QUI262151 REC262143:REE262151 RNY262143:ROA262151 RXU262143:RXW262151 SHQ262143:SHS262151 SRM262143:SRO262151 TBI262143:TBK262151 TLE262143:TLG262151 TVA262143:TVC262151 UEW262143:UEY262151 UOS262143:UOU262151 UYO262143:UYQ262151 VIK262143:VIM262151 VSG262143:VSI262151 WCC262143:WCE262151 WLY262143:WMA262151 WVU262143:WVW262151 H327679:M327687 JI327679:JK327687 TE327679:TG327687 ADA327679:ADC327687 AMW327679:AMY327687 AWS327679:AWU327687 BGO327679:BGQ327687 BQK327679:BQM327687 CAG327679:CAI327687 CKC327679:CKE327687 CTY327679:CUA327687 DDU327679:DDW327687 DNQ327679:DNS327687 DXM327679:DXO327687 EHI327679:EHK327687 ERE327679:ERG327687 FBA327679:FBC327687 FKW327679:FKY327687 FUS327679:FUU327687 GEO327679:GEQ327687 GOK327679:GOM327687 GYG327679:GYI327687 HIC327679:HIE327687 HRY327679:HSA327687 IBU327679:IBW327687 ILQ327679:ILS327687 IVM327679:IVO327687 JFI327679:JFK327687 JPE327679:JPG327687 JZA327679:JZC327687 KIW327679:KIY327687 KSS327679:KSU327687 LCO327679:LCQ327687 LMK327679:LMM327687 LWG327679:LWI327687 MGC327679:MGE327687 MPY327679:MQA327687 MZU327679:MZW327687 NJQ327679:NJS327687 NTM327679:NTO327687 ODI327679:ODK327687 ONE327679:ONG327687 OXA327679:OXC327687 PGW327679:PGY327687 PQS327679:PQU327687 QAO327679:QAQ327687 QKK327679:QKM327687 QUG327679:QUI327687 REC327679:REE327687 RNY327679:ROA327687 RXU327679:RXW327687 SHQ327679:SHS327687 SRM327679:SRO327687 TBI327679:TBK327687 TLE327679:TLG327687 TVA327679:TVC327687 UEW327679:UEY327687 UOS327679:UOU327687 UYO327679:UYQ327687 VIK327679:VIM327687 VSG327679:VSI327687 WCC327679:WCE327687 WLY327679:WMA327687 WVU327679:WVW327687 H393215:M393223 JI393215:JK393223 TE393215:TG393223 ADA393215:ADC393223 AMW393215:AMY393223 AWS393215:AWU393223 BGO393215:BGQ393223 BQK393215:BQM393223 CAG393215:CAI393223 CKC393215:CKE393223 CTY393215:CUA393223 DDU393215:DDW393223 DNQ393215:DNS393223 DXM393215:DXO393223 EHI393215:EHK393223 ERE393215:ERG393223 FBA393215:FBC393223 FKW393215:FKY393223 FUS393215:FUU393223 GEO393215:GEQ393223 GOK393215:GOM393223 GYG393215:GYI393223 HIC393215:HIE393223 HRY393215:HSA393223 IBU393215:IBW393223 ILQ393215:ILS393223 IVM393215:IVO393223 JFI393215:JFK393223 JPE393215:JPG393223 JZA393215:JZC393223 KIW393215:KIY393223 KSS393215:KSU393223 LCO393215:LCQ393223 LMK393215:LMM393223 LWG393215:LWI393223 MGC393215:MGE393223 MPY393215:MQA393223 MZU393215:MZW393223 NJQ393215:NJS393223 NTM393215:NTO393223 ODI393215:ODK393223 ONE393215:ONG393223 OXA393215:OXC393223 PGW393215:PGY393223 PQS393215:PQU393223 QAO393215:QAQ393223 QKK393215:QKM393223 QUG393215:QUI393223 REC393215:REE393223 RNY393215:ROA393223 RXU393215:RXW393223 SHQ393215:SHS393223 SRM393215:SRO393223 TBI393215:TBK393223 TLE393215:TLG393223 TVA393215:TVC393223 UEW393215:UEY393223 UOS393215:UOU393223 UYO393215:UYQ393223 VIK393215:VIM393223 VSG393215:VSI393223 WCC393215:WCE393223 WLY393215:WMA393223 WVU393215:WVW393223 H458751:M458759 JI458751:JK458759 TE458751:TG458759 ADA458751:ADC458759 AMW458751:AMY458759 AWS458751:AWU458759 BGO458751:BGQ458759 BQK458751:BQM458759 CAG458751:CAI458759 CKC458751:CKE458759 CTY458751:CUA458759 DDU458751:DDW458759 DNQ458751:DNS458759 DXM458751:DXO458759 EHI458751:EHK458759 ERE458751:ERG458759 FBA458751:FBC458759 FKW458751:FKY458759 FUS458751:FUU458759 GEO458751:GEQ458759 GOK458751:GOM458759 GYG458751:GYI458759 HIC458751:HIE458759 HRY458751:HSA458759 IBU458751:IBW458759 ILQ458751:ILS458759 IVM458751:IVO458759 JFI458751:JFK458759 JPE458751:JPG458759 JZA458751:JZC458759 KIW458751:KIY458759 KSS458751:KSU458759 LCO458751:LCQ458759 LMK458751:LMM458759 LWG458751:LWI458759 MGC458751:MGE458759 MPY458751:MQA458759 MZU458751:MZW458759 NJQ458751:NJS458759 NTM458751:NTO458759 ODI458751:ODK458759 ONE458751:ONG458759 OXA458751:OXC458759 PGW458751:PGY458759 PQS458751:PQU458759 QAO458751:QAQ458759 QKK458751:QKM458759 QUG458751:QUI458759 REC458751:REE458759 RNY458751:ROA458759 RXU458751:RXW458759 SHQ458751:SHS458759 SRM458751:SRO458759 TBI458751:TBK458759 TLE458751:TLG458759 TVA458751:TVC458759 UEW458751:UEY458759 UOS458751:UOU458759 UYO458751:UYQ458759 VIK458751:VIM458759 VSG458751:VSI458759 WCC458751:WCE458759 WLY458751:WMA458759 WVU458751:WVW458759 H524287:M524295 JI524287:JK524295 TE524287:TG524295 ADA524287:ADC524295 AMW524287:AMY524295 AWS524287:AWU524295 BGO524287:BGQ524295 BQK524287:BQM524295 CAG524287:CAI524295 CKC524287:CKE524295 CTY524287:CUA524295 DDU524287:DDW524295 DNQ524287:DNS524295 DXM524287:DXO524295 EHI524287:EHK524295 ERE524287:ERG524295 FBA524287:FBC524295 FKW524287:FKY524295 FUS524287:FUU524295 GEO524287:GEQ524295 GOK524287:GOM524295 GYG524287:GYI524295 HIC524287:HIE524295 HRY524287:HSA524295 IBU524287:IBW524295 ILQ524287:ILS524295 IVM524287:IVO524295 JFI524287:JFK524295 JPE524287:JPG524295 JZA524287:JZC524295 KIW524287:KIY524295 KSS524287:KSU524295 LCO524287:LCQ524295 LMK524287:LMM524295 LWG524287:LWI524295 MGC524287:MGE524295 MPY524287:MQA524295 MZU524287:MZW524295 NJQ524287:NJS524295 NTM524287:NTO524295 ODI524287:ODK524295 ONE524287:ONG524295 OXA524287:OXC524295 PGW524287:PGY524295 PQS524287:PQU524295 QAO524287:QAQ524295 QKK524287:QKM524295 QUG524287:QUI524295 REC524287:REE524295 RNY524287:ROA524295 RXU524287:RXW524295 SHQ524287:SHS524295 SRM524287:SRO524295 TBI524287:TBK524295 TLE524287:TLG524295 TVA524287:TVC524295 UEW524287:UEY524295 UOS524287:UOU524295 UYO524287:UYQ524295 VIK524287:VIM524295 VSG524287:VSI524295 WCC524287:WCE524295 WLY524287:WMA524295 WVU524287:WVW524295 H589823:M589831 JI589823:JK589831 TE589823:TG589831 ADA589823:ADC589831 AMW589823:AMY589831 AWS589823:AWU589831 BGO589823:BGQ589831 BQK589823:BQM589831 CAG589823:CAI589831 CKC589823:CKE589831 CTY589823:CUA589831 DDU589823:DDW589831 DNQ589823:DNS589831 DXM589823:DXO589831 EHI589823:EHK589831 ERE589823:ERG589831 FBA589823:FBC589831 FKW589823:FKY589831 FUS589823:FUU589831 GEO589823:GEQ589831 GOK589823:GOM589831 GYG589823:GYI589831 HIC589823:HIE589831 HRY589823:HSA589831 IBU589823:IBW589831 ILQ589823:ILS589831 IVM589823:IVO589831 JFI589823:JFK589831 JPE589823:JPG589831 JZA589823:JZC589831 KIW589823:KIY589831 KSS589823:KSU589831 LCO589823:LCQ589831 LMK589823:LMM589831 LWG589823:LWI589831 MGC589823:MGE589831 MPY589823:MQA589831 MZU589823:MZW589831 NJQ589823:NJS589831 NTM589823:NTO589831 ODI589823:ODK589831 ONE589823:ONG589831 OXA589823:OXC589831 PGW589823:PGY589831 PQS589823:PQU589831 QAO589823:QAQ589831 QKK589823:QKM589831 QUG589823:QUI589831 REC589823:REE589831 RNY589823:ROA589831 RXU589823:RXW589831 SHQ589823:SHS589831 SRM589823:SRO589831 TBI589823:TBK589831 TLE589823:TLG589831 TVA589823:TVC589831 UEW589823:UEY589831 UOS589823:UOU589831 UYO589823:UYQ589831 VIK589823:VIM589831 VSG589823:VSI589831 WCC589823:WCE589831 WLY589823:WMA589831 WVU589823:WVW589831 H655359:M655367 JI655359:JK655367 TE655359:TG655367 ADA655359:ADC655367 AMW655359:AMY655367 AWS655359:AWU655367 BGO655359:BGQ655367 BQK655359:BQM655367 CAG655359:CAI655367 CKC655359:CKE655367 CTY655359:CUA655367 DDU655359:DDW655367 DNQ655359:DNS655367 DXM655359:DXO655367 EHI655359:EHK655367 ERE655359:ERG655367 FBA655359:FBC655367 FKW655359:FKY655367 FUS655359:FUU655367 GEO655359:GEQ655367 GOK655359:GOM655367 GYG655359:GYI655367 HIC655359:HIE655367 HRY655359:HSA655367 IBU655359:IBW655367 ILQ655359:ILS655367 IVM655359:IVO655367 JFI655359:JFK655367 JPE655359:JPG655367 JZA655359:JZC655367 KIW655359:KIY655367 KSS655359:KSU655367 LCO655359:LCQ655367 LMK655359:LMM655367 LWG655359:LWI655367 MGC655359:MGE655367 MPY655359:MQA655367 MZU655359:MZW655367 NJQ655359:NJS655367 NTM655359:NTO655367 ODI655359:ODK655367 ONE655359:ONG655367 OXA655359:OXC655367 PGW655359:PGY655367 PQS655359:PQU655367 QAO655359:QAQ655367 QKK655359:QKM655367 QUG655359:QUI655367 REC655359:REE655367 RNY655359:ROA655367 RXU655359:RXW655367 SHQ655359:SHS655367 SRM655359:SRO655367 TBI655359:TBK655367 TLE655359:TLG655367 TVA655359:TVC655367 UEW655359:UEY655367 UOS655359:UOU655367 UYO655359:UYQ655367 VIK655359:VIM655367 VSG655359:VSI655367 WCC655359:WCE655367 WLY655359:WMA655367 WVU655359:WVW655367 H720895:M720903 JI720895:JK720903 TE720895:TG720903 ADA720895:ADC720903 AMW720895:AMY720903 AWS720895:AWU720903 BGO720895:BGQ720903 BQK720895:BQM720903 CAG720895:CAI720903 CKC720895:CKE720903 CTY720895:CUA720903 DDU720895:DDW720903 DNQ720895:DNS720903 DXM720895:DXO720903 EHI720895:EHK720903 ERE720895:ERG720903 FBA720895:FBC720903 FKW720895:FKY720903 FUS720895:FUU720903 GEO720895:GEQ720903 GOK720895:GOM720903 GYG720895:GYI720903 HIC720895:HIE720903 HRY720895:HSA720903 IBU720895:IBW720903 ILQ720895:ILS720903 IVM720895:IVO720903 JFI720895:JFK720903 JPE720895:JPG720903 JZA720895:JZC720903 KIW720895:KIY720903 KSS720895:KSU720903 LCO720895:LCQ720903 LMK720895:LMM720903 LWG720895:LWI720903 MGC720895:MGE720903 MPY720895:MQA720903 MZU720895:MZW720903 NJQ720895:NJS720903 NTM720895:NTO720903 ODI720895:ODK720903 ONE720895:ONG720903 OXA720895:OXC720903 PGW720895:PGY720903 PQS720895:PQU720903 QAO720895:QAQ720903 QKK720895:QKM720903 QUG720895:QUI720903 REC720895:REE720903 RNY720895:ROA720903 RXU720895:RXW720903 SHQ720895:SHS720903 SRM720895:SRO720903 TBI720895:TBK720903 TLE720895:TLG720903 TVA720895:TVC720903 UEW720895:UEY720903 UOS720895:UOU720903 UYO720895:UYQ720903 VIK720895:VIM720903 VSG720895:VSI720903 WCC720895:WCE720903 WLY720895:WMA720903 WVU720895:WVW720903 H786431:M786439 JI786431:JK786439 TE786431:TG786439 ADA786431:ADC786439 AMW786431:AMY786439 AWS786431:AWU786439 BGO786431:BGQ786439 BQK786431:BQM786439 CAG786431:CAI786439 CKC786431:CKE786439 CTY786431:CUA786439 DDU786431:DDW786439 DNQ786431:DNS786439 DXM786431:DXO786439 EHI786431:EHK786439 ERE786431:ERG786439 FBA786431:FBC786439 FKW786431:FKY786439 FUS786431:FUU786439 GEO786431:GEQ786439 GOK786431:GOM786439 GYG786431:GYI786439 HIC786431:HIE786439 HRY786431:HSA786439 IBU786431:IBW786439 ILQ786431:ILS786439 IVM786431:IVO786439 JFI786431:JFK786439 JPE786431:JPG786439 JZA786431:JZC786439 KIW786431:KIY786439 KSS786431:KSU786439 LCO786431:LCQ786439 LMK786431:LMM786439 LWG786431:LWI786439 MGC786431:MGE786439 MPY786431:MQA786439 MZU786431:MZW786439 NJQ786431:NJS786439 NTM786431:NTO786439 ODI786431:ODK786439 ONE786431:ONG786439 OXA786431:OXC786439 PGW786431:PGY786439 PQS786431:PQU786439 QAO786431:QAQ786439 QKK786431:QKM786439 QUG786431:QUI786439 REC786431:REE786439 RNY786431:ROA786439 RXU786431:RXW786439 SHQ786431:SHS786439 SRM786431:SRO786439 TBI786431:TBK786439 TLE786431:TLG786439 TVA786431:TVC786439 UEW786431:UEY786439 UOS786431:UOU786439 UYO786431:UYQ786439 VIK786431:VIM786439 VSG786431:VSI786439 WCC786431:WCE786439 WLY786431:WMA786439 WVU786431:WVW786439 H851967:M851975 JI851967:JK851975 TE851967:TG851975 ADA851967:ADC851975 AMW851967:AMY851975 AWS851967:AWU851975 BGO851967:BGQ851975 BQK851967:BQM851975 CAG851967:CAI851975 CKC851967:CKE851975 CTY851967:CUA851975 DDU851967:DDW851975 DNQ851967:DNS851975 DXM851967:DXO851975 EHI851967:EHK851975 ERE851967:ERG851975 FBA851967:FBC851975 FKW851967:FKY851975 FUS851967:FUU851975 GEO851967:GEQ851975 GOK851967:GOM851975 GYG851967:GYI851975 HIC851967:HIE851975 HRY851967:HSA851975 IBU851967:IBW851975 ILQ851967:ILS851975 IVM851967:IVO851975 JFI851967:JFK851975 JPE851967:JPG851975 JZA851967:JZC851975 KIW851967:KIY851975 KSS851967:KSU851975 LCO851967:LCQ851975 LMK851967:LMM851975 LWG851967:LWI851975 MGC851967:MGE851975 MPY851967:MQA851975 MZU851967:MZW851975 NJQ851967:NJS851975 NTM851967:NTO851975 ODI851967:ODK851975 ONE851967:ONG851975 OXA851967:OXC851975 PGW851967:PGY851975 PQS851967:PQU851975 QAO851967:QAQ851975 QKK851967:QKM851975 QUG851967:QUI851975 REC851967:REE851975 RNY851967:ROA851975 RXU851967:RXW851975 SHQ851967:SHS851975 SRM851967:SRO851975 TBI851967:TBK851975 TLE851967:TLG851975 TVA851967:TVC851975 UEW851967:UEY851975 UOS851967:UOU851975 UYO851967:UYQ851975 VIK851967:VIM851975 VSG851967:VSI851975 WCC851967:WCE851975 WLY851967:WMA851975 WVU851967:WVW851975 H917503:M917511 JI917503:JK917511 TE917503:TG917511 ADA917503:ADC917511 AMW917503:AMY917511 AWS917503:AWU917511 BGO917503:BGQ917511 BQK917503:BQM917511 CAG917503:CAI917511 CKC917503:CKE917511 CTY917503:CUA917511 DDU917503:DDW917511 DNQ917503:DNS917511 DXM917503:DXO917511 EHI917503:EHK917511 ERE917503:ERG917511 FBA917503:FBC917511 FKW917503:FKY917511 FUS917503:FUU917511 GEO917503:GEQ917511 GOK917503:GOM917511 GYG917503:GYI917511 HIC917503:HIE917511 HRY917503:HSA917511 IBU917503:IBW917511 ILQ917503:ILS917511 IVM917503:IVO917511 JFI917503:JFK917511 JPE917503:JPG917511 JZA917503:JZC917511 KIW917503:KIY917511 KSS917503:KSU917511 LCO917503:LCQ917511 LMK917503:LMM917511 LWG917503:LWI917511 MGC917503:MGE917511 MPY917503:MQA917511 MZU917503:MZW917511 NJQ917503:NJS917511 NTM917503:NTO917511 ODI917503:ODK917511 ONE917503:ONG917511 OXA917503:OXC917511 PGW917503:PGY917511 PQS917503:PQU917511 QAO917503:QAQ917511 QKK917503:QKM917511 QUG917503:QUI917511 REC917503:REE917511 RNY917503:ROA917511 RXU917503:RXW917511 SHQ917503:SHS917511 SRM917503:SRO917511 TBI917503:TBK917511 TLE917503:TLG917511 TVA917503:TVC917511 UEW917503:UEY917511 UOS917503:UOU917511 UYO917503:UYQ917511 VIK917503:VIM917511 VSG917503:VSI917511 WCC917503:WCE917511 WLY917503:WMA917511 WVU917503:WVW917511 H983039:M983047 JI983039:JK983047 TE983039:TG983047 ADA983039:ADC983047 AMW983039:AMY983047 AWS983039:AWU983047 BGO983039:BGQ983047 BQK983039:BQM983047 CAG983039:CAI983047 CKC983039:CKE983047 CTY983039:CUA983047 DDU983039:DDW983047 DNQ983039:DNS983047 DXM983039:DXO983047 EHI983039:EHK983047 ERE983039:ERG983047 FBA983039:FBC983047 FKW983039:FKY983047 FUS983039:FUU983047 GEO983039:GEQ983047 GOK983039:GOM983047 GYG983039:GYI983047 HIC983039:HIE983047 HRY983039:HSA983047 IBU983039:IBW983047 ILQ983039:ILS983047 IVM983039:IVO983047 JFI983039:JFK983047 JPE983039:JPG983047 JZA983039:JZC983047 KIW983039:KIY983047 KSS983039:KSU983047 LCO983039:LCQ983047 LMK983039:LMM983047 LWG983039:LWI983047 MGC983039:MGE983047 MPY983039:MQA983047 MZU983039:MZW983047 NJQ983039:NJS983047 NTM983039:NTO983047 ODI983039:ODK983047 ONE983039:ONG983047 OXA983039:OXC983047 PGW983039:PGY983047 PQS983039:PQU983047 QAO983039:QAQ983047 QKK983039:QKM983047 QUG983039:QUI983047 REC983039:REE983047 RNY983039:ROA983047 RXU983039:RXW983047 SHQ983039:SHS983047 SRM983039:SRO983047 TBI983039:TBK983047 TLE983039:TLG983047 TVA983039:TVC983047 UEW983039:UEY983047 UOS983039:UOU983047 UYO983039:UYQ983047 VIK983039:VIM983047 VSG983039:VSI983047 WCC983039:WCE983047 WLY983039:WMA983047 WVU983039:WVW983047 I6:K6 N6" xr:uid="{FAA3083A-7EAD-4027-840A-7052C4DFF401}"/>
    <dataValidation imeMode="off" allowBlank="1" showInputMessage="1" showErrorMessage="1" sqref="E65515 JF65515 TB65515 ACX65515 AMT65515 AWP65515 BGL65515 BQH65515 CAD65515 CJZ65515 CTV65515 DDR65515 DNN65515 DXJ65515 EHF65515 ERB65515 FAX65515 FKT65515 FUP65515 GEL65515 GOH65515 GYD65515 HHZ65515 HRV65515 IBR65515 ILN65515 IVJ65515 JFF65515 JPB65515 JYX65515 KIT65515 KSP65515 LCL65515 LMH65515 LWD65515 MFZ65515 MPV65515 MZR65515 NJN65515 NTJ65515 ODF65515 ONB65515 OWX65515 PGT65515 PQP65515 QAL65515 QKH65515 QUD65515 RDZ65515 RNV65515 RXR65515 SHN65515 SRJ65515 TBF65515 TLB65515 TUX65515 UET65515 UOP65515 UYL65515 VIH65515 VSD65515 WBZ65515 WLV65515 WVR65515 E131051 JF131051 TB131051 ACX131051 AMT131051 AWP131051 BGL131051 BQH131051 CAD131051 CJZ131051 CTV131051 DDR131051 DNN131051 DXJ131051 EHF131051 ERB131051 FAX131051 FKT131051 FUP131051 GEL131051 GOH131051 GYD131051 HHZ131051 HRV131051 IBR131051 ILN131051 IVJ131051 JFF131051 JPB131051 JYX131051 KIT131051 KSP131051 LCL131051 LMH131051 LWD131051 MFZ131051 MPV131051 MZR131051 NJN131051 NTJ131051 ODF131051 ONB131051 OWX131051 PGT131051 PQP131051 QAL131051 QKH131051 QUD131051 RDZ131051 RNV131051 RXR131051 SHN131051 SRJ131051 TBF131051 TLB131051 TUX131051 UET131051 UOP131051 UYL131051 VIH131051 VSD131051 WBZ131051 WLV131051 WVR131051 E196587 JF196587 TB196587 ACX196587 AMT196587 AWP196587 BGL196587 BQH196587 CAD196587 CJZ196587 CTV196587 DDR196587 DNN196587 DXJ196587 EHF196587 ERB196587 FAX196587 FKT196587 FUP196587 GEL196587 GOH196587 GYD196587 HHZ196587 HRV196587 IBR196587 ILN196587 IVJ196587 JFF196587 JPB196587 JYX196587 KIT196587 KSP196587 LCL196587 LMH196587 LWD196587 MFZ196587 MPV196587 MZR196587 NJN196587 NTJ196587 ODF196587 ONB196587 OWX196587 PGT196587 PQP196587 QAL196587 QKH196587 QUD196587 RDZ196587 RNV196587 RXR196587 SHN196587 SRJ196587 TBF196587 TLB196587 TUX196587 UET196587 UOP196587 UYL196587 VIH196587 VSD196587 WBZ196587 WLV196587 WVR196587 E262123 JF262123 TB262123 ACX262123 AMT262123 AWP262123 BGL262123 BQH262123 CAD262123 CJZ262123 CTV262123 DDR262123 DNN262123 DXJ262123 EHF262123 ERB262123 FAX262123 FKT262123 FUP262123 GEL262123 GOH262123 GYD262123 HHZ262123 HRV262123 IBR262123 ILN262123 IVJ262123 JFF262123 JPB262123 JYX262123 KIT262123 KSP262123 LCL262123 LMH262123 LWD262123 MFZ262123 MPV262123 MZR262123 NJN262123 NTJ262123 ODF262123 ONB262123 OWX262123 PGT262123 PQP262123 QAL262123 QKH262123 QUD262123 RDZ262123 RNV262123 RXR262123 SHN262123 SRJ262123 TBF262123 TLB262123 TUX262123 UET262123 UOP262123 UYL262123 VIH262123 VSD262123 WBZ262123 WLV262123 WVR262123 E327659 JF327659 TB327659 ACX327659 AMT327659 AWP327659 BGL327659 BQH327659 CAD327659 CJZ327659 CTV327659 DDR327659 DNN327659 DXJ327659 EHF327659 ERB327659 FAX327659 FKT327659 FUP327659 GEL327659 GOH327659 GYD327659 HHZ327659 HRV327659 IBR327659 ILN327659 IVJ327659 JFF327659 JPB327659 JYX327659 KIT327659 KSP327659 LCL327659 LMH327659 LWD327659 MFZ327659 MPV327659 MZR327659 NJN327659 NTJ327659 ODF327659 ONB327659 OWX327659 PGT327659 PQP327659 QAL327659 QKH327659 QUD327659 RDZ327659 RNV327659 RXR327659 SHN327659 SRJ327659 TBF327659 TLB327659 TUX327659 UET327659 UOP327659 UYL327659 VIH327659 VSD327659 WBZ327659 WLV327659 WVR327659 E393195 JF393195 TB393195 ACX393195 AMT393195 AWP393195 BGL393195 BQH393195 CAD393195 CJZ393195 CTV393195 DDR393195 DNN393195 DXJ393195 EHF393195 ERB393195 FAX393195 FKT393195 FUP393195 GEL393195 GOH393195 GYD393195 HHZ393195 HRV393195 IBR393195 ILN393195 IVJ393195 JFF393195 JPB393195 JYX393195 KIT393195 KSP393195 LCL393195 LMH393195 LWD393195 MFZ393195 MPV393195 MZR393195 NJN393195 NTJ393195 ODF393195 ONB393195 OWX393195 PGT393195 PQP393195 QAL393195 QKH393195 QUD393195 RDZ393195 RNV393195 RXR393195 SHN393195 SRJ393195 TBF393195 TLB393195 TUX393195 UET393195 UOP393195 UYL393195 VIH393195 VSD393195 WBZ393195 WLV393195 WVR393195 E458731 JF458731 TB458731 ACX458731 AMT458731 AWP458731 BGL458731 BQH458731 CAD458731 CJZ458731 CTV458731 DDR458731 DNN458731 DXJ458731 EHF458731 ERB458731 FAX458731 FKT458731 FUP458731 GEL458731 GOH458731 GYD458731 HHZ458731 HRV458731 IBR458731 ILN458731 IVJ458731 JFF458731 JPB458731 JYX458731 KIT458731 KSP458731 LCL458731 LMH458731 LWD458731 MFZ458731 MPV458731 MZR458731 NJN458731 NTJ458731 ODF458731 ONB458731 OWX458731 PGT458731 PQP458731 QAL458731 QKH458731 QUD458731 RDZ458731 RNV458731 RXR458731 SHN458731 SRJ458731 TBF458731 TLB458731 TUX458731 UET458731 UOP458731 UYL458731 VIH458731 VSD458731 WBZ458731 WLV458731 WVR458731 E524267 JF524267 TB524267 ACX524267 AMT524267 AWP524267 BGL524267 BQH524267 CAD524267 CJZ524267 CTV524267 DDR524267 DNN524267 DXJ524267 EHF524267 ERB524267 FAX524267 FKT524267 FUP524267 GEL524267 GOH524267 GYD524267 HHZ524267 HRV524267 IBR524267 ILN524267 IVJ524267 JFF524267 JPB524267 JYX524267 KIT524267 KSP524267 LCL524267 LMH524267 LWD524267 MFZ524267 MPV524267 MZR524267 NJN524267 NTJ524267 ODF524267 ONB524267 OWX524267 PGT524267 PQP524267 QAL524267 QKH524267 QUD524267 RDZ524267 RNV524267 RXR524267 SHN524267 SRJ524267 TBF524267 TLB524267 TUX524267 UET524267 UOP524267 UYL524267 VIH524267 VSD524267 WBZ524267 WLV524267 WVR524267 E589803 JF589803 TB589803 ACX589803 AMT589803 AWP589803 BGL589803 BQH589803 CAD589803 CJZ589803 CTV589803 DDR589803 DNN589803 DXJ589803 EHF589803 ERB589803 FAX589803 FKT589803 FUP589803 GEL589803 GOH589803 GYD589803 HHZ589803 HRV589803 IBR589803 ILN589803 IVJ589803 JFF589803 JPB589803 JYX589803 KIT589803 KSP589803 LCL589803 LMH589803 LWD589803 MFZ589803 MPV589803 MZR589803 NJN589803 NTJ589803 ODF589803 ONB589803 OWX589803 PGT589803 PQP589803 QAL589803 QKH589803 QUD589803 RDZ589803 RNV589803 RXR589803 SHN589803 SRJ589803 TBF589803 TLB589803 TUX589803 UET589803 UOP589803 UYL589803 VIH589803 VSD589803 WBZ589803 WLV589803 WVR589803 E655339 JF655339 TB655339 ACX655339 AMT655339 AWP655339 BGL655339 BQH655339 CAD655339 CJZ655339 CTV655339 DDR655339 DNN655339 DXJ655339 EHF655339 ERB655339 FAX655339 FKT655339 FUP655339 GEL655339 GOH655339 GYD655339 HHZ655339 HRV655339 IBR655339 ILN655339 IVJ655339 JFF655339 JPB655339 JYX655339 KIT655339 KSP655339 LCL655339 LMH655339 LWD655339 MFZ655339 MPV655339 MZR655339 NJN655339 NTJ655339 ODF655339 ONB655339 OWX655339 PGT655339 PQP655339 QAL655339 QKH655339 QUD655339 RDZ655339 RNV655339 RXR655339 SHN655339 SRJ655339 TBF655339 TLB655339 TUX655339 UET655339 UOP655339 UYL655339 VIH655339 VSD655339 WBZ655339 WLV655339 WVR655339 E720875 JF720875 TB720875 ACX720875 AMT720875 AWP720875 BGL720875 BQH720875 CAD720875 CJZ720875 CTV720875 DDR720875 DNN720875 DXJ720875 EHF720875 ERB720875 FAX720875 FKT720875 FUP720875 GEL720875 GOH720875 GYD720875 HHZ720875 HRV720875 IBR720875 ILN720875 IVJ720875 JFF720875 JPB720875 JYX720875 KIT720875 KSP720875 LCL720875 LMH720875 LWD720875 MFZ720875 MPV720875 MZR720875 NJN720875 NTJ720875 ODF720875 ONB720875 OWX720875 PGT720875 PQP720875 QAL720875 QKH720875 QUD720875 RDZ720875 RNV720875 RXR720875 SHN720875 SRJ720875 TBF720875 TLB720875 TUX720875 UET720875 UOP720875 UYL720875 VIH720875 VSD720875 WBZ720875 WLV720875 WVR720875 E786411 JF786411 TB786411 ACX786411 AMT786411 AWP786411 BGL786411 BQH786411 CAD786411 CJZ786411 CTV786411 DDR786411 DNN786411 DXJ786411 EHF786411 ERB786411 FAX786411 FKT786411 FUP786411 GEL786411 GOH786411 GYD786411 HHZ786411 HRV786411 IBR786411 ILN786411 IVJ786411 JFF786411 JPB786411 JYX786411 KIT786411 KSP786411 LCL786411 LMH786411 LWD786411 MFZ786411 MPV786411 MZR786411 NJN786411 NTJ786411 ODF786411 ONB786411 OWX786411 PGT786411 PQP786411 QAL786411 QKH786411 QUD786411 RDZ786411 RNV786411 RXR786411 SHN786411 SRJ786411 TBF786411 TLB786411 TUX786411 UET786411 UOP786411 UYL786411 VIH786411 VSD786411 WBZ786411 WLV786411 WVR786411 E851947 JF851947 TB851947 ACX851947 AMT851947 AWP851947 BGL851947 BQH851947 CAD851947 CJZ851947 CTV851947 DDR851947 DNN851947 DXJ851947 EHF851947 ERB851947 FAX851947 FKT851947 FUP851947 GEL851947 GOH851947 GYD851947 HHZ851947 HRV851947 IBR851947 ILN851947 IVJ851947 JFF851947 JPB851947 JYX851947 KIT851947 KSP851947 LCL851947 LMH851947 LWD851947 MFZ851947 MPV851947 MZR851947 NJN851947 NTJ851947 ODF851947 ONB851947 OWX851947 PGT851947 PQP851947 QAL851947 QKH851947 QUD851947 RDZ851947 RNV851947 RXR851947 SHN851947 SRJ851947 TBF851947 TLB851947 TUX851947 UET851947 UOP851947 UYL851947 VIH851947 VSD851947 WBZ851947 WLV851947 WVR851947 E917483 JF917483 TB917483 ACX917483 AMT917483 AWP917483 BGL917483 BQH917483 CAD917483 CJZ917483 CTV917483 DDR917483 DNN917483 DXJ917483 EHF917483 ERB917483 FAX917483 FKT917483 FUP917483 GEL917483 GOH917483 GYD917483 HHZ917483 HRV917483 IBR917483 ILN917483 IVJ917483 JFF917483 JPB917483 JYX917483 KIT917483 KSP917483 LCL917483 LMH917483 LWD917483 MFZ917483 MPV917483 MZR917483 NJN917483 NTJ917483 ODF917483 ONB917483 OWX917483 PGT917483 PQP917483 QAL917483 QKH917483 QUD917483 RDZ917483 RNV917483 RXR917483 SHN917483 SRJ917483 TBF917483 TLB917483 TUX917483 UET917483 UOP917483 UYL917483 VIH917483 VSD917483 WBZ917483 WLV917483 WVR917483 E983019 JF983019 TB983019 ACX983019 AMT983019 AWP983019 BGL983019 BQH983019 CAD983019 CJZ983019 CTV983019 DDR983019 DNN983019 DXJ983019 EHF983019 ERB983019 FAX983019 FKT983019 FUP983019 GEL983019 GOH983019 GYD983019 HHZ983019 HRV983019 IBR983019 ILN983019 IVJ983019 JFF983019 JPB983019 JYX983019 KIT983019 KSP983019 LCL983019 LMH983019 LWD983019 MFZ983019 MPV983019 MZR983019 NJN983019 NTJ983019 ODF983019 ONB983019 OWX983019 PGT983019 PQP983019 QAL983019 QKH983019 QUD983019 RDZ983019 RNV983019 RXR983019 SHN983019 SRJ983019 TBF983019 TLB983019 TUX983019 UET983019 UOP983019 UYL983019 VIH983019 VSD983019 WBZ983019 WLV983019 WVR983019 C65515 JD65515 SZ65515 ACV65515 AMR65515 AWN65515 BGJ65515 BQF65515 CAB65515 CJX65515 CTT65515 DDP65515 DNL65515 DXH65515 EHD65515 EQZ65515 FAV65515 FKR65515 FUN65515 GEJ65515 GOF65515 GYB65515 HHX65515 HRT65515 IBP65515 ILL65515 IVH65515 JFD65515 JOZ65515 JYV65515 KIR65515 KSN65515 LCJ65515 LMF65515 LWB65515 MFX65515 MPT65515 MZP65515 NJL65515 NTH65515 ODD65515 OMZ65515 OWV65515 PGR65515 PQN65515 QAJ65515 QKF65515 QUB65515 RDX65515 RNT65515 RXP65515 SHL65515 SRH65515 TBD65515 TKZ65515 TUV65515 UER65515 UON65515 UYJ65515 VIF65515 VSB65515 WBX65515 WLT65515 WVP65515 C131051 JD131051 SZ131051 ACV131051 AMR131051 AWN131051 BGJ131051 BQF131051 CAB131051 CJX131051 CTT131051 DDP131051 DNL131051 DXH131051 EHD131051 EQZ131051 FAV131051 FKR131051 FUN131051 GEJ131051 GOF131051 GYB131051 HHX131051 HRT131051 IBP131051 ILL131051 IVH131051 JFD131051 JOZ131051 JYV131051 KIR131051 KSN131051 LCJ131051 LMF131051 LWB131051 MFX131051 MPT131051 MZP131051 NJL131051 NTH131051 ODD131051 OMZ131051 OWV131051 PGR131051 PQN131051 QAJ131051 QKF131051 QUB131051 RDX131051 RNT131051 RXP131051 SHL131051 SRH131051 TBD131051 TKZ131051 TUV131051 UER131051 UON131051 UYJ131051 VIF131051 VSB131051 WBX131051 WLT131051 WVP131051 C196587 JD196587 SZ196587 ACV196587 AMR196587 AWN196587 BGJ196587 BQF196587 CAB196587 CJX196587 CTT196587 DDP196587 DNL196587 DXH196587 EHD196587 EQZ196587 FAV196587 FKR196587 FUN196587 GEJ196587 GOF196587 GYB196587 HHX196587 HRT196587 IBP196587 ILL196587 IVH196587 JFD196587 JOZ196587 JYV196587 KIR196587 KSN196587 LCJ196587 LMF196587 LWB196587 MFX196587 MPT196587 MZP196587 NJL196587 NTH196587 ODD196587 OMZ196587 OWV196587 PGR196587 PQN196587 QAJ196587 QKF196587 QUB196587 RDX196587 RNT196587 RXP196587 SHL196587 SRH196587 TBD196587 TKZ196587 TUV196587 UER196587 UON196587 UYJ196587 VIF196587 VSB196587 WBX196587 WLT196587 WVP196587 C262123 JD262123 SZ262123 ACV262123 AMR262123 AWN262123 BGJ262123 BQF262123 CAB262123 CJX262123 CTT262123 DDP262123 DNL262123 DXH262123 EHD262123 EQZ262123 FAV262123 FKR262123 FUN262123 GEJ262123 GOF262123 GYB262123 HHX262123 HRT262123 IBP262123 ILL262123 IVH262123 JFD262123 JOZ262123 JYV262123 KIR262123 KSN262123 LCJ262123 LMF262123 LWB262123 MFX262123 MPT262123 MZP262123 NJL262123 NTH262123 ODD262123 OMZ262123 OWV262123 PGR262123 PQN262123 QAJ262123 QKF262123 QUB262123 RDX262123 RNT262123 RXP262123 SHL262123 SRH262123 TBD262123 TKZ262123 TUV262123 UER262123 UON262123 UYJ262123 VIF262123 VSB262123 WBX262123 WLT262123 WVP262123 C327659 JD327659 SZ327659 ACV327659 AMR327659 AWN327659 BGJ327659 BQF327659 CAB327659 CJX327659 CTT327659 DDP327659 DNL327659 DXH327659 EHD327659 EQZ327659 FAV327659 FKR327659 FUN327659 GEJ327659 GOF327659 GYB327659 HHX327659 HRT327659 IBP327659 ILL327659 IVH327659 JFD327659 JOZ327659 JYV327659 KIR327659 KSN327659 LCJ327659 LMF327659 LWB327659 MFX327659 MPT327659 MZP327659 NJL327659 NTH327659 ODD327659 OMZ327659 OWV327659 PGR327659 PQN327659 QAJ327659 QKF327659 QUB327659 RDX327659 RNT327659 RXP327659 SHL327659 SRH327659 TBD327659 TKZ327659 TUV327659 UER327659 UON327659 UYJ327659 VIF327659 VSB327659 WBX327659 WLT327659 WVP327659 C393195 JD393195 SZ393195 ACV393195 AMR393195 AWN393195 BGJ393195 BQF393195 CAB393195 CJX393195 CTT393195 DDP393195 DNL393195 DXH393195 EHD393195 EQZ393195 FAV393195 FKR393195 FUN393195 GEJ393195 GOF393195 GYB393195 HHX393195 HRT393195 IBP393195 ILL393195 IVH393195 JFD393195 JOZ393195 JYV393195 KIR393195 KSN393195 LCJ393195 LMF393195 LWB393195 MFX393195 MPT393195 MZP393195 NJL393195 NTH393195 ODD393195 OMZ393195 OWV393195 PGR393195 PQN393195 QAJ393195 QKF393195 QUB393195 RDX393195 RNT393195 RXP393195 SHL393195 SRH393195 TBD393195 TKZ393195 TUV393195 UER393195 UON393195 UYJ393195 VIF393195 VSB393195 WBX393195 WLT393195 WVP393195 C458731 JD458731 SZ458731 ACV458731 AMR458731 AWN458731 BGJ458731 BQF458731 CAB458731 CJX458731 CTT458731 DDP458731 DNL458731 DXH458731 EHD458731 EQZ458731 FAV458731 FKR458731 FUN458731 GEJ458731 GOF458731 GYB458731 HHX458731 HRT458731 IBP458731 ILL458731 IVH458731 JFD458731 JOZ458731 JYV458731 KIR458731 KSN458731 LCJ458731 LMF458731 LWB458731 MFX458731 MPT458731 MZP458731 NJL458731 NTH458731 ODD458731 OMZ458731 OWV458731 PGR458731 PQN458731 QAJ458731 QKF458731 QUB458731 RDX458731 RNT458731 RXP458731 SHL458731 SRH458731 TBD458731 TKZ458731 TUV458731 UER458731 UON458731 UYJ458731 VIF458731 VSB458731 WBX458731 WLT458731 WVP458731 C524267 JD524267 SZ524267 ACV524267 AMR524267 AWN524267 BGJ524267 BQF524267 CAB524267 CJX524267 CTT524267 DDP524267 DNL524267 DXH524267 EHD524267 EQZ524267 FAV524267 FKR524267 FUN524267 GEJ524267 GOF524267 GYB524267 HHX524267 HRT524267 IBP524267 ILL524267 IVH524267 JFD524267 JOZ524267 JYV524267 KIR524267 KSN524267 LCJ524267 LMF524267 LWB524267 MFX524267 MPT524267 MZP524267 NJL524267 NTH524267 ODD524267 OMZ524267 OWV524267 PGR524267 PQN524267 QAJ524267 QKF524267 QUB524267 RDX524267 RNT524267 RXP524267 SHL524267 SRH524267 TBD524267 TKZ524267 TUV524267 UER524267 UON524267 UYJ524267 VIF524267 VSB524267 WBX524267 WLT524267 WVP524267 C589803 JD589803 SZ589803 ACV589803 AMR589803 AWN589803 BGJ589803 BQF589803 CAB589803 CJX589803 CTT589803 DDP589803 DNL589803 DXH589803 EHD589803 EQZ589803 FAV589803 FKR589803 FUN589803 GEJ589803 GOF589803 GYB589803 HHX589803 HRT589803 IBP589803 ILL589803 IVH589803 JFD589803 JOZ589803 JYV589803 KIR589803 KSN589803 LCJ589803 LMF589803 LWB589803 MFX589803 MPT589803 MZP589803 NJL589803 NTH589803 ODD589803 OMZ589803 OWV589803 PGR589803 PQN589803 QAJ589803 QKF589803 QUB589803 RDX589803 RNT589803 RXP589803 SHL589803 SRH589803 TBD589803 TKZ589803 TUV589803 UER589803 UON589803 UYJ589803 VIF589803 VSB589803 WBX589803 WLT589803 WVP589803 C655339 JD655339 SZ655339 ACV655339 AMR655339 AWN655339 BGJ655339 BQF655339 CAB655339 CJX655339 CTT655339 DDP655339 DNL655339 DXH655339 EHD655339 EQZ655339 FAV655339 FKR655339 FUN655339 GEJ655339 GOF655339 GYB655339 HHX655339 HRT655339 IBP655339 ILL655339 IVH655339 JFD655339 JOZ655339 JYV655339 KIR655339 KSN655339 LCJ655339 LMF655339 LWB655339 MFX655339 MPT655339 MZP655339 NJL655339 NTH655339 ODD655339 OMZ655339 OWV655339 PGR655339 PQN655339 QAJ655339 QKF655339 QUB655339 RDX655339 RNT655339 RXP655339 SHL655339 SRH655339 TBD655339 TKZ655339 TUV655339 UER655339 UON655339 UYJ655339 VIF655339 VSB655339 WBX655339 WLT655339 WVP655339 C720875 JD720875 SZ720875 ACV720875 AMR720875 AWN720875 BGJ720875 BQF720875 CAB720875 CJX720875 CTT720875 DDP720875 DNL720875 DXH720875 EHD720875 EQZ720875 FAV720875 FKR720875 FUN720875 GEJ720875 GOF720875 GYB720875 HHX720875 HRT720875 IBP720875 ILL720875 IVH720875 JFD720875 JOZ720875 JYV720875 KIR720875 KSN720875 LCJ720875 LMF720875 LWB720875 MFX720875 MPT720875 MZP720875 NJL720875 NTH720875 ODD720875 OMZ720875 OWV720875 PGR720875 PQN720875 QAJ720875 QKF720875 QUB720875 RDX720875 RNT720875 RXP720875 SHL720875 SRH720875 TBD720875 TKZ720875 TUV720875 UER720875 UON720875 UYJ720875 VIF720875 VSB720875 WBX720875 WLT720875 WVP720875 C786411 JD786411 SZ786411 ACV786411 AMR786411 AWN786411 BGJ786411 BQF786411 CAB786411 CJX786411 CTT786411 DDP786411 DNL786411 DXH786411 EHD786411 EQZ786411 FAV786411 FKR786411 FUN786411 GEJ786411 GOF786411 GYB786411 HHX786411 HRT786411 IBP786411 ILL786411 IVH786411 JFD786411 JOZ786411 JYV786411 KIR786411 KSN786411 LCJ786411 LMF786411 LWB786411 MFX786411 MPT786411 MZP786411 NJL786411 NTH786411 ODD786411 OMZ786411 OWV786411 PGR786411 PQN786411 QAJ786411 QKF786411 QUB786411 RDX786411 RNT786411 RXP786411 SHL786411 SRH786411 TBD786411 TKZ786411 TUV786411 UER786411 UON786411 UYJ786411 VIF786411 VSB786411 WBX786411 WLT786411 WVP786411 C851947 JD851947 SZ851947 ACV851947 AMR851947 AWN851947 BGJ851947 BQF851947 CAB851947 CJX851947 CTT851947 DDP851947 DNL851947 DXH851947 EHD851947 EQZ851947 FAV851947 FKR851947 FUN851947 GEJ851947 GOF851947 GYB851947 HHX851947 HRT851947 IBP851947 ILL851947 IVH851947 JFD851947 JOZ851947 JYV851947 KIR851947 KSN851947 LCJ851947 LMF851947 LWB851947 MFX851947 MPT851947 MZP851947 NJL851947 NTH851947 ODD851947 OMZ851947 OWV851947 PGR851947 PQN851947 QAJ851947 QKF851947 QUB851947 RDX851947 RNT851947 RXP851947 SHL851947 SRH851947 TBD851947 TKZ851947 TUV851947 UER851947 UON851947 UYJ851947 VIF851947 VSB851947 WBX851947 WLT851947 WVP851947 C917483 JD917483 SZ917483 ACV917483 AMR917483 AWN917483 BGJ917483 BQF917483 CAB917483 CJX917483 CTT917483 DDP917483 DNL917483 DXH917483 EHD917483 EQZ917483 FAV917483 FKR917483 FUN917483 GEJ917483 GOF917483 GYB917483 HHX917483 HRT917483 IBP917483 ILL917483 IVH917483 JFD917483 JOZ917483 JYV917483 KIR917483 KSN917483 LCJ917483 LMF917483 LWB917483 MFX917483 MPT917483 MZP917483 NJL917483 NTH917483 ODD917483 OMZ917483 OWV917483 PGR917483 PQN917483 QAJ917483 QKF917483 QUB917483 RDX917483 RNT917483 RXP917483 SHL917483 SRH917483 TBD917483 TKZ917483 TUV917483 UER917483 UON917483 UYJ917483 VIF917483 VSB917483 WBX917483 WLT917483 WVP917483 C983019 JD983019 SZ983019 ACV983019 AMR983019 AWN983019 BGJ983019 BQF983019 CAB983019 CJX983019 CTT983019 DDP983019 DNL983019 DXH983019 EHD983019 EQZ983019 FAV983019 FKR983019 FUN983019 GEJ983019 GOF983019 GYB983019 HHX983019 HRT983019 IBP983019 ILL983019 IVH983019 JFD983019 JOZ983019 JYV983019 KIR983019 KSN983019 LCJ983019 LMF983019 LWB983019 MFX983019 MPT983019 MZP983019 NJL983019 NTH983019 ODD983019 OMZ983019 OWV983019 PGR983019 PQN983019 QAJ983019 QKF983019 QUB983019 RDX983019 RNT983019 RXP983019 SHL983019 SRH983019 TBD983019 TKZ983019 TUV983019 UER983019 UON983019 UYJ983019 VIF983019 VSB983019 WBX983019 WLT983019 WVP983019" xr:uid="{BDF929AA-618D-4C42-B282-F32BD12C3448}"/>
    <dataValidation imeMode="halfAlpha" operator="greaterThanOrEqual" allowBlank="1" showInputMessage="1" showErrorMessage="1" sqref="S65545:S65547 JO65545:JO65547 TK65545:TK65547 ADG65545:ADG65547 ANC65545:ANC65547 AWY65545:AWY65547 BGU65545:BGU65547 BQQ65545:BQQ65547 CAM65545:CAM65547 CKI65545:CKI65547 CUE65545:CUE65547 DEA65545:DEA65547 DNW65545:DNW65547 DXS65545:DXS65547 EHO65545:EHO65547 ERK65545:ERK65547 FBG65545:FBG65547 FLC65545:FLC65547 FUY65545:FUY65547 GEU65545:GEU65547 GOQ65545:GOQ65547 GYM65545:GYM65547 HII65545:HII65547 HSE65545:HSE65547 ICA65545:ICA65547 ILW65545:ILW65547 IVS65545:IVS65547 JFO65545:JFO65547 JPK65545:JPK65547 JZG65545:JZG65547 KJC65545:KJC65547 KSY65545:KSY65547 LCU65545:LCU65547 LMQ65545:LMQ65547 LWM65545:LWM65547 MGI65545:MGI65547 MQE65545:MQE65547 NAA65545:NAA65547 NJW65545:NJW65547 NTS65545:NTS65547 ODO65545:ODO65547 ONK65545:ONK65547 OXG65545:OXG65547 PHC65545:PHC65547 PQY65545:PQY65547 QAU65545:QAU65547 QKQ65545:QKQ65547 QUM65545:QUM65547 REI65545:REI65547 ROE65545:ROE65547 RYA65545:RYA65547 SHW65545:SHW65547 SRS65545:SRS65547 TBO65545:TBO65547 TLK65545:TLK65547 TVG65545:TVG65547 UFC65545:UFC65547 UOY65545:UOY65547 UYU65545:UYU65547 VIQ65545:VIQ65547 VSM65545:VSM65547 WCI65545:WCI65547 WME65545:WME65547 WWA65545:WWA65547 S131081:S131083 JO131081:JO131083 TK131081:TK131083 ADG131081:ADG131083 ANC131081:ANC131083 AWY131081:AWY131083 BGU131081:BGU131083 BQQ131081:BQQ131083 CAM131081:CAM131083 CKI131081:CKI131083 CUE131081:CUE131083 DEA131081:DEA131083 DNW131081:DNW131083 DXS131081:DXS131083 EHO131081:EHO131083 ERK131081:ERK131083 FBG131081:FBG131083 FLC131081:FLC131083 FUY131081:FUY131083 GEU131081:GEU131083 GOQ131081:GOQ131083 GYM131081:GYM131083 HII131081:HII131083 HSE131081:HSE131083 ICA131081:ICA131083 ILW131081:ILW131083 IVS131081:IVS131083 JFO131081:JFO131083 JPK131081:JPK131083 JZG131081:JZG131083 KJC131081:KJC131083 KSY131081:KSY131083 LCU131081:LCU131083 LMQ131081:LMQ131083 LWM131081:LWM131083 MGI131081:MGI131083 MQE131081:MQE131083 NAA131081:NAA131083 NJW131081:NJW131083 NTS131081:NTS131083 ODO131081:ODO131083 ONK131081:ONK131083 OXG131081:OXG131083 PHC131081:PHC131083 PQY131081:PQY131083 QAU131081:QAU131083 QKQ131081:QKQ131083 QUM131081:QUM131083 REI131081:REI131083 ROE131081:ROE131083 RYA131081:RYA131083 SHW131081:SHW131083 SRS131081:SRS131083 TBO131081:TBO131083 TLK131081:TLK131083 TVG131081:TVG131083 UFC131081:UFC131083 UOY131081:UOY131083 UYU131081:UYU131083 VIQ131081:VIQ131083 VSM131081:VSM131083 WCI131081:WCI131083 WME131081:WME131083 WWA131081:WWA131083 S196617:S196619 JO196617:JO196619 TK196617:TK196619 ADG196617:ADG196619 ANC196617:ANC196619 AWY196617:AWY196619 BGU196617:BGU196619 BQQ196617:BQQ196619 CAM196617:CAM196619 CKI196617:CKI196619 CUE196617:CUE196619 DEA196617:DEA196619 DNW196617:DNW196619 DXS196617:DXS196619 EHO196617:EHO196619 ERK196617:ERK196619 FBG196617:FBG196619 FLC196617:FLC196619 FUY196617:FUY196619 GEU196617:GEU196619 GOQ196617:GOQ196619 GYM196617:GYM196619 HII196617:HII196619 HSE196617:HSE196619 ICA196617:ICA196619 ILW196617:ILW196619 IVS196617:IVS196619 JFO196617:JFO196619 JPK196617:JPK196619 JZG196617:JZG196619 KJC196617:KJC196619 KSY196617:KSY196619 LCU196617:LCU196619 LMQ196617:LMQ196619 LWM196617:LWM196619 MGI196617:MGI196619 MQE196617:MQE196619 NAA196617:NAA196619 NJW196617:NJW196619 NTS196617:NTS196619 ODO196617:ODO196619 ONK196617:ONK196619 OXG196617:OXG196619 PHC196617:PHC196619 PQY196617:PQY196619 QAU196617:QAU196619 QKQ196617:QKQ196619 QUM196617:QUM196619 REI196617:REI196619 ROE196617:ROE196619 RYA196617:RYA196619 SHW196617:SHW196619 SRS196617:SRS196619 TBO196617:TBO196619 TLK196617:TLK196619 TVG196617:TVG196619 UFC196617:UFC196619 UOY196617:UOY196619 UYU196617:UYU196619 VIQ196617:VIQ196619 VSM196617:VSM196619 WCI196617:WCI196619 WME196617:WME196619 WWA196617:WWA196619 S262153:S262155 JO262153:JO262155 TK262153:TK262155 ADG262153:ADG262155 ANC262153:ANC262155 AWY262153:AWY262155 BGU262153:BGU262155 BQQ262153:BQQ262155 CAM262153:CAM262155 CKI262153:CKI262155 CUE262153:CUE262155 DEA262153:DEA262155 DNW262153:DNW262155 DXS262153:DXS262155 EHO262153:EHO262155 ERK262153:ERK262155 FBG262153:FBG262155 FLC262153:FLC262155 FUY262153:FUY262155 GEU262153:GEU262155 GOQ262153:GOQ262155 GYM262153:GYM262155 HII262153:HII262155 HSE262153:HSE262155 ICA262153:ICA262155 ILW262153:ILW262155 IVS262153:IVS262155 JFO262153:JFO262155 JPK262153:JPK262155 JZG262153:JZG262155 KJC262153:KJC262155 KSY262153:KSY262155 LCU262153:LCU262155 LMQ262153:LMQ262155 LWM262153:LWM262155 MGI262153:MGI262155 MQE262153:MQE262155 NAA262153:NAA262155 NJW262153:NJW262155 NTS262153:NTS262155 ODO262153:ODO262155 ONK262153:ONK262155 OXG262153:OXG262155 PHC262153:PHC262155 PQY262153:PQY262155 QAU262153:QAU262155 QKQ262153:QKQ262155 QUM262153:QUM262155 REI262153:REI262155 ROE262153:ROE262155 RYA262153:RYA262155 SHW262153:SHW262155 SRS262153:SRS262155 TBO262153:TBO262155 TLK262153:TLK262155 TVG262153:TVG262155 UFC262153:UFC262155 UOY262153:UOY262155 UYU262153:UYU262155 VIQ262153:VIQ262155 VSM262153:VSM262155 WCI262153:WCI262155 WME262153:WME262155 WWA262153:WWA262155 S327689:S327691 JO327689:JO327691 TK327689:TK327691 ADG327689:ADG327691 ANC327689:ANC327691 AWY327689:AWY327691 BGU327689:BGU327691 BQQ327689:BQQ327691 CAM327689:CAM327691 CKI327689:CKI327691 CUE327689:CUE327691 DEA327689:DEA327691 DNW327689:DNW327691 DXS327689:DXS327691 EHO327689:EHO327691 ERK327689:ERK327691 FBG327689:FBG327691 FLC327689:FLC327691 FUY327689:FUY327691 GEU327689:GEU327691 GOQ327689:GOQ327691 GYM327689:GYM327691 HII327689:HII327691 HSE327689:HSE327691 ICA327689:ICA327691 ILW327689:ILW327691 IVS327689:IVS327691 JFO327689:JFO327691 JPK327689:JPK327691 JZG327689:JZG327691 KJC327689:KJC327691 KSY327689:KSY327691 LCU327689:LCU327691 LMQ327689:LMQ327691 LWM327689:LWM327691 MGI327689:MGI327691 MQE327689:MQE327691 NAA327689:NAA327691 NJW327689:NJW327691 NTS327689:NTS327691 ODO327689:ODO327691 ONK327689:ONK327691 OXG327689:OXG327691 PHC327689:PHC327691 PQY327689:PQY327691 QAU327689:QAU327691 QKQ327689:QKQ327691 QUM327689:QUM327691 REI327689:REI327691 ROE327689:ROE327691 RYA327689:RYA327691 SHW327689:SHW327691 SRS327689:SRS327691 TBO327689:TBO327691 TLK327689:TLK327691 TVG327689:TVG327691 UFC327689:UFC327691 UOY327689:UOY327691 UYU327689:UYU327691 VIQ327689:VIQ327691 VSM327689:VSM327691 WCI327689:WCI327691 WME327689:WME327691 WWA327689:WWA327691 S393225:S393227 JO393225:JO393227 TK393225:TK393227 ADG393225:ADG393227 ANC393225:ANC393227 AWY393225:AWY393227 BGU393225:BGU393227 BQQ393225:BQQ393227 CAM393225:CAM393227 CKI393225:CKI393227 CUE393225:CUE393227 DEA393225:DEA393227 DNW393225:DNW393227 DXS393225:DXS393227 EHO393225:EHO393227 ERK393225:ERK393227 FBG393225:FBG393227 FLC393225:FLC393227 FUY393225:FUY393227 GEU393225:GEU393227 GOQ393225:GOQ393227 GYM393225:GYM393227 HII393225:HII393227 HSE393225:HSE393227 ICA393225:ICA393227 ILW393225:ILW393227 IVS393225:IVS393227 JFO393225:JFO393227 JPK393225:JPK393227 JZG393225:JZG393227 KJC393225:KJC393227 KSY393225:KSY393227 LCU393225:LCU393227 LMQ393225:LMQ393227 LWM393225:LWM393227 MGI393225:MGI393227 MQE393225:MQE393227 NAA393225:NAA393227 NJW393225:NJW393227 NTS393225:NTS393227 ODO393225:ODO393227 ONK393225:ONK393227 OXG393225:OXG393227 PHC393225:PHC393227 PQY393225:PQY393227 QAU393225:QAU393227 QKQ393225:QKQ393227 QUM393225:QUM393227 REI393225:REI393227 ROE393225:ROE393227 RYA393225:RYA393227 SHW393225:SHW393227 SRS393225:SRS393227 TBO393225:TBO393227 TLK393225:TLK393227 TVG393225:TVG393227 UFC393225:UFC393227 UOY393225:UOY393227 UYU393225:UYU393227 VIQ393225:VIQ393227 VSM393225:VSM393227 WCI393225:WCI393227 WME393225:WME393227 WWA393225:WWA393227 S458761:S458763 JO458761:JO458763 TK458761:TK458763 ADG458761:ADG458763 ANC458761:ANC458763 AWY458761:AWY458763 BGU458761:BGU458763 BQQ458761:BQQ458763 CAM458761:CAM458763 CKI458761:CKI458763 CUE458761:CUE458763 DEA458761:DEA458763 DNW458761:DNW458763 DXS458761:DXS458763 EHO458761:EHO458763 ERK458761:ERK458763 FBG458761:FBG458763 FLC458761:FLC458763 FUY458761:FUY458763 GEU458761:GEU458763 GOQ458761:GOQ458763 GYM458761:GYM458763 HII458761:HII458763 HSE458761:HSE458763 ICA458761:ICA458763 ILW458761:ILW458763 IVS458761:IVS458763 JFO458761:JFO458763 JPK458761:JPK458763 JZG458761:JZG458763 KJC458761:KJC458763 KSY458761:KSY458763 LCU458761:LCU458763 LMQ458761:LMQ458763 LWM458761:LWM458763 MGI458761:MGI458763 MQE458761:MQE458763 NAA458761:NAA458763 NJW458761:NJW458763 NTS458761:NTS458763 ODO458761:ODO458763 ONK458761:ONK458763 OXG458761:OXG458763 PHC458761:PHC458763 PQY458761:PQY458763 QAU458761:QAU458763 QKQ458761:QKQ458763 QUM458761:QUM458763 REI458761:REI458763 ROE458761:ROE458763 RYA458761:RYA458763 SHW458761:SHW458763 SRS458761:SRS458763 TBO458761:TBO458763 TLK458761:TLK458763 TVG458761:TVG458763 UFC458761:UFC458763 UOY458761:UOY458763 UYU458761:UYU458763 VIQ458761:VIQ458763 VSM458761:VSM458763 WCI458761:WCI458763 WME458761:WME458763 WWA458761:WWA458763 S524297:S524299 JO524297:JO524299 TK524297:TK524299 ADG524297:ADG524299 ANC524297:ANC524299 AWY524297:AWY524299 BGU524297:BGU524299 BQQ524297:BQQ524299 CAM524297:CAM524299 CKI524297:CKI524299 CUE524297:CUE524299 DEA524297:DEA524299 DNW524297:DNW524299 DXS524297:DXS524299 EHO524297:EHO524299 ERK524297:ERK524299 FBG524297:FBG524299 FLC524297:FLC524299 FUY524297:FUY524299 GEU524297:GEU524299 GOQ524297:GOQ524299 GYM524297:GYM524299 HII524297:HII524299 HSE524297:HSE524299 ICA524297:ICA524299 ILW524297:ILW524299 IVS524297:IVS524299 JFO524297:JFO524299 JPK524297:JPK524299 JZG524297:JZG524299 KJC524297:KJC524299 KSY524297:KSY524299 LCU524297:LCU524299 LMQ524297:LMQ524299 LWM524297:LWM524299 MGI524297:MGI524299 MQE524297:MQE524299 NAA524297:NAA524299 NJW524297:NJW524299 NTS524297:NTS524299 ODO524297:ODO524299 ONK524297:ONK524299 OXG524297:OXG524299 PHC524297:PHC524299 PQY524297:PQY524299 QAU524297:QAU524299 QKQ524297:QKQ524299 QUM524297:QUM524299 REI524297:REI524299 ROE524297:ROE524299 RYA524297:RYA524299 SHW524297:SHW524299 SRS524297:SRS524299 TBO524297:TBO524299 TLK524297:TLK524299 TVG524297:TVG524299 UFC524297:UFC524299 UOY524297:UOY524299 UYU524297:UYU524299 VIQ524297:VIQ524299 VSM524297:VSM524299 WCI524297:WCI524299 WME524297:WME524299 WWA524297:WWA524299 S589833:S589835 JO589833:JO589835 TK589833:TK589835 ADG589833:ADG589835 ANC589833:ANC589835 AWY589833:AWY589835 BGU589833:BGU589835 BQQ589833:BQQ589835 CAM589833:CAM589835 CKI589833:CKI589835 CUE589833:CUE589835 DEA589833:DEA589835 DNW589833:DNW589835 DXS589833:DXS589835 EHO589833:EHO589835 ERK589833:ERK589835 FBG589833:FBG589835 FLC589833:FLC589835 FUY589833:FUY589835 GEU589833:GEU589835 GOQ589833:GOQ589835 GYM589833:GYM589835 HII589833:HII589835 HSE589833:HSE589835 ICA589833:ICA589835 ILW589833:ILW589835 IVS589833:IVS589835 JFO589833:JFO589835 JPK589833:JPK589835 JZG589833:JZG589835 KJC589833:KJC589835 KSY589833:KSY589835 LCU589833:LCU589835 LMQ589833:LMQ589835 LWM589833:LWM589835 MGI589833:MGI589835 MQE589833:MQE589835 NAA589833:NAA589835 NJW589833:NJW589835 NTS589833:NTS589835 ODO589833:ODO589835 ONK589833:ONK589835 OXG589833:OXG589835 PHC589833:PHC589835 PQY589833:PQY589835 QAU589833:QAU589835 QKQ589833:QKQ589835 QUM589833:QUM589835 REI589833:REI589835 ROE589833:ROE589835 RYA589833:RYA589835 SHW589833:SHW589835 SRS589833:SRS589835 TBO589833:TBO589835 TLK589833:TLK589835 TVG589833:TVG589835 UFC589833:UFC589835 UOY589833:UOY589835 UYU589833:UYU589835 VIQ589833:VIQ589835 VSM589833:VSM589835 WCI589833:WCI589835 WME589833:WME589835 WWA589833:WWA589835 S655369:S655371 JO655369:JO655371 TK655369:TK655371 ADG655369:ADG655371 ANC655369:ANC655371 AWY655369:AWY655371 BGU655369:BGU655371 BQQ655369:BQQ655371 CAM655369:CAM655371 CKI655369:CKI655371 CUE655369:CUE655371 DEA655369:DEA655371 DNW655369:DNW655371 DXS655369:DXS655371 EHO655369:EHO655371 ERK655369:ERK655371 FBG655369:FBG655371 FLC655369:FLC655371 FUY655369:FUY655371 GEU655369:GEU655371 GOQ655369:GOQ655371 GYM655369:GYM655371 HII655369:HII655371 HSE655369:HSE655371 ICA655369:ICA655371 ILW655369:ILW655371 IVS655369:IVS655371 JFO655369:JFO655371 JPK655369:JPK655371 JZG655369:JZG655371 KJC655369:KJC655371 KSY655369:KSY655371 LCU655369:LCU655371 LMQ655369:LMQ655371 LWM655369:LWM655371 MGI655369:MGI655371 MQE655369:MQE655371 NAA655369:NAA655371 NJW655369:NJW655371 NTS655369:NTS655371 ODO655369:ODO655371 ONK655369:ONK655371 OXG655369:OXG655371 PHC655369:PHC655371 PQY655369:PQY655371 QAU655369:QAU655371 QKQ655369:QKQ655371 QUM655369:QUM655371 REI655369:REI655371 ROE655369:ROE655371 RYA655369:RYA655371 SHW655369:SHW655371 SRS655369:SRS655371 TBO655369:TBO655371 TLK655369:TLK655371 TVG655369:TVG655371 UFC655369:UFC655371 UOY655369:UOY655371 UYU655369:UYU655371 VIQ655369:VIQ655371 VSM655369:VSM655371 WCI655369:WCI655371 WME655369:WME655371 WWA655369:WWA655371 S720905:S720907 JO720905:JO720907 TK720905:TK720907 ADG720905:ADG720907 ANC720905:ANC720907 AWY720905:AWY720907 BGU720905:BGU720907 BQQ720905:BQQ720907 CAM720905:CAM720907 CKI720905:CKI720907 CUE720905:CUE720907 DEA720905:DEA720907 DNW720905:DNW720907 DXS720905:DXS720907 EHO720905:EHO720907 ERK720905:ERK720907 FBG720905:FBG720907 FLC720905:FLC720907 FUY720905:FUY720907 GEU720905:GEU720907 GOQ720905:GOQ720907 GYM720905:GYM720907 HII720905:HII720907 HSE720905:HSE720907 ICA720905:ICA720907 ILW720905:ILW720907 IVS720905:IVS720907 JFO720905:JFO720907 JPK720905:JPK720907 JZG720905:JZG720907 KJC720905:KJC720907 KSY720905:KSY720907 LCU720905:LCU720907 LMQ720905:LMQ720907 LWM720905:LWM720907 MGI720905:MGI720907 MQE720905:MQE720907 NAA720905:NAA720907 NJW720905:NJW720907 NTS720905:NTS720907 ODO720905:ODO720907 ONK720905:ONK720907 OXG720905:OXG720907 PHC720905:PHC720907 PQY720905:PQY720907 QAU720905:QAU720907 QKQ720905:QKQ720907 QUM720905:QUM720907 REI720905:REI720907 ROE720905:ROE720907 RYA720905:RYA720907 SHW720905:SHW720907 SRS720905:SRS720907 TBO720905:TBO720907 TLK720905:TLK720907 TVG720905:TVG720907 UFC720905:UFC720907 UOY720905:UOY720907 UYU720905:UYU720907 VIQ720905:VIQ720907 VSM720905:VSM720907 WCI720905:WCI720907 WME720905:WME720907 WWA720905:WWA720907 S786441:S786443 JO786441:JO786443 TK786441:TK786443 ADG786441:ADG786443 ANC786441:ANC786443 AWY786441:AWY786443 BGU786441:BGU786443 BQQ786441:BQQ786443 CAM786441:CAM786443 CKI786441:CKI786443 CUE786441:CUE786443 DEA786441:DEA786443 DNW786441:DNW786443 DXS786441:DXS786443 EHO786441:EHO786443 ERK786441:ERK786443 FBG786441:FBG786443 FLC786441:FLC786443 FUY786441:FUY786443 GEU786441:GEU786443 GOQ786441:GOQ786443 GYM786441:GYM786443 HII786441:HII786443 HSE786441:HSE786443 ICA786441:ICA786443 ILW786441:ILW786443 IVS786441:IVS786443 JFO786441:JFO786443 JPK786441:JPK786443 JZG786441:JZG786443 KJC786441:KJC786443 KSY786441:KSY786443 LCU786441:LCU786443 LMQ786441:LMQ786443 LWM786441:LWM786443 MGI786441:MGI786443 MQE786441:MQE786443 NAA786441:NAA786443 NJW786441:NJW786443 NTS786441:NTS786443 ODO786441:ODO786443 ONK786441:ONK786443 OXG786441:OXG786443 PHC786441:PHC786443 PQY786441:PQY786443 QAU786441:QAU786443 QKQ786441:QKQ786443 QUM786441:QUM786443 REI786441:REI786443 ROE786441:ROE786443 RYA786441:RYA786443 SHW786441:SHW786443 SRS786441:SRS786443 TBO786441:TBO786443 TLK786441:TLK786443 TVG786441:TVG786443 UFC786441:UFC786443 UOY786441:UOY786443 UYU786441:UYU786443 VIQ786441:VIQ786443 VSM786441:VSM786443 WCI786441:WCI786443 WME786441:WME786443 WWA786441:WWA786443 S851977:S851979 JO851977:JO851979 TK851977:TK851979 ADG851977:ADG851979 ANC851977:ANC851979 AWY851977:AWY851979 BGU851977:BGU851979 BQQ851977:BQQ851979 CAM851977:CAM851979 CKI851977:CKI851979 CUE851977:CUE851979 DEA851977:DEA851979 DNW851977:DNW851979 DXS851977:DXS851979 EHO851977:EHO851979 ERK851977:ERK851979 FBG851977:FBG851979 FLC851977:FLC851979 FUY851977:FUY851979 GEU851977:GEU851979 GOQ851977:GOQ851979 GYM851977:GYM851979 HII851977:HII851979 HSE851977:HSE851979 ICA851977:ICA851979 ILW851977:ILW851979 IVS851977:IVS851979 JFO851977:JFO851979 JPK851977:JPK851979 JZG851977:JZG851979 KJC851977:KJC851979 KSY851977:KSY851979 LCU851977:LCU851979 LMQ851977:LMQ851979 LWM851977:LWM851979 MGI851977:MGI851979 MQE851977:MQE851979 NAA851977:NAA851979 NJW851977:NJW851979 NTS851977:NTS851979 ODO851977:ODO851979 ONK851977:ONK851979 OXG851977:OXG851979 PHC851977:PHC851979 PQY851977:PQY851979 QAU851977:QAU851979 QKQ851977:QKQ851979 QUM851977:QUM851979 REI851977:REI851979 ROE851977:ROE851979 RYA851977:RYA851979 SHW851977:SHW851979 SRS851977:SRS851979 TBO851977:TBO851979 TLK851977:TLK851979 TVG851977:TVG851979 UFC851977:UFC851979 UOY851977:UOY851979 UYU851977:UYU851979 VIQ851977:VIQ851979 VSM851977:VSM851979 WCI851977:WCI851979 WME851977:WME851979 WWA851977:WWA851979 S917513:S917515 JO917513:JO917515 TK917513:TK917515 ADG917513:ADG917515 ANC917513:ANC917515 AWY917513:AWY917515 BGU917513:BGU917515 BQQ917513:BQQ917515 CAM917513:CAM917515 CKI917513:CKI917515 CUE917513:CUE917515 DEA917513:DEA917515 DNW917513:DNW917515 DXS917513:DXS917515 EHO917513:EHO917515 ERK917513:ERK917515 FBG917513:FBG917515 FLC917513:FLC917515 FUY917513:FUY917515 GEU917513:GEU917515 GOQ917513:GOQ917515 GYM917513:GYM917515 HII917513:HII917515 HSE917513:HSE917515 ICA917513:ICA917515 ILW917513:ILW917515 IVS917513:IVS917515 JFO917513:JFO917515 JPK917513:JPK917515 JZG917513:JZG917515 KJC917513:KJC917515 KSY917513:KSY917515 LCU917513:LCU917515 LMQ917513:LMQ917515 LWM917513:LWM917515 MGI917513:MGI917515 MQE917513:MQE917515 NAA917513:NAA917515 NJW917513:NJW917515 NTS917513:NTS917515 ODO917513:ODO917515 ONK917513:ONK917515 OXG917513:OXG917515 PHC917513:PHC917515 PQY917513:PQY917515 QAU917513:QAU917515 QKQ917513:QKQ917515 QUM917513:QUM917515 REI917513:REI917515 ROE917513:ROE917515 RYA917513:RYA917515 SHW917513:SHW917515 SRS917513:SRS917515 TBO917513:TBO917515 TLK917513:TLK917515 TVG917513:TVG917515 UFC917513:UFC917515 UOY917513:UOY917515 UYU917513:UYU917515 VIQ917513:VIQ917515 VSM917513:VSM917515 WCI917513:WCI917515 WME917513:WME917515 WWA917513:WWA917515 S983049:S983051 JO983049:JO983051 TK983049:TK983051 ADG983049:ADG983051 ANC983049:ANC983051 AWY983049:AWY983051 BGU983049:BGU983051 BQQ983049:BQQ983051 CAM983049:CAM983051 CKI983049:CKI983051 CUE983049:CUE983051 DEA983049:DEA983051 DNW983049:DNW983051 DXS983049:DXS983051 EHO983049:EHO983051 ERK983049:ERK983051 FBG983049:FBG983051 FLC983049:FLC983051 FUY983049:FUY983051 GEU983049:GEU983051 GOQ983049:GOQ983051 GYM983049:GYM983051 HII983049:HII983051 HSE983049:HSE983051 ICA983049:ICA983051 ILW983049:ILW983051 IVS983049:IVS983051 JFO983049:JFO983051 JPK983049:JPK983051 JZG983049:JZG983051 KJC983049:KJC983051 KSY983049:KSY983051 LCU983049:LCU983051 LMQ983049:LMQ983051 LWM983049:LWM983051 MGI983049:MGI983051 MQE983049:MQE983051 NAA983049:NAA983051 NJW983049:NJW983051 NTS983049:NTS983051 ODO983049:ODO983051 ONK983049:ONK983051 OXG983049:OXG983051 PHC983049:PHC983051 PQY983049:PQY983051 QAU983049:QAU983051 QKQ983049:QKQ983051 QUM983049:QUM983051 REI983049:REI983051 ROE983049:ROE983051 RYA983049:RYA983051 SHW983049:SHW983051 SRS983049:SRS983051 TBO983049:TBO983051 TLK983049:TLK983051 TVG983049:TVG983051 UFC983049:UFC983051 UOY983049:UOY983051 UYU983049:UYU983051 VIQ983049:VIQ983051 VSM983049:VSM983051 WCI983049:WCI983051 WME983049:WME983051 WWA983049:WWA983051 WVQ983049:WVV983051 D65545:L65547 JE65545:JJ65547 TA65545:TF65547 ACW65545:ADB65547 AMS65545:AMX65547 AWO65545:AWT65547 BGK65545:BGP65547 BQG65545:BQL65547 CAC65545:CAH65547 CJY65545:CKD65547 CTU65545:CTZ65547 DDQ65545:DDV65547 DNM65545:DNR65547 DXI65545:DXN65547 EHE65545:EHJ65547 ERA65545:ERF65547 FAW65545:FBB65547 FKS65545:FKX65547 FUO65545:FUT65547 GEK65545:GEP65547 GOG65545:GOL65547 GYC65545:GYH65547 HHY65545:HID65547 HRU65545:HRZ65547 IBQ65545:IBV65547 ILM65545:ILR65547 IVI65545:IVN65547 JFE65545:JFJ65547 JPA65545:JPF65547 JYW65545:JZB65547 KIS65545:KIX65547 KSO65545:KST65547 LCK65545:LCP65547 LMG65545:LML65547 LWC65545:LWH65547 MFY65545:MGD65547 MPU65545:MPZ65547 MZQ65545:MZV65547 NJM65545:NJR65547 NTI65545:NTN65547 ODE65545:ODJ65547 ONA65545:ONF65547 OWW65545:OXB65547 PGS65545:PGX65547 PQO65545:PQT65547 QAK65545:QAP65547 QKG65545:QKL65547 QUC65545:QUH65547 RDY65545:RED65547 RNU65545:RNZ65547 RXQ65545:RXV65547 SHM65545:SHR65547 SRI65545:SRN65547 TBE65545:TBJ65547 TLA65545:TLF65547 TUW65545:TVB65547 UES65545:UEX65547 UOO65545:UOT65547 UYK65545:UYP65547 VIG65545:VIL65547 VSC65545:VSH65547 WBY65545:WCD65547 WLU65545:WLZ65547 WVQ65545:WVV65547 D131081:L131083 JE131081:JJ131083 TA131081:TF131083 ACW131081:ADB131083 AMS131081:AMX131083 AWO131081:AWT131083 BGK131081:BGP131083 BQG131081:BQL131083 CAC131081:CAH131083 CJY131081:CKD131083 CTU131081:CTZ131083 DDQ131081:DDV131083 DNM131081:DNR131083 DXI131081:DXN131083 EHE131081:EHJ131083 ERA131081:ERF131083 FAW131081:FBB131083 FKS131081:FKX131083 FUO131081:FUT131083 GEK131081:GEP131083 GOG131081:GOL131083 GYC131081:GYH131083 HHY131081:HID131083 HRU131081:HRZ131083 IBQ131081:IBV131083 ILM131081:ILR131083 IVI131081:IVN131083 JFE131081:JFJ131083 JPA131081:JPF131083 JYW131081:JZB131083 KIS131081:KIX131083 KSO131081:KST131083 LCK131081:LCP131083 LMG131081:LML131083 LWC131081:LWH131083 MFY131081:MGD131083 MPU131081:MPZ131083 MZQ131081:MZV131083 NJM131081:NJR131083 NTI131081:NTN131083 ODE131081:ODJ131083 ONA131081:ONF131083 OWW131081:OXB131083 PGS131081:PGX131083 PQO131081:PQT131083 QAK131081:QAP131083 QKG131081:QKL131083 QUC131081:QUH131083 RDY131081:RED131083 RNU131081:RNZ131083 RXQ131081:RXV131083 SHM131081:SHR131083 SRI131081:SRN131083 TBE131081:TBJ131083 TLA131081:TLF131083 TUW131081:TVB131083 UES131081:UEX131083 UOO131081:UOT131083 UYK131081:UYP131083 VIG131081:VIL131083 VSC131081:VSH131083 WBY131081:WCD131083 WLU131081:WLZ131083 WVQ131081:WVV131083 D196617:L196619 JE196617:JJ196619 TA196617:TF196619 ACW196617:ADB196619 AMS196617:AMX196619 AWO196617:AWT196619 BGK196617:BGP196619 BQG196617:BQL196619 CAC196617:CAH196619 CJY196617:CKD196619 CTU196617:CTZ196619 DDQ196617:DDV196619 DNM196617:DNR196619 DXI196617:DXN196619 EHE196617:EHJ196619 ERA196617:ERF196619 FAW196617:FBB196619 FKS196617:FKX196619 FUO196617:FUT196619 GEK196617:GEP196619 GOG196617:GOL196619 GYC196617:GYH196619 HHY196617:HID196619 HRU196617:HRZ196619 IBQ196617:IBV196619 ILM196617:ILR196619 IVI196617:IVN196619 JFE196617:JFJ196619 JPA196617:JPF196619 JYW196617:JZB196619 KIS196617:KIX196619 KSO196617:KST196619 LCK196617:LCP196619 LMG196617:LML196619 LWC196617:LWH196619 MFY196617:MGD196619 MPU196617:MPZ196619 MZQ196617:MZV196619 NJM196617:NJR196619 NTI196617:NTN196619 ODE196617:ODJ196619 ONA196617:ONF196619 OWW196617:OXB196619 PGS196617:PGX196619 PQO196617:PQT196619 QAK196617:QAP196619 QKG196617:QKL196619 QUC196617:QUH196619 RDY196617:RED196619 RNU196617:RNZ196619 RXQ196617:RXV196619 SHM196617:SHR196619 SRI196617:SRN196619 TBE196617:TBJ196619 TLA196617:TLF196619 TUW196617:TVB196619 UES196617:UEX196619 UOO196617:UOT196619 UYK196617:UYP196619 VIG196617:VIL196619 VSC196617:VSH196619 WBY196617:WCD196619 WLU196617:WLZ196619 WVQ196617:WVV196619 D262153:L262155 JE262153:JJ262155 TA262153:TF262155 ACW262153:ADB262155 AMS262153:AMX262155 AWO262153:AWT262155 BGK262153:BGP262155 BQG262153:BQL262155 CAC262153:CAH262155 CJY262153:CKD262155 CTU262153:CTZ262155 DDQ262153:DDV262155 DNM262153:DNR262155 DXI262153:DXN262155 EHE262153:EHJ262155 ERA262153:ERF262155 FAW262153:FBB262155 FKS262153:FKX262155 FUO262153:FUT262155 GEK262153:GEP262155 GOG262153:GOL262155 GYC262153:GYH262155 HHY262153:HID262155 HRU262153:HRZ262155 IBQ262153:IBV262155 ILM262153:ILR262155 IVI262153:IVN262155 JFE262153:JFJ262155 JPA262153:JPF262155 JYW262153:JZB262155 KIS262153:KIX262155 KSO262153:KST262155 LCK262153:LCP262155 LMG262153:LML262155 LWC262153:LWH262155 MFY262153:MGD262155 MPU262153:MPZ262155 MZQ262153:MZV262155 NJM262153:NJR262155 NTI262153:NTN262155 ODE262153:ODJ262155 ONA262153:ONF262155 OWW262153:OXB262155 PGS262153:PGX262155 PQO262153:PQT262155 QAK262153:QAP262155 QKG262153:QKL262155 QUC262153:QUH262155 RDY262153:RED262155 RNU262153:RNZ262155 RXQ262153:RXV262155 SHM262153:SHR262155 SRI262153:SRN262155 TBE262153:TBJ262155 TLA262153:TLF262155 TUW262153:TVB262155 UES262153:UEX262155 UOO262153:UOT262155 UYK262153:UYP262155 VIG262153:VIL262155 VSC262153:VSH262155 WBY262153:WCD262155 WLU262153:WLZ262155 WVQ262153:WVV262155 D327689:L327691 JE327689:JJ327691 TA327689:TF327691 ACW327689:ADB327691 AMS327689:AMX327691 AWO327689:AWT327691 BGK327689:BGP327691 BQG327689:BQL327691 CAC327689:CAH327691 CJY327689:CKD327691 CTU327689:CTZ327691 DDQ327689:DDV327691 DNM327689:DNR327691 DXI327689:DXN327691 EHE327689:EHJ327691 ERA327689:ERF327691 FAW327689:FBB327691 FKS327689:FKX327691 FUO327689:FUT327691 GEK327689:GEP327691 GOG327689:GOL327691 GYC327689:GYH327691 HHY327689:HID327691 HRU327689:HRZ327691 IBQ327689:IBV327691 ILM327689:ILR327691 IVI327689:IVN327691 JFE327689:JFJ327691 JPA327689:JPF327691 JYW327689:JZB327691 KIS327689:KIX327691 KSO327689:KST327691 LCK327689:LCP327691 LMG327689:LML327691 LWC327689:LWH327691 MFY327689:MGD327691 MPU327689:MPZ327691 MZQ327689:MZV327691 NJM327689:NJR327691 NTI327689:NTN327691 ODE327689:ODJ327691 ONA327689:ONF327691 OWW327689:OXB327691 PGS327689:PGX327691 PQO327689:PQT327691 QAK327689:QAP327691 QKG327689:QKL327691 QUC327689:QUH327691 RDY327689:RED327691 RNU327689:RNZ327691 RXQ327689:RXV327691 SHM327689:SHR327691 SRI327689:SRN327691 TBE327689:TBJ327691 TLA327689:TLF327691 TUW327689:TVB327691 UES327689:UEX327691 UOO327689:UOT327691 UYK327689:UYP327691 VIG327689:VIL327691 VSC327689:VSH327691 WBY327689:WCD327691 WLU327689:WLZ327691 WVQ327689:WVV327691 D393225:L393227 JE393225:JJ393227 TA393225:TF393227 ACW393225:ADB393227 AMS393225:AMX393227 AWO393225:AWT393227 BGK393225:BGP393227 BQG393225:BQL393227 CAC393225:CAH393227 CJY393225:CKD393227 CTU393225:CTZ393227 DDQ393225:DDV393227 DNM393225:DNR393227 DXI393225:DXN393227 EHE393225:EHJ393227 ERA393225:ERF393227 FAW393225:FBB393227 FKS393225:FKX393227 FUO393225:FUT393227 GEK393225:GEP393227 GOG393225:GOL393227 GYC393225:GYH393227 HHY393225:HID393227 HRU393225:HRZ393227 IBQ393225:IBV393227 ILM393225:ILR393227 IVI393225:IVN393227 JFE393225:JFJ393227 JPA393225:JPF393227 JYW393225:JZB393227 KIS393225:KIX393227 KSO393225:KST393227 LCK393225:LCP393227 LMG393225:LML393227 LWC393225:LWH393227 MFY393225:MGD393227 MPU393225:MPZ393227 MZQ393225:MZV393227 NJM393225:NJR393227 NTI393225:NTN393227 ODE393225:ODJ393227 ONA393225:ONF393227 OWW393225:OXB393227 PGS393225:PGX393227 PQO393225:PQT393227 QAK393225:QAP393227 QKG393225:QKL393227 QUC393225:QUH393227 RDY393225:RED393227 RNU393225:RNZ393227 RXQ393225:RXV393227 SHM393225:SHR393227 SRI393225:SRN393227 TBE393225:TBJ393227 TLA393225:TLF393227 TUW393225:TVB393227 UES393225:UEX393227 UOO393225:UOT393227 UYK393225:UYP393227 VIG393225:VIL393227 VSC393225:VSH393227 WBY393225:WCD393227 WLU393225:WLZ393227 WVQ393225:WVV393227 D458761:L458763 JE458761:JJ458763 TA458761:TF458763 ACW458761:ADB458763 AMS458761:AMX458763 AWO458761:AWT458763 BGK458761:BGP458763 BQG458761:BQL458763 CAC458761:CAH458763 CJY458761:CKD458763 CTU458761:CTZ458763 DDQ458761:DDV458763 DNM458761:DNR458763 DXI458761:DXN458763 EHE458761:EHJ458763 ERA458761:ERF458763 FAW458761:FBB458763 FKS458761:FKX458763 FUO458761:FUT458763 GEK458761:GEP458763 GOG458761:GOL458763 GYC458761:GYH458763 HHY458761:HID458763 HRU458761:HRZ458763 IBQ458761:IBV458763 ILM458761:ILR458763 IVI458761:IVN458763 JFE458761:JFJ458763 JPA458761:JPF458763 JYW458761:JZB458763 KIS458761:KIX458763 KSO458761:KST458763 LCK458761:LCP458763 LMG458761:LML458763 LWC458761:LWH458763 MFY458761:MGD458763 MPU458761:MPZ458763 MZQ458761:MZV458763 NJM458761:NJR458763 NTI458761:NTN458763 ODE458761:ODJ458763 ONA458761:ONF458763 OWW458761:OXB458763 PGS458761:PGX458763 PQO458761:PQT458763 QAK458761:QAP458763 QKG458761:QKL458763 QUC458761:QUH458763 RDY458761:RED458763 RNU458761:RNZ458763 RXQ458761:RXV458763 SHM458761:SHR458763 SRI458761:SRN458763 TBE458761:TBJ458763 TLA458761:TLF458763 TUW458761:TVB458763 UES458761:UEX458763 UOO458761:UOT458763 UYK458761:UYP458763 VIG458761:VIL458763 VSC458761:VSH458763 WBY458761:WCD458763 WLU458761:WLZ458763 WVQ458761:WVV458763 D524297:L524299 JE524297:JJ524299 TA524297:TF524299 ACW524297:ADB524299 AMS524297:AMX524299 AWO524297:AWT524299 BGK524297:BGP524299 BQG524297:BQL524299 CAC524297:CAH524299 CJY524297:CKD524299 CTU524297:CTZ524299 DDQ524297:DDV524299 DNM524297:DNR524299 DXI524297:DXN524299 EHE524297:EHJ524299 ERA524297:ERF524299 FAW524297:FBB524299 FKS524297:FKX524299 FUO524297:FUT524299 GEK524297:GEP524299 GOG524297:GOL524299 GYC524297:GYH524299 HHY524297:HID524299 HRU524297:HRZ524299 IBQ524297:IBV524299 ILM524297:ILR524299 IVI524297:IVN524299 JFE524297:JFJ524299 JPA524297:JPF524299 JYW524297:JZB524299 KIS524297:KIX524299 KSO524297:KST524299 LCK524297:LCP524299 LMG524297:LML524299 LWC524297:LWH524299 MFY524297:MGD524299 MPU524297:MPZ524299 MZQ524297:MZV524299 NJM524297:NJR524299 NTI524297:NTN524299 ODE524297:ODJ524299 ONA524297:ONF524299 OWW524297:OXB524299 PGS524297:PGX524299 PQO524297:PQT524299 QAK524297:QAP524299 QKG524297:QKL524299 QUC524297:QUH524299 RDY524297:RED524299 RNU524297:RNZ524299 RXQ524297:RXV524299 SHM524297:SHR524299 SRI524297:SRN524299 TBE524297:TBJ524299 TLA524297:TLF524299 TUW524297:TVB524299 UES524297:UEX524299 UOO524297:UOT524299 UYK524297:UYP524299 VIG524297:VIL524299 VSC524297:VSH524299 WBY524297:WCD524299 WLU524297:WLZ524299 WVQ524297:WVV524299 D589833:L589835 JE589833:JJ589835 TA589833:TF589835 ACW589833:ADB589835 AMS589833:AMX589835 AWO589833:AWT589835 BGK589833:BGP589835 BQG589833:BQL589835 CAC589833:CAH589835 CJY589833:CKD589835 CTU589833:CTZ589835 DDQ589833:DDV589835 DNM589833:DNR589835 DXI589833:DXN589835 EHE589833:EHJ589835 ERA589833:ERF589835 FAW589833:FBB589835 FKS589833:FKX589835 FUO589833:FUT589835 GEK589833:GEP589835 GOG589833:GOL589835 GYC589833:GYH589835 HHY589833:HID589835 HRU589833:HRZ589835 IBQ589833:IBV589835 ILM589833:ILR589835 IVI589833:IVN589835 JFE589833:JFJ589835 JPA589833:JPF589835 JYW589833:JZB589835 KIS589833:KIX589835 KSO589833:KST589835 LCK589833:LCP589835 LMG589833:LML589835 LWC589833:LWH589835 MFY589833:MGD589835 MPU589833:MPZ589835 MZQ589833:MZV589835 NJM589833:NJR589835 NTI589833:NTN589835 ODE589833:ODJ589835 ONA589833:ONF589835 OWW589833:OXB589835 PGS589833:PGX589835 PQO589833:PQT589835 QAK589833:QAP589835 QKG589833:QKL589835 QUC589833:QUH589835 RDY589833:RED589835 RNU589833:RNZ589835 RXQ589833:RXV589835 SHM589833:SHR589835 SRI589833:SRN589835 TBE589833:TBJ589835 TLA589833:TLF589835 TUW589833:TVB589835 UES589833:UEX589835 UOO589833:UOT589835 UYK589833:UYP589835 VIG589833:VIL589835 VSC589833:VSH589835 WBY589833:WCD589835 WLU589833:WLZ589835 WVQ589833:WVV589835 D655369:L655371 JE655369:JJ655371 TA655369:TF655371 ACW655369:ADB655371 AMS655369:AMX655371 AWO655369:AWT655371 BGK655369:BGP655371 BQG655369:BQL655371 CAC655369:CAH655371 CJY655369:CKD655371 CTU655369:CTZ655371 DDQ655369:DDV655371 DNM655369:DNR655371 DXI655369:DXN655371 EHE655369:EHJ655371 ERA655369:ERF655371 FAW655369:FBB655371 FKS655369:FKX655371 FUO655369:FUT655371 GEK655369:GEP655371 GOG655369:GOL655371 GYC655369:GYH655371 HHY655369:HID655371 HRU655369:HRZ655371 IBQ655369:IBV655371 ILM655369:ILR655371 IVI655369:IVN655371 JFE655369:JFJ655371 JPA655369:JPF655371 JYW655369:JZB655371 KIS655369:KIX655371 KSO655369:KST655371 LCK655369:LCP655371 LMG655369:LML655371 LWC655369:LWH655371 MFY655369:MGD655371 MPU655369:MPZ655371 MZQ655369:MZV655371 NJM655369:NJR655371 NTI655369:NTN655371 ODE655369:ODJ655371 ONA655369:ONF655371 OWW655369:OXB655371 PGS655369:PGX655371 PQO655369:PQT655371 QAK655369:QAP655371 QKG655369:QKL655371 QUC655369:QUH655371 RDY655369:RED655371 RNU655369:RNZ655371 RXQ655369:RXV655371 SHM655369:SHR655371 SRI655369:SRN655371 TBE655369:TBJ655371 TLA655369:TLF655371 TUW655369:TVB655371 UES655369:UEX655371 UOO655369:UOT655371 UYK655369:UYP655371 VIG655369:VIL655371 VSC655369:VSH655371 WBY655369:WCD655371 WLU655369:WLZ655371 WVQ655369:WVV655371 D720905:L720907 JE720905:JJ720907 TA720905:TF720907 ACW720905:ADB720907 AMS720905:AMX720907 AWO720905:AWT720907 BGK720905:BGP720907 BQG720905:BQL720907 CAC720905:CAH720907 CJY720905:CKD720907 CTU720905:CTZ720907 DDQ720905:DDV720907 DNM720905:DNR720907 DXI720905:DXN720907 EHE720905:EHJ720907 ERA720905:ERF720907 FAW720905:FBB720907 FKS720905:FKX720907 FUO720905:FUT720907 GEK720905:GEP720907 GOG720905:GOL720907 GYC720905:GYH720907 HHY720905:HID720907 HRU720905:HRZ720907 IBQ720905:IBV720907 ILM720905:ILR720907 IVI720905:IVN720907 JFE720905:JFJ720907 JPA720905:JPF720907 JYW720905:JZB720907 KIS720905:KIX720907 KSO720905:KST720907 LCK720905:LCP720907 LMG720905:LML720907 LWC720905:LWH720907 MFY720905:MGD720907 MPU720905:MPZ720907 MZQ720905:MZV720907 NJM720905:NJR720907 NTI720905:NTN720907 ODE720905:ODJ720907 ONA720905:ONF720907 OWW720905:OXB720907 PGS720905:PGX720907 PQO720905:PQT720907 QAK720905:QAP720907 QKG720905:QKL720907 QUC720905:QUH720907 RDY720905:RED720907 RNU720905:RNZ720907 RXQ720905:RXV720907 SHM720905:SHR720907 SRI720905:SRN720907 TBE720905:TBJ720907 TLA720905:TLF720907 TUW720905:TVB720907 UES720905:UEX720907 UOO720905:UOT720907 UYK720905:UYP720907 VIG720905:VIL720907 VSC720905:VSH720907 WBY720905:WCD720907 WLU720905:WLZ720907 WVQ720905:WVV720907 D786441:L786443 JE786441:JJ786443 TA786441:TF786443 ACW786441:ADB786443 AMS786441:AMX786443 AWO786441:AWT786443 BGK786441:BGP786443 BQG786441:BQL786443 CAC786441:CAH786443 CJY786441:CKD786443 CTU786441:CTZ786443 DDQ786441:DDV786443 DNM786441:DNR786443 DXI786441:DXN786443 EHE786441:EHJ786443 ERA786441:ERF786443 FAW786441:FBB786443 FKS786441:FKX786443 FUO786441:FUT786443 GEK786441:GEP786443 GOG786441:GOL786443 GYC786441:GYH786443 HHY786441:HID786443 HRU786441:HRZ786443 IBQ786441:IBV786443 ILM786441:ILR786443 IVI786441:IVN786443 JFE786441:JFJ786443 JPA786441:JPF786443 JYW786441:JZB786443 KIS786441:KIX786443 KSO786441:KST786443 LCK786441:LCP786443 LMG786441:LML786443 LWC786441:LWH786443 MFY786441:MGD786443 MPU786441:MPZ786443 MZQ786441:MZV786443 NJM786441:NJR786443 NTI786441:NTN786443 ODE786441:ODJ786443 ONA786441:ONF786443 OWW786441:OXB786443 PGS786441:PGX786443 PQO786441:PQT786443 QAK786441:QAP786443 QKG786441:QKL786443 QUC786441:QUH786443 RDY786441:RED786443 RNU786441:RNZ786443 RXQ786441:RXV786443 SHM786441:SHR786443 SRI786441:SRN786443 TBE786441:TBJ786443 TLA786441:TLF786443 TUW786441:TVB786443 UES786441:UEX786443 UOO786441:UOT786443 UYK786441:UYP786443 VIG786441:VIL786443 VSC786441:VSH786443 WBY786441:WCD786443 WLU786441:WLZ786443 WVQ786441:WVV786443 D851977:L851979 JE851977:JJ851979 TA851977:TF851979 ACW851977:ADB851979 AMS851977:AMX851979 AWO851977:AWT851979 BGK851977:BGP851979 BQG851977:BQL851979 CAC851977:CAH851979 CJY851977:CKD851979 CTU851977:CTZ851979 DDQ851977:DDV851979 DNM851977:DNR851979 DXI851977:DXN851979 EHE851977:EHJ851979 ERA851977:ERF851979 FAW851977:FBB851979 FKS851977:FKX851979 FUO851977:FUT851979 GEK851977:GEP851979 GOG851977:GOL851979 GYC851977:GYH851979 HHY851977:HID851979 HRU851977:HRZ851979 IBQ851977:IBV851979 ILM851977:ILR851979 IVI851977:IVN851979 JFE851977:JFJ851979 JPA851977:JPF851979 JYW851977:JZB851979 KIS851977:KIX851979 KSO851977:KST851979 LCK851977:LCP851979 LMG851977:LML851979 LWC851977:LWH851979 MFY851977:MGD851979 MPU851977:MPZ851979 MZQ851977:MZV851979 NJM851977:NJR851979 NTI851977:NTN851979 ODE851977:ODJ851979 ONA851977:ONF851979 OWW851977:OXB851979 PGS851977:PGX851979 PQO851977:PQT851979 QAK851977:QAP851979 QKG851977:QKL851979 QUC851977:QUH851979 RDY851977:RED851979 RNU851977:RNZ851979 RXQ851977:RXV851979 SHM851977:SHR851979 SRI851977:SRN851979 TBE851977:TBJ851979 TLA851977:TLF851979 TUW851977:TVB851979 UES851977:UEX851979 UOO851977:UOT851979 UYK851977:UYP851979 VIG851977:VIL851979 VSC851977:VSH851979 WBY851977:WCD851979 WLU851977:WLZ851979 WVQ851977:WVV851979 D917513:L917515 JE917513:JJ917515 TA917513:TF917515 ACW917513:ADB917515 AMS917513:AMX917515 AWO917513:AWT917515 BGK917513:BGP917515 BQG917513:BQL917515 CAC917513:CAH917515 CJY917513:CKD917515 CTU917513:CTZ917515 DDQ917513:DDV917515 DNM917513:DNR917515 DXI917513:DXN917515 EHE917513:EHJ917515 ERA917513:ERF917515 FAW917513:FBB917515 FKS917513:FKX917515 FUO917513:FUT917515 GEK917513:GEP917515 GOG917513:GOL917515 GYC917513:GYH917515 HHY917513:HID917515 HRU917513:HRZ917515 IBQ917513:IBV917515 ILM917513:ILR917515 IVI917513:IVN917515 JFE917513:JFJ917515 JPA917513:JPF917515 JYW917513:JZB917515 KIS917513:KIX917515 KSO917513:KST917515 LCK917513:LCP917515 LMG917513:LML917515 LWC917513:LWH917515 MFY917513:MGD917515 MPU917513:MPZ917515 MZQ917513:MZV917515 NJM917513:NJR917515 NTI917513:NTN917515 ODE917513:ODJ917515 ONA917513:ONF917515 OWW917513:OXB917515 PGS917513:PGX917515 PQO917513:PQT917515 QAK917513:QAP917515 QKG917513:QKL917515 QUC917513:QUH917515 RDY917513:RED917515 RNU917513:RNZ917515 RXQ917513:RXV917515 SHM917513:SHR917515 SRI917513:SRN917515 TBE917513:TBJ917515 TLA917513:TLF917515 TUW917513:TVB917515 UES917513:UEX917515 UOO917513:UOT917515 UYK917513:UYP917515 VIG917513:VIL917515 VSC917513:VSH917515 WBY917513:WCD917515 WLU917513:WLZ917515 WVQ917513:WVV917515 D983049:L983051 JE983049:JJ983051 TA983049:TF983051 ACW983049:ADB983051 AMS983049:AMX983051 AWO983049:AWT983051 BGK983049:BGP983051 BQG983049:BQL983051 CAC983049:CAH983051 CJY983049:CKD983051 CTU983049:CTZ983051 DDQ983049:DDV983051 DNM983049:DNR983051 DXI983049:DXN983051 EHE983049:EHJ983051 ERA983049:ERF983051 FAW983049:FBB983051 FKS983049:FKX983051 FUO983049:FUT983051 GEK983049:GEP983051 GOG983049:GOL983051 GYC983049:GYH983051 HHY983049:HID983051 HRU983049:HRZ983051 IBQ983049:IBV983051 ILM983049:ILR983051 IVI983049:IVN983051 JFE983049:JFJ983051 JPA983049:JPF983051 JYW983049:JZB983051 KIS983049:KIX983051 KSO983049:KST983051 LCK983049:LCP983051 LMG983049:LML983051 LWC983049:LWH983051 MFY983049:MGD983051 MPU983049:MPZ983051 MZQ983049:MZV983051 NJM983049:NJR983051 NTI983049:NTN983051 ODE983049:ODJ983051 ONA983049:ONF983051 OWW983049:OXB983051 PGS983049:PGX983051 PQO983049:PQT983051 QAK983049:QAP983051 QKG983049:QKL983051 QUC983049:QUH983051 RDY983049:RED983051 RNU983049:RNZ983051 RXQ983049:RXV983051 SHM983049:SHR983051 SRI983049:SRN983051 TBE983049:TBJ983051 TLA983049:TLF983051 TUW983049:TVB983051 UES983049:UEX983051 UOO983049:UOT983051 UYK983049:UYP983051 VIG983049:VIL983051 VSC983049:VSH983051 WBY983049:WCD983051 WLU983049:WLZ983051" xr:uid="{4045026A-26F2-49CB-A674-F6AB11B2C90C}"/>
    <dataValidation allowBlank="1" showInputMessage="1" sqref="C65520:E65520 JD65520:JF65520 SZ65520:TB65520 ACV65520:ACX65520 AMR65520:AMT65520 AWN65520:AWP65520 BGJ65520:BGL65520 BQF65520:BQH65520 CAB65520:CAD65520 CJX65520:CJZ65520 CTT65520:CTV65520 DDP65520:DDR65520 DNL65520:DNN65520 DXH65520:DXJ65520 EHD65520:EHF65520 EQZ65520:ERB65520 FAV65520:FAX65520 FKR65520:FKT65520 FUN65520:FUP65520 GEJ65520:GEL65520 GOF65520:GOH65520 GYB65520:GYD65520 HHX65520:HHZ65520 HRT65520:HRV65520 IBP65520:IBR65520 ILL65520:ILN65520 IVH65520:IVJ65520 JFD65520:JFF65520 JOZ65520:JPB65520 JYV65520:JYX65520 KIR65520:KIT65520 KSN65520:KSP65520 LCJ65520:LCL65520 LMF65520:LMH65520 LWB65520:LWD65520 MFX65520:MFZ65520 MPT65520:MPV65520 MZP65520:MZR65520 NJL65520:NJN65520 NTH65520:NTJ65520 ODD65520:ODF65520 OMZ65520:ONB65520 OWV65520:OWX65520 PGR65520:PGT65520 PQN65520:PQP65520 QAJ65520:QAL65520 QKF65520:QKH65520 QUB65520:QUD65520 RDX65520:RDZ65520 RNT65520:RNV65520 RXP65520:RXR65520 SHL65520:SHN65520 SRH65520:SRJ65520 TBD65520:TBF65520 TKZ65520:TLB65520 TUV65520:TUX65520 UER65520:UET65520 UON65520:UOP65520 UYJ65520:UYL65520 VIF65520:VIH65520 VSB65520:VSD65520 WBX65520:WBZ65520 WLT65520:WLV65520 WVP65520:WVR65520 C131056:E131056 JD131056:JF131056 SZ131056:TB131056 ACV131056:ACX131056 AMR131056:AMT131056 AWN131056:AWP131056 BGJ131056:BGL131056 BQF131056:BQH131056 CAB131056:CAD131056 CJX131056:CJZ131056 CTT131056:CTV131056 DDP131056:DDR131056 DNL131056:DNN131056 DXH131056:DXJ131056 EHD131056:EHF131056 EQZ131056:ERB131056 FAV131056:FAX131056 FKR131056:FKT131056 FUN131056:FUP131056 GEJ131056:GEL131056 GOF131056:GOH131056 GYB131056:GYD131056 HHX131056:HHZ131056 HRT131056:HRV131056 IBP131056:IBR131056 ILL131056:ILN131056 IVH131056:IVJ131056 JFD131056:JFF131056 JOZ131056:JPB131056 JYV131056:JYX131056 KIR131056:KIT131056 KSN131056:KSP131056 LCJ131056:LCL131056 LMF131056:LMH131056 LWB131056:LWD131056 MFX131056:MFZ131056 MPT131056:MPV131056 MZP131056:MZR131056 NJL131056:NJN131056 NTH131056:NTJ131056 ODD131056:ODF131056 OMZ131056:ONB131056 OWV131056:OWX131056 PGR131056:PGT131056 PQN131056:PQP131056 QAJ131056:QAL131056 QKF131056:QKH131056 QUB131056:QUD131056 RDX131056:RDZ131056 RNT131056:RNV131056 RXP131056:RXR131056 SHL131056:SHN131056 SRH131056:SRJ131056 TBD131056:TBF131056 TKZ131056:TLB131056 TUV131056:TUX131056 UER131056:UET131056 UON131056:UOP131056 UYJ131056:UYL131056 VIF131056:VIH131056 VSB131056:VSD131056 WBX131056:WBZ131056 WLT131056:WLV131056 WVP131056:WVR131056 C196592:E196592 JD196592:JF196592 SZ196592:TB196592 ACV196592:ACX196592 AMR196592:AMT196592 AWN196592:AWP196592 BGJ196592:BGL196592 BQF196592:BQH196592 CAB196592:CAD196592 CJX196592:CJZ196592 CTT196592:CTV196592 DDP196592:DDR196592 DNL196592:DNN196592 DXH196592:DXJ196592 EHD196592:EHF196592 EQZ196592:ERB196592 FAV196592:FAX196592 FKR196592:FKT196592 FUN196592:FUP196592 GEJ196592:GEL196592 GOF196592:GOH196592 GYB196592:GYD196592 HHX196592:HHZ196592 HRT196592:HRV196592 IBP196592:IBR196592 ILL196592:ILN196592 IVH196592:IVJ196592 JFD196592:JFF196592 JOZ196592:JPB196592 JYV196592:JYX196592 KIR196592:KIT196592 KSN196592:KSP196592 LCJ196592:LCL196592 LMF196592:LMH196592 LWB196592:LWD196592 MFX196592:MFZ196592 MPT196592:MPV196592 MZP196592:MZR196592 NJL196592:NJN196592 NTH196592:NTJ196592 ODD196592:ODF196592 OMZ196592:ONB196592 OWV196592:OWX196592 PGR196592:PGT196592 PQN196592:PQP196592 QAJ196592:QAL196592 QKF196592:QKH196592 QUB196592:QUD196592 RDX196592:RDZ196592 RNT196592:RNV196592 RXP196592:RXR196592 SHL196592:SHN196592 SRH196592:SRJ196592 TBD196592:TBF196592 TKZ196592:TLB196592 TUV196592:TUX196592 UER196592:UET196592 UON196592:UOP196592 UYJ196592:UYL196592 VIF196592:VIH196592 VSB196592:VSD196592 WBX196592:WBZ196592 WLT196592:WLV196592 WVP196592:WVR196592 C262128:E262128 JD262128:JF262128 SZ262128:TB262128 ACV262128:ACX262128 AMR262128:AMT262128 AWN262128:AWP262128 BGJ262128:BGL262128 BQF262128:BQH262128 CAB262128:CAD262128 CJX262128:CJZ262128 CTT262128:CTV262128 DDP262128:DDR262128 DNL262128:DNN262128 DXH262128:DXJ262128 EHD262128:EHF262128 EQZ262128:ERB262128 FAV262128:FAX262128 FKR262128:FKT262128 FUN262128:FUP262128 GEJ262128:GEL262128 GOF262128:GOH262128 GYB262128:GYD262128 HHX262128:HHZ262128 HRT262128:HRV262128 IBP262128:IBR262128 ILL262128:ILN262128 IVH262128:IVJ262128 JFD262128:JFF262128 JOZ262128:JPB262128 JYV262128:JYX262128 KIR262128:KIT262128 KSN262128:KSP262128 LCJ262128:LCL262128 LMF262128:LMH262128 LWB262128:LWD262128 MFX262128:MFZ262128 MPT262128:MPV262128 MZP262128:MZR262128 NJL262128:NJN262128 NTH262128:NTJ262128 ODD262128:ODF262128 OMZ262128:ONB262128 OWV262128:OWX262128 PGR262128:PGT262128 PQN262128:PQP262128 QAJ262128:QAL262128 QKF262128:QKH262128 QUB262128:QUD262128 RDX262128:RDZ262128 RNT262128:RNV262128 RXP262128:RXR262128 SHL262128:SHN262128 SRH262128:SRJ262128 TBD262128:TBF262128 TKZ262128:TLB262128 TUV262128:TUX262128 UER262128:UET262128 UON262128:UOP262128 UYJ262128:UYL262128 VIF262128:VIH262128 VSB262128:VSD262128 WBX262128:WBZ262128 WLT262128:WLV262128 WVP262128:WVR262128 C327664:E327664 JD327664:JF327664 SZ327664:TB327664 ACV327664:ACX327664 AMR327664:AMT327664 AWN327664:AWP327664 BGJ327664:BGL327664 BQF327664:BQH327664 CAB327664:CAD327664 CJX327664:CJZ327664 CTT327664:CTV327664 DDP327664:DDR327664 DNL327664:DNN327664 DXH327664:DXJ327664 EHD327664:EHF327664 EQZ327664:ERB327664 FAV327664:FAX327664 FKR327664:FKT327664 FUN327664:FUP327664 GEJ327664:GEL327664 GOF327664:GOH327664 GYB327664:GYD327664 HHX327664:HHZ327664 HRT327664:HRV327664 IBP327664:IBR327664 ILL327664:ILN327664 IVH327664:IVJ327664 JFD327664:JFF327664 JOZ327664:JPB327664 JYV327664:JYX327664 KIR327664:KIT327664 KSN327664:KSP327664 LCJ327664:LCL327664 LMF327664:LMH327664 LWB327664:LWD327664 MFX327664:MFZ327664 MPT327664:MPV327664 MZP327664:MZR327664 NJL327664:NJN327664 NTH327664:NTJ327664 ODD327664:ODF327664 OMZ327664:ONB327664 OWV327664:OWX327664 PGR327664:PGT327664 PQN327664:PQP327664 QAJ327664:QAL327664 QKF327664:QKH327664 QUB327664:QUD327664 RDX327664:RDZ327664 RNT327664:RNV327664 RXP327664:RXR327664 SHL327664:SHN327664 SRH327664:SRJ327664 TBD327664:TBF327664 TKZ327664:TLB327664 TUV327664:TUX327664 UER327664:UET327664 UON327664:UOP327664 UYJ327664:UYL327664 VIF327664:VIH327664 VSB327664:VSD327664 WBX327664:WBZ327664 WLT327664:WLV327664 WVP327664:WVR327664 C393200:E393200 JD393200:JF393200 SZ393200:TB393200 ACV393200:ACX393200 AMR393200:AMT393200 AWN393200:AWP393200 BGJ393200:BGL393200 BQF393200:BQH393200 CAB393200:CAD393200 CJX393200:CJZ393200 CTT393200:CTV393200 DDP393200:DDR393200 DNL393200:DNN393200 DXH393200:DXJ393200 EHD393200:EHF393200 EQZ393200:ERB393200 FAV393200:FAX393200 FKR393200:FKT393200 FUN393200:FUP393200 GEJ393200:GEL393200 GOF393200:GOH393200 GYB393200:GYD393200 HHX393200:HHZ393200 HRT393200:HRV393200 IBP393200:IBR393200 ILL393200:ILN393200 IVH393200:IVJ393200 JFD393200:JFF393200 JOZ393200:JPB393200 JYV393200:JYX393200 KIR393200:KIT393200 KSN393200:KSP393200 LCJ393200:LCL393200 LMF393200:LMH393200 LWB393200:LWD393200 MFX393200:MFZ393200 MPT393200:MPV393200 MZP393200:MZR393200 NJL393200:NJN393200 NTH393200:NTJ393200 ODD393200:ODF393200 OMZ393200:ONB393200 OWV393200:OWX393200 PGR393200:PGT393200 PQN393200:PQP393200 QAJ393200:QAL393200 QKF393200:QKH393200 QUB393200:QUD393200 RDX393200:RDZ393200 RNT393200:RNV393200 RXP393200:RXR393200 SHL393200:SHN393200 SRH393200:SRJ393200 TBD393200:TBF393200 TKZ393200:TLB393200 TUV393200:TUX393200 UER393200:UET393200 UON393200:UOP393200 UYJ393200:UYL393200 VIF393200:VIH393200 VSB393200:VSD393200 WBX393200:WBZ393200 WLT393200:WLV393200 WVP393200:WVR393200 C458736:E458736 JD458736:JF458736 SZ458736:TB458736 ACV458736:ACX458736 AMR458736:AMT458736 AWN458736:AWP458736 BGJ458736:BGL458736 BQF458736:BQH458736 CAB458736:CAD458736 CJX458736:CJZ458736 CTT458736:CTV458736 DDP458736:DDR458736 DNL458736:DNN458736 DXH458736:DXJ458736 EHD458736:EHF458736 EQZ458736:ERB458736 FAV458736:FAX458736 FKR458736:FKT458736 FUN458736:FUP458736 GEJ458736:GEL458736 GOF458736:GOH458736 GYB458736:GYD458736 HHX458736:HHZ458736 HRT458736:HRV458736 IBP458736:IBR458736 ILL458736:ILN458736 IVH458736:IVJ458736 JFD458736:JFF458736 JOZ458736:JPB458736 JYV458736:JYX458736 KIR458736:KIT458736 KSN458736:KSP458736 LCJ458736:LCL458736 LMF458736:LMH458736 LWB458736:LWD458736 MFX458736:MFZ458736 MPT458736:MPV458736 MZP458736:MZR458736 NJL458736:NJN458736 NTH458736:NTJ458736 ODD458736:ODF458736 OMZ458736:ONB458736 OWV458736:OWX458736 PGR458736:PGT458736 PQN458736:PQP458736 QAJ458736:QAL458736 QKF458736:QKH458736 QUB458736:QUD458736 RDX458736:RDZ458736 RNT458736:RNV458736 RXP458736:RXR458736 SHL458736:SHN458736 SRH458736:SRJ458736 TBD458736:TBF458736 TKZ458736:TLB458736 TUV458736:TUX458736 UER458736:UET458736 UON458736:UOP458736 UYJ458736:UYL458736 VIF458736:VIH458736 VSB458736:VSD458736 WBX458736:WBZ458736 WLT458736:WLV458736 WVP458736:WVR458736 C524272:E524272 JD524272:JF524272 SZ524272:TB524272 ACV524272:ACX524272 AMR524272:AMT524272 AWN524272:AWP524272 BGJ524272:BGL524272 BQF524272:BQH524272 CAB524272:CAD524272 CJX524272:CJZ524272 CTT524272:CTV524272 DDP524272:DDR524272 DNL524272:DNN524272 DXH524272:DXJ524272 EHD524272:EHF524272 EQZ524272:ERB524272 FAV524272:FAX524272 FKR524272:FKT524272 FUN524272:FUP524272 GEJ524272:GEL524272 GOF524272:GOH524272 GYB524272:GYD524272 HHX524272:HHZ524272 HRT524272:HRV524272 IBP524272:IBR524272 ILL524272:ILN524272 IVH524272:IVJ524272 JFD524272:JFF524272 JOZ524272:JPB524272 JYV524272:JYX524272 KIR524272:KIT524272 KSN524272:KSP524272 LCJ524272:LCL524272 LMF524272:LMH524272 LWB524272:LWD524272 MFX524272:MFZ524272 MPT524272:MPV524272 MZP524272:MZR524272 NJL524272:NJN524272 NTH524272:NTJ524272 ODD524272:ODF524272 OMZ524272:ONB524272 OWV524272:OWX524272 PGR524272:PGT524272 PQN524272:PQP524272 QAJ524272:QAL524272 QKF524272:QKH524272 QUB524272:QUD524272 RDX524272:RDZ524272 RNT524272:RNV524272 RXP524272:RXR524272 SHL524272:SHN524272 SRH524272:SRJ524272 TBD524272:TBF524272 TKZ524272:TLB524272 TUV524272:TUX524272 UER524272:UET524272 UON524272:UOP524272 UYJ524272:UYL524272 VIF524272:VIH524272 VSB524272:VSD524272 WBX524272:WBZ524272 WLT524272:WLV524272 WVP524272:WVR524272 C589808:E589808 JD589808:JF589808 SZ589808:TB589808 ACV589808:ACX589808 AMR589808:AMT589808 AWN589808:AWP589808 BGJ589808:BGL589808 BQF589808:BQH589808 CAB589808:CAD589808 CJX589808:CJZ589808 CTT589808:CTV589808 DDP589808:DDR589808 DNL589808:DNN589808 DXH589808:DXJ589808 EHD589808:EHF589808 EQZ589808:ERB589808 FAV589808:FAX589808 FKR589808:FKT589808 FUN589808:FUP589808 GEJ589808:GEL589808 GOF589808:GOH589808 GYB589808:GYD589808 HHX589808:HHZ589808 HRT589808:HRV589808 IBP589808:IBR589808 ILL589808:ILN589808 IVH589808:IVJ589808 JFD589808:JFF589808 JOZ589808:JPB589808 JYV589808:JYX589808 KIR589808:KIT589808 KSN589808:KSP589808 LCJ589808:LCL589808 LMF589808:LMH589808 LWB589808:LWD589808 MFX589808:MFZ589808 MPT589808:MPV589808 MZP589808:MZR589808 NJL589808:NJN589808 NTH589808:NTJ589808 ODD589808:ODF589808 OMZ589808:ONB589808 OWV589808:OWX589808 PGR589808:PGT589808 PQN589808:PQP589808 QAJ589808:QAL589808 QKF589808:QKH589808 QUB589808:QUD589808 RDX589808:RDZ589808 RNT589808:RNV589808 RXP589808:RXR589808 SHL589808:SHN589808 SRH589808:SRJ589808 TBD589808:TBF589808 TKZ589808:TLB589808 TUV589808:TUX589808 UER589808:UET589808 UON589808:UOP589808 UYJ589808:UYL589808 VIF589808:VIH589808 VSB589808:VSD589808 WBX589808:WBZ589808 WLT589808:WLV589808 WVP589808:WVR589808 C655344:E655344 JD655344:JF655344 SZ655344:TB655344 ACV655344:ACX655344 AMR655344:AMT655344 AWN655344:AWP655344 BGJ655344:BGL655344 BQF655344:BQH655344 CAB655344:CAD655344 CJX655344:CJZ655344 CTT655344:CTV655344 DDP655344:DDR655344 DNL655344:DNN655344 DXH655344:DXJ655344 EHD655344:EHF655344 EQZ655344:ERB655344 FAV655344:FAX655344 FKR655344:FKT655344 FUN655344:FUP655344 GEJ655344:GEL655344 GOF655344:GOH655344 GYB655344:GYD655344 HHX655344:HHZ655344 HRT655344:HRV655344 IBP655344:IBR655344 ILL655344:ILN655344 IVH655344:IVJ655344 JFD655344:JFF655344 JOZ655344:JPB655344 JYV655344:JYX655344 KIR655344:KIT655344 KSN655344:KSP655344 LCJ655344:LCL655344 LMF655344:LMH655344 LWB655344:LWD655344 MFX655344:MFZ655344 MPT655344:MPV655344 MZP655344:MZR655344 NJL655344:NJN655344 NTH655344:NTJ655344 ODD655344:ODF655344 OMZ655344:ONB655344 OWV655344:OWX655344 PGR655344:PGT655344 PQN655344:PQP655344 QAJ655344:QAL655344 QKF655344:QKH655344 QUB655344:QUD655344 RDX655344:RDZ655344 RNT655344:RNV655344 RXP655344:RXR655344 SHL655344:SHN655344 SRH655344:SRJ655344 TBD655344:TBF655344 TKZ655344:TLB655344 TUV655344:TUX655344 UER655344:UET655344 UON655344:UOP655344 UYJ655344:UYL655344 VIF655344:VIH655344 VSB655344:VSD655344 WBX655344:WBZ655344 WLT655344:WLV655344 WVP655344:WVR655344 C720880:E720880 JD720880:JF720880 SZ720880:TB720880 ACV720880:ACX720880 AMR720880:AMT720880 AWN720880:AWP720880 BGJ720880:BGL720880 BQF720880:BQH720880 CAB720880:CAD720880 CJX720880:CJZ720880 CTT720880:CTV720880 DDP720880:DDR720880 DNL720880:DNN720880 DXH720880:DXJ720880 EHD720880:EHF720880 EQZ720880:ERB720880 FAV720880:FAX720880 FKR720880:FKT720880 FUN720880:FUP720880 GEJ720880:GEL720880 GOF720880:GOH720880 GYB720880:GYD720880 HHX720880:HHZ720880 HRT720880:HRV720880 IBP720880:IBR720880 ILL720880:ILN720880 IVH720880:IVJ720880 JFD720880:JFF720880 JOZ720880:JPB720880 JYV720880:JYX720880 KIR720880:KIT720880 KSN720880:KSP720880 LCJ720880:LCL720880 LMF720880:LMH720880 LWB720880:LWD720880 MFX720880:MFZ720880 MPT720880:MPV720880 MZP720880:MZR720880 NJL720880:NJN720880 NTH720880:NTJ720880 ODD720880:ODF720880 OMZ720880:ONB720880 OWV720880:OWX720880 PGR720880:PGT720880 PQN720880:PQP720880 QAJ720880:QAL720880 QKF720880:QKH720880 QUB720880:QUD720880 RDX720880:RDZ720880 RNT720880:RNV720880 RXP720880:RXR720880 SHL720880:SHN720880 SRH720880:SRJ720880 TBD720880:TBF720880 TKZ720880:TLB720880 TUV720880:TUX720880 UER720880:UET720880 UON720880:UOP720880 UYJ720880:UYL720880 VIF720880:VIH720880 VSB720880:VSD720880 WBX720880:WBZ720880 WLT720880:WLV720880 WVP720880:WVR720880 C786416:E786416 JD786416:JF786416 SZ786416:TB786416 ACV786416:ACX786416 AMR786416:AMT786416 AWN786416:AWP786416 BGJ786416:BGL786416 BQF786416:BQH786416 CAB786416:CAD786416 CJX786416:CJZ786416 CTT786416:CTV786416 DDP786416:DDR786416 DNL786416:DNN786416 DXH786416:DXJ786416 EHD786416:EHF786416 EQZ786416:ERB786416 FAV786416:FAX786416 FKR786416:FKT786416 FUN786416:FUP786416 GEJ786416:GEL786416 GOF786416:GOH786416 GYB786416:GYD786416 HHX786416:HHZ786416 HRT786416:HRV786416 IBP786416:IBR786416 ILL786416:ILN786416 IVH786416:IVJ786416 JFD786416:JFF786416 JOZ786416:JPB786416 JYV786416:JYX786416 KIR786416:KIT786416 KSN786416:KSP786416 LCJ786416:LCL786416 LMF786416:LMH786416 LWB786416:LWD786416 MFX786416:MFZ786416 MPT786416:MPV786416 MZP786416:MZR786416 NJL786416:NJN786416 NTH786416:NTJ786416 ODD786416:ODF786416 OMZ786416:ONB786416 OWV786416:OWX786416 PGR786416:PGT786416 PQN786416:PQP786416 QAJ786416:QAL786416 QKF786416:QKH786416 QUB786416:QUD786416 RDX786416:RDZ786416 RNT786416:RNV786416 RXP786416:RXR786416 SHL786416:SHN786416 SRH786416:SRJ786416 TBD786416:TBF786416 TKZ786416:TLB786416 TUV786416:TUX786416 UER786416:UET786416 UON786416:UOP786416 UYJ786416:UYL786416 VIF786416:VIH786416 VSB786416:VSD786416 WBX786416:WBZ786416 WLT786416:WLV786416 WVP786416:WVR786416 C851952:E851952 JD851952:JF851952 SZ851952:TB851952 ACV851952:ACX851952 AMR851952:AMT851952 AWN851952:AWP851952 BGJ851952:BGL851952 BQF851952:BQH851952 CAB851952:CAD851952 CJX851952:CJZ851952 CTT851952:CTV851952 DDP851952:DDR851952 DNL851952:DNN851952 DXH851952:DXJ851952 EHD851952:EHF851952 EQZ851952:ERB851952 FAV851952:FAX851952 FKR851952:FKT851952 FUN851952:FUP851952 GEJ851952:GEL851952 GOF851952:GOH851952 GYB851952:GYD851952 HHX851952:HHZ851952 HRT851952:HRV851952 IBP851952:IBR851952 ILL851952:ILN851952 IVH851952:IVJ851952 JFD851952:JFF851952 JOZ851952:JPB851952 JYV851952:JYX851952 KIR851952:KIT851952 KSN851952:KSP851952 LCJ851952:LCL851952 LMF851952:LMH851952 LWB851952:LWD851952 MFX851952:MFZ851952 MPT851952:MPV851952 MZP851952:MZR851952 NJL851952:NJN851952 NTH851952:NTJ851952 ODD851952:ODF851952 OMZ851952:ONB851952 OWV851952:OWX851952 PGR851952:PGT851952 PQN851952:PQP851952 QAJ851952:QAL851952 QKF851952:QKH851952 QUB851952:QUD851952 RDX851952:RDZ851952 RNT851952:RNV851952 RXP851952:RXR851952 SHL851952:SHN851952 SRH851952:SRJ851952 TBD851952:TBF851952 TKZ851952:TLB851952 TUV851952:TUX851952 UER851952:UET851952 UON851952:UOP851952 UYJ851952:UYL851952 VIF851952:VIH851952 VSB851952:VSD851952 WBX851952:WBZ851952 WLT851952:WLV851952 WVP851952:WVR851952 C917488:E917488 JD917488:JF917488 SZ917488:TB917488 ACV917488:ACX917488 AMR917488:AMT917488 AWN917488:AWP917488 BGJ917488:BGL917488 BQF917488:BQH917488 CAB917488:CAD917488 CJX917488:CJZ917488 CTT917488:CTV917488 DDP917488:DDR917488 DNL917488:DNN917488 DXH917488:DXJ917488 EHD917488:EHF917488 EQZ917488:ERB917488 FAV917488:FAX917488 FKR917488:FKT917488 FUN917488:FUP917488 GEJ917488:GEL917488 GOF917488:GOH917488 GYB917488:GYD917488 HHX917488:HHZ917488 HRT917488:HRV917488 IBP917488:IBR917488 ILL917488:ILN917488 IVH917488:IVJ917488 JFD917488:JFF917488 JOZ917488:JPB917488 JYV917488:JYX917488 KIR917488:KIT917488 KSN917488:KSP917488 LCJ917488:LCL917488 LMF917488:LMH917488 LWB917488:LWD917488 MFX917488:MFZ917488 MPT917488:MPV917488 MZP917488:MZR917488 NJL917488:NJN917488 NTH917488:NTJ917488 ODD917488:ODF917488 OMZ917488:ONB917488 OWV917488:OWX917488 PGR917488:PGT917488 PQN917488:PQP917488 QAJ917488:QAL917488 QKF917488:QKH917488 QUB917488:QUD917488 RDX917488:RDZ917488 RNT917488:RNV917488 RXP917488:RXR917488 SHL917488:SHN917488 SRH917488:SRJ917488 TBD917488:TBF917488 TKZ917488:TLB917488 TUV917488:TUX917488 UER917488:UET917488 UON917488:UOP917488 UYJ917488:UYL917488 VIF917488:VIH917488 VSB917488:VSD917488 WBX917488:WBZ917488 WLT917488:WLV917488 WVP917488:WVR917488 C983024:E983024 JD983024:JF983024 SZ983024:TB983024 ACV983024:ACX983024 AMR983024:AMT983024 AWN983024:AWP983024 BGJ983024:BGL983024 BQF983024:BQH983024 CAB983024:CAD983024 CJX983024:CJZ983024 CTT983024:CTV983024 DDP983024:DDR983024 DNL983024:DNN983024 DXH983024:DXJ983024 EHD983024:EHF983024 EQZ983024:ERB983024 FAV983024:FAX983024 FKR983024:FKT983024 FUN983024:FUP983024 GEJ983024:GEL983024 GOF983024:GOH983024 GYB983024:GYD983024 HHX983024:HHZ983024 HRT983024:HRV983024 IBP983024:IBR983024 ILL983024:ILN983024 IVH983024:IVJ983024 JFD983024:JFF983024 JOZ983024:JPB983024 JYV983024:JYX983024 KIR983024:KIT983024 KSN983024:KSP983024 LCJ983024:LCL983024 LMF983024:LMH983024 LWB983024:LWD983024 MFX983024:MFZ983024 MPT983024:MPV983024 MZP983024:MZR983024 NJL983024:NJN983024 NTH983024:NTJ983024 ODD983024:ODF983024 OMZ983024:ONB983024 OWV983024:OWX983024 PGR983024:PGT983024 PQN983024:PQP983024 QAJ983024:QAL983024 QKF983024:QKH983024 QUB983024:QUD983024 RDX983024:RDZ983024 RNT983024:RNV983024 RXP983024:RXR983024 SHL983024:SHN983024 SRH983024:SRJ983024 TBD983024:TBF983024 TKZ983024:TLB983024 TUV983024:TUX983024 UER983024:UET983024 UON983024:UOP983024 UYJ983024:UYL983024 VIF983024:VIH983024 VSB983024:VSD983024 WBX983024:WBZ983024 WLT983024:WLV983024 WVP983024:WVR983024" xr:uid="{B16AAF0C-6F6B-47F9-9FC1-E48AA914152D}"/>
    <dataValidation allowBlank="1" showInputMessage="1" promptTitle="団体の種類" prompt="選択してください。その他の場合は右のセルに種類を記載ください。" sqref="WVP983022 C65518 JD65518 SZ65518 ACV65518 AMR65518 AWN65518 BGJ65518 BQF65518 CAB65518 CJX65518 CTT65518 DDP65518 DNL65518 DXH65518 EHD65518 EQZ65518 FAV65518 FKR65518 FUN65518 GEJ65518 GOF65518 GYB65518 HHX65518 HRT65518 IBP65518 ILL65518 IVH65518 JFD65518 JOZ65518 JYV65518 KIR65518 KSN65518 LCJ65518 LMF65518 LWB65518 MFX65518 MPT65518 MZP65518 NJL65518 NTH65518 ODD65518 OMZ65518 OWV65518 PGR65518 PQN65518 QAJ65518 QKF65518 QUB65518 RDX65518 RNT65518 RXP65518 SHL65518 SRH65518 TBD65518 TKZ65518 TUV65518 UER65518 UON65518 UYJ65518 VIF65518 VSB65518 WBX65518 WLT65518 WVP65518 C131054 JD131054 SZ131054 ACV131054 AMR131054 AWN131054 BGJ131054 BQF131054 CAB131054 CJX131054 CTT131054 DDP131054 DNL131054 DXH131054 EHD131054 EQZ131054 FAV131054 FKR131054 FUN131054 GEJ131054 GOF131054 GYB131054 HHX131054 HRT131054 IBP131054 ILL131054 IVH131054 JFD131054 JOZ131054 JYV131054 KIR131054 KSN131054 LCJ131054 LMF131054 LWB131054 MFX131054 MPT131054 MZP131054 NJL131054 NTH131054 ODD131054 OMZ131054 OWV131054 PGR131054 PQN131054 QAJ131054 QKF131054 QUB131054 RDX131054 RNT131054 RXP131054 SHL131054 SRH131054 TBD131054 TKZ131054 TUV131054 UER131054 UON131054 UYJ131054 VIF131054 VSB131054 WBX131054 WLT131054 WVP131054 C196590 JD196590 SZ196590 ACV196590 AMR196590 AWN196590 BGJ196590 BQF196590 CAB196590 CJX196590 CTT196590 DDP196590 DNL196590 DXH196590 EHD196590 EQZ196590 FAV196590 FKR196590 FUN196590 GEJ196590 GOF196590 GYB196590 HHX196590 HRT196590 IBP196590 ILL196590 IVH196590 JFD196590 JOZ196590 JYV196590 KIR196590 KSN196590 LCJ196590 LMF196590 LWB196590 MFX196590 MPT196590 MZP196590 NJL196590 NTH196590 ODD196590 OMZ196590 OWV196590 PGR196590 PQN196590 QAJ196590 QKF196590 QUB196590 RDX196590 RNT196590 RXP196590 SHL196590 SRH196590 TBD196590 TKZ196590 TUV196590 UER196590 UON196590 UYJ196590 VIF196590 VSB196590 WBX196590 WLT196590 WVP196590 C262126 JD262126 SZ262126 ACV262126 AMR262126 AWN262126 BGJ262126 BQF262126 CAB262126 CJX262126 CTT262126 DDP262126 DNL262126 DXH262126 EHD262126 EQZ262126 FAV262126 FKR262126 FUN262126 GEJ262126 GOF262126 GYB262126 HHX262126 HRT262126 IBP262126 ILL262126 IVH262126 JFD262126 JOZ262126 JYV262126 KIR262126 KSN262126 LCJ262126 LMF262126 LWB262126 MFX262126 MPT262126 MZP262126 NJL262126 NTH262126 ODD262126 OMZ262126 OWV262126 PGR262126 PQN262126 QAJ262126 QKF262126 QUB262126 RDX262126 RNT262126 RXP262126 SHL262126 SRH262126 TBD262126 TKZ262126 TUV262126 UER262126 UON262126 UYJ262126 VIF262126 VSB262126 WBX262126 WLT262126 WVP262126 C327662 JD327662 SZ327662 ACV327662 AMR327662 AWN327662 BGJ327662 BQF327662 CAB327662 CJX327662 CTT327662 DDP327662 DNL327662 DXH327662 EHD327662 EQZ327662 FAV327662 FKR327662 FUN327662 GEJ327662 GOF327662 GYB327662 HHX327662 HRT327662 IBP327662 ILL327662 IVH327662 JFD327662 JOZ327662 JYV327662 KIR327662 KSN327662 LCJ327662 LMF327662 LWB327662 MFX327662 MPT327662 MZP327662 NJL327662 NTH327662 ODD327662 OMZ327662 OWV327662 PGR327662 PQN327662 QAJ327662 QKF327662 QUB327662 RDX327662 RNT327662 RXP327662 SHL327662 SRH327662 TBD327662 TKZ327662 TUV327662 UER327662 UON327662 UYJ327662 VIF327662 VSB327662 WBX327662 WLT327662 WVP327662 C393198 JD393198 SZ393198 ACV393198 AMR393198 AWN393198 BGJ393198 BQF393198 CAB393198 CJX393198 CTT393198 DDP393198 DNL393198 DXH393198 EHD393198 EQZ393198 FAV393198 FKR393198 FUN393198 GEJ393198 GOF393198 GYB393198 HHX393198 HRT393198 IBP393198 ILL393198 IVH393198 JFD393198 JOZ393198 JYV393198 KIR393198 KSN393198 LCJ393198 LMF393198 LWB393198 MFX393198 MPT393198 MZP393198 NJL393198 NTH393198 ODD393198 OMZ393198 OWV393198 PGR393198 PQN393198 QAJ393198 QKF393198 QUB393198 RDX393198 RNT393198 RXP393198 SHL393198 SRH393198 TBD393198 TKZ393198 TUV393198 UER393198 UON393198 UYJ393198 VIF393198 VSB393198 WBX393198 WLT393198 WVP393198 C458734 JD458734 SZ458734 ACV458734 AMR458734 AWN458734 BGJ458734 BQF458734 CAB458734 CJX458734 CTT458734 DDP458734 DNL458734 DXH458734 EHD458734 EQZ458734 FAV458734 FKR458734 FUN458734 GEJ458734 GOF458734 GYB458734 HHX458734 HRT458734 IBP458734 ILL458734 IVH458734 JFD458734 JOZ458734 JYV458734 KIR458734 KSN458734 LCJ458734 LMF458734 LWB458734 MFX458734 MPT458734 MZP458734 NJL458734 NTH458734 ODD458734 OMZ458734 OWV458734 PGR458734 PQN458734 QAJ458734 QKF458734 QUB458734 RDX458734 RNT458734 RXP458734 SHL458734 SRH458734 TBD458734 TKZ458734 TUV458734 UER458734 UON458734 UYJ458734 VIF458734 VSB458734 WBX458734 WLT458734 WVP458734 C524270 JD524270 SZ524270 ACV524270 AMR524270 AWN524270 BGJ524270 BQF524270 CAB524270 CJX524270 CTT524270 DDP524270 DNL524270 DXH524270 EHD524270 EQZ524270 FAV524270 FKR524270 FUN524270 GEJ524270 GOF524270 GYB524270 HHX524270 HRT524270 IBP524270 ILL524270 IVH524270 JFD524270 JOZ524270 JYV524270 KIR524270 KSN524270 LCJ524270 LMF524270 LWB524270 MFX524270 MPT524270 MZP524270 NJL524270 NTH524270 ODD524270 OMZ524270 OWV524270 PGR524270 PQN524270 QAJ524270 QKF524270 QUB524270 RDX524270 RNT524270 RXP524270 SHL524270 SRH524270 TBD524270 TKZ524270 TUV524270 UER524270 UON524270 UYJ524270 VIF524270 VSB524270 WBX524270 WLT524270 WVP524270 C589806 JD589806 SZ589806 ACV589806 AMR589806 AWN589806 BGJ589806 BQF589806 CAB589806 CJX589806 CTT589806 DDP589806 DNL589806 DXH589806 EHD589806 EQZ589806 FAV589806 FKR589806 FUN589806 GEJ589806 GOF589806 GYB589806 HHX589806 HRT589806 IBP589806 ILL589806 IVH589806 JFD589806 JOZ589806 JYV589806 KIR589806 KSN589806 LCJ589806 LMF589806 LWB589806 MFX589806 MPT589806 MZP589806 NJL589806 NTH589806 ODD589806 OMZ589806 OWV589806 PGR589806 PQN589806 QAJ589806 QKF589806 QUB589806 RDX589806 RNT589806 RXP589806 SHL589806 SRH589806 TBD589806 TKZ589806 TUV589806 UER589806 UON589806 UYJ589806 VIF589806 VSB589806 WBX589806 WLT589806 WVP589806 C655342 JD655342 SZ655342 ACV655342 AMR655342 AWN655342 BGJ655342 BQF655342 CAB655342 CJX655342 CTT655342 DDP655342 DNL655342 DXH655342 EHD655342 EQZ655342 FAV655342 FKR655342 FUN655342 GEJ655342 GOF655342 GYB655342 HHX655342 HRT655342 IBP655342 ILL655342 IVH655342 JFD655342 JOZ655342 JYV655342 KIR655342 KSN655342 LCJ655342 LMF655342 LWB655342 MFX655342 MPT655342 MZP655342 NJL655342 NTH655342 ODD655342 OMZ655342 OWV655342 PGR655342 PQN655342 QAJ655342 QKF655342 QUB655342 RDX655342 RNT655342 RXP655342 SHL655342 SRH655342 TBD655342 TKZ655342 TUV655342 UER655342 UON655342 UYJ655342 VIF655342 VSB655342 WBX655342 WLT655342 WVP655342 C720878 JD720878 SZ720878 ACV720878 AMR720878 AWN720878 BGJ720878 BQF720878 CAB720878 CJX720878 CTT720878 DDP720878 DNL720878 DXH720878 EHD720878 EQZ720878 FAV720878 FKR720878 FUN720878 GEJ720878 GOF720878 GYB720878 HHX720878 HRT720878 IBP720878 ILL720878 IVH720878 JFD720878 JOZ720878 JYV720878 KIR720878 KSN720878 LCJ720878 LMF720878 LWB720878 MFX720878 MPT720878 MZP720878 NJL720878 NTH720878 ODD720878 OMZ720878 OWV720878 PGR720878 PQN720878 QAJ720878 QKF720878 QUB720878 RDX720878 RNT720878 RXP720878 SHL720878 SRH720878 TBD720878 TKZ720878 TUV720878 UER720878 UON720878 UYJ720878 VIF720878 VSB720878 WBX720878 WLT720878 WVP720878 C786414 JD786414 SZ786414 ACV786414 AMR786414 AWN786414 BGJ786414 BQF786414 CAB786414 CJX786414 CTT786414 DDP786414 DNL786414 DXH786414 EHD786414 EQZ786414 FAV786414 FKR786414 FUN786414 GEJ786414 GOF786414 GYB786414 HHX786414 HRT786414 IBP786414 ILL786414 IVH786414 JFD786414 JOZ786414 JYV786414 KIR786414 KSN786414 LCJ786414 LMF786414 LWB786414 MFX786414 MPT786414 MZP786414 NJL786414 NTH786414 ODD786414 OMZ786414 OWV786414 PGR786414 PQN786414 QAJ786414 QKF786414 QUB786414 RDX786414 RNT786414 RXP786414 SHL786414 SRH786414 TBD786414 TKZ786414 TUV786414 UER786414 UON786414 UYJ786414 VIF786414 VSB786414 WBX786414 WLT786414 WVP786414 C851950 JD851950 SZ851950 ACV851950 AMR851950 AWN851950 BGJ851950 BQF851950 CAB851950 CJX851950 CTT851950 DDP851950 DNL851950 DXH851950 EHD851950 EQZ851950 FAV851950 FKR851950 FUN851950 GEJ851950 GOF851950 GYB851950 HHX851950 HRT851950 IBP851950 ILL851950 IVH851950 JFD851950 JOZ851950 JYV851950 KIR851950 KSN851950 LCJ851950 LMF851950 LWB851950 MFX851950 MPT851950 MZP851950 NJL851950 NTH851950 ODD851950 OMZ851950 OWV851950 PGR851950 PQN851950 QAJ851950 QKF851950 QUB851950 RDX851950 RNT851950 RXP851950 SHL851950 SRH851950 TBD851950 TKZ851950 TUV851950 UER851950 UON851950 UYJ851950 VIF851950 VSB851950 WBX851950 WLT851950 WVP851950 C917486 JD917486 SZ917486 ACV917486 AMR917486 AWN917486 BGJ917486 BQF917486 CAB917486 CJX917486 CTT917486 DDP917486 DNL917486 DXH917486 EHD917486 EQZ917486 FAV917486 FKR917486 FUN917486 GEJ917486 GOF917486 GYB917486 HHX917486 HRT917486 IBP917486 ILL917486 IVH917486 JFD917486 JOZ917486 JYV917486 KIR917486 KSN917486 LCJ917486 LMF917486 LWB917486 MFX917486 MPT917486 MZP917486 NJL917486 NTH917486 ODD917486 OMZ917486 OWV917486 PGR917486 PQN917486 QAJ917486 QKF917486 QUB917486 RDX917486 RNT917486 RXP917486 SHL917486 SRH917486 TBD917486 TKZ917486 TUV917486 UER917486 UON917486 UYJ917486 VIF917486 VSB917486 WBX917486 WLT917486 WVP917486 C983022 JD983022 SZ983022 ACV983022 AMR983022 AWN983022 BGJ983022 BQF983022 CAB983022 CJX983022 CTT983022 DDP983022 DNL983022 DXH983022 EHD983022 EQZ983022 FAV983022 FKR983022 FUN983022 GEJ983022 GOF983022 GYB983022 HHX983022 HRT983022 IBP983022 ILL983022 IVH983022 JFD983022 JOZ983022 JYV983022 KIR983022 KSN983022 LCJ983022 LMF983022 LWB983022 MFX983022 MPT983022 MZP983022 NJL983022 NTH983022 ODD983022 OMZ983022 OWV983022 PGR983022 PQN983022 QAJ983022 QKF983022 QUB983022 RDX983022 RNT983022 RXP983022 SHL983022 SRH983022 TBD983022 TKZ983022 TUV983022 UER983022 UON983022 UYJ983022 VIF983022 VSB983022 WBX983022 WLT983022" xr:uid="{82F77ECE-8287-468E-A148-0E53046C67DD}"/>
  </dataValidations>
  <pageMargins left="0.7" right="0.7" top="0.75" bottom="0.75" header="0.3" footer="0.3"/>
  <pageSetup paperSize="9" scale="5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5D0FE-5E7B-4C45-A8D2-A6E98172DF5B}">
  <sheetPr codeName="Sheet7">
    <tabColor theme="9" tint="0.39997558519241921"/>
  </sheetPr>
  <dimension ref="A1:AC69"/>
  <sheetViews>
    <sheetView showGridLines="0" view="pageBreakPreview" zoomScale="70" zoomScaleNormal="100" zoomScaleSheetLayoutView="70" workbookViewId="0">
      <selection activeCell="A4" sqref="A4:J4"/>
    </sheetView>
  </sheetViews>
  <sheetFormatPr defaultColWidth="9.6328125" defaultRowHeight="16.5" x14ac:dyDescent="0.2"/>
  <cols>
    <col min="1" max="2" width="8.36328125" style="429" customWidth="1"/>
    <col min="3" max="3" width="33.6328125" style="429" customWidth="1"/>
    <col min="4" max="4" width="12.36328125" style="429" customWidth="1"/>
    <col min="5" max="5" width="11.54296875" style="429" customWidth="1"/>
    <col min="6" max="8" width="12.6328125" style="429" customWidth="1"/>
    <col min="9" max="9" width="38.36328125" style="429" customWidth="1"/>
    <col min="10" max="10" width="12.6328125" style="429" customWidth="1"/>
    <col min="11" max="258" width="9.6328125" style="429"/>
    <col min="259" max="259" width="9.36328125" style="429" customWidth="1"/>
    <col min="260" max="260" width="10.36328125" style="429" customWidth="1"/>
    <col min="261" max="261" width="28.90625" style="429" customWidth="1"/>
    <col min="262" max="262" width="10.36328125" style="429" customWidth="1"/>
    <col min="263" max="263" width="13.08984375" style="429" customWidth="1"/>
    <col min="264" max="264" width="16.90625" style="429" customWidth="1"/>
    <col min="265" max="265" width="28.90625" style="429" customWidth="1"/>
    <col min="266" max="266" width="16.90625" style="429" customWidth="1"/>
    <col min="267" max="514" width="9.6328125" style="429"/>
    <col min="515" max="515" width="9.36328125" style="429" customWidth="1"/>
    <col min="516" max="516" width="10.36328125" style="429" customWidth="1"/>
    <col min="517" max="517" width="28.90625" style="429" customWidth="1"/>
    <col min="518" max="518" width="10.36328125" style="429" customWidth="1"/>
    <col min="519" max="519" width="13.08984375" style="429" customWidth="1"/>
    <col min="520" max="520" width="16.90625" style="429" customWidth="1"/>
    <col min="521" max="521" width="28.90625" style="429" customWidth="1"/>
    <col min="522" max="522" width="16.90625" style="429" customWidth="1"/>
    <col min="523" max="770" width="9.6328125" style="429"/>
    <col min="771" max="771" width="9.36328125" style="429" customWidth="1"/>
    <col min="772" max="772" width="10.36328125" style="429" customWidth="1"/>
    <col min="773" max="773" width="28.90625" style="429" customWidth="1"/>
    <col min="774" max="774" width="10.36328125" style="429" customWidth="1"/>
    <col min="775" max="775" width="13.08984375" style="429" customWidth="1"/>
    <col min="776" max="776" width="16.90625" style="429" customWidth="1"/>
    <col min="777" max="777" width="28.90625" style="429" customWidth="1"/>
    <col min="778" max="778" width="16.90625" style="429" customWidth="1"/>
    <col min="779" max="1026" width="9.6328125" style="429"/>
    <col min="1027" max="1027" width="9.36328125" style="429" customWidth="1"/>
    <col min="1028" max="1028" width="10.36328125" style="429" customWidth="1"/>
    <col min="1029" max="1029" width="28.90625" style="429" customWidth="1"/>
    <col min="1030" max="1030" width="10.36328125" style="429" customWidth="1"/>
    <col min="1031" max="1031" width="13.08984375" style="429" customWidth="1"/>
    <col min="1032" max="1032" width="16.90625" style="429" customWidth="1"/>
    <col min="1033" max="1033" width="28.90625" style="429" customWidth="1"/>
    <col min="1034" max="1034" width="16.90625" style="429" customWidth="1"/>
    <col min="1035" max="1282" width="9.6328125" style="429"/>
    <col min="1283" max="1283" width="9.36328125" style="429" customWidth="1"/>
    <col min="1284" max="1284" width="10.36328125" style="429" customWidth="1"/>
    <col min="1285" max="1285" width="28.90625" style="429" customWidth="1"/>
    <col min="1286" max="1286" width="10.36328125" style="429" customWidth="1"/>
    <col min="1287" max="1287" width="13.08984375" style="429" customWidth="1"/>
    <col min="1288" max="1288" width="16.90625" style="429" customWidth="1"/>
    <col min="1289" max="1289" width="28.90625" style="429" customWidth="1"/>
    <col min="1290" max="1290" width="16.90625" style="429" customWidth="1"/>
    <col min="1291" max="1538" width="9.6328125" style="429"/>
    <col min="1539" max="1539" width="9.36328125" style="429" customWidth="1"/>
    <col min="1540" max="1540" width="10.36328125" style="429" customWidth="1"/>
    <col min="1541" max="1541" width="28.90625" style="429" customWidth="1"/>
    <col min="1542" max="1542" width="10.36328125" style="429" customWidth="1"/>
    <col min="1543" max="1543" width="13.08984375" style="429" customWidth="1"/>
    <col min="1544" max="1544" width="16.90625" style="429" customWidth="1"/>
    <col min="1545" max="1545" width="28.90625" style="429" customWidth="1"/>
    <col min="1546" max="1546" width="16.90625" style="429" customWidth="1"/>
    <col min="1547" max="1794" width="9.6328125" style="429"/>
    <col min="1795" max="1795" width="9.36328125" style="429" customWidth="1"/>
    <col min="1796" max="1796" width="10.36328125" style="429" customWidth="1"/>
    <col min="1797" max="1797" width="28.90625" style="429" customWidth="1"/>
    <col min="1798" max="1798" width="10.36328125" style="429" customWidth="1"/>
    <col min="1799" max="1799" width="13.08984375" style="429" customWidth="1"/>
    <col min="1800" max="1800" width="16.90625" style="429" customWidth="1"/>
    <col min="1801" max="1801" width="28.90625" style="429" customWidth="1"/>
    <col min="1802" max="1802" width="16.90625" style="429" customWidth="1"/>
    <col min="1803" max="2050" width="9.6328125" style="429"/>
    <col min="2051" max="2051" width="9.36328125" style="429" customWidth="1"/>
    <col min="2052" max="2052" width="10.36328125" style="429" customWidth="1"/>
    <col min="2053" max="2053" width="28.90625" style="429" customWidth="1"/>
    <col min="2054" max="2054" width="10.36328125" style="429" customWidth="1"/>
    <col min="2055" max="2055" width="13.08984375" style="429" customWidth="1"/>
    <col min="2056" max="2056" width="16.90625" style="429" customWidth="1"/>
    <col min="2057" max="2057" width="28.90625" style="429" customWidth="1"/>
    <col min="2058" max="2058" width="16.90625" style="429" customWidth="1"/>
    <col min="2059" max="2306" width="9.6328125" style="429"/>
    <col min="2307" max="2307" width="9.36328125" style="429" customWidth="1"/>
    <col min="2308" max="2308" width="10.36328125" style="429" customWidth="1"/>
    <col min="2309" max="2309" width="28.90625" style="429" customWidth="1"/>
    <col min="2310" max="2310" width="10.36328125" style="429" customWidth="1"/>
    <col min="2311" max="2311" width="13.08984375" style="429" customWidth="1"/>
    <col min="2312" max="2312" width="16.90625" style="429" customWidth="1"/>
    <col min="2313" max="2313" width="28.90625" style="429" customWidth="1"/>
    <col min="2314" max="2314" width="16.90625" style="429" customWidth="1"/>
    <col min="2315" max="2562" width="9.6328125" style="429"/>
    <col min="2563" max="2563" width="9.36328125" style="429" customWidth="1"/>
    <col min="2564" max="2564" width="10.36328125" style="429" customWidth="1"/>
    <col min="2565" max="2565" width="28.90625" style="429" customWidth="1"/>
    <col min="2566" max="2566" width="10.36328125" style="429" customWidth="1"/>
    <col min="2567" max="2567" width="13.08984375" style="429" customWidth="1"/>
    <col min="2568" max="2568" width="16.90625" style="429" customWidth="1"/>
    <col min="2569" max="2569" width="28.90625" style="429" customWidth="1"/>
    <col min="2570" max="2570" width="16.90625" style="429" customWidth="1"/>
    <col min="2571" max="2818" width="9.6328125" style="429"/>
    <col min="2819" max="2819" width="9.36328125" style="429" customWidth="1"/>
    <col min="2820" max="2820" width="10.36328125" style="429" customWidth="1"/>
    <col min="2821" max="2821" width="28.90625" style="429" customWidth="1"/>
    <col min="2822" max="2822" width="10.36328125" style="429" customWidth="1"/>
    <col min="2823" max="2823" width="13.08984375" style="429" customWidth="1"/>
    <col min="2824" max="2824" width="16.90625" style="429" customWidth="1"/>
    <col min="2825" max="2825" width="28.90625" style="429" customWidth="1"/>
    <col min="2826" max="2826" width="16.90625" style="429" customWidth="1"/>
    <col min="2827" max="3074" width="9.6328125" style="429"/>
    <col min="3075" max="3075" width="9.36328125" style="429" customWidth="1"/>
    <col min="3076" max="3076" width="10.36328125" style="429" customWidth="1"/>
    <col min="3077" max="3077" width="28.90625" style="429" customWidth="1"/>
    <col min="3078" max="3078" width="10.36328125" style="429" customWidth="1"/>
    <col min="3079" max="3079" width="13.08984375" style="429" customWidth="1"/>
    <col min="3080" max="3080" width="16.90625" style="429" customWidth="1"/>
    <col min="3081" max="3081" width="28.90625" style="429" customWidth="1"/>
    <col min="3082" max="3082" width="16.90625" style="429" customWidth="1"/>
    <col min="3083" max="3330" width="9.6328125" style="429"/>
    <col min="3331" max="3331" width="9.36328125" style="429" customWidth="1"/>
    <col min="3332" max="3332" width="10.36328125" style="429" customWidth="1"/>
    <col min="3333" max="3333" width="28.90625" style="429" customWidth="1"/>
    <col min="3334" max="3334" width="10.36328125" style="429" customWidth="1"/>
    <col min="3335" max="3335" width="13.08984375" style="429" customWidth="1"/>
    <col min="3336" max="3336" width="16.90625" style="429" customWidth="1"/>
    <col min="3337" max="3337" width="28.90625" style="429" customWidth="1"/>
    <col min="3338" max="3338" width="16.90625" style="429" customWidth="1"/>
    <col min="3339" max="3586" width="9.6328125" style="429"/>
    <col min="3587" max="3587" width="9.36328125" style="429" customWidth="1"/>
    <col min="3588" max="3588" width="10.36328125" style="429" customWidth="1"/>
    <col min="3589" max="3589" width="28.90625" style="429" customWidth="1"/>
    <col min="3590" max="3590" width="10.36328125" style="429" customWidth="1"/>
    <col min="3591" max="3591" width="13.08984375" style="429" customWidth="1"/>
    <col min="3592" max="3592" width="16.90625" style="429" customWidth="1"/>
    <col min="3593" max="3593" width="28.90625" style="429" customWidth="1"/>
    <col min="3594" max="3594" width="16.90625" style="429" customWidth="1"/>
    <col min="3595" max="3842" width="9.6328125" style="429"/>
    <col min="3843" max="3843" width="9.36328125" style="429" customWidth="1"/>
    <col min="3844" max="3844" width="10.36328125" style="429" customWidth="1"/>
    <col min="3845" max="3845" width="28.90625" style="429" customWidth="1"/>
    <col min="3846" max="3846" width="10.36328125" style="429" customWidth="1"/>
    <col min="3847" max="3847" width="13.08984375" style="429" customWidth="1"/>
    <col min="3848" max="3848" width="16.90625" style="429" customWidth="1"/>
    <col min="3849" max="3849" width="28.90625" style="429" customWidth="1"/>
    <col min="3850" max="3850" width="16.90625" style="429" customWidth="1"/>
    <col min="3851" max="4098" width="9.6328125" style="429"/>
    <col min="4099" max="4099" width="9.36328125" style="429" customWidth="1"/>
    <col min="4100" max="4100" width="10.36328125" style="429" customWidth="1"/>
    <col min="4101" max="4101" width="28.90625" style="429" customWidth="1"/>
    <col min="4102" max="4102" width="10.36328125" style="429" customWidth="1"/>
    <col min="4103" max="4103" width="13.08984375" style="429" customWidth="1"/>
    <col min="4104" max="4104" width="16.90625" style="429" customWidth="1"/>
    <col min="4105" max="4105" width="28.90625" style="429" customWidth="1"/>
    <col min="4106" max="4106" width="16.90625" style="429" customWidth="1"/>
    <col min="4107" max="4354" width="9.6328125" style="429"/>
    <col min="4355" max="4355" width="9.36328125" style="429" customWidth="1"/>
    <col min="4356" max="4356" width="10.36328125" style="429" customWidth="1"/>
    <col min="4357" max="4357" width="28.90625" style="429" customWidth="1"/>
    <col min="4358" max="4358" width="10.36328125" style="429" customWidth="1"/>
    <col min="4359" max="4359" width="13.08984375" style="429" customWidth="1"/>
    <col min="4360" max="4360" width="16.90625" style="429" customWidth="1"/>
    <col min="4361" max="4361" width="28.90625" style="429" customWidth="1"/>
    <col min="4362" max="4362" width="16.90625" style="429" customWidth="1"/>
    <col min="4363" max="4610" width="9.6328125" style="429"/>
    <col min="4611" max="4611" width="9.36328125" style="429" customWidth="1"/>
    <col min="4612" max="4612" width="10.36328125" style="429" customWidth="1"/>
    <col min="4613" max="4613" width="28.90625" style="429" customWidth="1"/>
    <col min="4614" max="4614" width="10.36328125" style="429" customWidth="1"/>
    <col min="4615" max="4615" width="13.08984375" style="429" customWidth="1"/>
    <col min="4616" max="4616" width="16.90625" style="429" customWidth="1"/>
    <col min="4617" max="4617" width="28.90625" style="429" customWidth="1"/>
    <col min="4618" max="4618" width="16.90625" style="429" customWidth="1"/>
    <col min="4619" max="4866" width="9.6328125" style="429"/>
    <col min="4867" max="4867" width="9.36328125" style="429" customWidth="1"/>
    <col min="4868" max="4868" width="10.36328125" style="429" customWidth="1"/>
    <col min="4869" max="4869" width="28.90625" style="429" customWidth="1"/>
    <col min="4870" max="4870" width="10.36328125" style="429" customWidth="1"/>
    <col min="4871" max="4871" width="13.08984375" style="429" customWidth="1"/>
    <col min="4872" max="4872" width="16.90625" style="429" customWidth="1"/>
    <col min="4873" max="4873" width="28.90625" style="429" customWidth="1"/>
    <col min="4874" max="4874" width="16.90625" style="429" customWidth="1"/>
    <col min="4875" max="5122" width="9.6328125" style="429"/>
    <col min="5123" max="5123" width="9.36328125" style="429" customWidth="1"/>
    <col min="5124" max="5124" width="10.36328125" style="429" customWidth="1"/>
    <col min="5125" max="5125" width="28.90625" style="429" customWidth="1"/>
    <col min="5126" max="5126" width="10.36328125" style="429" customWidth="1"/>
    <col min="5127" max="5127" width="13.08984375" style="429" customWidth="1"/>
    <col min="5128" max="5128" width="16.90625" style="429" customWidth="1"/>
    <col min="5129" max="5129" width="28.90625" style="429" customWidth="1"/>
    <col min="5130" max="5130" width="16.90625" style="429" customWidth="1"/>
    <col min="5131" max="5378" width="9.6328125" style="429"/>
    <col min="5379" max="5379" width="9.36328125" style="429" customWidth="1"/>
    <col min="5380" max="5380" width="10.36328125" style="429" customWidth="1"/>
    <col min="5381" max="5381" width="28.90625" style="429" customWidth="1"/>
    <col min="5382" max="5382" width="10.36328125" style="429" customWidth="1"/>
    <col min="5383" max="5383" width="13.08984375" style="429" customWidth="1"/>
    <col min="5384" max="5384" width="16.90625" style="429" customWidth="1"/>
    <col min="5385" max="5385" width="28.90625" style="429" customWidth="1"/>
    <col min="5386" max="5386" width="16.90625" style="429" customWidth="1"/>
    <col min="5387" max="5634" width="9.6328125" style="429"/>
    <col min="5635" max="5635" width="9.36328125" style="429" customWidth="1"/>
    <col min="5636" max="5636" width="10.36328125" style="429" customWidth="1"/>
    <col min="5637" max="5637" width="28.90625" style="429" customWidth="1"/>
    <col min="5638" max="5638" width="10.36328125" style="429" customWidth="1"/>
    <col min="5639" max="5639" width="13.08984375" style="429" customWidth="1"/>
    <col min="5640" max="5640" width="16.90625" style="429" customWidth="1"/>
    <col min="5641" max="5641" width="28.90625" style="429" customWidth="1"/>
    <col min="5642" max="5642" width="16.90625" style="429" customWidth="1"/>
    <col min="5643" max="5890" width="9.6328125" style="429"/>
    <col min="5891" max="5891" width="9.36328125" style="429" customWidth="1"/>
    <col min="5892" max="5892" width="10.36328125" style="429" customWidth="1"/>
    <col min="5893" max="5893" width="28.90625" style="429" customWidth="1"/>
    <col min="5894" max="5894" width="10.36328125" style="429" customWidth="1"/>
    <col min="5895" max="5895" width="13.08984375" style="429" customWidth="1"/>
    <col min="5896" max="5896" width="16.90625" style="429" customWidth="1"/>
    <col min="5897" max="5897" width="28.90625" style="429" customWidth="1"/>
    <col min="5898" max="5898" width="16.90625" style="429" customWidth="1"/>
    <col min="5899" max="6146" width="9.6328125" style="429"/>
    <col min="6147" max="6147" width="9.36328125" style="429" customWidth="1"/>
    <col min="6148" max="6148" width="10.36328125" style="429" customWidth="1"/>
    <col min="6149" max="6149" width="28.90625" style="429" customWidth="1"/>
    <col min="6150" max="6150" width="10.36328125" style="429" customWidth="1"/>
    <col min="6151" max="6151" width="13.08984375" style="429" customWidth="1"/>
    <col min="6152" max="6152" width="16.90625" style="429" customWidth="1"/>
    <col min="6153" max="6153" width="28.90625" style="429" customWidth="1"/>
    <col min="6154" max="6154" width="16.90625" style="429" customWidth="1"/>
    <col min="6155" max="6402" width="9.6328125" style="429"/>
    <col min="6403" max="6403" width="9.36328125" style="429" customWidth="1"/>
    <col min="6404" max="6404" width="10.36328125" style="429" customWidth="1"/>
    <col min="6405" max="6405" width="28.90625" style="429" customWidth="1"/>
    <col min="6406" max="6406" width="10.36328125" style="429" customWidth="1"/>
    <col min="6407" max="6407" width="13.08984375" style="429" customWidth="1"/>
    <col min="6408" max="6408" width="16.90625" style="429" customWidth="1"/>
    <col min="6409" max="6409" width="28.90625" style="429" customWidth="1"/>
    <col min="6410" max="6410" width="16.90625" style="429" customWidth="1"/>
    <col min="6411" max="6658" width="9.6328125" style="429"/>
    <col min="6659" max="6659" width="9.36328125" style="429" customWidth="1"/>
    <col min="6660" max="6660" width="10.36328125" style="429" customWidth="1"/>
    <col min="6661" max="6661" width="28.90625" style="429" customWidth="1"/>
    <col min="6662" max="6662" width="10.36328125" style="429" customWidth="1"/>
    <col min="6663" max="6663" width="13.08984375" style="429" customWidth="1"/>
    <col min="6664" max="6664" width="16.90625" style="429" customWidth="1"/>
    <col min="6665" max="6665" width="28.90625" style="429" customWidth="1"/>
    <col min="6666" max="6666" width="16.90625" style="429" customWidth="1"/>
    <col min="6667" max="6914" width="9.6328125" style="429"/>
    <col min="6915" max="6915" width="9.36328125" style="429" customWidth="1"/>
    <col min="6916" max="6916" width="10.36328125" style="429" customWidth="1"/>
    <col min="6917" max="6917" width="28.90625" style="429" customWidth="1"/>
    <col min="6918" max="6918" width="10.36328125" style="429" customWidth="1"/>
    <col min="6919" max="6919" width="13.08984375" style="429" customWidth="1"/>
    <col min="6920" max="6920" width="16.90625" style="429" customWidth="1"/>
    <col min="6921" max="6921" width="28.90625" style="429" customWidth="1"/>
    <col min="6922" max="6922" width="16.90625" style="429" customWidth="1"/>
    <col min="6923" max="7170" width="9.6328125" style="429"/>
    <col min="7171" max="7171" width="9.36328125" style="429" customWidth="1"/>
    <col min="7172" max="7172" width="10.36328125" style="429" customWidth="1"/>
    <col min="7173" max="7173" width="28.90625" style="429" customWidth="1"/>
    <col min="7174" max="7174" width="10.36328125" style="429" customWidth="1"/>
    <col min="7175" max="7175" width="13.08984375" style="429" customWidth="1"/>
    <col min="7176" max="7176" width="16.90625" style="429" customWidth="1"/>
    <col min="7177" max="7177" width="28.90625" style="429" customWidth="1"/>
    <col min="7178" max="7178" width="16.90625" style="429" customWidth="1"/>
    <col min="7179" max="7426" width="9.6328125" style="429"/>
    <col min="7427" max="7427" width="9.36328125" style="429" customWidth="1"/>
    <col min="7428" max="7428" width="10.36328125" style="429" customWidth="1"/>
    <col min="7429" max="7429" width="28.90625" style="429" customWidth="1"/>
    <col min="7430" max="7430" width="10.36328125" style="429" customWidth="1"/>
    <col min="7431" max="7431" width="13.08984375" style="429" customWidth="1"/>
    <col min="7432" max="7432" width="16.90625" style="429" customWidth="1"/>
    <col min="7433" max="7433" width="28.90625" style="429" customWidth="1"/>
    <col min="7434" max="7434" width="16.90625" style="429" customWidth="1"/>
    <col min="7435" max="7682" width="9.6328125" style="429"/>
    <col min="7683" max="7683" width="9.36328125" style="429" customWidth="1"/>
    <col min="7684" max="7684" width="10.36328125" style="429" customWidth="1"/>
    <col min="7685" max="7685" width="28.90625" style="429" customWidth="1"/>
    <col min="7686" max="7686" width="10.36328125" style="429" customWidth="1"/>
    <col min="7687" max="7687" width="13.08984375" style="429" customWidth="1"/>
    <col min="7688" max="7688" width="16.90625" style="429" customWidth="1"/>
    <col min="7689" max="7689" width="28.90625" style="429" customWidth="1"/>
    <col min="7690" max="7690" width="16.90625" style="429" customWidth="1"/>
    <col min="7691" max="7938" width="9.6328125" style="429"/>
    <col min="7939" max="7939" width="9.36328125" style="429" customWidth="1"/>
    <col min="7940" max="7940" width="10.36328125" style="429" customWidth="1"/>
    <col min="7941" max="7941" width="28.90625" style="429" customWidth="1"/>
    <col min="7942" max="7942" width="10.36328125" style="429" customWidth="1"/>
    <col min="7943" max="7943" width="13.08984375" style="429" customWidth="1"/>
    <col min="7944" max="7944" width="16.90625" style="429" customWidth="1"/>
    <col min="7945" max="7945" width="28.90625" style="429" customWidth="1"/>
    <col min="7946" max="7946" width="16.90625" style="429" customWidth="1"/>
    <col min="7947" max="8194" width="9.6328125" style="429"/>
    <col min="8195" max="8195" width="9.36328125" style="429" customWidth="1"/>
    <col min="8196" max="8196" width="10.36328125" style="429" customWidth="1"/>
    <col min="8197" max="8197" width="28.90625" style="429" customWidth="1"/>
    <col min="8198" max="8198" width="10.36328125" style="429" customWidth="1"/>
    <col min="8199" max="8199" width="13.08984375" style="429" customWidth="1"/>
    <col min="8200" max="8200" width="16.90625" style="429" customWidth="1"/>
    <col min="8201" max="8201" width="28.90625" style="429" customWidth="1"/>
    <col min="8202" max="8202" width="16.90625" style="429" customWidth="1"/>
    <col min="8203" max="8450" width="9.6328125" style="429"/>
    <col min="8451" max="8451" width="9.36328125" style="429" customWidth="1"/>
    <col min="8452" max="8452" width="10.36328125" style="429" customWidth="1"/>
    <col min="8453" max="8453" width="28.90625" style="429" customWidth="1"/>
    <col min="8454" max="8454" width="10.36328125" style="429" customWidth="1"/>
    <col min="8455" max="8455" width="13.08984375" style="429" customWidth="1"/>
    <col min="8456" max="8456" width="16.90625" style="429" customWidth="1"/>
    <col min="8457" max="8457" width="28.90625" style="429" customWidth="1"/>
    <col min="8458" max="8458" width="16.90625" style="429" customWidth="1"/>
    <col min="8459" max="8706" width="9.6328125" style="429"/>
    <col min="8707" max="8707" width="9.36328125" style="429" customWidth="1"/>
    <col min="8708" max="8708" width="10.36328125" style="429" customWidth="1"/>
    <col min="8709" max="8709" width="28.90625" style="429" customWidth="1"/>
    <col min="8710" max="8710" width="10.36328125" style="429" customWidth="1"/>
    <col min="8711" max="8711" width="13.08984375" style="429" customWidth="1"/>
    <col min="8712" max="8712" width="16.90625" style="429" customWidth="1"/>
    <col min="8713" max="8713" width="28.90625" style="429" customWidth="1"/>
    <col min="8714" max="8714" width="16.90625" style="429" customWidth="1"/>
    <col min="8715" max="8962" width="9.6328125" style="429"/>
    <col min="8963" max="8963" width="9.36328125" style="429" customWidth="1"/>
    <col min="8964" max="8964" width="10.36328125" style="429" customWidth="1"/>
    <col min="8965" max="8965" width="28.90625" style="429" customWidth="1"/>
    <col min="8966" max="8966" width="10.36328125" style="429" customWidth="1"/>
    <col min="8967" max="8967" width="13.08984375" style="429" customWidth="1"/>
    <col min="8968" max="8968" width="16.90625" style="429" customWidth="1"/>
    <col min="8969" max="8969" width="28.90625" style="429" customWidth="1"/>
    <col min="8970" max="8970" width="16.90625" style="429" customWidth="1"/>
    <col min="8971" max="9218" width="9.6328125" style="429"/>
    <col min="9219" max="9219" width="9.36328125" style="429" customWidth="1"/>
    <col min="9220" max="9220" width="10.36328125" style="429" customWidth="1"/>
    <col min="9221" max="9221" width="28.90625" style="429" customWidth="1"/>
    <col min="9222" max="9222" width="10.36328125" style="429" customWidth="1"/>
    <col min="9223" max="9223" width="13.08984375" style="429" customWidth="1"/>
    <col min="9224" max="9224" width="16.90625" style="429" customWidth="1"/>
    <col min="9225" max="9225" width="28.90625" style="429" customWidth="1"/>
    <col min="9226" max="9226" width="16.90625" style="429" customWidth="1"/>
    <col min="9227" max="9474" width="9.6328125" style="429"/>
    <col min="9475" max="9475" width="9.36328125" style="429" customWidth="1"/>
    <col min="9476" max="9476" width="10.36328125" style="429" customWidth="1"/>
    <col min="9477" max="9477" width="28.90625" style="429" customWidth="1"/>
    <col min="9478" max="9478" width="10.36328125" style="429" customWidth="1"/>
    <col min="9479" max="9479" width="13.08984375" style="429" customWidth="1"/>
    <col min="9480" max="9480" width="16.90625" style="429" customWidth="1"/>
    <col min="9481" max="9481" width="28.90625" style="429" customWidth="1"/>
    <col min="9482" max="9482" width="16.90625" style="429" customWidth="1"/>
    <col min="9483" max="9730" width="9.6328125" style="429"/>
    <col min="9731" max="9731" width="9.36328125" style="429" customWidth="1"/>
    <col min="9732" max="9732" width="10.36328125" style="429" customWidth="1"/>
    <col min="9733" max="9733" width="28.90625" style="429" customWidth="1"/>
    <col min="9734" max="9734" width="10.36328125" style="429" customWidth="1"/>
    <col min="9735" max="9735" width="13.08984375" style="429" customWidth="1"/>
    <col min="9736" max="9736" width="16.90625" style="429" customWidth="1"/>
    <col min="9737" max="9737" width="28.90625" style="429" customWidth="1"/>
    <col min="9738" max="9738" width="16.90625" style="429" customWidth="1"/>
    <col min="9739" max="9986" width="9.6328125" style="429"/>
    <col min="9987" max="9987" width="9.36328125" style="429" customWidth="1"/>
    <col min="9988" max="9988" width="10.36328125" style="429" customWidth="1"/>
    <col min="9989" max="9989" width="28.90625" style="429" customWidth="1"/>
    <col min="9990" max="9990" width="10.36328125" style="429" customWidth="1"/>
    <col min="9991" max="9991" width="13.08984375" style="429" customWidth="1"/>
    <col min="9992" max="9992" width="16.90625" style="429" customWidth="1"/>
    <col min="9993" max="9993" width="28.90625" style="429" customWidth="1"/>
    <col min="9994" max="9994" width="16.90625" style="429" customWidth="1"/>
    <col min="9995" max="10242" width="9.6328125" style="429"/>
    <col min="10243" max="10243" width="9.36328125" style="429" customWidth="1"/>
    <col min="10244" max="10244" width="10.36328125" style="429" customWidth="1"/>
    <col min="10245" max="10245" width="28.90625" style="429" customWidth="1"/>
    <col min="10246" max="10246" width="10.36328125" style="429" customWidth="1"/>
    <col min="10247" max="10247" width="13.08984375" style="429" customWidth="1"/>
    <col min="10248" max="10248" width="16.90625" style="429" customWidth="1"/>
    <col min="10249" max="10249" width="28.90625" style="429" customWidth="1"/>
    <col min="10250" max="10250" width="16.90625" style="429" customWidth="1"/>
    <col min="10251" max="10498" width="9.6328125" style="429"/>
    <col min="10499" max="10499" width="9.36328125" style="429" customWidth="1"/>
    <col min="10500" max="10500" width="10.36328125" style="429" customWidth="1"/>
    <col min="10501" max="10501" width="28.90625" style="429" customWidth="1"/>
    <col min="10502" max="10502" width="10.36328125" style="429" customWidth="1"/>
    <col min="10503" max="10503" width="13.08984375" style="429" customWidth="1"/>
    <col min="10504" max="10504" width="16.90625" style="429" customWidth="1"/>
    <col min="10505" max="10505" width="28.90625" style="429" customWidth="1"/>
    <col min="10506" max="10506" width="16.90625" style="429" customWidth="1"/>
    <col min="10507" max="10754" width="9.6328125" style="429"/>
    <col min="10755" max="10755" width="9.36328125" style="429" customWidth="1"/>
    <col min="10756" max="10756" width="10.36328125" style="429" customWidth="1"/>
    <col min="10757" max="10757" width="28.90625" style="429" customWidth="1"/>
    <col min="10758" max="10758" width="10.36328125" style="429" customWidth="1"/>
    <col min="10759" max="10759" width="13.08984375" style="429" customWidth="1"/>
    <col min="10760" max="10760" width="16.90625" style="429" customWidth="1"/>
    <col min="10761" max="10761" width="28.90625" style="429" customWidth="1"/>
    <col min="10762" max="10762" width="16.90625" style="429" customWidth="1"/>
    <col min="10763" max="11010" width="9.6328125" style="429"/>
    <col min="11011" max="11011" width="9.36328125" style="429" customWidth="1"/>
    <col min="11012" max="11012" width="10.36328125" style="429" customWidth="1"/>
    <col min="11013" max="11013" width="28.90625" style="429" customWidth="1"/>
    <col min="11014" max="11014" width="10.36328125" style="429" customWidth="1"/>
    <col min="11015" max="11015" width="13.08984375" style="429" customWidth="1"/>
    <col min="11016" max="11016" width="16.90625" style="429" customWidth="1"/>
    <col min="11017" max="11017" width="28.90625" style="429" customWidth="1"/>
    <col min="11018" max="11018" width="16.90625" style="429" customWidth="1"/>
    <col min="11019" max="11266" width="9.6328125" style="429"/>
    <col min="11267" max="11267" width="9.36328125" style="429" customWidth="1"/>
    <col min="11268" max="11268" width="10.36328125" style="429" customWidth="1"/>
    <col min="11269" max="11269" width="28.90625" style="429" customWidth="1"/>
    <col min="11270" max="11270" width="10.36328125" style="429" customWidth="1"/>
    <col min="11271" max="11271" width="13.08984375" style="429" customWidth="1"/>
    <col min="11272" max="11272" width="16.90625" style="429" customWidth="1"/>
    <col min="11273" max="11273" width="28.90625" style="429" customWidth="1"/>
    <col min="11274" max="11274" width="16.90625" style="429" customWidth="1"/>
    <col min="11275" max="11522" width="9.6328125" style="429"/>
    <col min="11523" max="11523" width="9.36328125" style="429" customWidth="1"/>
    <col min="11524" max="11524" width="10.36328125" style="429" customWidth="1"/>
    <col min="11525" max="11525" width="28.90625" style="429" customWidth="1"/>
    <col min="11526" max="11526" width="10.36328125" style="429" customWidth="1"/>
    <col min="11527" max="11527" width="13.08984375" style="429" customWidth="1"/>
    <col min="11528" max="11528" width="16.90625" style="429" customWidth="1"/>
    <col min="11529" max="11529" width="28.90625" style="429" customWidth="1"/>
    <col min="11530" max="11530" width="16.90625" style="429" customWidth="1"/>
    <col min="11531" max="11778" width="9.6328125" style="429"/>
    <col min="11779" max="11779" width="9.36328125" style="429" customWidth="1"/>
    <col min="11780" max="11780" width="10.36328125" style="429" customWidth="1"/>
    <col min="11781" max="11781" width="28.90625" style="429" customWidth="1"/>
    <col min="11782" max="11782" width="10.36328125" style="429" customWidth="1"/>
    <col min="11783" max="11783" width="13.08984375" style="429" customWidth="1"/>
    <col min="11784" max="11784" width="16.90625" style="429" customWidth="1"/>
    <col min="11785" max="11785" width="28.90625" style="429" customWidth="1"/>
    <col min="11786" max="11786" width="16.90625" style="429" customWidth="1"/>
    <col min="11787" max="12034" width="9.6328125" style="429"/>
    <col min="12035" max="12035" width="9.36328125" style="429" customWidth="1"/>
    <col min="12036" max="12036" width="10.36328125" style="429" customWidth="1"/>
    <col min="12037" max="12037" width="28.90625" style="429" customWidth="1"/>
    <col min="12038" max="12038" width="10.36328125" style="429" customWidth="1"/>
    <col min="12039" max="12039" width="13.08984375" style="429" customWidth="1"/>
    <col min="12040" max="12040" width="16.90625" style="429" customWidth="1"/>
    <col min="12041" max="12041" width="28.90625" style="429" customWidth="1"/>
    <col min="12042" max="12042" width="16.90625" style="429" customWidth="1"/>
    <col min="12043" max="12290" width="9.6328125" style="429"/>
    <col min="12291" max="12291" width="9.36328125" style="429" customWidth="1"/>
    <col min="12292" max="12292" width="10.36328125" style="429" customWidth="1"/>
    <col min="12293" max="12293" width="28.90625" style="429" customWidth="1"/>
    <col min="12294" max="12294" width="10.36328125" style="429" customWidth="1"/>
    <col min="12295" max="12295" width="13.08984375" style="429" customWidth="1"/>
    <col min="12296" max="12296" width="16.90625" style="429" customWidth="1"/>
    <col min="12297" max="12297" width="28.90625" style="429" customWidth="1"/>
    <col min="12298" max="12298" width="16.90625" style="429" customWidth="1"/>
    <col min="12299" max="12546" width="9.6328125" style="429"/>
    <col min="12547" max="12547" width="9.36328125" style="429" customWidth="1"/>
    <col min="12548" max="12548" width="10.36328125" style="429" customWidth="1"/>
    <col min="12549" max="12549" width="28.90625" style="429" customWidth="1"/>
    <col min="12550" max="12550" width="10.36328125" style="429" customWidth="1"/>
    <col min="12551" max="12551" width="13.08984375" style="429" customWidth="1"/>
    <col min="12552" max="12552" width="16.90625" style="429" customWidth="1"/>
    <col min="12553" max="12553" width="28.90625" style="429" customWidth="1"/>
    <col min="12554" max="12554" width="16.90625" style="429" customWidth="1"/>
    <col min="12555" max="12802" width="9.6328125" style="429"/>
    <col min="12803" max="12803" width="9.36328125" style="429" customWidth="1"/>
    <col min="12804" max="12804" width="10.36328125" style="429" customWidth="1"/>
    <col min="12805" max="12805" width="28.90625" style="429" customWidth="1"/>
    <col min="12806" max="12806" width="10.36328125" style="429" customWidth="1"/>
    <col min="12807" max="12807" width="13.08984375" style="429" customWidth="1"/>
    <col min="12808" max="12808" width="16.90625" style="429" customWidth="1"/>
    <col min="12809" max="12809" width="28.90625" style="429" customWidth="1"/>
    <col min="12810" max="12810" width="16.90625" style="429" customWidth="1"/>
    <col min="12811" max="13058" width="9.6328125" style="429"/>
    <col min="13059" max="13059" width="9.36328125" style="429" customWidth="1"/>
    <col min="13060" max="13060" width="10.36328125" style="429" customWidth="1"/>
    <col min="13061" max="13061" width="28.90625" style="429" customWidth="1"/>
    <col min="13062" max="13062" width="10.36328125" style="429" customWidth="1"/>
    <col min="13063" max="13063" width="13.08984375" style="429" customWidth="1"/>
    <col min="13064" max="13064" width="16.90625" style="429" customWidth="1"/>
    <col min="13065" max="13065" width="28.90625" style="429" customWidth="1"/>
    <col min="13066" max="13066" width="16.90625" style="429" customWidth="1"/>
    <col min="13067" max="13314" width="9.6328125" style="429"/>
    <col min="13315" max="13315" width="9.36328125" style="429" customWidth="1"/>
    <col min="13316" max="13316" width="10.36328125" style="429" customWidth="1"/>
    <col min="13317" max="13317" width="28.90625" style="429" customWidth="1"/>
    <col min="13318" max="13318" width="10.36328125" style="429" customWidth="1"/>
    <col min="13319" max="13319" width="13.08984375" style="429" customWidth="1"/>
    <col min="13320" max="13320" width="16.90625" style="429" customWidth="1"/>
    <col min="13321" max="13321" width="28.90625" style="429" customWidth="1"/>
    <col min="13322" max="13322" width="16.90625" style="429" customWidth="1"/>
    <col min="13323" max="13570" width="9.6328125" style="429"/>
    <col min="13571" max="13571" width="9.36328125" style="429" customWidth="1"/>
    <col min="13572" max="13572" width="10.36328125" style="429" customWidth="1"/>
    <col min="13573" max="13573" width="28.90625" style="429" customWidth="1"/>
    <col min="13574" max="13574" width="10.36328125" style="429" customWidth="1"/>
    <col min="13575" max="13575" width="13.08984375" style="429" customWidth="1"/>
    <col min="13576" max="13576" width="16.90625" style="429" customWidth="1"/>
    <col min="13577" max="13577" width="28.90625" style="429" customWidth="1"/>
    <col min="13578" max="13578" width="16.90625" style="429" customWidth="1"/>
    <col min="13579" max="13826" width="9.6328125" style="429"/>
    <col min="13827" max="13827" width="9.36328125" style="429" customWidth="1"/>
    <col min="13828" max="13828" width="10.36328125" style="429" customWidth="1"/>
    <col min="13829" max="13829" width="28.90625" style="429" customWidth="1"/>
    <col min="13830" max="13830" width="10.36328125" style="429" customWidth="1"/>
    <col min="13831" max="13831" width="13.08984375" style="429" customWidth="1"/>
    <col min="13832" max="13832" width="16.90625" style="429" customWidth="1"/>
    <col min="13833" max="13833" width="28.90625" style="429" customWidth="1"/>
    <col min="13834" max="13834" width="16.90625" style="429" customWidth="1"/>
    <col min="13835" max="14082" width="9.6328125" style="429"/>
    <col min="14083" max="14083" width="9.36328125" style="429" customWidth="1"/>
    <col min="14084" max="14084" width="10.36328125" style="429" customWidth="1"/>
    <col min="14085" max="14085" width="28.90625" style="429" customWidth="1"/>
    <col min="14086" max="14086" width="10.36328125" style="429" customWidth="1"/>
    <col min="14087" max="14087" width="13.08984375" style="429" customWidth="1"/>
    <col min="14088" max="14088" width="16.90625" style="429" customWidth="1"/>
    <col min="14089" max="14089" width="28.90625" style="429" customWidth="1"/>
    <col min="14090" max="14090" width="16.90625" style="429" customWidth="1"/>
    <col min="14091" max="14338" width="9.6328125" style="429"/>
    <col min="14339" max="14339" width="9.36328125" style="429" customWidth="1"/>
    <col min="14340" max="14340" width="10.36328125" style="429" customWidth="1"/>
    <col min="14341" max="14341" width="28.90625" style="429" customWidth="1"/>
    <col min="14342" max="14342" width="10.36328125" style="429" customWidth="1"/>
    <col min="14343" max="14343" width="13.08984375" style="429" customWidth="1"/>
    <col min="14344" max="14344" width="16.90625" style="429" customWidth="1"/>
    <col min="14345" max="14345" width="28.90625" style="429" customWidth="1"/>
    <col min="14346" max="14346" width="16.90625" style="429" customWidth="1"/>
    <col min="14347" max="14594" width="9.6328125" style="429"/>
    <col min="14595" max="14595" width="9.36328125" style="429" customWidth="1"/>
    <col min="14596" max="14596" width="10.36328125" style="429" customWidth="1"/>
    <col min="14597" max="14597" width="28.90625" style="429" customWidth="1"/>
    <col min="14598" max="14598" width="10.36328125" style="429" customWidth="1"/>
    <col min="14599" max="14599" width="13.08984375" style="429" customWidth="1"/>
    <col min="14600" max="14600" width="16.90625" style="429" customWidth="1"/>
    <col min="14601" max="14601" width="28.90625" style="429" customWidth="1"/>
    <col min="14602" max="14602" width="16.90625" style="429" customWidth="1"/>
    <col min="14603" max="14850" width="9.6328125" style="429"/>
    <col min="14851" max="14851" width="9.36328125" style="429" customWidth="1"/>
    <col min="14852" max="14852" width="10.36328125" style="429" customWidth="1"/>
    <col min="14853" max="14853" width="28.90625" style="429" customWidth="1"/>
    <col min="14854" max="14854" width="10.36328125" style="429" customWidth="1"/>
    <col min="14855" max="14855" width="13.08984375" style="429" customWidth="1"/>
    <col min="14856" max="14856" width="16.90625" style="429" customWidth="1"/>
    <col min="14857" max="14857" width="28.90625" style="429" customWidth="1"/>
    <col min="14858" max="14858" width="16.90625" style="429" customWidth="1"/>
    <col min="14859" max="15106" width="9.6328125" style="429"/>
    <col min="15107" max="15107" width="9.36328125" style="429" customWidth="1"/>
    <col min="15108" max="15108" width="10.36328125" style="429" customWidth="1"/>
    <col min="15109" max="15109" width="28.90625" style="429" customWidth="1"/>
    <col min="15110" max="15110" width="10.36328125" style="429" customWidth="1"/>
    <col min="15111" max="15111" width="13.08984375" style="429" customWidth="1"/>
    <col min="15112" max="15112" width="16.90625" style="429" customWidth="1"/>
    <col min="15113" max="15113" width="28.90625" style="429" customWidth="1"/>
    <col min="15114" max="15114" width="16.90625" style="429" customWidth="1"/>
    <col min="15115" max="15362" width="9.6328125" style="429"/>
    <col min="15363" max="15363" width="9.36328125" style="429" customWidth="1"/>
    <col min="15364" max="15364" width="10.36328125" style="429" customWidth="1"/>
    <col min="15365" max="15365" width="28.90625" style="429" customWidth="1"/>
    <col min="15366" max="15366" width="10.36328125" style="429" customWidth="1"/>
    <col min="15367" max="15367" width="13.08984375" style="429" customWidth="1"/>
    <col min="15368" max="15368" width="16.90625" style="429" customWidth="1"/>
    <col min="15369" max="15369" width="28.90625" style="429" customWidth="1"/>
    <col min="15370" max="15370" width="16.90625" style="429" customWidth="1"/>
    <col min="15371" max="15618" width="9.6328125" style="429"/>
    <col min="15619" max="15619" width="9.36328125" style="429" customWidth="1"/>
    <col min="15620" max="15620" width="10.36328125" style="429" customWidth="1"/>
    <col min="15621" max="15621" width="28.90625" style="429" customWidth="1"/>
    <col min="15622" max="15622" width="10.36328125" style="429" customWidth="1"/>
    <col min="15623" max="15623" width="13.08984375" style="429" customWidth="1"/>
    <col min="15624" max="15624" width="16.90625" style="429" customWidth="1"/>
    <col min="15625" max="15625" width="28.90625" style="429" customWidth="1"/>
    <col min="15626" max="15626" width="16.90625" style="429" customWidth="1"/>
    <col min="15627" max="15874" width="9.6328125" style="429"/>
    <col min="15875" max="15875" width="9.36328125" style="429" customWidth="1"/>
    <col min="15876" max="15876" width="10.36328125" style="429" customWidth="1"/>
    <col min="15877" max="15877" width="28.90625" style="429" customWidth="1"/>
    <col min="15878" max="15878" width="10.36328125" style="429" customWidth="1"/>
    <col min="15879" max="15879" width="13.08984375" style="429" customWidth="1"/>
    <col min="15880" max="15880" width="16.90625" style="429" customWidth="1"/>
    <col min="15881" max="15881" width="28.90625" style="429" customWidth="1"/>
    <col min="15882" max="15882" width="16.90625" style="429" customWidth="1"/>
    <col min="15883" max="16130" width="9.6328125" style="429"/>
    <col min="16131" max="16131" width="9.36328125" style="429" customWidth="1"/>
    <col min="16132" max="16132" width="10.36328125" style="429" customWidth="1"/>
    <col min="16133" max="16133" width="28.90625" style="429" customWidth="1"/>
    <col min="16134" max="16134" width="10.36328125" style="429" customWidth="1"/>
    <col min="16135" max="16135" width="13.08984375" style="429" customWidth="1"/>
    <col min="16136" max="16136" width="16.90625" style="429" customWidth="1"/>
    <col min="16137" max="16137" width="28.90625" style="429" customWidth="1"/>
    <col min="16138" max="16138" width="16.90625" style="429" customWidth="1"/>
    <col min="16139" max="16384" width="9.6328125" style="429"/>
  </cols>
  <sheetData>
    <row r="1" spans="1:20" ht="21" x14ac:dyDescent="0.2">
      <c r="A1" s="431" t="s">
        <v>106</v>
      </c>
      <c r="F1" s="432"/>
      <c r="G1" s="432"/>
      <c r="H1" s="432"/>
      <c r="I1" s="432" t="s">
        <v>100</v>
      </c>
      <c r="J1" s="433" t="s">
        <v>107</v>
      </c>
      <c r="S1" s="434"/>
    </row>
    <row r="2" spans="1:20" s="378" customFormat="1" ht="24" thickBot="1" x14ac:dyDescent="0.25">
      <c r="A2" s="428"/>
      <c r="R2" s="379"/>
      <c r="S2" s="383"/>
    </row>
    <row r="3" spans="1:20" ht="31.25" customHeight="1" thickTop="1" x14ac:dyDescent="0.2">
      <c r="A3" s="843" t="s">
        <v>108</v>
      </c>
      <c r="B3" s="844"/>
      <c r="C3" s="844"/>
      <c r="D3" s="844"/>
      <c r="E3" s="844"/>
      <c r="F3" s="844"/>
      <c r="G3" s="844"/>
      <c r="H3" s="844"/>
      <c r="I3" s="844"/>
      <c r="J3" s="845"/>
      <c r="K3" s="435"/>
      <c r="L3" s="435"/>
      <c r="M3" s="435"/>
      <c r="N3" s="435"/>
      <c r="O3" s="435"/>
      <c r="P3" s="435"/>
      <c r="Q3" s="435"/>
      <c r="R3" s="435"/>
      <c r="S3" s="435"/>
    </row>
    <row r="4" spans="1:20" ht="205.5" customHeight="1" thickBot="1" x14ac:dyDescent="0.25">
      <c r="A4" s="840"/>
      <c r="B4" s="841"/>
      <c r="C4" s="841"/>
      <c r="D4" s="841"/>
      <c r="E4" s="841"/>
      <c r="F4" s="841"/>
      <c r="G4" s="841"/>
      <c r="H4" s="841"/>
      <c r="I4" s="841"/>
      <c r="J4" s="842"/>
    </row>
    <row r="5" spans="1:20" ht="17.5" thickTop="1" thickBot="1" x14ac:dyDescent="0.25">
      <c r="A5" s="430"/>
      <c r="B5" s="430"/>
    </row>
    <row r="6" spans="1:20" ht="32.75" customHeight="1" thickTop="1" x14ac:dyDescent="0.2">
      <c r="A6" s="846" t="s">
        <v>109</v>
      </c>
      <c r="B6" s="847"/>
      <c r="C6" s="847"/>
      <c r="D6" s="847"/>
      <c r="E6" s="847"/>
      <c r="F6" s="847"/>
      <c r="G6" s="847"/>
      <c r="H6" s="847"/>
      <c r="I6" s="847"/>
      <c r="J6" s="848"/>
    </row>
    <row r="7" spans="1:20" ht="354.5" customHeight="1" thickBot="1" x14ac:dyDescent="0.25">
      <c r="A7" s="840"/>
      <c r="B7" s="841"/>
      <c r="C7" s="841"/>
      <c r="D7" s="841"/>
      <c r="E7" s="841"/>
      <c r="F7" s="841"/>
      <c r="G7" s="841"/>
      <c r="H7" s="841"/>
      <c r="I7" s="841"/>
      <c r="J7" s="842"/>
    </row>
    <row r="8" spans="1:20" ht="17.5" thickTop="1" thickBot="1" x14ac:dyDescent="0.25"/>
    <row r="9" spans="1:20" ht="25.25" customHeight="1" thickTop="1" x14ac:dyDescent="0.2">
      <c r="A9" s="837" t="s">
        <v>110</v>
      </c>
      <c r="B9" s="838"/>
      <c r="C9" s="838"/>
      <c r="D9" s="838"/>
      <c r="E9" s="838"/>
      <c r="F9" s="838"/>
      <c r="G9" s="838"/>
      <c r="H9" s="838"/>
      <c r="I9" s="838"/>
      <c r="J9" s="839"/>
    </row>
    <row r="10" spans="1:20" ht="381" customHeight="1" thickBot="1" x14ac:dyDescent="0.25">
      <c r="A10" s="840"/>
      <c r="B10" s="841"/>
      <c r="C10" s="841"/>
      <c r="D10" s="841"/>
      <c r="E10" s="841"/>
      <c r="F10" s="841"/>
      <c r="G10" s="841"/>
      <c r="H10" s="841"/>
      <c r="I10" s="841"/>
      <c r="J10" s="842"/>
    </row>
    <row r="11" spans="1:20" ht="17" thickTop="1" x14ac:dyDescent="0.2">
      <c r="A11" s="429" t="s">
        <v>111</v>
      </c>
      <c r="T11" s="516"/>
    </row>
    <row r="13" spans="1:20" ht="56.75" customHeight="1" x14ac:dyDescent="0.2">
      <c r="A13" s="836" t="s">
        <v>112</v>
      </c>
      <c r="B13" s="836"/>
      <c r="C13" s="836"/>
      <c r="D13" s="836"/>
      <c r="E13" s="836"/>
      <c r="F13" s="836"/>
      <c r="G13" s="836"/>
      <c r="H13" s="836"/>
      <c r="I13" s="836"/>
      <c r="J13" s="836"/>
    </row>
    <row r="14" spans="1:20" ht="17" thickBot="1" x14ac:dyDescent="0.25"/>
    <row r="15" spans="1:20" ht="19.5" thickTop="1" x14ac:dyDescent="0.2">
      <c r="A15" s="837" t="s">
        <v>113</v>
      </c>
      <c r="B15" s="838"/>
      <c r="C15" s="838"/>
      <c r="D15" s="838"/>
      <c r="E15" s="838"/>
      <c r="F15" s="838"/>
      <c r="G15" s="838"/>
      <c r="H15" s="838"/>
      <c r="I15" s="838"/>
      <c r="J15" s="839"/>
    </row>
    <row r="16" spans="1:20" ht="267" customHeight="1" thickBot="1" x14ac:dyDescent="0.25">
      <c r="A16" s="840"/>
      <c r="B16" s="841"/>
      <c r="C16" s="841"/>
      <c r="D16" s="841"/>
      <c r="E16" s="841"/>
      <c r="F16" s="841"/>
      <c r="G16" s="841"/>
      <c r="H16" s="841"/>
      <c r="I16" s="841"/>
      <c r="J16" s="842"/>
      <c r="T16" s="516"/>
    </row>
    <row r="17" ht="17" thickTop="1" x14ac:dyDescent="0.2"/>
    <row r="69" spans="29:29" x14ac:dyDescent="0.2">
      <c r="AC69" s="516"/>
    </row>
  </sheetData>
  <sheetProtection algorithmName="SHA-512" hashValue="nac5Nivd5woq6Hpnt7em4rOlFawFkgocabPXHKTGzYEEUKSC8HqTUeWdiGjv+PRiMjqu+zq4EJMVhMRxsS9VzA==" saltValue="uJoHM7HbdwpSwFu+w0L60Q==" spinCount="100000" sheet="1" objects="1" scenarios="1"/>
  <mergeCells count="9">
    <mergeCell ref="A13:J13"/>
    <mergeCell ref="A15:J15"/>
    <mergeCell ref="A16:J16"/>
    <mergeCell ref="A3:J3"/>
    <mergeCell ref="A4:J4"/>
    <mergeCell ref="A6:J6"/>
    <mergeCell ref="A7:J7"/>
    <mergeCell ref="A9:J9"/>
    <mergeCell ref="A10:J10"/>
  </mergeCells>
  <phoneticPr fontId="8"/>
  <dataValidations count="1">
    <dataValidation imeMode="halfAlpha" allowBlank="1" showInputMessage="1" showErrorMessage="1" sqref="I5:J5 I8:J8 K3:K10 N3:N10 K15:K16 N15:N16" xr:uid="{A0A05E47-B009-4929-B273-01CFDF59CA62}"/>
  </dataValidations>
  <pageMargins left="0.7" right="0.7" top="0.75" bottom="0.75" header="0.3" footer="0.3"/>
  <pageSetup paperSize="9" scale="54" orientation="portrait" r:id="rId1"/>
  <rowBreaks count="1" manualBreakCount="1">
    <brk id="11" max="9" man="1"/>
  </rowBreaks>
  <colBreaks count="1" manualBreakCount="1">
    <brk id="10"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122C7-3A99-418F-A285-75803586F334}">
  <sheetPr codeName="Sheet11">
    <tabColor theme="9" tint="0.39997558519241921"/>
  </sheetPr>
  <dimension ref="A1:AC69"/>
  <sheetViews>
    <sheetView showGridLines="0" view="pageBreakPreview" zoomScale="70" zoomScaleNormal="100" zoomScaleSheetLayoutView="70" workbookViewId="0">
      <selection activeCell="B10" sqref="B10"/>
    </sheetView>
  </sheetViews>
  <sheetFormatPr defaultColWidth="9.6328125" defaultRowHeight="36.5" customHeight="1" x14ac:dyDescent="0.2"/>
  <cols>
    <col min="1" max="2" width="8.36328125" style="378" customWidth="1"/>
    <col min="3" max="3" width="33.6328125" style="378" customWidth="1"/>
    <col min="4" max="4" width="12.36328125" style="378" customWidth="1"/>
    <col min="5" max="5" width="11.54296875" style="378" customWidth="1"/>
    <col min="6" max="8" width="12.6328125" style="378" customWidth="1"/>
    <col min="9" max="9" width="57.36328125" style="378" customWidth="1"/>
    <col min="10" max="10" width="12.6328125" style="378" customWidth="1"/>
    <col min="11" max="258" width="9.6328125" style="378"/>
    <col min="259" max="259" width="9.36328125" style="378" customWidth="1"/>
    <col min="260" max="260" width="10.36328125" style="378" customWidth="1"/>
    <col min="261" max="261" width="28.90625" style="378" customWidth="1"/>
    <col min="262" max="262" width="10.36328125" style="378" customWidth="1"/>
    <col min="263" max="263" width="13.08984375" style="378" customWidth="1"/>
    <col min="264" max="264" width="16.90625" style="378" customWidth="1"/>
    <col min="265" max="265" width="28.90625" style="378" customWidth="1"/>
    <col min="266" max="266" width="16.90625" style="378" customWidth="1"/>
    <col min="267" max="514" width="9.6328125" style="378"/>
    <col min="515" max="515" width="9.36328125" style="378" customWidth="1"/>
    <col min="516" max="516" width="10.36328125" style="378" customWidth="1"/>
    <col min="517" max="517" width="28.90625" style="378" customWidth="1"/>
    <col min="518" max="518" width="10.36328125" style="378" customWidth="1"/>
    <col min="519" max="519" width="13.08984375" style="378" customWidth="1"/>
    <col min="520" max="520" width="16.90625" style="378" customWidth="1"/>
    <col min="521" max="521" width="28.90625" style="378" customWidth="1"/>
    <col min="522" max="522" width="16.90625" style="378" customWidth="1"/>
    <col min="523" max="770" width="9.6328125" style="378"/>
    <col min="771" max="771" width="9.36328125" style="378" customWidth="1"/>
    <col min="772" max="772" width="10.36328125" style="378" customWidth="1"/>
    <col min="773" max="773" width="28.90625" style="378" customWidth="1"/>
    <col min="774" max="774" width="10.36328125" style="378" customWidth="1"/>
    <col min="775" max="775" width="13.08984375" style="378" customWidth="1"/>
    <col min="776" max="776" width="16.90625" style="378" customWidth="1"/>
    <col min="777" max="777" width="28.90625" style="378" customWidth="1"/>
    <col min="778" max="778" width="16.90625" style="378" customWidth="1"/>
    <col min="779" max="1026" width="9.6328125" style="378"/>
    <col min="1027" max="1027" width="9.36328125" style="378" customWidth="1"/>
    <col min="1028" max="1028" width="10.36328125" style="378" customWidth="1"/>
    <col min="1029" max="1029" width="28.90625" style="378" customWidth="1"/>
    <col min="1030" max="1030" width="10.36328125" style="378" customWidth="1"/>
    <col min="1031" max="1031" width="13.08984375" style="378" customWidth="1"/>
    <col min="1032" max="1032" width="16.90625" style="378" customWidth="1"/>
    <col min="1033" max="1033" width="28.90625" style="378" customWidth="1"/>
    <col min="1034" max="1034" width="16.90625" style="378" customWidth="1"/>
    <col min="1035" max="1282" width="9.6328125" style="378"/>
    <col min="1283" max="1283" width="9.36328125" style="378" customWidth="1"/>
    <col min="1284" max="1284" width="10.36328125" style="378" customWidth="1"/>
    <col min="1285" max="1285" width="28.90625" style="378" customWidth="1"/>
    <col min="1286" max="1286" width="10.36328125" style="378" customWidth="1"/>
    <col min="1287" max="1287" width="13.08984375" style="378" customWidth="1"/>
    <col min="1288" max="1288" width="16.90625" style="378" customWidth="1"/>
    <col min="1289" max="1289" width="28.90625" style="378" customWidth="1"/>
    <col min="1290" max="1290" width="16.90625" style="378" customWidth="1"/>
    <col min="1291" max="1538" width="9.6328125" style="378"/>
    <col min="1539" max="1539" width="9.36328125" style="378" customWidth="1"/>
    <col min="1540" max="1540" width="10.36328125" style="378" customWidth="1"/>
    <col min="1541" max="1541" width="28.90625" style="378" customWidth="1"/>
    <col min="1542" max="1542" width="10.36328125" style="378" customWidth="1"/>
    <col min="1543" max="1543" width="13.08984375" style="378" customWidth="1"/>
    <col min="1544" max="1544" width="16.90625" style="378" customWidth="1"/>
    <col min="1545" max="1545" width="28.90625" style="378" customWidth="1"/>
    <col min="1546" max="1546" width="16.90625" style="378" customWidth="1"/>
    <col min="1547" max="1794" width="9.6328125" style="378"/>
    <col min="1795" max="1795" width="9.36328125" style="378" customWidth="1"/>
    <col min="1796" max="1796" width="10.36328125" style="378" customWidth="1"/>
    <col min="1797" max="1797" width="28.90625" style="378" customWidth="1"/>
    <col min="1798" max="1798" width="10.36328125" style="378" customWidth="1"/>
    <col min="1799" max="1799" width="13.08984375" style="378" customWidth="1"/>
    <col min="1800" max="1800" width="16.90625" style="378" customWidth="1"/>
    <col min="1801" max="1801" width="28.90625" style="378" customWidth="1"/>
    <col min="1802" max="1802" width="16.90625" style="378" customWidth="1"/>
    <col min="1803" max="2050" width="9.6328125" style="378"/>
    <col min="2051" max="2051" width="9.36328125" style="378" customWidth="1"/>
    <col min="2052" max="2052" width="10.36328125" style="378" customWidth="1"/>
    <col min="2053" max="2053" width="28.90625" style="378" customWidth="1"/>
    <col min="2054" max="2054" width="10.36328125" style="378" customWidth="1"/>
    <col min="2055" max="2055" width="13.08984375" style="378" customWidth="1"/>
    <col min="2056" max="2056" width="16.90625" style="378" customWidth="1"/>
    <col min="2057" max="2057" width="28.90625" style="378" customWidth="1"/>
    <col min="2058" max="2058" width="16.90625" style="378" customWidth="1"/>
    <col min="2059" max="2306" width="9.6328125" style="378"/>
    <col min="2307" max="2307" width="9.36328125" style="378" customWidth="1"/>
    <col min="2308" max="2308" width="10.36328125" style="378" customWidth="1"/>
    <col min="2309" max="2309" width="28.90625" style="378" customWidth="1"/>
    <col min="2310" max="2310" width="10.36328125" style="378" customWidth="1"/>
    <col min="2311" max="2311" width="13.08984375" style="378" customWidth="1"/>
    <col min="2312" max="2312" width="16.90625" style="378" customWidth="1"/>
    <col min="2313" max="2313" width="28.90625" style="378" customWidth="1"/>
    <col min="2314" max="2314" width="16.90625" style="378" customWidth="1"/>
    <col min="2315" max="2562" width="9.6328125" style="378"/>
    <col min="2563" max="2563" width="9.36328125" style="378" customWidth="1"/>
    <col min="2564" max="2564" width="10.36328125" style="378" customWidth="1"/>
    <col min="2565" max="2565" width="28.90625" style="378" customWidth="1"/>
    <col min="2566" max="2566" width="10.36328125" style="378" customWidth="1"/>
    <col min="2567" max="2567" width="13.08984375" style="378" customWidth="1"/>
    <col min="2568" max="2568" width="16.90625" style="378" customWidth="1"/>
    <col min="2569" max="2569" width="28.90625" style="378" customWidth="1"/>
    <col min="2570" max="2570" width="16.90625" style="378" customWidth="1"/>
    <col min="2571" max="2818" width="9.6328125" style="378"/>
    <col min="2819" max="2819" width="9.36328125" style="378" customWidth="1"/>
    <col min="2820" max="2820" width="10.36328125" style="378" customWidth="1"/>
    <col min="2821" max="2821" width="28.90625" style="378" customWidth="1"/>
    <col min="2822" max="2822" width="10.36328125" style="378" customWidth="1"/>
    <col min="2823" max="2823" width="13.08984375" style="378" customWidth="1"/>
    <col min="2824" max="2824" width="16.90625" style="378" customWidth="1"/>
    <col min="2825" max="2825" width="28.90625" style="378" customWidth="1"/>
    <col min="2826" max="2826" width="16.90625" style="378" customWidth="1"/>
    <col min="2827" max="3074" width="9.6328125" style="378"/>
    <col min="3075" max="3075" width="9.36328125" style="378" customWidth="1"/>
    <col min="3076" max="3076" width="10.36328125" style="378" customWidth="1"/>
    <col min="3077" max="3077" width="28.90625" style="378" customWidth="1"/>
    <col min="3078" max="3078" width="10.36328125" style="378" customWidth="1"/>
    <col min="3079" max="3079" width="13.08984375" style="378" customWidth="1"/>
    <col min="3080" max="3080" width="16.90625" style="378" customWidth="1"/>
    <col min="3081" max="3081" width="28.90625" style="378" customWidth="1"/>
    <col min="3082" max="3082" width="16.90625" style="378" customWidth="1"/>
    <col min="3083" max="3330" width="9.6328125" style="378"/>
    <col min="3331" max="3331" width="9.36328125" style="378" customWidth="1"/>
    <col min="3332" max="3332" width="10.36328125" style="378" customWidth="1"/>
    <col min="3333" max="3333" width="28.90625" style="378" customWidth="1"/>
    <col min="3334" max="3334" width="10.36328125" style="378" customWidth="1"/>
    <col min="3335" max="3335" width="13.08984375" style="378" customWidth="1"/>
    <col min="3336" max="3336" width="16.90625" style="378" customWidth="1"/>
    <col min="3337" max="3337" width="28.90625" style="378" customWidth="1"/>
    <col min="3338" max="3338" width="16.90625" style="378" customWidth="1"/>
    <col min="3339" max="3586" width="9.6328125" style="378"/>
    <col min="3587" max="3587" width="9.36328125" style="378" customWidth="1"/>
    <col min="3588" max="3588" width="10.36328125" style="378" customWidth="1"/>
    <col min="3589" max="3589" width="28.90625" style="378" customWidth="1"/>
    <col min="3590" max="3590" width="10.36328125" style="378" customWidth="1"/>
    <col min="3591" max="3591" width="13.08984375" style="378" customWidth="1"/>
    <col min="3592" max="3592" width="16.90625" style="378" customWidth="1"/>
    <col min="3593" max="3593" width="28.90625" style="378" customWidth="1"/>
    <col min="3594" max="3594" width="16.90625" style="378" customWidth="1"/>
    <col min="3595" max="3842" width="9.6328125" style="378"/>
    <col min="3843" max="3843" width="9.36328125" style="378" customWidth="1"/>
    <col min="3844" max="3844" width="10.36328125" style="378" customWidth="1"/>
    <col min="3845" max="3845" width="28.90625" style="378" customWidth="1"/>
    <col min="3846" max="3846" width="10.36328125" style="378" customWidth="1"/>
    <col min="3847" max="3847" width="13.08984375" style="378" customWidth="1"/>
    <col min="3848" max="3848" width="16.90625" style="378" customWidth="1"/>
    <col min="3849" max="3849" width="28.90625" style="378" customWidth="1"/>
    <col min="3850" max="3850" width="16.90625" style="378" customWidth="1"/>
    <col min="3851" max="4098" width="9.6328125" style="378"/>
    <col min="4099" max="4099" width="9.36328125" style="378" customWidth="1"/>
    <col min="4100" max="4100" width="10.36328125" style="378" customWidth="1"/>
    <col min="4101" max="4101" width="28.90625" style="378" customWidth="1"/>
    <col min="4102" max="4102" width="10.36328125" style="378" customWidth="1"/>
    <col min="4103" max="4103" width="13.08984375" style="378" customWidth="1"/>
    <col min="4104" max="4104" width="16.90625" style="378" customWidth="1"/>
    <col min="4105" max="4105" width="28.90625" style="378" customWidth="1"/>
    <col min="4106" max="4106" width="16.90625" style="378" customWidth="1"/>
    <col min="4107" max="4354" width="9.6328125" style="378"/>
    <col min="4355" max="4355" width="9.36328125" style="378" customWidth="1"/>
    <col min="4356" max="4356" width="10.36328125" style="378" customWidth="1"/>
    <col min="4357" max="4357" width="28.90625" style="378" customWidth="1"/>
    <col min="4358" max="4358" width="10.36328125" style="378" customWidth="1"/>
    <col min="4359" max="4359" width="13.08984375" style="378" customWidth="1"/>
    <col min="4360" max="4360" width="16.90625" style="378" customWidth="1"/>
    <col min="4361" max="4361" width="28.90625" style="378" customWidth="1"/>
    <col min="4362" max="4362" width="16.90625" style="378" customWidth="1"/>
    <col min="4363" max="4610" width="9.6328125" style="378"/>
    <col min="4611" max="4611" width="9.36328125" style="378" customWidth="1"/>
    <col min="4612" max="4612" width="10.36328125" style="378" customWidth="1"/>
    <col min="4613" max="4613" width="28.90625" style="378" customWidth="1"/>
    <col min="4614" max="4614" width="10.36328125" style="378" customWidth="1"/>
    <col min="4615" max="4615" width="13.08984375" style="378" customWidth="1"/>
    <col min="4616" max="4616" width="16.90625" style="378" customWidth="1"/>
    <col min="4617" max="4617" width="28.90625" style="378" customWidth="1"/>
    <col min="4618" max="4618" width="16.90625" style="378" customWidth="1"/>
    <col min="4619" max="4866" width="9.6328125" style="378"/>
    <col min="4867" max="4867" width="9.36328125" style="378" customWidth="1"/>
    <col min="4868" max="4868" width="10.36328125" style="378" customWidth="1"/>
    <col min="4869" max="4869" width="28.90625" style="378" customWidth="1"/>
    <col min="4870" max="4870" width="10.36328125" style="378" customWidth="1"/>
    <col min="4871" max="4871" width="13.08984375" style="378" customWidth="1"/>
    <col min="4872" max="4872" width="16.90625" style="378" customWidth="1"/>
    <col min="4873" max="4873" width="28.90625" style="378" customWidth="1"/>
    <col min="4874" max="4874" width="16.90625" style="378" customWidth="1"/>
    <col min="4875" max="5122" width="9.6328125" style="378"/>
    <col min="5123" max="5123" width="9.36328125" style="378" customWidth="1"/>
    <col min="5124" max="5124" width="10.36328125" style="378" customWidth="1"/>
    <col min="5125" max="5125" width="28.90625" style="378" customWidth="1"/>
    <col min="5126" max="5126" width="10.36328125" style="378" customWidth="1"/>
    <col min="5127" max="5127" width="13.08984375" style="378" customWidth="1"/>
    <col min="5128" max="5128" width="16.90625" style="378" customWidth="1"/>
    <col min="5129" max="5129" width="28.90625" style="378" customWidth="1"/>
    <col min="5130" max="5130" width="16.90625" style="378" customWidth="1"/>
    <col min="5131" max="5378" width="9.6328125" style="378"/>
    <col min="5379" max="5379" width="9.36328125" style="378" customWidth="1"/>
    <col min="5380" max="5380" width="10.36328125" style="378" customWidth="1"/>
    <col min="5381" max="5381" width="28.90625" style="378" customWidth="1"/>
    <col min="5382" max="5382" width="10.36328125" style="378" customWidth="1"/>
    <col min="5383" max="5383" width="13.08984375" style="378" customWidth="1"/>
    <col min="5384" max="5384" width="16.90625" style="378" customWidth="1"/>
    <col min="5385" max="5385" width="28.90625" style="378" customWidth="1"/>
    <col min="5386" max="5386" width="16.90625" style="378" customWidth="1"/>
    <col min="5387" max="5634" width="9.6328125" style="378"/>
    <col min="5635" max="5635" width="9.36328125" style="378" customWidth="1"/>
    <col min="5636" max="5636" width="10.36328125" style="378" customWidth="1"/>
    <col min="5637" max="5637" width="28.90625" style="378" customWidth="1"/>
    <col min="5638" max="5638" width="10.36328125" style="378" customWidth="1"/>
    <col min="5639" max="5639" width="13.08984375" style="378" customWidth="1"/>
    <col min="5640" max="5640" width="16.90625" style="378" customWidth="1"/>
    <col min="5641" max="5641" width="28.90625" style="378" customWidth="1"/>
    <col min="5642" max="5642" width="16.90625" style="378" customWidth="1"/>
    <col min="5643" max="5890" width="9.6328125" style="378"/>
    <col min="5891" max="5891" width="9.36328125" style="378" customWidth="1"/>
    <col min="5892" max="5892" width="10.36328125" style="378" customWidth="1"/>
    <col min="5893" max="5893" width="28.90625" style="378" customWidth="1"/>
    <col min="5894" max="5894" width="10.36328125" style="378" customWidth="1"/>
    <col min="5895" max="5895" width="13.08984375" style="378" customWidth="1"/>
    <col min="5896" max="5896" width="16.90625" style="378" customWidth="1"/>
    <col min="5897" max="5897" width="28.90625" style="378" customWidth="1"/>
    <col min="5898" max="5898" width="16.90625" style="378" customWidth="1"/>
    <col min="5899" max="6146" width="9.6328125" style="378"/>
    <col min="6147" max="6147" width="9.36328125" style="378" customWidth="1"/>
    <col min="6148" max="6148" width="10.36328125" style="378" customWidth="1"/>
    <col min="6149" max="6149" width="28.90625" style="378" customWidth="1"/>
    <col min="6150" max="6150" width="10.36328125" style="378" customWidth="1"/>
    <col min="6151" max="6151" width="13.08984375" style="378" customWidth="1"/>
    <col min="6152" max="6152" width="16.90625" style="378" customWidth="1"/>
    <col min="6153" max="6153" width="28.90625" style="378" customWidth="1"/>
    <col min="6154" max="6154" width="16.90625" style="378" customWidth="1"/>
    <col min="6155" max="6402" width="9.6328125" style="378"/>
    <col min="6403" max="6403" width="9.36328125" style="378" customWidth="1"/>
    <col min="6404" max="6404" width="10.36328125" style="378" customWidth="1"/>
    <col min="6405" max="6405" width="28.90625" style="378" customWidth="1"/>
    <col min="6406" max="6406" width="10.36328125" style="378" customWidth="1"/>
    <col min="6407" max="6407" width="13.08984375" style="378" customWidth="1"/>
    <col min="6408" max="6408" width="16.90625" style="378" customWidth="1"/>
    <col min="6409" max="6409" width="28.90625" style="378" customWidth="1"/>
    <col min="6410" max="6410" width="16.90625" style="378" customWidth="1"/>
    <col min="6411" max="6658" width="9.6328125" style="378"/>
    <col min="6659" max="6659" width="9.36328125" style="378" customWidth="1"/>
    <col min="6660" max="6660" width="10.36328125" style="378" customWidth="1"/>
    <col min="6661" max="6661" width="28.90625" style="378" customWidth="1"/>
    <col min="6662" max="6662" width="10.36328125" style="378" customWidth="1"/>
    <col min="6663" max="6663" width="13.08984375" style="378" customWidth="1"/>
    <col min="6664" max="6664" width="16.90625" style="378" customWidth="1"/>
    <col min="6665" max="6665" width="28.90625" style="378" customWidth="1"/>
    <col min="6666" max="6666" width="16.90625" style="378" customWidth="1"/>
    <col min="6667" max="6914" width="9.6328125" style="378"/>
    <col min="6915" max="6915" width="9.36328125" style="378" customWidth="1"/>
    <col min="6916" max="6916" width="10.36328125" style="378" customWidth="1"/>
    <col min="6917" max="6917" width="28.90625" style="378" customWidth="1"/>
    <col min="6918" max="6918" width="10.36328125" style="378" customWidth="1"/>
    <col min="6919" max="6919" width="13.08984375" style="378" customWidth="1"/>
    <col min="6920" max="6920" width="16.90625" style="378" customWidth="1"/>
    <col min="6921" max="6921" width="28.90625" style="378" customWidth="1"/>
    <col min="6922" max="6922" width="16.90625" style="378" customWidth="1"/>
    <col min="6923" max="7170" width="9.6328125" style="378"/>
    <col min="7171" max="7171" width="9.36328125" style="378" customWidth="1"/>
    <col min="7172" max="7172" width="10.36328125" style="378" customWidth="1"/>
    <col min="7173" max="7173" width="28.90625" style="378" customWidth="1"/>
    <col min="7174" max="7174" width="10.36328125" style="378" customWidth="1"/>
    <col min="7175" max="7175" width="13.08984375" style="378" customWidth="1"/>
    <col min="7176" max="7176" width="16.90625" style="378" customWidth="1"/>
    <col min="7177" max="7177" width="28.90625" style="378" customWidth="1"/>
    <col min="7178" max="7178" width="16.90625" style="378" customWidth="1"/>
    <col min="7179" max="7426" width="9.6328125" style="378"/>
    <col min="7427" max="7427" width="9.36328125" style="378" customWidth="1"/>
    <col min="7428" max="7428" width="10.36328125" style="378" customWidth="1"/>
    <col min="7429" max="7429" width="28.90625" style="378" customWidth="1"/>
    <col min="7430" max="7430" width="10.36328125" style="378" customWidth="1"/>
    <col min="7431" max="7431" width="13.08984375" style="378" customWidth="1"/>
    <col min="7432" max="7432" width="16.90625" style="378" customWidth="1"/>
    <col min="7433" max="7433" width="28.90625" style="378" customWidth="1"/>
    <col min="7434" max="7434" width="16.90625" style="378" customWidth="1"/>
    <col min="7435" max="7682" width="9.6328125" style="378"/>
    <col min="7683" max="7683" width="9.36328125" style="378" customWidth="1"/>
    <col min="7684" max="7684" width="10.36328125" style="378" customWidth="1"/>
    <col min="7685" max="7685" width="28.90625" style="378" customWidth="1"/>
    <col min="7686" max="7686" width="10.36328125" style="378" customWidth="1"/>
    <col min="7687" max="7687" width="13.08984375" style="378" customWidth="1"/>
    <col min="7688" max="7688" width="16.90625" style="378" customWidth="1"/>
    <col min="7689" max="7689" width="28.90625" style="378" customWidth="1"/>
    <col min="7690" max="7690" width="16.90625" style="378" customWidth="1"/>
    <col min="7691" max="7938" width="9.6328125" style="378"/>
    <col min="7939" max="7939" width="9.36328125" style="378" customWidth="1"/>
    <col min="7940" max="7940" width="10.36328125" style="378" customWidth="1"/>
    <col min="7941" max="7941" width="28.90625" style="378" customWidth="1"/>
    <col min="7942" max="7942" width="10.36328125" style="378" customWidth="1"/>
    <col min="7943" max="7943" width="13.08984375" style="378" customWidth="1"/>
    <col min="7944" max="7944" width="16.90625" style="378" customWidth="1"/>
    <col min="7945" max="7945" width="28.90625" style="378" customWidth="1"/>
    <col min="7946" max="7946" width="16.90625" style="378" customWidth="1"/>
    <col min="7947" max="8194" width="9.6328125" style="378"/>
    <col min="8195" max="8195" width="9.36328125" style="378" customWidth="1"/>
    <col min="8196" max="8196" width="10.36328125" style="378" customWidth="1"/>
    <col min="8197" max="8197" width="28.90625" style="378" customWidth="1"/>
    <col min="8198" max="8198" width="10.36328125" style="378" customWidth="1"/>
    <col min="8199" max="8199" width="13.08984375" style="378" customWidth="1"/>
    <col min="8200" max="8200" width="16.90625" style="378" customWidth="1"/>
    <col min="8201" max="8201" width="28.90625" style="378" customWidth="1"/>
    <col min="8202" max="8202" width="16.90625" style="378" customWidth="1"/>
    <col min="8203" max="8450" width="9.6328125" style="378"/>
    <col min="8451" max="8451" width="9.36328125" style="378" customWidth="1"/>
    <col min="8452" max="8452" width="10.36328125" style="378" customWidth="1"/>
    <col min="8453" max="8453" width="28.90625" style="378" customWidth="1"/>
    <col min="8454" max="8454" width="10.36328125" style="378" customWidth="1"/>
    <col min="8455" max="8455" width="13.08984375" style="378" customWidth="1"/>
    <col min="8456" max="8456" width="16.90625" style="378" customWidth="1"/>
    <col min="8457" max="8457" width="28.90625" style="378" customWidth="1"/>
    <col min="8458" max="8458" width="16.90625" style="378" customWidth="1"/>
    <col min="8459" max="8706" width="9.6328125" style="378"/>
    <col min="8707" max="8707" width="9.36328125" style="378" customWidth="1"/>
    <col min="8708" max="8708" width="10.36328125" style="378" customWidth="1"/>
    <col min="8709" max="8709" width="28.90625" style="378" customWidth="1"/>
    <col min="8710" max="8710" width="10.36328125" style="378" customWidth="1"/>
    <col min="8711" max="8711" width="13.08984375" style="378" customWidth="1"/>
    <col min="8712" max="8712" width="16.90625" style="378" customWidth="1"/>
    <col min="8713" max="8713" width="28.90625" style="378" customWidth="1"/>
    <col min="8714" max="8714" width="16.90625" style="378" customWidth="1"/>
    <col min="8715" max="8962" width="9.6328125" style="378"/>
    <col min="8963" max="8963" width="9.36328125" style="378" customWidth="1"/>
    <col min="8964" max="8964" width="10.36328125" style="378" customWidth="1"/>
    <col min="8965" max="8965" width="28.90625" style="378" customWidth="1"/>
    <col min="8966" max="8966" width="10.36328125" style="378" customWidth="1"/>
    <col min="8967" max="8967" width="13.08984375" style="378" customWidth="1"/>
    <col min="8968" max="8968" width="16.90625" style="378" customWidth="1"/>
    <col min="8969" max="8969" width="28.90625" style="378" customWidth="1"/>
    <col min="8970" max="8970" width="16.90625" style="378" customWidth="1"/>
    <col min="8971" max="9218" width="9.6328125" style="378"/>
    <col min="9219" max="9219" width="9.36328125" style="378" customWidth="1"/>
    <col min="9220" max="9220" width="10.36328125" style="378" customWidth="1"/>
    <col min="9221" max="9221" width="28.90625" style="378" customWidth="1"/>
    <col min="9222" max="9222" width="10.36328125" style="378" customWidth="1"/>
    <col min="9223" max="9223" width="13.08984375" style="378" customWidth="1"/>
    <col min="9224" max="9224" width="16.90625" style="378" customWidth="1"/>
    <col min="9225" max="9225" width="28.90625" style="378" customWidth="1"/>
    <col min="9226" max="9226" width="16.90625" style="378" customWidth="1"/>
    <col min="9227" max="9474" width="9.6328125" style="378"/>
    <col min="9475" max="9475" width="9.36328125" style="378" customWidth="1"/>
    <col min="9476" max="9476" width="10.36328125" style="378" customWidth="1"/>
    <col min="9477" max="9477" width="28.90625" style="378" customWidth="1"/>
    <col min="9478" max="9478" width="10.36328125" style="378" customWidth="1"/>
    <col min="9479" max="9479" width="13.08984375" style="378" customWidth="1"/>
    <col min="9480" max="9480" width="16.90625" style="378" customWidth="1"/>
    <col min="9481" max="9481" width="28.90625" style="378" customWidth="1"/>
    <col min="9482" max="9482" width="16.90625" style="378" customWidth="1"/>
    <col min="9483" max="9730" width="9.6328125" style="378"/>
    <col min="9731" max="9731" width="9.36328125" style="378" customWidth="1"/>
    <col min="9732" max="9732" width="10.36328125" style="378" customWidth="1"/>
    <col min="9733" max="9733" width="28.90625" style="378" customWidth="1"/>
    <col min="9734" max="9734" width="10.36328125" style="378" customWidth="1"/>
    <col min="9735" max="9735" width="13.08984375" style="378" customWidth="1"/>
    <col min="9736" max="9736" width="16.90625" style="378" customWidth="1"/>
    <col min="9737" max="9737" width="28.90625" style="378" customWidth="1"/>
    <col min="9738" max="9738" width="16.90625" style="378" customWidth="1"/>
    <col min="9739" max="9986" width="9.6328125" style="378"/>
    <col min="9987" max="9987" width="9.36328125" style="378" customWidth="1"/>
    <col min="9988" max="9988" width="10.36328125" style="378" customWidth="1"/>
    <col min="9989" max="9989" width="28.90625" style="378" customWidth="1"/>
    <col min="9990" max="9990" width="10.36328125" style="378" customWidth="1"/>
    <col min="9991" max="9991" width="13.08984375" style="378" customWidth="1"/>
    <col min="9992" max="9992" width="16.90625" style="378" customWidth="1"/>
    <col min="9993" max="9993" width="28.90625" style="378" customWidth="1"/>
    <col min="9994" max="9994" width="16.90625" style="378" customWidth="1"/>
    <col min="9995" max="10242" width="9.6328125" style="378"/>
    <col min="10243" max="10243" width="9.36328125" style="378" customWidth="1"/>
    <col min="10244" max="10244" width="10.36328125" style="378" customWidth="1"/>
    <col min="10245" max="10245" width="28.90625" style="378" customWidth="1"/>
    <col min="10246" max="10246" width="10.36328125" style="378" customWidth="1"/>
    <col min="10247" max="10247" width="13.08984375" style="378" customWidth="1"/>
    <col min="10248" max="10248" width="16.90625" style="378" customWidth="1"/>
    <col min="10249" max="10249" width="28.90625" style="378" customWidth="1"/>
    <col min="10250" max="10250" width="16.90625" style="378" customWidth="1"/>
    <col min="10251" max="10498" width="9.6328125" style="378"/>
    <col min="10499" max="10499" width="9.36328125" style="378" customWidth="1"/>
    <col min="10500" max="10500" width="10.36328125" style="378" customWidth="1"/>
    <col min="10501" max="10501" width="28.90625" style="378" customWidth="1"/>
    <col min="10502" max="10502" width="10.36328125" style="378" customWidth="1"/>
    <col min="10503" max="10503" width="13.08984375" style="378" customWidth="1"/>
    <col min="10504" max="10504" width="16.90625" style="378" customWidth="1"/>
    <col min="10505" max="10505" width="28.90625" style="378" customWidth="1"/>
    <col min="10506" max="10506" width="16.90625" style="378" customWidth="1"/>
    <col min="10507" max="10754" width="9.6328125" style="378"/>
    <col min="10755" max="10755" width="9.36328125" style="378" customWidth="1"/>
    <col min="10756" max="10756" width="10.36328125" style="378" customWidth="1"/>
    <col min="10757" max="10757" width="28.90625" style="378" customWidth="1"/>
    <col min="10758" max="10758" width="10.36328125" style="378" customWidth="1"/>
    <col min="10759" max="10759" width="13.08984375" style="378" customWidth="1"/>
    <col min="10760" max="10760" width="16.90625" style="378" customWidth="1"/>
    <col min="10761" max="10761" width="28.90625" style="378" customWidth="1"/>
    <col min="10762" max="10762" width="16.90625" style="378" customWidth="1"/>
    <col min="10763" max="11010" width="9.6328125" style="378"/>
    <col min="11011" max="11011" width="9.36328125" style="378" customWidth="1"/>
    <col min="11012" max="11012" width="10.36328125" style="378" customWidth="1"/>
    <col min="11013" max="11013" width="28.90625" style="378" customWidth="1"/>
    <col min="11014" max="11014" width="10.36328125" style="378" customWidth="1"/>
    <col min="11015" max="11015" width="13.08984375" style="378" customWidth="1"/>
    <col min="11016" max="11016" width="16.90625" style="378" customWidth="1"/>
    <col min="11017" max="11017" width="28.90625" style="378" customWidth="1"/>
    <col min="11018" max="11018" width="16.90625" style="378" customWidth="1"/>
    <col min="11019" max="11266" width="9.6328125" style="378"/>
    <col min="11267" max="11267" width="9.36328125" style="378" customWidth="1"/>
    <col min="11268" max="11268" width="10.36328125" style="378" customWidth="1"/>
    <col min="11269" max="11269" width="28.90625" style="378" customWidth="1"/>
    <col min="11270" max="11270" width="10.36328125" style="378" customWidth="1"/>
    <col min="11271" max="11271" width="13.08984375" style="378" customWidth="1"/>
    <col min="11272" max="11272" width="16.90625" style="378" customWidth="1"/>
    <col min="11273" max="11273" width="28.90625" style="378" customWidth="1"/>
    <col min="11274" max="11274" width="16.90625" style="378" customWidth="1"/>
    <col min="11275" max="11522" width="9.6328125" style="378"/>
    <col min="11523" max="11523" width="9.36328125" style="378" customWidth="1"/>
    <col min="11524" max="11524" width="10.36328125" style="378" customWidth="1"/>
    <col min="11525" max="11525" width="28.90625" style="378" customWidth="1"/>
    <col min="11526" max="11526" width="10.36328125" style="378" customWidth="1"/>
    <col min="11527" max="11527" width="13.08984375" style="378" customWidth="1"/>
    <col min="11528" max="11528" width="16.90625" style="378" customWidth="1"/>
    <col min="11529" max="11529" width="28.90625" style="378" customWidth="1"/>
    <col min="11530" max="11530" width="16.90625" style="378" customWidth="1"/>
    <col min="11531" max="11778" width="9.6328125" style="378"/>
    <col min="11779" max="11779" width="9.36328125" style="378" customWidth="1"/>
    <col min="11780" max="11780" width="10.36328125" style="378" customWidth="1"/>
    <col min="11781" max="11781" width="28.90625" style="378" customWidth="1"/>
    <col min="11782" max="11782" width="10.36328125" style="378" customWidth="1"/>
    <col min="11783" max="11783" width="13.08984375" style="378" customWidth="1"/>
    <col min="11784" max="11784" width="16.90625" style="378" customWidth="1"/>
    <col min="11785" max="11785" width="28.90625" style="378" customWidth="1"/>
    <col min="11786" max="11786" width="16.90625" style="378" customWidth="1"/>
    <col min="11787" max="12034" width="9.6328125" style="378"/>
    <col min="12035" max="12035" width="9.36328125" style="378" customWidth="1"/>
    <col min="12036" max="12036" width="10.36328125" style="378" customWidth="1"/>
    <col min="12037" max="12037" width="28.90625" style="378" customWidth="1"/>
    <col min="12038" max="12038" width="10.36328125" style="378" customWidth="1"/>
    <col min="12039" max="12039" width="13.08984375" style="378" customWidth="1"/>
    <col min="12040" max="12040" width="16.90625" style="378" customWidth="1"/>
    <col min="12041" max="12041" width="28.90625" style="378" customWidth="1"/>
    <col min="12042" max="12042" width="16.90625" style="378" customWidth="1"/>
    <col min="12043" max="12290" width="9.6328125" style="378"/>
    <col min="12291" max="12291" width="9.36328125" style="378" customWidth="1"/>
    <col min="12292" max="12292" width="10.36328125" style="378" customWidth="1"/>
    <col min="12293" max="12293" width="28.90625" style="378" customWidth="1"/>
    <col min="12294" max="12294" width="10.36328125" style="378" customWidth="1"/>
    <col min="12295" max="12295" width="13.08984375" style="378" customWidth="1"/>
    <col min="12296" max="12296" width="16.90625" style="378" customWidth="1"/>
    <col min="12297" max="12297" width="28.90625" style="378" customWidth="1"/>
    <col min="12298" max="12298" width="16.90625" style="378" customWidth="1"/>
    <col min="12299" max="12546" width="9.6328125" style="378"/>
    <col min="12547" max="12547" width="9.36328125" style="378" customWidth="1"/>
    <col min="12548" max="12548" width="10.36328125" style="378" customWidth="1"/>
    <col min="12549" max="12549" width="28.90625" style="378" customWidth="1"/>
    <col min="12550" max="12550" width="10.36328125" style="378" customWidth="1"/>
    <col min="12551" max="12551" width="13.08984375" style="378" customWidth="1"/>
    <col min="12552" max="12552" width="16.90625" style="378" customWidth="1"/>
    <col min="12553" max="12553" width="28.90625" style="378" customWidth="1"/>
    <col min="12554" max="12554" width="16.90625" style="378" customWidth="1"/>
    <col min="12555" max="12802" width="9.6328125" style="378"/>
    <col min="12803" max="12803" width="9.36328125" style="378" customWidth="1"/>
    <col min="12804" max="12804" width="10.36328125" style="378" customWidth="1"/>
    <col min="12805" max="12805" width="28.90625" style="378" customWidth="1"/>
    <col min="12806" max="12806" width="10.36328125" style="378" customWidth="1"/>
    <col min="12807" max="12807" width="13.08984375" style="378" customWidth="1"/>
    <col min="12808" max="12808" width="16.90625" style="378" customWidth="1"/>
    <col min="12809" max="12809" width="28.90625" style="378" customWidth="1"/>
    <col min="12810" max="12810" width="16.90625" style="378" customWidth="1"/>
    <col min="12811" max="13058" width="9.6328125" style="378"/>
    <col min="13059" max="13059" width="9.36328125" style="378" customWidth="1"/>
    <col min="13060" max="13060" width="10.36328125" style="378" customWidth="1"/>
    <col min="13061" max="13061" width="28.90625" style="378" customWidth="1"/>
    <col min="13062" max="13062" width="10.36328125" style="378" customWidth="1"/>
    <col min="13063" max="13063" width="13.08984375" style="378" customWidth="1"/>
    <col min="13064" max="13064" width="16.90625" style="378" customWidth="1"/>
    <col min="13065" max="13065" width="28.90625" style="378" customWidth="1"/>
    <col min="13066" max="13066" width="16.90625" style="378" customWidth="1"/>
    <col min="13067" max="13314" width="9.6328125" style="378"/>
    <col min="13315" max="13315" width="9.36328125" style="378" customWidth="1"/>
    <col min="13316" max="13316" width="10.36328125" style="378" customWidth="1"/>
    <col min="13317" max="13317" width="28.90625" style="378" customWidth="1"/>
    <col min="13318" max="13318" width="10.36328125" style="378" customWidth="1"/>
    <col min="13319" max="13319" width="13.08984375" style="378" customWidth="1"/>
    <col min="13320" max="13320" width="16.90625" style="378" customWidth="1"/>
    <col min="13321" max="13321" width="28.90625" style="378" customWidth="1"/>
    <col min="13322" max="13322" width="16.90625" style="378" customWidth="1"/>
    <col min="13323" max="13570" width="9.6328125" style="378"/>
    <col min="13571" max="13571" width="9.36328125" style="378" customWidth="1"/>
    <col min="13572" max="13572" width="10.36328125" style="378" customWidth="1"/>
    <col min="13573" max="13573" width="28.90625" style="378" customWidth="1"/>
    <col min="13574" max="13574" width="10.36328125" style="378" customWidth="1"/>
    <col min="13575" max="13575" width="13.08984375" style="378" customWidth="1"/>
    <col min="13576" max="13576" width="16.90625" style="378" customWidth="1"/>
    <col min="13577" max="13577" width="28.90625" style="378" customWidth="1"/>
    <col min="13578" max="13578" width="16.90625" style="378" customWidth="1"/>
    <col min="13579" max="13826" width="9.6328125" style="378"/>
    <col min="13827" max="13827" width="9.36328125" style="378" customWidth="1"/>
    <col min="13828" max="13828" width="10.36328125" style="378" customWidth="1"/>
    <col min="13829" max="13829" width="28.90625" style="378" customWidth="1"/>
    <col min="13830" max="13830" width="10.36328125" style="378" customWidth="1"/>
    <col min="13831" max="13831" width="13.08984375" style="378" customWidth="1"/>
    <col min="13832" max="13832" width="16.90625" style="378" customWidth="1"/>
    <col min="13833" max="13833" width="28.90625" style="378" customWidth="1"/>
    <col min="13834" max="13834" width="16.90625" style="378" customWidth="1"/>
    <col min="13835" max="14082" width="9.6328125" style="378"/>
    <col min="14083" max="14083" width="9.36328125" style="378" customWidth="1"/>
    <col min="14084" max="14084" width="10.36328125" style="378" customWidth="1"/>
    <col min="14085" max="14085" width="28.90625" style="378" customWidth="1"/>
    <col min="14086" max="14086" width="10.36328125" style="378" customWidth="1"/>
    <col min="14087" max="14087" width="13.08984375" style="378" customWidth="1"/>
    <col min="14088" max="14088" width="16.90625" style="378" customWidth="1"/>
    <col min="14089" max="14089" width="28.90625" style="378" customWidth="1"/>
    <col min="14090" max="14090" width="16.90625" style="378" customWidth="1"/>
    <col min="14091" max="14338" width="9.6328125" style="378"/>
    <col min="14339" max="14339" width="9.36328125" style="378" customWidth="1"/>
    <col min="14340" max="14340" width="10.36328125" style="378" customWidth="1"/>
    <col min="14341" max="14341" width="28.90625" style="378" customWidth="1"/>
    <col min="14342" max="14342" width="10.36328125" style="378" customWidth="1"/>
    <col min="14343" max="14343" width="13.08984375" style="378" customWidth="1"/>
    <col min="14344" max="14344" width="16.90625" style="378" customWidth="1"/>
    <col min="14345" max="14345" width="28.90625" style="378" customWidth="1"/>
    <col min="14346" max="14346" width="16.90625" style="378" customWidth="1"/>
    <col min="14347" max="14594" width="9.6328125" style="378"/>
    <col min="14595" max="14595" width="9.36328125" style="378" customWidth="1"/>
    <col min="14596" max="14596" width="10.36328125" style="378" customWidth="1"/>
    <col min="14597" max="14597" width="28.90625" style="378" customWidth="1"/>
    <col min="14598" max="14598" width="10.36328125" style="378" customWidth="1"/>
    <col min="14599" max="14599" width="13.08984375" style="378" customWidth="1"/>
    <col min="14600" max="14600" width="16.90625" style="378" customWidth="1"/>
    <col min="14601" max="14601" width="28.90625" style="378" customWidth="1"/>
    <col min="14602" max="14602" width="16.90625" style="378" customWidth="1"/>
    <col min="14603" max="14850" width="9.6328125" style="378"/>
    <col min="14851" max="14851" width="9.36328125" style="378" customWidth="1"/>
    <col min="14852" max="14852" width="10.36328125" style="378" customWidth="1"/>
    <col min="14853" max="14853" width="28.90625" style="378" customWidth="1"/>
    <col min="14854" max="14854" width="10.36328125" style="378" customWidth="1"/>
    <col min="14855" max="14855" width="13.08984375" style="378" customWidth="1"/>
    <col min="14856" max="14856" width="16.90625" style="378" customWidth="1"/>
    <col min="14857" max="14857" width="28.90625" style="378" customWidth="1"/>
    <col min="14858" max="14858" width="16.90625" style="378" customWidth="1"/>
    <col min="14859" max="15106" width="9.6328125" style="378"/>
    <col min="15107" max="15107" width="9.36328125" style="378" customWidth="1"/>
    <col min="15108" max="15108" width="10.36328125" style="378" customWidth="1"/>
    <col min="15109" max="15109" width="28.90625" style="378" customWidth="1"/>
    <col min="15110" max="15110" width="10.36328125" style="378" customWidth="1"/>
    <col min="15111" max="15111" width="13.08984375" style="378" customWidth="1"/>
    <col min="15112" max="15112" width="16.90625" style="378" customWidth="1"/>
    <col min="15113" max="15113" width="28.90625" style="378" customWidth="1"/>
    <col min="15114" max="15114" width="16.90625" style="378" customWidth="1"/>
    <col min="15115" max="15362" width="9.6328125" style="378"/>
    <col min="15363" max="15363" width="9.36328125" style="378" customWidth="1"/>
    <col min="15364" max="15364" width="10.36328125" style="378" customWidth="1"/>
    <col min="15365" max="15365" width="28.90625" style="378" customWidth="1"/>
    <col min="15366" max="15366" width="10.36328125" style="378" customWidth="1"/>
    <col min="15367" max="15367" width="13.08984375" style="378" customWidth="1"/>
    <col min="15368" max="15368" width="16.90625" style="378" customWidth="1"/>
    <col min="15369" max="15369" width="28.90625" style="378" customWidth="1"/>
    <col min="15370" max="15370" width="16.90625" style="378" customWidth="1"/>
    <col min="15371" max="15618" width="9.6328125" style="378"/>
    <col min="15619" max="15619" width="9.36328125" style="378" customWidth="1"/>
    <col min="15620" max="15620" width="10.36328125" style="378" customWidth="1"/>
    <col min="15621" max="15621" width="28.90625" style="378" customWidth="1"/>
    <col min="15622" max="15622" width="10.36328125" style="378" customWidth="1"/>
    <col min="15623" max="15623" width="13.08984375" style="378" customWidth="1"/>
    <col min="15624" max="15624" width="16.90625" style="378" customWidth="1"/>
    <col min="15625" max="15625" width="28.90625" style="378" customWidth="1"/>
    <col min="15626" max="15626" width="16.90625" style="378" customWidth="1"/>
    <col min="15627" max="15874" width="9.6328125" style="378"/>
    <col min="15875" max="15875" width="9.36328125" style="378" customWidth="1"/>
    <col min="15876" max="15876" width="10.36328125" style="378" customWidth="1"/>
    <col min="15877" max="15877" width="28.90625" style="378" customWidth="1"/>
    <col min="15878" max="15878" width="10.36328125" style="378" customWidth="1"/>
    <col min="15879" max="15879" width="13.08984375" style="378" customWidth="1"/>
    <col min="15880" max="15880" width="16.90625" style="378" customWidth="1"/>
    <col min="15881" max="15881" width="28.90625" style="378" customWidth="1"/>
    <col min="15882" max="15882" width="16.90625" style="378" customWidth="1"/>
    <col min="15883" max="16130" width="9.6328125" style="378"/>
    <col min="16131" max="16131" width="9.36328125" style="378" customWidth="1"/>
    <col min="16132" max="16132" width="10.36328125" style="378" customWidth="1"/>
    <col min="16133" max="16133" width="28.90625" style="378" customWidth="1"/>
    <col min="16134" max="16134" width="10.36328125" style="378" customWidth="1"/>
    <col min="16135" max="16135" width="13.08984375" style="378" customWidth="1"/>
    <col min="16136" max="16136" width="16.90625" style="378" customWidth="1"/>
    <col min="16137" max="16137" width="28.90625" style="378" customWidth="1"/>
    <col min="16138" max="16138" width="16.90625" style="378" customWidth="1"/>
    <col min="16139" max="16384" width="9.6328125" style="378"/>
  </cols>
  <sheetData>
    <row r="1" spans="1:20" ht="36.5" customHeight="1" x14ac:dyDescent="0.2">
      <c r="A1" s="436" t="s">
        <v>114</v>
      </c>
      <c r="F1" s="379"/>
      <c r="G1" s="379"/>
      <c r="H1" s="379"/>
      <c r="I1" s="379" t="s">
        <v>100</v>
      </c>
      <c r="J1" s="433" t="s">
        <v>115</v>
      </c>
      <c r="S1" s="437"/>
    </row>
    <row r="2" spans="1:20" ht="55.5" customHeight="1" x14ac:dyDescent="0.2">
      <c r="A2" s="680" t="s">
        <v>116</v>
      </c>
      <c r="B2" s="680"/>
      <c r="C2" s="680"/>
      <c r="D2" s="680"/>
      <c r="E2" s="680"/>
      <c r="F2" s="680"/>
      <c r="G2" s="680"/>
      <c r="H2" s="680"/>
      <c r="I2" s="680"/>
      <c r="J2" s="680"/>
      <c r="K2" s="438"/>
      <c r="L2" s="438"/>
      <c r="M2" s="438"/>
      <c r="N2" s="438"/>
      <c r="O2" s="438"/>
      <c r="P2" s="438"/>
      <c r="Q2" s="438"/>
      <c r="R2" s="438"/>
      <c r="S2" s="438"/>
    </row>
    <row r="3" spans="1:20" ht="55.5" customHeight="1" thickBot="1" x14ac:dyDescent="0.25">
      <c r="A3" s="680"/>
      <c r="B3" s="680"/>
      <c r="C3" s="680"/>
      <c r="D3" s="680"/>
      <c r="E3" s="680"/>
      <c r="F3" s="680"/>
      <c r="G3" s="680"/>
      <c r="H3" s="680"/>
      <c r="I3" s="680"/>
      <c r="J3" s="680"/>
    </row>
    <row r="4" spans="1:20" ht="36.5" customHeight="1" thickBot="1" x14ac:dyDescent="0.25">
      <c r="A4" s="436" t="s">
        <v>117</v>
      </c>
      <c r="D4" s="849" t="s">
        <v>118</v>
      </c>
      <c r="E4" s="850"/>
      <c r="F4" s="851"/>
      <c r="G4" s="383"/>
      <c r="H4" s="383"/>
      <c r="I4" s="379"/>
      <c r="J4" s="379"/>
    </row>
    <row r="5" spans="1:20" ht="36.5" customHeight="1" thickTop="1" x14ac:dyDescent="0.2">
      <c r="A5" s="439" t="s">
        <v>119</v>
      </c>
      <c r="B5" s="440" t="s">
        <v>120</v>
      </c>
      <c r="C5" s="441" t="s">
        <v>121</v>
      </c>
      <c r="D5" s="441" t="s">
        <v>122</v>
      </c>
      <c r="E5" s="441" t="s">
        <v>123</v>
      </c>
      <c r="F5" s="441" t="s">
        <v>124</v>
      </c>
      <c r="G5" s="442" t="s">
        <v>125</v>
      </c>
      <c r="H5" s="442" t="s">
        <v>126</v>
      </c>
      <c r="I5" s="442" t="s">
        <v>127</v>
      </c>
      <c r="J5" s="443" t="s">
        <v>128</v>
      </c>
    </row>
    <row r="6" spans="1:20" ht="36.5" customHeight="1" x14ac:dyDescent="0.2">
      <c r="A6" s="444"/>
      <c r="B6" s="445"/>
      <c r="C6" s="446"/>
      <c r="D6" s="549"/>
      <c r="E6" s="550"/>
      <c r="F6" s="551"/>
      <c r="G6" s="551"/>
      <c r="H6" s="547">
        <f>IF(ISERROR(G6-F6),"",G6-F6)</f>
        <v>0</v>
      </c>
      <c r="I6" s="449"/>
      <c r="J6" s="558"/>
      <c r="K6" s="378" t="s">
        <v>129</v>
      </c>
    </row>
    <row r="7" spans="1:20" ht="36.5" customHeight="1" x14ac:dyDescent="0.2">
      <c r="A7" s="444"/>
      <c r="B7" s="450"/>
      <c r="C7" s="451"/>
      <c r="D7" s="552"/>
      <c r="E7" s="553"/>
      <c r="F7" s="554"/>
      <c r="G7" s="554"/>
      <c r="H7" s="547">
        <f t="shared" ref="H7:H23" si="0">IF(ISERROR(G7-F7),"",G7-F7)</f>
        <v>0</v>
      </c>
      <c r="I7" s="454"/>
      <c r="J7" s="559"/>
    </row>
    <row r="8" spans="1:20" ht="36.5" customHeight="1" x14ac:dyDescent="0.2">
      <c r="A8" s="444"/>
      <c r="B8" s="450"/>
      <c r="C8" s="451"/>
      <c r="D8" s="552"/>
      <c r="E8" s="553"/>
      <c r="F8" s="554"/>
      <c r="G8" s="554"/>
      <c r="H8" s="547">
        <f t="shared" si="0"/>
        <v>0</v>
      </c>
      <c r="I8" s="454"/>
      <c r="J8" s="559"/>
    </row>
    <row r="9" spans="1:20" ht="36.5" customHeight="1" x14ac:dyDescent="0.2">
      <c r="A9" s="444"/>
      <c r="B9" s="450"/>
      <c r="C9" s="451"/>
      <c r="D9" s="552"/>
      <c r="E9" s="553"/>
      <c r="F9" s="554"/>
      <c r="G9" s="554"/>
      <c r="H9" s="547">
        <f t="shared" si="0"/>
        <v>0</v>
      </c>
      <c r="I9" s="454"/>
      <c r="J9" s="559"/>
    </row>
    <row r="10" spans="1:20" ht="36.5" customHeight="1" x14ac:dyDescent="0.2">
      <c r="A10" s="444"/>
      <c r="B10" s="450"/>
      <c r="C10" s="451"/>
      <c r="D10" s="552"/>
      <c r="E10" s="553"/>
      <c r="F10" s="554"/>
      <c r="G10" s="554"/>
      <c r="H10" s="547">
        <f t="shared" si="0"/>
        <v>0</v>
      </c>
      <c r="I10" s="454"/>
      <c r="J10" s="559"/>
    </row>
    <row r="11" spans="1:20" ht="36.5" customHeight="1" x14ac:dyDescent="0.2">
      <c r="A11" s="444"/>
      <c r="B11" s="450"/>
      <c r="C11" s="451"/>
      <c r="D11" s="552"/>
      <c r="E11" s="553"/>
      <c r="F11" s="554"/>
      <c r="G11" s="554"/>
      <c r="H11" s="547">
        <f t="shared" si="0"/>
        <v>0</v>
      </c>
      <c r="I11" s="454"/>
      <c r="J11" s="559"/>
      <c r="T11" s="515"/>
    </row>
    <row r="12" spans="1:20" ht="36.5" customHeight="1" x14ac:dyDescent="0.2">
      <c r="A12" s="444"/>
      <c r="B12" s="450"/>
      <c r="C12" s="451"/>
      <c r="D12" s="552"/>
      <c r="E12" s="553"/>
      <c r="F12" s="554"/>
      <c r="G12" s="554"/>
      <c r="H12" s="547">
        <f t="shared" si="0"/>
        <v>0</v>
      </c>
      <c r="I12" s="454"/>
      <c r="J12" s="559"/>
    </row>
    <row r="13" spans="1:20" ht="36.5" customHeight="1" x14ac:dyDescent="0.2">
      <c r="A13" s="444"/>
      <c r="B13" s="450"/>
      <c r="C13" s="451"/>
      <c r="D13" s="552"/>
      <c r="E13" s="553"/>
      <c r="F13" s="554"/>
      <c r="G13" s="554"/>
      <c r="H13" s="547">
        <f t="shared" si="0"/>
        <v>0</v>
      </c>
      <c r="I13" s="454"/>
      <c r="J13" s="559"/>
    </row>
    <row r="14" spans="1:20" ht="36.5" customHeight="1" x14ac:dyDescent="0.2">
      <c r="A14" s="444"/>
      <c r="B14" s="450"/>
      <c r="C14" s="451"/>
      <c r="D14" s="552"/>
      <c r="E14" s="553"/>
      <c r="F14" s="554"/>
      <c r="G14" s="554"/>
      <c r="H14" s="547">
        <f t="shared" si="0"/>
        <v>0</v>
      </c>
      <c r="I14" s="454"/>
      <c r="J14" s="559"/>
    </row>
    <row r="15" spans="1:20" ht="36.5" customHeight="1" x14ac:dyDescent="0.2">
      <c r="A15" s="444"/>
      <c r="B15" s="450"/>
      <c r="C15" s="451"/>
      <c r="D15" s="552"/>
      <c r="E15" s="553"/>
      <c r="F15" s="554"/>
      <c r="G15" s="554"/>
      <c r="H15" s="547">
        <f t="shared" si="0"/>
        <v>0</v>
      </c>
      <c r="I15" s="454"/>
      <c r="J15" s="559"/>
    </row>
    <row r="16" spans="1:20" ht="36.5" customHeight="1" x14ac:dyDescent="0.2">
      <c r="A16" s="444"/>
      <c r="B16" s="450"/>
      <c r="C16" s="451"/>
      <c r="D16" s="552"/>
      <c r="E16" s="553"/>
      <c r="F16" s="554"/>
      <c r="G16" s="554"/>
      <c r="H16" s="547">
        <f t="shared" si="0"/>
        <v>0</v>
      </c>
      <c r="I16" s="454"/>
      <c r="J16" s="559"/>
      <c r="T16" s="515"/>
    </row>
    <row r="17" spans="1:10" ht="36.5" customHeight="1" x14ac:dyDescent="0.2">
      <c r="A17" s="444"/>
      <c r="B17" s="450"/>
      <c r="C17" s="451"/>
      <c r="D17" s="552"/>
      <c r="E17" s="553"/>
      <c r="F17" s="554"/>
      <c r="G17" s="554"/>
      <c r="H17" s="547">
        <f t="shared" si="0"/>
        <v>0</v>
      </c>
      <c r="I17" s="454"/>
      <c r="J17" s="559"/>
    </row>
    <row r="18" spans="1:10" ht="36.5" customHeight="1" x14ac:dyDescent="0.2">
      <c r="A18" s="444"/>
      <c r="B18" s="450"/>
      <c r="C18" s="451"/>
      <c r="D18" s="552"/>
      <c r="E18" s="553"/>
      <c r="F18" s="554"/>
      <c r="G18" s="554"/>
      <c r="H18" s="547">
        <f t="shared" si="0"/>
        <v>0</v>
      </c>
      <c r="I18" s="454"/>
      <c r="J18" s="559"/>
    </row>
    <row r="19" spans="1:10" ht="36.5" customHeight="1" x14ac:dyDescent="0.2">
      <c r="A19" s="444"/>
      <c r="B19" s="450"/>
      <c r="C19" s="451"/>
      <c r="D19" s="552"/>
      <c r="E19" s="553"/>
      <c r="F19" s="554"/>
      <c r="G19" s="554"/>
      <c r="H19" s="547">
        <f t="shared" si="0"/>
        <v>0</v>
      </c>
      <c r="I19" s="454"/>
      <c r="J19" s="559"/>
    </row>
    <row r="20" spans="1:10" ht="36.5" customHeight="1" x14ac:dyDescent="0.2">
      <c r="A20" s="444"/>
      <c r="B20" s="450"/>
      <c r="C20" s="451"/>
      <c r="D20" s="552"/>
      <c r="E20" s="553"/>
      <c r="F20" s="554"/>
      <c r="G20" s="554"/>
      <c r="H20" s="547">
        <f t="shared" si="0"/>
        <v>0</v>
      </c>
      <c r="I20" s="454"/>
      <c r="J20" s="559"/>
    </row>
    <row r="21" spans="1:10" ht="36.5" customHeight="1" x14ac:dyDescent="0.2">
      <c r="A21" s="444"/>
      <c r="B21" s="450"/>
      <c r="C21" s="451"/>
      <c r="D21" s="552"/>
      <c r="E21" s="553"/>
      <c r="F21" s="554"/>
      <c r="G21" s="554"/>
      <c r="H21" s="547">
        <f t="shared" si="0"/>
        <v>0</v>
      </c>
      <c r="I21" s="454"/>
      <c r="J21" s="559"/>
    </row>
    <row r="22" spans="1:10" ht="36.5" customHeight="1" x14ac:dyDescent="0.2">
      <c r="A22" s="444"/>
      <c r="B22" s="450"/>
      <c r="C22" s="451"/>
      <c r="D22" s="552"/>
      <c r="E22" s="553"/>
      <c r="F22" s="554"/>
      <c r="G22" s="554"/>
      <c r="H22" s="547">
        <f t="shared" si="0"/>
        <v>0</v>
      </c>
      <c r="I22" s="454"/>
      <c r="J22" s="559"/>
    </row>
    <row r="23" spans="1:10" ht="36.5" customHeight="1" x14ac:dyDescent="0.2">
      <c r="A23" s="444"/>
      <c r="B23" s="450"/>
      <c r="C23" s="451"/>
      <c r="D23" s="552"/>
      <c r="E23" s="553"/>
      <c r="F23" s="554"/>
      <c r="G23" s="554"/>
      <c r="H23" s="547">
        <f t="shared" si="0"/>
        <v>0</v>
      </c>
      <c r="I23" s="454"/>
      <c r="J23" s="559"/>
    </row>
    <row r="24" spans="1:10" ht="36.5" customHeight="1" thickBot="1" x14ac:dyDescent="0.25">
      <c r="A24" s="455"/>
      <c r="B24" s="456"/>
      <c r="C24" s="457"/>
      <c r="D24" s="555"/>
      <c r="E24" s="556"/>
      <c r="F24" s="557"/>
      <c r="G24" s="557"/>
      <c r="H24" s="548">
        <f>IF(ISERROR(G24-F24),"",G24-F24)</f>
        <v>0</v>
      </c>
      <c r="I24" s="461"/>
      <c r="J24" s="560"/>
    </row>
    <row r="25" spans="1:10" ht="36.5" customHeight="1" thickTop="1" thickBot="1" x14ac:dyDescent="0.25">
      <c r="A25" s="462"/>
      <c r="B25" s="462"/>
      <c r="C25" s="463"/>
      <c r="D25" s="464"/>
      <c r="E25" s="509"/>
      <c r="F25" s="465"/>
      <c r="G25" s="465"/>
      <c r="H25" s="465"/>
      <c r="I25" s="463"/>
      <c r="J25" s="466"/>
    </row>
    <row r="26" spans="1:10" ht="36.5" customHeight="1" thickBot="1" x14ac:dyDescent="0.25">
      <c r="A26" s="436" t="s">
        <v>130</v>
      </c>
      <c r="D26" s="849" t="s">
        <v>118</v>
      </c>
      <c r="E26" s="850"/>
      <c r="F26" s="851"/>
      <c r="G26" s="383"/>
      <c r="H26" s="383"/>
      <c r="I26" s="379"/>
      <c r="J26" s="467"/>
    </row>
    <row r="27" spans="1:10" ht="36.5" customHeight="1" thickTop="1" x14ac:dyDescent="0.2">
      <c r="A27" s="439" t="s">
        <v>119</v>
      </c>
      <c r="B27" s="440" t="s">
        <v>120</v>
      </c>
      <c r="C27" s="441" t="s">
        <v>121</v>
      </c>
      <c r="D27" s="441" t="s">
        <v>122</v>
      </c>
      <c r="E27" s="441" t="s">
        <v>123</v>
      </c>
      <c r="F27" s="441" t="s">
        <v>124</v>
      </c>
      <c r="G27" s="441" t="s">
        <v>125</v>
      </c>
      <c r="H27" s="442" t="s">
        <v>126</v>
      </c>
      <c r="I27" s="442" t="s">
        <v>127</v>
      </c>
      <c r="J27" s="443" t="s">
        <v>128</v>
      </c>
    </row>
    <row r="28" spans="1:10" ht="36.5" customHeight="1" x14ac:dyDescent="0.2">
      <c r="A28" s="468"/>
      <c r="B28" s="445"/>
      <c r="C28" s="446"/>
      <c r="D28" s="447"/>
      <c r="E28" s="506"/>
      <c r="F28" s="448"/>
      <c r="G28" s="448"/>
      <c r="H28" s="469">
        <f>IF(ISERROR(G28-F28),"",G28-F28)</f>
        <v>0</v>
      </c>
      <c r="I28" s="470"/>
      <c r="J28" s="471"/>
    </row>
    <row r="29" spans="1:10" ht="36.5" customHeight="1" x14ac:dyDescent="0.2">
      <c r="A29" s="472"/>
      <c r="B29" s="445"/>
      <c r="C29" s="446"/>
      <c r="D29" s="447"/>
      <c r="E29" s="506"/>
      <c r="F29" s="448"/>
      <c r="G29" s="448"/>
      <c r="H29" s="469">
        <f t="shared" ref="H29:H33" si="1">IF(ISERROR(G29-F29),"",G29-F29)</f>
        <v>0</v>
      </c>
      <c r="I29" s="473"/>
      <c r="J29" s="474"/>
    </row>
    <row r="30" spans="1:10" ht="36.5" customHeight="1" x14ac:dyDescent="0.2">
      <c r="A30" s="472"/>
      <c r="B30" s="450"/>
      <c r="C30" s="451"/>
      <c r="D30" s="452"/>
      <c r="E30" s="507"/>
      <c r="F30" s="453"/>
      <c r="G30" s="453"/>
      <c r="H30" s="469">
        <f t="shared" si="1"/>
        <v>0</v>
      </c>
      <c r="I30" s="473"/>
      <c r="J30" s="475"/>
    </row>
    <row r="31" spans="1:10" ht="36.5" customHeight="1" x14ac:dyDescent="0.2">
      <c r="A31" s="472"/>
      <c r="B31" s="450"/>
      <c r="C31" s="451"/>
      <c r="D31" s="452"/>
      <c r="E31" s="507"/>
      <c r="F31" s="453"/>
      <c r="G31" s="453"/>
      <c r="H31" s="469">
        <f t="shared" si="1"/>
        <v>0</v>
      </c>
      <c r="I31" s="473"/>
      <c r="J31" s="475"/>
    </row>
    <row r="32" spans="1:10" ht="36.5" customHeight="1" x14ac:dyDescent="0.2">
      <c r="A32" s="472"/>
      <c r="B32" s="450"/>
      <c r="C32" s="451"/>
      <c r="D32" s="452"/>
      <c r="E32" s="507"/>
      <c r="F32" s="453"/>
      <c r="G32" s="453"/>
      <c r="H32" s="469">
        <f t="shared" si="1"/>
        <v>0</v>
      </c>
      <c r="I32" s="473"/>
      <c r="J32" s="475"/>
    </row>
    <row r="33" spans="1:10" ht="36.5" customHeight="1" thickBot="1" x14ac:dyDescent="0.25">
      <c r="A33" s="476"/>
      <c r="B33" s="456"/>
      <c r="C33" s="457"/>
      <c r="D33" s="458"/>
      <c r="E33" s="508"/>
      <c r="F33" s="459"/>
      <c r="G33" s="459"/>
      <c r="H33" s="460">
        <f t="shared" si="1"/>
        <v>0</v>
      </c>
      <c r="I33" s="477"/>
      <c r="J33" s="478"/>
    </row>
    <row r="34" spans="1:10" s="429" customFormat="1" ht="36.5" customHeight="1" thickTop="1" x14ac:dyDescent="0.2"/>
    <row r="35" spans="1:10" ht="36.5" customHeight="1" x14ac:dyDescent="0.2">
      <c r="A35" s="436" t="s">
        <v>131</v>
      </c>
      <c r="F35" s="379"/>
      <c r="G35" s="467"/>
    </row>
    <row r="36" spans="1:10" ht="36.5" customHeight="1" thickBot="1" x14ac:dyDescent="0.25">
      <c r="A36" s="834" t="s">
        <v>132</v>
      </c>
      <c r="B36" s="834"/>
      <c r="C36" s="834"/>
      <c r="D36" s="834"/>
      <c r="E36" s="834"/>
      <c r="F36" s="834"/>
      <c r="G36" s="834"/>
      <c r="H36" s="834"/>
      <c r="I36" s="834"/>
      <c r="J36" s="834"/>
    </row>
    <row r="37" spans="1:10" ht="36.5" customHeight="1" x14ac:dyDescent="0.2">
      <c r="A37" s="479" t="s">
        <v>133</v>
      </c>
      <c r="B37" s="852" t="s">
        <v>134</v>
      </c>
      <c r="C37" s="852"/>
      <c r="D37" s="852" t="s">
        <v>135</v>
      </c>
      <c r="E37" s="852"/>
      <c r="F37" s="852"/>
      <c r="G37" s="852" t="s">
        <v>136</v>
      </c>
      <c r="H37" s="852"/>
      <c r="I37" s="852"/>
      <c r="J37" s="853"/>
    </row>
    <row r="38" spans="1:10" ht="36.5" customHeight="1" x14ac:dyDescent="0.2">
      <c r="A38" s="521"/>
      <c r="B38" s="854"/>
      <c r="C38" s="855"/>
      <c r="D38" s="854"/>
      <c r="E38" s="856"/>
      <c r="F38" s="855"/>
      <c r="G38" s="857"/>
      <c r="H38" s="858"/>
      <c r="I38" s="858"/>
      <c r="J38" s="859"/>
    </row>
    <row r="39" spans="1:10" ht="36.5" customHeight="1" x14ac:dyDescent="0.2">
      <c r="A39" s="522"/>
      <c r="B39" s="860"/>
      <c r="C39" s="861"/>
      <c r="D39" s="860"/>
      <c r="E39" s="862"/>
      <c r="F39" s="861"/>
      <c r="G39" s="863"/>
      <c r="H39" s="864"/>
      <c r="I39" s="864"/>
      <c r="J39" s="865"/>
    </row>
    <row r="40" spans="1:10" ht="36.5" customHeight="1" x14ac:dyDescent="0.2">
      <c r="A40" s="523"/>
      <c r="B40" s="866"/>
      <c r="C40" s="867"/>
      <c r="D40" s="866"/>
      <c r="E40" s="868"/>
      <c r="F40" s="867"/>
      <c r="G40" s="869"/>
      <c r="H40" s="868"/>
      <c r="I40" s="868"/>
      <c r="J40" s="870"/>
    </row>
    <row r="41" spans="1:10" ht="36.5" customHeight="1" x14ac:dyDescent="0.2">
      <c r="A41" s="523"/>
      <c r="B41" s="866"/>
      <c r="C41" s="867"/>
      <c r="D41" s="866"/>
      <c r="E41" s="868"/>
      <c r="F41" s="867"/>
      <c r="G41" s="869"/>
      <c r="H41" s="868"/>
      <c r="I41" s="868"/>
      <c r="J41" s="870"/>
    </row>
    <row r="42" spans="1:10" ht="36.5" customHeight="1" thickBot="1" x14ac:dyDescent="0.25">
      <c r="A42" s="524"/>
      <c r="B42" s="871"/>
      <c r="C42" s="872"/>
      <c r="D42" s="871"/>
      <c r="E42" s="873"/>
      <c r="F42" s="872"/>
      <c r="G42" s="874"/>
      <c r="H42" s="873"/>
      <c r="I42" s="873"/>
      <c r="J42" s="875"/>
    </row>
    <row r="43" spans="1:10" ht="36.5" customHeight="1" x14ac:dyDescent="0.2">
      <c r="A43" s="378" t="s">
        <v>137</v>
      </c>
    </row>
    <row r="44" spans="1:10" ht="36.5" customHeight="1" x14ac:dyDescent="0.2">
      <c r="A44" s="427"/>
      <c r="B44" s="427"/>
    </row>
    <row r="45" spans="1:10" ht="36.5" customHeight="1" x14ac:dyDescent="0.2">
      <c r="A45" s="387"/>
      <c r="B45" s="387"/>
    </row>
    <row r="54" spans="5:19" ht="36.5" customHeight="1" x14ac:dyDescent="0.2">
      <c r="E54" s="819"/>
      <c r="F54" s="819"/>
      <c r="G54" s="819"/>
      <c r="H54" s="819"/>
      <c r="I54" s="819"/>
      <c r="J54" s="819"/>
      <c r="N54" s="819"/>
      <c r="O54" s="819"/>
      <c r="P54" s="819"/>
      <c r="Q54" s="819"/>
      <c r="R54" s="819"/>
      <c r="S54" s="819"/>
    </row>
    <row r="69" spans="29:29" ht="36.5" customHeight="1" x14ac:dyDescent="0.2">
      <c r="AC69" s="515"/>
    </row>
  </sheetData>
  <sheetProtection algorithmName="SHA-512" hashValue="sTdGgx2lEhBPN1hhNSFySxLNXvyg3UarXkI+hmX2c8T3VqoO87ZIkzmQv7+v4oVx3DpWx3fq/NngO6EvdefDBA==" saltValue="BNLf+/FZ1ilcm+FITEKnag==" spinCount="100000" sheet="1" objects="1" scenarios="1"/>
  <mergeCells count="24">
    <mergeCell ref="B42:C42"/>
    <mergeCell ref="D42:F42"/>
    <mergeCell ref="G42:J42"/>
    <mergeCell ref="E54:J54"/>
    <mergeCell ref="N54:S54"/>
    <mergeCell ref="B40:C40"/>
    <mergeCell ref="D40:F40"/>
    <mergeCell ref="G40:J40"/>
    <mergeCell ref="B41:C41"/>
    <mergeCell ref="D41:F41"/>
    <mergeCell ref="G41:J41"/>
    <mergeCell ref="B38:C38"/>
    <mergeCell ref="D38:F38"/>
    <mergeCell ref="G38:J38"/>
    <mergeCell ref="B39:C39"/>
    <mergeCell ref="D39:F39"/>
    <mergeCell ref="G39:J39"/>
    <mergeCell ref="A2:J3"/>
    <mergeCell ref="D4:F4"/>
    <mergeCell ref="D26:F26"/>
    <mergeCell ref="A36:J36"/>
    <mergeCell ref="B37:C37"/>
    <mergeCell ref="D37:F37"/>
    <mergeCell ref="G37:J37"/>
  </mergeCells>
  <phoneticPr fontId="8"/>
  <conditionalFormatting sqref="D4:H4 D26:H26">
    <cfRule type="containsText" dxfId="10" priority="1" operator="containsText" text="選択してください">
      <formula>NOT(ISERROR(SEARCH("選択してください",D4)))</formula>
    </cfRule>
  </conditionalFormatting>
  <dataValidations count="5">
    <dataValidation type="list" allowBlank="1" showInputMessage="1" showErrorMessage="1" sqref="D26:H26 D4:H4" xr:uid="{0F7F4FED-241E-4C11-AC11-1B0019EF8B1E}">
      <formula1>"選択してください,過去3年間に活動実績あり,過去3年間に活動実績なし"</formula1>
    </dataValidation>
    <dataValidation type="list" allowBlank="1" showInputMessage="1" showErrorMessage="1" sqref="B6:B24 B28:B33" xr:uid="{32616DB3-42C2-4213-9E80-9078A155DD08}">
      <formula1>"主催,依頼"</formula1>
    </dataValidation>
    <dataValidation imeMode="halfAlpha" allowBlank="1" showInputMessage="1" showErrorMessage="1" sqref="I5 I44:K50 I25 I27:K27 N5:N25 M49:M50 K54:K55 N27:N33 J28:K33 N36:N42 K36:K42 N44:N48 K5:K25 J5 J25" xr:uid="{824B8079-846F-4CA8-8C7C-89926CB80E15}"/>
    <dataValidation type="list" allowBlank="1" showInputMessage="1" showErrorMessage="1" sqref="A6:A24 A28:A33" xr:uid="{BB2A9458-5BF0-4D40-B092-63FC5C0CBD0F}">
      <formula1>"R2,R3,R4,R5"</formula1>
    </dataValidation>
    <dataValidation type="whole" imeMode="halfAlpha" operator="greaterThanOrEqual" allowBlank="1" showInputMessage="1" showErrorMessage="1" sqref="D6:G24 J6:J24" xr:uid="{57AB7BFD-3E1F-4422-9230-60D8ADC7503A}">
      <formula1>-1000000000000</formula1>
    </dataValidation>
  </dataValidations>
  <pageMargins left="0.7" right="0.7" top="0.75" bottom="0.75" header="0.3" footer="0.3"/>
  <pageSetup paperSize="9" scale="4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F19FB-2C45-4B76-9CD8-80D42079A7EF}">
  <sheetPr codeName="Sheet13">
    <tabColor theme="9" tint="0.39997558519241921"/>
  </sheetPr>
  <dimension ref="A1:AC119"/>
  <sheetViews>
    <sheetView showGridLines="0" view="pageBreakPreview" zoomScaleNormal="100" zoomScaleSheetLayoutView="100" workbookViewId="0">
      <selection activeCell="K111" sqref="K111"/>
    </sheetView>
  </sheetViews>
  <sheetFormatPr defaultColWidth="9.6328125" defaultRowHeight="16" x14ac:dyDescent="0.2"/>
  <cols>
    <col min="1" max="1" width="3.36328125" style="480" customWidth="1"/>
    <col min="2" max="2" width="5" style="480" customWidth="1"/>
    <col min="3" max="3" width="5.54296875" style="480" customWidth="1"/>
    <col min="4" max="4" width="18" style="480" customWidth="1"/>
    <col min="5" max="5" width="6.6328125" style="480" customWidth="1"/>
    <col min="6" max="6" width="12.6328125" style="480" customWidth="1"/>
    <col min="7" max="7" width="6.6328125" style="480" customWidth="1"/>
    <col min="8" max="8" width="30.08984375" style="480" customWidth="1"/>
    <col min="9" max="9" width="2.6328125" style="480" customWidth="1"/>
    <col min="10" max="10" width="7.36328125" style="480" customWidth="1"/>
    <col min="11" max="16384" width="9.6328125" style="480"/>
  </cols>
  <sheetData>
    <row r="1" spans="1:20" x14ac:dyDescent="0.2">
      <c r="J1" s="481" t="s">
        <v>138</v>
      </c>
    </row>
    <row r="2" spans="1:20" ht="17.149999999999999" customHeight="1" x14ac:dyDescent="0.2">
      <c r="A2" s="939" t="s">
        <v>139</v>
      </c>
      <c r="B2" s="939"/>
      <c r="C2" s="939"/>
      <c r="D2" s="939"/>
      <c r="E2" s="939"/>
      <c r="F2" s="939"/>
      <c r="G2" s="939"/>
      <c r="H2" s="939"/>
      <c r="I2" s="939"/>
      <c r="J2" s="939"/>
    </row>
    <row r="3" spans="1:20" ht="17.149999999999999" customHeight="1" x14ac:dyDescent="0.2">
      <c r="A3" s="940" t="s">
        <v>140</v>
      </c>
      <c r="B3" s="940"/>
      <c r="C3" s="940"/>
      <c r="D3" s="940"/>
      <c r="E3" s="940"/>
      <c r="F3" s="940"/>
      <c r="G3" s="940"/>
      <c r="H3" s="940"/>
      <c r="I3" s="940"/>
      <c r="J3" s="940"/>
    </row>
    <row r="4" spans="1:20" ht="13.5" customHeight="1" x14ac:dyDescent="0.2"/>
    <row r="5" spans="1:20" ht="18.649999999999999" customHeight="1" x14ac:dyDescent="0.2">
      <c r="E5" s="482" t="s">
        <v>141</v>
      </c>
      <c r="F5" s="482"/>
      <c r="G5" s="941" t="str">
        <f>'A-1団体概要'!L8</f>
        <v/>
      </c>
      <c r="H5" s="941"/>
      <c r="I5" s="941"/>
      <c r="J5" s="941"/>
    </row>
    <row r="6" spans="1:20" ht="18.649999999999999" customHeight="1" x14ac:dyDescent="0.2">
      <c r="E6" s="482" t="s">
        <v>142</v>
      </c>
      <c r="F6" s="482"/>
      <c r="G6" s="942" t="str">
        <f>'A-1団体概要'!L9</f>
        <v>　</v>
      </c>
      <c r="H6" s="942"/>
      <c r="I6" s="942"/>
      <c r="J6" s="942"/>
    </row>
    <row r="7" spans="1:20" ht="12" customHeight="1" x14ac:dyDescent="0.2"/>
    <row r="8" spans="1:20" ht="33.5" customHeight="1" x14ac:dyDescent="0.2">
      <c r="A8" s="876" t="s">
        <v>143</v>
      </c>
      <c r="B8" s="877"/>
      <c r="C8" s="877"/>
      <c r="D8" s="877"/>
      <c r="E8" s="877"/>
      <c r="F8" s="877"/>
      <c r="G8" s="877"/>
      <c r="H8" s="877"/>
      <c r="I8" s="877"/>
      <c r="J8" s="877"/>
    </row>
    <row r="9" spans="1:20" ht="7.5" customHeight="1" x14ac:dyDescent="0.2"/>
    <row r="10" spans="1:20" ht="18" customHeight="1" x14ac:dyDescent="0.2">
      <c r="A10" s="484" t="s">
        <v>144</v>
      </c>
    </row>
    <row r="11" spans="1:20" x14ac:dyDescent="0.2">
      <c r="A11" s="480" t="s">
        <v>145</v>
      </c>
      <c r="B11" s="919" t="s">
        <v>146</v>
      </c>
      <c r="C11" s="919"/>
      <c r="D11" s="919"/>
      <c r="E11" s="919"/>
      <c r="F11" s="919"/>
      <c r="G11" s="919"/>
      <c r="H11" s="919"/>
      <c r="I11" s="919"/>
      <c r="T11" s="514"/>
    </row>
    <row r="12" spans="1:20" ht="21" customHeight="1" x14ac:dyDescent="0.2">
      <c r="B12" s="920" t="s">
        <v>147</v>
      </c>
      <c r="C12" s="920"/>
      <c r="D12" s="920"/>
      <c r="E12" s="920"/>
      <c r="F12" s="920"/>
      <c r="G12" s="920"/>
      <c r="H12" s="920"/>
      <c r="I12" s="920"/>
      <c r="J12" s="525"/>
    </row>
    <row r="13" spans="1:20" ht="11.25" customHeight="1" x14ac:dyDescent="0.2">
      <c r="B13" s="483"/>
      <c r="C13" s="483"/>
      <c r="D13" s="483"/>
      <c r="E13" s="483"/>
      <c r="F13" s="483"/>
      <c r="G13" s="483"/>
      <c r="H13" s="483"/>
      <c r="I13" s="483"/>
    </row>
    <row r="14" spans="1:20" x14ac:dyDescent="0.2">
      <c r="A14" s="480" t="s">
        <v>148</v>
      </c>
      <c r="B14" s="483"/>
      <c r="C14" s="483"/>
      <c r="D14" s="483"/>
      <c r="E14" s="483"/>
      <c r="F14" s="483"/>
      <c r="G14" s="483"/>
      <c r="H14" s="483"/>
      <c r="I14" s="483"/>
    </row>
    <row r="15" spans="1:20" s="485" customFormat="1" ht="21" customHeight="1" x14ac:dyDescent="0.2">
      <c r="B15" s="932" t="s">
        <v>149</v>
      </c>
      <c r="C15" s="933"/>
      <c r="D15" s="933"/>
      <c r="E15" s="933"/>
      <c r="F15" s="933"/>
      <c r="G15" s="933"/>
      <c r="H15" s="933"/>
      <c r="I15" s="934"/>
      <c r="J15" s="526"/>
    </row>
    <row r="16" spans="1:20" s="485" customFormat="1" ht="21" customHeight="1" x14ac:dyDescent="0.2">
      <c r="B16" s="935" t="s">
        <v>150</v>
      </c>
      <c r="C16" s="936"/>
      <c r="D16" s="936"/>
      <c r="E16" s="936"/>
      <c r="F16" s="936"/>
      <c r="G16" s="936"/>
      <c r="H16" s="936"/>
      <c r="I16" s="937"/>
      <c r="J16" s="527"/>
      <c r="T16" s="517"/>
    </row>
    <row r="17" spans="1:10" s="485" customFormat="1" ht="21" customHeight="1" x14ac:dyDescent="0.2">
      <c r="B17" s="935" t="s">
        <v>151</v>
      </c>
      <c r="C17" s="936"/>
      <c r="D17" s="936"/>
      <c r="E17" s="936"/>
      <c r="F17" s="936"/>
      <c r="G17" s="936"/>
      <c r="H17" s="936"/>
      <c r="I17" s="937"/>
      <c r="J17" s="527"/>
    </row>
    <row r="18" spans="1:10" s="485" customFormat="1" ht="21" customHeight="1" x14ac:dyDescent="0.2">
      <c r="B18" s="935" t="s">
        <v>152</v>
      </c>
      <c r="C18" s="936"/>
      <c r="D18" s="936"/>
      <c r="E18" s="936"/>
      <c r="F18" s="936"/>
      <c r="G18" s="936"/>
      <c r="H18" s="936"/>
      <c r="I18" s="937"/>
      <c r="J18" s="527"/>
    </row>
    <row r="19" spans="1:10" s="485" customFormat="1" ht="4.5" customHeight="1" x14ac:dyDescent="0.2">
      <c r="B19" s="486"/>
      <c r="C19" s="486"/>
      <c r="D19" s="486"/>
      <c r="E19" s="486"/>
      <c r="F19" s="486"/>
      <c r="G19" s="486"/>
      <c r="H19" s="486"/>
      <c r="I19" s="486"/>
    </row>
    <row r="20" spans="1:10" s="485" customFormat="1" ht="18.75" customHeight="1" x14ac:dyDescent="0.2">
      <c r="B20" s="485" t="s">
        <v>153</v>
      </c>
      <c r="C20" s="486"/>
      <c r="D20" s="486"/>
      <c r="E20" s="486"/>
      <c r="F20" s="486"/>
      <c r="G20" s="486"/>
      <c r="H20" s="486"/>
      <c r="I20" s="486"/>
    </row>
    <row r="21" spans="1:10" ht="21" customHeight="1" x14ac:dyDescent="0.2">
      <c r="B21" s="912" t="s">
        <v>154</v>
      </c>
      <c r="C21" s="913"/>
      <c r="D21" s="913"/>
      <c r="E21" s="913"/>
      <c r="F21" s="913"/>
      <c r="G21" s="913"/>
      <c r="H21" s="913"/>
      <c r="I21" s="914"/>
      <c r="J21" s="886"/>
    </row>
    <row r="22" spans="1:10" ht="21" customHeight="1" x14ac:dyDescent="0.2">
      <c r="B22" s="487"/>
      <c r="C22" s="880" t="s">
        <v>155</v>
      </c>
      <c r="D22" s="881"/>
      <c r="E22" s="881"/>
      <c r="F22" s="881"/>
      <c r="G22" s="881"/>
      <c r="H22" s="881"/>
      <c r="I22" s="488"/>
      <c r="J22" s="887"/>
    </row>
    <row r="23" spans="1:10" ht="60" customHeight="1" x14ac:dyDescent="0.2">
      <c r="B23" s="487"/>
      <c r="C23" s="882"/>
      <c r="D23" s="883"/>
      <c r="E23" s="883"/>
      <c r="F23" s="883"/>
      <c r="G23" s="883"/>
      <c r="H23" s="883"/>
      <c r="I23" s="488"/>
      <c r="J23" s="887"/>
    </row>
    <row r="24" spans="1:10" ht="4.25" customHeight="1" x14ac:dyDescent="0.2">
      <c r="B24" s="489"/>
      <c r="C24" s="884"/>
      <c r="D24" s="884"/>
      <c r="E24" s="884"/>
      <c r="F24" s="884"/>
      <c r="G24" s="884"/>
      <c r="H24" s="884"/>
      <c r="I24" s="885"/>
      <c r="J24" s="907"/>
    </row>
    <row r="25" spans="1:10" ht="11.25" customHeight="1" x14ac:dyDescent="0.2">
      <c r="B25" s="483"/>
      <c r="C25" s="483"/>
      <c r="D25" s="483"/>
      <c r="E25" s="483"/>
      <c r="F25" s="483"/>
      <c r="G25" s="483"/>
      <c r="H25" s="483"/>
      <c r="I25" s="483"/>
    </row>
    <row r="26" spans="1:10" x14ac:dyDescent="0.2">
      <c r="A26" s="480" t="s">
        <v>156</v>
      </c>
      <c r="B26" s="490"/>
      <c r="C26" s="490"/>
      <c r="D26" s="490"/>
      <c r="E26" s="490"/>
      <c r="F26" s="490"/>
      <c r="G26" s="490"/>
      <c r="H26" s="490"/>
      <c r="I26" s="490"/>
    </row>
    <row r="27" spans="1:10" ht="21" customHeight="1" x14ac:dyDescent="0.2">
      <c r="B27" s="918" t="s">
        <v>157</v>
      </c>
      <c r="C27" s="918"/>
      <c r="D27" s="918"/>
      <c r="E27" s="918"/>
      <c r="F27" s="918"/>
      <c r="G27" s="918"/>
      <c r="H27" s="918"/>
      <c r="I27" s="918"/>
      <c r="J27" s="525"/>
    </row>
    <row r="28" spans="1:10" ht="21" customHeight="1" x14ac:dyDescent="0.2">
      <c r="B28" s="918" t="s">
        <v>158</v>
      </c>
      <c r="C28" s="918"/>
      <c r="D28" s="918"/>
      <c r="E28" s="918"/>
      <c r="F28" s="918"/>
      <c r="G28" s="918"/>
      <c r="H28" s="918"/>
      <c r="I28" s="918"/>
      <c r="J28" s="525"/>
    </row>
    <row r="29" spans="1:10" ht="21" customHeight="1" x14ac:dyDescent="0.2">
      <c r="B29" s="918" t="s">
        <v>159</v>
      </c>
      <c r="C29" s="918"/>
      <c r="D29" s="918"/>
      <c r="E29" s="918"/>
      <c r="F29" s="918"/>
      <c r="G29" s="918"/>
      <c r="H29" s="918"/>
      <c r="I29" s="918"/>
      <c r="J29" s="525"/>
    </row>
    <row r="30" spans="1:10" ht="21" customHeight="1" x14ac:dyDescent="0.2">
      <c r="B30" s="943" t="s">
        <v>160</v>
      </c>
      <c r="C30" s="944"/>
      <c r="D30" s="944"/>
      <c r="E30" s="944"/>
      <c r="F30" s="944"/>
      <c r="G30" s="944"/>
      <c r="H30" s="944"/>
      <c r="I30" s="945"/>
      <c r="J30" s="525"/>
    </row>
    <row r="31" spans="1:10" ht="21" customHeight="1" x14ac:dyDescent="0.2">
      <c r="B31" s="912" t="s">
        <v>161</v>
      </c>
      <c r="C31" s="913"/>
      <c r="D31" s="913"/>
      <c r="E31" s="913"/>
      <c r="F31" s="913"/>
      <c r="G31" s="913"/>
      <c r="H31" s="913"/>
      <c r="I31" s="914"/>
      <c r="J31" s="886"/>
    </row>
    <row r="32" spans="1:10" ht="21" customHeight="1" x14ac:dyDescent="0.2">
      <c r="B32" s="487"/>
      <c r="C32" s="880" t="s">
        <v>162</v>
      </c>
      <c r="D32" s="881"/>
      <c r="E32" s="881"/>
      <c r="F32" s="881"/>
      <c r="G32" s="881"/>
      <c r="H32" s="881"/>
      <c r="I32" s="488"/>
      <c r="J32" s="887"/>
    </row>
    <row r="33" spans="1:20" ht="60" customHeight="1" x14ac:dyDescent="0.2">
      <c r="B33" s="487"/>
      <c r="C33" s="882"/>
      <c r="D33" s="883"/>
      <c r="E33" s="883"/>
      <c r="F33" s="883"/>
      <c r="G33" s="883"/>
      <c r="H33" s="883"/>
      <c r="I33" s="488"/>
      <c r="J33" s="887"/>
    </row>
    <row r="34" spans="1:20" ht="4.25" customHeight="1" x14ac:dyDescent="0.2">
      <c r="B34" s="489"/>
      <c r="C34" s="884"/>
      <c r="D34" s="884"/>
      <c r="E34" s="884"/>
      <c r="F34" s="884"/>
      <c r="G34" s="884"/>
      <c r="H34" s="884"/>
      <c r="I34" s="885"/>
      <c r="J34" s="907"/>
    </row>
    <row r="35" spans="1:20" ht="33" customHeight="1" x14ac:dyDescent="0.2">
      <c r="B35" s="918" t="s">
        <v>163</v>
      </c>
      <c r="C35" s="918"/>
      <c r="D35" s="918"/>
      <c r="E35" s="918"/>
      <c r="F35" s="918"/>
      <c r="G35" s="918"/>
      <c r="H35" s="918"/>
      <c r="I35" s="918"/>
      <c r="J35" s="525"/>
    </row>
    <row r="36" spans="1:20" ht="21" customHeight="1" x14ac:dyDescent="0.2">
      <c r="B36" s="912" t="s">
        <v>164</v>
      </c>
      <c r="C36" s="913"/>
      <c r="D36" s="913"/>
      <c r="E36" s="913"/>
      <c r="F36" s="913"/>
      <c r="G36" s="913"/>
      <c r="H36" s="913"/>
      <c r="I36" s="914"/>
      <c r="J36" s="886"/>
    </row>
    <row r="37" spans="1:20" ht="33.75" customHeight="1" x14ac:dyDescent="0.2">
      <c r="B37" s="489"/>
      <c r="C37" s="909" t="s">
        <v>165</v>
      </c>
      <c r="D37" s="909"/>
      <c r="E37" s="909"/>
      <c r="F37" s="909"/>
      <c r="G37" s="909"/>
      <c r="H37" s="909"/>
      <c r="I37" s="910"/>
      <c r="J37" s="907"/>
      <c r="L37" s="876"/>
      <c r="M37" s="938"/>
      <c r="N37" s="938"/>
      <c r="O37" s="938"/>
      <c r="P37" s="938"/>
      <c r="Q37" s="938"/>
      <c r="R37" s="938"/>
      <c r="S37" s="938"/>
      <c r="T37" s="938"/>
    </row>
    <row r="38" spans="1:20" ht="21" customHeight="1" x14ac:dyDescent="0.2">
      <c r="B38" s="918" t="s">
        <v>166</v>
      </c>
      <c r="C38" s="918"/>
      <c r="D38" s="918"/>
      <c r="E38" s="918"/>
      <c r="F38" s="918"/>
      <c r="G38" s="918"/>
      <c r="H38" s="918"/>
      <c r="I38" s="918"/>
      <c r="J38" s="525"/>
    </row>
    <row r="39" spans="1:20" ht="21" customHeight="1" x14ac:dyDescent="0.2">
      <c r="B39" s="918" t="s">
        <v>167</v>
      </c>
      <c r="C39" s="918"/>
      <c r="D39" s="918"/>
      <c r="E39" s="918"/>
      <c r="F39" s="918"/>
      <c r="G39" s="918"/>
      <c r="H39" s="918"/>
      <c r="I39" s="918"/>
      <c r="J39" s="530"/>
    </row>
    <row r="40" spans="1:20" ht="11.25" hidden="1" customHeight="1" x14ac:dyDescent="0.2">
      <c r="B40" s="483"/>
      <c r="C40" s="483"/>
      <c r="D40" s="483"/>
      <c r="E40" s="483"/>
      <c r="F40" s="483"/>
      <c r="G40" s="483"/>
      <c r="H40" s="483"/>
      <c r="I40" s="483"/>
    </row>
    <row r="41" spans="1:20" ht="17.75" customHeight="1" x14ac:dyDescent="0.2">
      <c r="A41" s="484" t="s">
        <v>168</v>
      </c>
    </row>
    <row r="42" spans="1:20" x14ac:dyDescent="0.2">
      <c r="A42" s="480" t="s">
        <v>169</v>
      </c>
      <c r="B42" s="483"/>
      <c r="C42" s="483"/>
      <c r="D42" s="483"/>
      <c r="E42" s="483"/>
      <c r="F42" s="483"/>
      <c r="G42" s="483"/>
      <c r="H42" s="483"/>
      <c r="I42" s="483"/>
    </row>
    <row r="43" spans="1:20" ht="21" customHeight="1" x14ac:dyDescent="0.2">
      <c r="B43" s="918" t="s">
        <v>170</v>
      </c>
      <c r="C43" s="918"/>
      <c r="D43" s="918"/>
      <c r="E43" s="918"/>
      <c r="F43" s="918"/>
      <c r="G43" s="918"/>
      <c r="H43" s="918"/>
      <c r="I43" s="918"/>
      <c r="J43" s="525"/>
    </row>
    <row r="44" spans="1:20" ht="21" customHeight="1" x14ac:dyDescent="0.2">
      <c r="B44" s="918" t="s">
        <v>171</v>
      </c>
      <c r="C44" s="918"/>
      <c r="D44" s="918"/>
      <c r="E44" s="918"/>
      <c r="F44" s="918"/>
      <c r="G44" s="918"/>
      <c r="H44" s="918"/>
      <c r="I44" s="918"/>
      <c r="J44" s="525"/>
    </row>
    <row r="45" spans="1:20" ht="21" customHeight="1" x14ac:dyDescent="0.2">
      <c r="B45" s="878" t="s">
        <v>172</v>
      </c>
      <c r="C45" s="878"/>
      <c r="D45" s="878"/>
      <c r="E45" s="878"/>
      <c r="F45" s="878"/>
      <c r="G45" s="878"/>
      <c r="H45" s="878"/>
      <c r="I45" s="878"/>
      <c r="J45" s="886"/>
    </row>
    <row r="46" spans="1:20" ht="30.65" customHeight="1" x14ac:dyDescent="0.2">
      <c r="B46" s="491"/>
      <c r="C46" s="909" t="s">
        <v>173</v>
      </c>
      <c r="D46" s="909"/>
      <c r="E46" s="909"/>
      <c r="F46" s="909"/>
      <c r="G46" s="909"/>
      <c r="H46" s="909"/>
      <c r="I46" s="910"/>
      <c r="J46" s="907"/>
    </row>
    <row r="47" spans="1:20" ht="11.25" customHeight="1" x14ac:dyDescent="0.2">
      <c r="B47" s="483"/>
      <c r="C47" s="483"/>
      <c r="D47" s="483"/>
      <c r="E47" s="483"/>
      <c r="F47" s="483"/>
      <c r="G47" s="483"/>
      <c r="H47" s="483"/>
      <c r="I47" s="483"/>
    </row>
    <row r="48" spans="1:20" x14ac:dyDescent="0.2">
      <c r="A48" s="480" t="s">
        <v>174</v>
      </c>
      <c r="B48" s="483"/>
      <c r="C48" s="483"/>
      <c r="D48" s="483"/>
      <c r="E48" s="483"/>
      <c r="F48" s="483"/>
      <c r="G48" s="483"/>
      <c r="H48" s="483"/>
      <c r="I48" s="483"/>
    </row>
    <row r="49" spans="2:10" ht="21" customHeight="1" x14ac:dyDescent="0.2">
      <c r="B49" s="912" t="s">
        <v>175</v>
      </c>
      <c r="C49" s="913"/>
      <c r="D49" s="913"/>
      <c r="E49" s="913"/>
      <c r="F49" s="913"/>
      <c r="G49" s="913"/>
      <c r="H49" s="913"/>
      <c r="I49" s="914"/>
      <c r="J49" s="886"/>
    </row>
    <row r="50" spans="2:10" ht="12.65" customHeight="1" x14ac:dyDescent="0.2">
      <c r="B50" s="915" t="s">
        <v>176</v>
      </c>
      <c r="C50" s="916"/>
      <c r="D50" s="916"/>
      <c r="E50" s="916"/>
      <c r="F50" s="916"/>
      <c r="G50" s="916"/>
      <c r="H50" s="916"/>
      <c r="I50" s="916"/>
      <c r="J50" s="887"/>
    </row>
    <row r="51" spans="2:10" ht="21" customHeight="1" x14ac:dyDescent="0.55000000000000004">
      <c r="B51" s="492"/>
      <c r="C51" s="922" t="s">
        <v>177</v>
      </c>
      <c r="D51" s="922"/>
      <c r="E51" s="922"/>
      <c r="F51" s="922"/>
      <c r="G51" s="922"/>
      <c r="H51" s="922"/>
      <c r="I51" s="923"/>
      <c r="J51" s="887"/>
    </row>
    <row r="52" spans="2:10" ht="21" customHeight="1" x14ac:dyDescent="0.2">
      <c r="B52" s="493"/>
      <c r="C52" s="924" t="s">
        <v>178</v>
      </c>
      <c r="D52" s="924"/>
      <c r="E52" s="924"/>
      <c r="F52" s="924"/>
      <c r="G52" s="924"/>
      <c r="H52" s="924"/>
      <c r="I52" s="925"/>
      <c r="J52" s="887"/>
    </row>
    <row r="53" spans="2:10" ht="21" customHeight="1" x14ac:dyDescent="0.2">
      <c r="B53" s="493"/>
      <c r="C53" s="924" t="s">
        <v>179</v>
      </c>
      <c r="D53" s="924"/>
      <c r="E53" s="924"/>
      <c r="F53" s="924"/>
      <c r="G53" s="924"/>
      <c r="H53" s="924"/>
      <c r="I53" s="925"/>
      <c r="J53" s="887"/>
    </row>
    <row r="54" spans="2:10" ht="11.75" customHeight="1" x14ac:dyDescent="0.2">
      <c r="B54" s="493"/>
      <c r="C54" s="494"/>
      <c r="D54" s="494"/>
      <c r="E54" s="494"/>
      <c r="F54" s="494"/>
      <c r="G54" s="494"/>
      <c r="H54" s="494"/>
      <c r="I54" s="495"/>
      <c r="J54" s="887"/>
    </row>
    <row r="55" spans="2:10" ht="19.25" customHeight="1" x14ac:dyDescent="0.2">
      <c r="B55" s="926" t="s">
        <v>180</v>
      </c>
      <c r="C55" s="927"/>
      <c r="D55" s="927"/>
      <c r="E55" s="927"/>
      <c r="F55" s="927"/>
      <c r="G55" s="927"/>
      <c r="H55" s="927"/>
      <c r="I55" s="928"/>
      <c r="J55" s="887"/>
    </row>
    <row r="56" spans="2:10" ht="19.25" customHeight="1" x14ac:dyDescent="0.2">
      <c r="B56" s="496"/>
      <c r="C56" s="920" t="s">
        <v>181</v>
      </c>
      <c r="D56" s="920"/>
      <c r="E56" s="920"/>
      <c r="F56" s="920"/>
      <c r="G56" s="920"/>
      <c r="H56" s="920"/>
      <c r="I56" s="497"/>
      <c r="J56" s="887"/>
    </row>
    <row r="57" spans="2:10" ht="19.25" customHeight="1" x14ac:dyDescent="0.2">
      <c r="B57" s="496"/>
      <c r="C57" s="920" t="s">
        <v>182</v>
      </c>
      <c r="D57" s="920"/>
      <c r="E57" s="920"/>
      <c r="F57" s="921"/>
      <c r="G57" s="921"/>
      <c r="H57" s="921"/>
      <c r="I57" s="497"/>
      <c r="J57" s="887"/>
    </row>
    <row r="58" spans="2:10" ht="19.25" customHeight="1" x14ac:dyDescent="0.2">
      <c r="B58" s="496"/>
      <c r="C58" s="920" t="s">
        <v>183</v>
      </c>
      <c r="D58" s="920"/>
      <c r="E58" s="920"/>
      <c r="F58" s="921" t="s">
        <v>184</v>
      </c>
      <c r="G58" s="921"/>
      <c r="H58" s="921"/>
      <c r="I58" s="497"/>
      <c r="J58" s="887"/>
    </row>
    <row r="59" spans="2:10" ht="11.25" customHeight="1" x14ac:dyDescent="0.2">
      <c r="B59" s="496"/>
      <c r="C59" s="494"/>
      <c r="D59" s="494"/>
      <c r="E59" s="494"/>
      <c r="F59" s="494"/>
      <c r="G59" s="494"/>
      <c r="H59" s="494"/>
      <c r="I59" s="497"/>
      <c r="J59" s="887"/>
    </row>
    <row r="60" spans="2:10" ht="19.25" customHeight="1" x14ac:dyDescent="0.2">
      <c r="B60" s="496"/>
      <c r="C60" s="920" t="s">
        <v>185</v>
      </c>
      <c r="D60" s="920"/>
      <c r="E60" s="920"/>
      <c r="F60" s="920"/>
      <c r="G60" s="920"/>
      <c r="H60" s="920"/>
      <c r="I60" s="497"/>
      <c r="J60" s="887"/>
    </row>
    <row r="61" spans="2:10" ht="19.25" customHeight="1" x14ac:dyDescent="0.2">
      <c r="B61" s="496"/>
      <c r="C61" s="920" t="s">
        <v>186</v>
      </c>
      <c r="D61" s="920"/>
      <c r="E61" s="920"/>
      <c r="F61" s="921"/>
      <c r="G61" s="921"/>
      <c r="H61" s="921"/>
      <c r="I61" s="497"/>
      <c r="J61" s="887"/>
    </row>
    <row r="62" spans="2:10" ht="19.25" customHeight="1" x14ac:dyDescent="0.2">
      <c r="B62" s="496"/>
      <c r="C62" s="920" t="s">
        <v>183</v>
      </c>
      <c r="D62" s="920"/>
      <c r="E62" s="920"/>
      <c r="F62" s="921" t="s">
        <v>184</v>
      </c>
      <c r="G62" s="921"/>
      <c r="H62" s="921"/>
      <c r="I62" s="497"/>
      <c r="J62" s="887"/>
    </row>
    <row r="63" spans="2:10" ht="11.25" customHeight="1" x14ac:dyDescent="0.2">
      <c r="B63" s="496"/>
      <c r="C63" s="494"/>
      <c r="D63" s="494"/>
      <c r="E63" s="494"/>
      <c r="F63" s="494"/>
      <c r="G63" s="494"/>
      <c r="H63" s="494"/>
      <c r="I63" s="497"/>
      <c r="J63" s="887"/>
    </row>
    <row r="64" spans="2:10" ht="11.25" customHeight="1" x14ac:dyDescent="0.2">
      <c r="B64" s="496"/>
      <c r="C64" s="494"/>
      <c r="D64" s="494"/>
      <c r="E64" s="494"/>
      <c r="F64" s="494"/>
      <c r="G64" s="494"/>
      <c r="H64" s="494"/>
      <c r="I64" s="497"/>
      <c r="J64" s="887"/>
    </row>
    <row r="65" spans="1:29" ht="13.25" customHeight="1" x14ac:dyDescent="0.2">
      <c r="B65" s="926" t="s">
        <v>187</v>
      </c>
      <c r="C65" s="927"/>
      <c r="D65" s="927"/>
      <c r="E65" s="927"/>
      <c r="F65" s="927"/>
      <c r="G65" s="927"/>
      <c r="H65" s="927"/>
      <c r="I65" s="928"/>
      <c r="J65" s="887"/>
    </row>
    <row r="66" spans="1:29" ht="21" customHeight="1" x14ac:dyDescent="0.2">
      <c r="B66" s="498"/>
      <c r="C66" s="880" t="s">
        <v>188</v>
      </c>
      <c r="D66" s="881"/>
      <c r="E66" s="881"/>
      <c r="F66" s="881"/>
      <c r="G66" s="881"/>
      <c r="H66" s="881"/>
      <c r="I66" s="929"/>
      <c r="J66" s="887"/>
    </row>
    <row r="67" spans="1:29" ht="60" customHeight="1" x14ac:dyDescent="0.2">
      <c r="B67" s="498"/>
      <c r="C67" s="882"/>
      <c r="D67" s="883"/>
      <c r="E67" s="883"/>
      <c r="F67" s="883"/>
      <c r="G67" s="883"/>
      <c r="H67" s="883"/>
      <c r="I67" s="929"/>
      <c r="J67" s="887"/>
    </row>
    <row r="68" spans="1:29" ht="6" customHeight="1" x14ac:dyDescent="0.2">
      <c r="B68" s="493"/>
      <c r="C68" s="930"/>
      <c r="D68" s="930"/>
      <c r="E68" s="930"/>
      <c r="F68" s="930"/>
      <c r="G68" s="930"/>
      <c r="H68" s="930"/>
      <c r="I68" s="931"/>
      <c r="J68" s="907"/>
      <c r="M68" s="484"/>
    </row>
    <row r="69" spans="1:29" ht="21" customHeight="1" x14ac:dyDescent="0.2">
      <c r="B69" s="918" t="s">
        <v>189</v>
      </c>
      <c r="C69" s="918"/>
      <c r="D69" s="918"/>
      <c r="E69" s="918"/>
      <c r="F69" s="918"/>
      <c r="G69" s="918"/>
      <c r="H69" s="918"/>
      <c r="I69" s="918"/>
      <c r="J69" s="525"/>
      <c r="AC69" s="514"/>
    </row>
    <row r="70" spans="1:29" ht="11.25" customHeight="1" x14ac:dyDescent="0.2">
      <c r="B70" s="483"/>
      <c r="C70" s="483"/>
      <c r="D70" s="483"/>
      <c r="E70" s="483"/>
      <c r="F70" s="483"/>
      <c r="G70" s="483"/>
      <c r="H70" s="483"/>
      <c r="I70" s="483"/>
    </row>
    <row r="71" spans="1:29" ht="22.5" customHeight="1" x14ac:dyDescent="0.2">
      <c r="A71" s="484" t="s">
        <v>190</v>
      </c>
    </row>
    <row r="72" spans="1:29" x14ac:dyDescent="0.2">
      <c r="A72" s="480" t="s">
        <v>191</v>
      </c>
      <c r="B72" s="483"/>
      <c r="C72" s="483"/>
      <c r="D72" s="483"/>
      <c r="E72" s="483"/>
      <c r="F72" s="483"/>
      <c r="G72" s="483"/>
      <c r="H72" s="483"/>
      <c r="I72" s="483"/>
    </row>
    <row r="73" spans="1:29" ht="21" customHeight="1" x14ac:dyDescent="0.2">
      <c r="B73" s="918" t="s">
        <v>192</v>
      </c>
      <c r="C73" s="918"/>
      <c r="D73" s="918"/>
      <c r="E73" s="918"/>
      <c r="F73" s="918"/>
      <c r="G73" s="918"/>
      <c r="H73" s="918"/>
      <c r="I73" s="918"/>
      <c r="J73" s="525"/>
    </row>
    <row r="74" spans="1:29" ht="11.15" customHeight="1" x14ac:dyDescent="0.2">
      <c r="B74" s="483"/>
      <c r="C74" s="483"/>
      <c r="D74" s="483"/>
      <c r="E74" s="483"/>
      <c r="F74" s="483"/>
      <c r="G74" s="483"/>
      <c r="H74" s="483"/>
      <c r="I74" s="483"/>
    </row>
    <row r="75" spans="1:29" ht="21" customHeight="1" x14ac:dyDescent="0.2">
      <c r="B75" s="919" t="s">
        <v>193</v>
      </c>
      <c r="C75" s="919"/>
      <c r="D75" s="919"/>
      <c r="E75" s="919"/>
      <c r="F75" s="919"/>
      <c r="G75" s="919"/>
      <c r="H75" s="919"/>
      <c r="I75" s="919"/>
      <c r="J75" s="919"/>
    </row>
    <row r="76" spans="1:29" ht="21" customHeight="1" x14ac:dyDescent="0.2">
      <c r="B76" s="916" t="s">
        <v>194</v>
      </c>
      <c r="C76" s="916"/>
      <c r="D76" s="916"/>
      <c r="E76" s="916"/>
      <c r="F76" s="916"/>
      <c r="G76" s="916"/>
      <c r="H76" s="916"/>
      <c r="I76" s="916"/>
      <c r="J76" s="529"/>
    </row>
    <row r="77" spans="1:29" ht="21" customHeight="1" x14ac:dyDescent="0.2">
      <c r="B77" s="912" t="s">
        <v>195</v>
      </c>
      <c r="C77" s="913"/>
      <c r="D77" s="913"/>
      <c r="E77" s="913"/>
      <c r="F77" s="913"/>
      <c r="G77" s="913"/>
      <c r="H77" s="913"/>
      <c r="I77" s="914"/>
      <c r="J77" s="528"/>
    </row>
    <row r="78" spans="1:29" ht="18" customHeight="1" x14ac:dyDescent="0.2">
      <c r="B78" s="912" t="s">
        <v>196</v>
      </c>
      <c r="C78" s="913"/>
      <c r="D78" s="913"/>
      <c r="E78" s="913"/>
      <c r="F78" s="913"/>
      <c r="G78" s="913"/>
      <c r="H78" s="913"/>
      <c r="I78" s="914"/>
      <c r="J78" s="886"/>
    </row>
    <row r="79" spans="1:29" ht="21" customHeight="1" x14ac:dyDescent="0.2">
      <c r="B79" s="487"/>
      <c r="C79" s="880" t="s">
        <v>197</v>
      </c>
      <c r="D79" s="881"/>
      <c r="E79" s="881"/>
      <c r="F79" s="881"/>
      <c r="G79" s="881"/>
      <c r="H79" s="881"/>
      <c r="I79" s="488"/>
      <c r="J79" s="887"/>
    </row>
    <row r="80" spans="1:29" ht="60" customHeight="1" x14ac:dyDescent="0.2">
      <c r="B80" s="487"/>
      <c r="C80" s="882"/>
      <c r="D80" s="883"/>
      <c r="E80" s="883"/>
      <c r="F80" s="883"/>
      <c r="G80" s="883"/>
      <c r="H80" s="883"/>
      <c r="I80" s="488"/>
      <c r="J80" s="887"/>
    </row>
    <row r="81" spans="1:10" ht="6" customHeight="1" x14ac:dyDescent="0.2">
      <c r="B81" s="489"/>
      <c r="C81" s="884"/>
      <c r="D81" s="884"/>
      <c r="E81" s="884"/>
      <c r="F81" s="884"/>
      <c r="G81" s="884"/>
      <c r="H81" s="884"/>
      <c r="I81" s="885"/>
      <c r="J81" s="887"/>
    </row>
    <row r="82" spans="1:10" s="499" customFormat="1" ht="21" customHeight="1" x14ac:dyDescent="0.2">
      <c r="B82" s="894" t="s">
        <v>198</v>
      </c>
      <c r="C82" s="895"/>
      <c r="D82" s="895"/>
      <c r="E82" s="895"/>
      <c r="F82" s="895"/>
      <c r="G82" s="895"/>
      <c r="H82" s="895"/>
      <c r="I82" s="896"/>
      <c r="J82" s="897"/>
    </row>
    <row r="83" spans="1:10" s="499" customFormat="1" ht="12.65" customHeight="1" x14ac:dyDescent="0.2">
      <c r="B83" s="900" t="s">
        <v>199</v>
      </c>
      <c r="C83" s="901"/>
      <c r="D83" s="901"/>
      <c r="E83" s="901"/>
      <c r="F83" s="901"/>
      <c r="G83" s="901"/>
      <c r="H83" s="901"/>
      <c r="I83" s="901"/>
      <c r="J83" s="898"/>
    </row>
    <row r="84" spans="1:10" s="499" customFormat="1" ht="1.25" customHeight="1" x14ac:dyDescent="0.2">
      <c r="B84" s="500"/>
      <c r="C84" s="501"/>
      <c r="D84" s="501"/>
      <c r="E84" s="501"/>
      <c r="F84" s="501"/>
      <c r="G84" s="501"/>
      <c r="H84" s="501"/>
      <c r="I84" s="502"/>
      <c r="J84" s="898"/>
    </row>
    <row r="85" spans="1:10" s="499" customFormat="1" ht="12" customHeight="1" x14ac:dyDescent="0.2">
      <c r="B85" s="503"/>
      <c r="C85" s="902" t="s">
        <v>200</v>
      </c>
      <c r="D85" s="903"/>
      <c r="E85" s="903"/>
      <c r="F85" s="903"/>
      <c r="G85" s="903"/>
      <c r="H85" s="904"/>
      <c r="I85" s="504"/>
      <c r="J85" s="898"/>
    </row>
    <row r="86" spans="1:10" s="499" customFormat="1" ht="6" customHeight="1" x14ac:dyDescent="0.2">
      <c r="B86" s="505"/>
      <c r="C86" s="905"/>
      <c r="D86" s="905"/>
      <c r="E86" s="905"/>
      <c r="F86" s="905"/>
      <c r="G86" s="905"/>
      <c r="H86" s="905"/>
      <c r="I86" s="906"/>
      <c r="J86" s="899"/>
    </row>
    <row r="87" spans="1:10" ht="16.5" customHeight="1" x14ac:dyDescent="0.2">
      <c r="B87" s="878" t="s">
        <v>201</v>
      </c>
      <c r="C87" s="878"/>
      <c r="D87" s="878"/>
      <c r="E87" s="878"/>
      <c r="F87" s="878"/>
      <c r="G87" s="878"/>
      <c r="H87" s="878"/>
      <c r="I87" s="878"/>
      <c r="J87" s="886"/>
    </row>
    <row r="88" spans="1:10" x14ac:dyDescent="0.2">
      <c r="B88" s="908" t="s">
        <v>202</v>
      </c>
      <c r="C88" s="909"/>
      <c r="D88" s="909"/>
      <c r="E88" s="909"/>
      <c r="F88" s="909"/>
      <c r="G88" s="909"/>
      <c r="H88" s="909"/>
      <c r="I88" s="910"/>
      <c r="J88" s="907"/>
    </row>
    <row r="89" spans="1:10" ht="16.5" customHeight="1" x14ac:dyDescent="0.2">
      <c r="B89" s="878" t="s">
        <v>203</v>
      </c>
      <c r="C89" s="878"/>
      <c r="D89" s="878"/>
      <c r="E89" s="878"/>
      <c r="F89" s="878"/>
      <c r="G89" s="878"/>
      <c r="H89" s="878"/>
      <c r="I89" s="878"/>
      <c r="J89" s="886"/>
    </row>
    <row r="90" spans="1:10" x14ac:dyDescent="0.2">
      <c r="B90" s="908" t="s">
        <v>202</v>
      </c>
      <c r="C90" s="909"/>
      <c r="D90" s="909"/>
      <c r="E90" s="909"/>
      <c r="F90" s="909"/>
      <c r="G90" s="909"/>
      <c r="H90" s="909"/>
      <c r="I90" s="910"/>
      <c r="J90" s="907"/>
    </row>
    <row r="91" spans="1:10" ht="11.25" customHeight="1" x14ac:dyDescent="0.2">
      <c r="B91" s="483"/>
      <c r="C91" s="483"/>
      <c r="D91" s="483"/>
      <c r="E91" s="483"/>
      <c r="F91" s="483"/>
      <c r="G91" s="483"/>
      <c r="H91" s="483"/>
      <c r="I91" s="483"/>
    </row>
    <row r="92" spans="1:10" x14ac:dyDescent="0.2">
      <c r="A92" s="480" t="s">
        <v>204</v>
      </c>
      <c r="B92" s="911" t="s">
        <v>205</v>
      </c>
      <c r="C92" s="911"/>
      <c r="D92" s="911"/>
      <c r="E92" s="911"/>
      <c r="F92" s="911"/>
      <c r="G92" s="911"/>
      <c r="H92" s="911"/>
      <c r="I92" s="911"/>
    </row>
    <row r="93" spans="1:10" ht="21" customHeight="1" x14ac:dyDescent="0.2">
      <c r="B93" s="912" t="s">
        <v>206</v>
      </c>
      <c r="C93" s="913"/>
      <c r="D93" s="913"/>
      <c r="E93" s="913"/>
      <c r="F93" s="913"/>
      <c r="G93" s="913"/>
      <c r="H93" s="913"/>
      <c r="I93" s="914"/>
      <c r="J93" s="886"/>
    </row>
    <row r="94" spans="1:10" ht="12.65" customHeight="1" x14ac:dyDescent="0.2">
      <c r="B94" s="915" t="s">
        <v>207</v>
      </c>
      <c r="C94" s="916"/>
      <c r="D94" s="916"/>
      <c r="E94" s="916"/>
      <c r="F94" s="916"/>
      <c r="G94" s="916"/>
      <c r="H94" s="916"/>
      <c r="I94" s="916"/>
      <c r="J94" s="887"/>
    </row>
    <row r="95" spans="1:10" ht="4.25" customHeight="1" x14ac:dyDescent="0.2">
      <c r="B95" s="493"/>
      <c r="C95" s="494"/>
      <c r="D95" s="494"/>
      <c r="E95" s="494"/>
      <c r="F95" s="494"/>
      <c r="G95" s="494"/>
      <c r="H95" s="494"/>
      <c r="I95" s="495"/>
      <c r="J95" s="887"/>
    </row>
    <row r="96" spans="1:10" ht="19.25" customHeight="1" x14ac:dyDescent="0.2">
      <c r="B96" s="496"/>
      <c r="C96" s="880" t="s">
        <v>208</v>
      </c>
      <c r="D96" s="917"/>
      <c r="E96" s="889" t="s">
        <v>209</v>
      </c>
      <c r="F96" s="890"/>
      <c r="G96" s="890"/>
      <c r="H96" s="891"/>
      <c r="I96" s="497"/>
      <c r="J96" s="887"/>
    </row>
    <row r="97" spans="1:10" ht="25.25" customHeight="1" x14ac:dyDescent="0.2">
      <c r="B97" s="496"/>
      <c r="C97" s="880" t="s">
        <v>210</v>
      </c>
      <c r="D97" s="917"/>
      <c r="E97" s="889" t="s">
        <v>211</v>
      </c>
      <c r="F97" s="890"/>
      <c r="G97" s="890"/>
      <c r="H97" s="891"/>
      <c r="I97" s="497"/>
      <c r="J97" s="887"/>
    </row>
    <row r="98" spans="1:10" ht="9" customHeight="1" x14ac:dyDescent="0.2">
      <c r="B98" s="491"/>
      <c r="C98" s="892"/>
      <c r="D98" s="892"/>
      <c r="E98" s="892"/>
      <c r="F98" s="892"/>
      <c r="G98" s="892"/>
      <c r="H98" s="892"/>
      <c r="I98" s="893"/>
      <c r="J98" s="907"/>
    </row>
    <row r="99" spans="1:10" s="499" customFormat="1" ht="21" customHeight="1" x14ac:dyDescent="0.2">
      <c r="B99" s="894" t="s">
        <v>212</v>
      </c>
      <c r="C99" s="895"/>
      <c r="D99" s="895"/>
      <c r="E99" s="895"/>
      <c r="F99" s="895"/>
      <c r="G99" s="895"/>
      <c r="H99" s="895"/>
      <c r="I99" s="896"/>
      <c r="J99" s="897"/>
    </row>
    <row r="100" spans="1:10" s="499" customFormat="1" ht="12.65" customHeight="1" x14ac:dyDescent="0.2">
      <c r="B100" s="900" t="s">
        <v>199</v>
      </c>
      <c r="C100" s="901"/>
      <c r="D100" s="901"/>
      <c r="E100" s="901"/>
      <c r="F100" s="901"/>
      <c r="G100" s="901"/>
      <c r="H100" s="901"/>
      <c r="I100" s="901"/>
      <c r="J100" s="898"/>
    </row>
    <row r="101" spans="1:10" s="499" customFormat="1" ht="2.75" customHeight="1" x14ac:dyDescent="0.2">
      <c r="B101" s="500"/>
      <c r="C101" s="501"/>
      <c r="D101" s="501"/>
      <c r="E101" s="501"/>
      <c r="F101" s="501"/>
      <c r="G101" s="501"/>
      <c r="H101" s="501"/>
      <c r="I101" s="502"/>
      <c r="J101" s="898"/>
    </row>
    <row r="102" spans="1:10" s="499" customFormat="1" ht="13.25" customHeight="1" x14ac:dyDescent="0.2">
      <c r="B102" s="503"/>
      <c r="C102" s="902" t="s">
        <v>200</v>
      </c>
      <c r="D102" s="903"/>
      <c r="E102" s="903"/>
      <c r="F102" s="903"/>
      <c r="G102" s="903"/>
      <c r="H102" s="904"/>
      <c r="I102" s="504"/>
      <c r="J102" s="898"/>
    </row>
    <row r="103" spans="1:10" s="499" customFormat="1" ht="6" customHeight="1" x14ac:dyDescent="0.2">
      <c r="B103" s="505"/>
      <c r="C103" s="905"/>
      <c r="D103" s="905"/>
      <c r="E103" s="905"/>
      <c r="F103" s="905"/>
      <c r="G103" s="905"/>
      <c r="H103" s="905"/>
      <c r="I103" s="906"/>
      <c r="J103" s="899"/>
    </row>
    <row r="104" spans="1:10" ht="11.25" customHeight="1" x14ac:dyDescent="0.2">
      <c r="B104" s="483"/>
      <c r="C104" s="483"/>
      <c r="D104" s="483"/>
      <c r="E104" s="483"/>
      <c r="F104" s="483"/>
      <c r="G104" s="483"/>
      <c r="H104" s="483"/>
      <c r="I104" s="483"/>
    </row>
    <row r="105" spans="1:10" x14ac:dyDescent="0.2">
      <c r="A105" s="480" t="s">
        <v>213</v>
      </c>
      <c r="B105" s="483"/>
      <c r="C105" s="483"/>
      <c r="D105" s="483"/>
      <c r="E105" s="483"/>
      <c r="F105" s="483"/>
      <c r="G105" s="483"/>
      <c r="H105" s="483"/>
      <c r="I105" s="483"/>
    </row>
    <row r="106" spans="1:10" s="499" customFormat="1" ht="37.25" customHeight="1" x14ac:dyDescent="0.2">
      <c r="B106" s="888" t="s">
        <v>214</v>
      </c>
      <c r="C106" s="888"/>
      <c r="D106" s="888"/>
      <c r="E106" s="888"/>
      <c r="F106" s="888"/>
      <c r="G106" s="888"/>
      <c r="H106" s="888"/>
      <c r="I106" s="888"/>
      <c r="J106" s="888"/>
    </row>
    <row r="107" spans="1:10" ht="21" customHeight="1" x14ac:dyDescent="0.2">
      <c r="B107" s="878" t="s">
        <v>215</v>
      </c>
      <c r="C107" s="878"/>
      <c r="D107" s="878"/>
      <c r="E107" s="878"/>
      <c r="F107" s="878"/>
      <c r="G107" s="878"/>
      <c r="H107" s="878"/>
      <c r="I107" s="878"/>
      <c r="J107" s="886"/>
    </row>
    <row r="108" spans="1:10" ht="21" customHeight="1" x14ac:dyDescent="0.2">
      <c r="B108" s="487"/>
      <c r="C108" s="880" t="s">
        <v>216</v>
      </c>
      <c r="D108" s="881"/>
      <c r="E108" s="881"/>
      <c r="F108" s="881"/>
      <c r="G108" s="881"/>
      <c r="H108" s="881"/>
      <c r="I108" s="488"/>
      <c r="J108" s="887"/>
    </row>
    <row r="109" spans="1:10" ht="75" customHeight="1" x14ac:dyDescent="0.2">
      <c r="B109" s="487"/>
      <c r="C109" s="882"/>
      <c r="D109" s="883"/>
      <c r="E109" s="883"/>
      <c r="F109" s="883"/>
      <c r="G109" s="883"/>
      <c r="H109" s="883"/>
      <c r="I109" s="488"/>
      <c r="J109" s="887"/>
    </row>
    <row r="110" spans="1:10" ht="6" customHeight="1" x14ac:dyDescent="0.2">
      <c r="B110" s="489"/>
      <c r="C110" s="884"/>
      <c r="D110" s="884"/>
      <c r="E110" s="884"/>
      <c r="F110" s="884"/>
      <c r="G110" s="884"/>
      <c r="H110" s="884"/>
      <c r="I110" s="885"/>
      <c r="J110" s="887"/>
    </row>
    <row r="111" spans="1:10" ht="19.5" customHeight="1" x14ac:dyDescent="0.2">
      <c r="B111" s="878" t="s">
        <v>217</v>
      </c>
      <c r="C111" s="878"/>
      <c r="D111" s="878"/>
      <c r="E111" s="878"/>
      <c r="F111" s="878"/>
      <c r="G111" s="878"/>
      <c r="H111" s="878"/>
      <c r="I111" s="878"/>
      <c r="J111" s="879"/>
    </row>
    <row r="112" spans="1:10" ht="21" customHeight="1" x14ac:dyDescent="0.2">
      <c r="B112" s="487"/>
      <c r="C112" s="880" t="s">
        <v>218</v>
      </c>
      <c r="D112" s="881"/>
      <c r="E112" s="881"/>
      <c r="F112" s="881"/>
      <c r="G112" s="881"/>
      <c r="H112" s="881"/>
      <c r="I112" s="488"/>
      <c r="J112" s="879"/>
    </row>
    <row r="113" spans="2:10" ht="80" customHeight="1" x14ac:dyDescent="0.2">
      <c r="B113" s="487"/>
      <c r="C113" s="882"/>
      <c r="D113" s="883"/>
      <c r="E113" s="883"/>
      <c r="F113" s="883"/>
      <c r="G113" s="883"/>
      <c r="H113" s="883"/>
      <c r="I113" s="488"/>
      <c r="J113" s="879"/>
    </row>
    <row r="114" spans="2:10" ht="6" customHeight="1" x14ac:dyDescent="0.2">
      <c r="B114" s="489"/>
      <c r="C114" s="884"/>
      <c r="D114" s="884"/>
      <c r="E114" s="884"/>
      <c r="F114" s="884"/>
      <c r="G114" s="884"/>
      <c r="H114" s="884"/>
      <c r="I114" s="885"/>
      <c r="J114" s="879"/>
    </row>
    <row r="115" spans="2:10" ht="21" customHeight="1" x14ac:dyDescent="0.2">
      <c r="B115" s="878" t="s">
        <v>219</v>
      </c>
      <c r="C115" s="878"/>
      <c r="D115" s="878"/>
      <c r="E115" s="878"/>
      <c r="F115" s="878"/>
      <c r="G115" s="878"/>
      <c r="H115" s="878"/>
      <c r="I115" s="878"/>
      <c r="J115" s="886"/>
    </row>
    <row r="116" spans="2:10" ht="21" customHeight="1" x14ac:dyDescent="0.2">
      <c r="B116" s="487"/>
      <c r="C116" s="880" t="s">
        <v>220</v>
      </c>
      <c r="D116" s="881"/>
      <c r="E116" s="881"/>
      <c r="F116" s="881"/>
      <c r="G116" s="881"/>
      <c r="H116" s="881"/>
      <c r="I116" s="488"/>
      <c r="J116" s="887"/>
    </row>
    <row r="117" spans="2:10" ht="76.5" customHeight="1" x14ac:dyDescent="0.2">
      <c r="B117" s="487"/>
      <c r="C117" s="882"/>
      <c r="D117" s="883"/>
      <c r="E117" s="883"/>
      <c r="F117" s="883"/>
      <c r="G117" s="883"/>
      <c r="H117" s="883"/>
      <c r="I117" s="488"/>
      <c r="J117" s="887"/>
    </row>
    <row r="118" spans="2:10" ht="6" customHeight="1" x14ac:dyDescent="0.2">
      <c r="B118" s="489"/>
      <c r="C118" s="884"/>
      <c r="D118" s="884"/>
      <c r="E118" s="884"/>
      <c r="F118" s="884"/>
      <c r="G118" s="884"/>
      <c r="H118" s="884"/>
      <c r="I118" s="885"/>
      <c r="J118" s="887"/>
    </row>
    <row r="119" spans="2:10" ht="11.25" customHeight="1" x14ac:dyDescent="0.2">
      <c r="B119" s="876"/>
      <c r="C119" s="876"/>
      <c r="D119" s="876"/>
      <c r="E119" s="877"/>
      <c r="F119" s="877"/>
      <c r="G119" s="877"/>
      <c r="H119" s="877"/>
      <c r="I119" s="877"/>
      <c r="J119" s="877"/>
    </row>
  </sheetData>
  <sheetProtection algorithmName="SHA-512" hashValue="swVkU2vZdLyZXpuxfyXd4ltlw8aDAFlZwkzL5JnZIh7YftcX9Hk8sxRfLl/XtLj96882IIt0g1+zZD6Bk7MyNQ==" saltValue="2z98ikWILd29rG2TQFNpsQ==" spinCount="100000" sheet="1" objects="1" scenarios="1"/>
  <mergeCells count="111">
    <mergeCell ref="B12:I12"/>
    <mergeCell ref="B15:I15"/>
    <mergeCell ref="B16:I16"/>
    <mergeCell ref="B17:I17"/>
    <mergeCell ref="B18:I18"/>
    <mergeCell ref="B21:I21"/>
    <mergeCell ref="L37:T37"/>
    <mergeCell ref="A2:J2"/>
    <mergeCell ref="A3:J3"/>
    <mergeCell ref="G5:J5"/>
    <mergeCell ref="G6:J6"/>
    <mergeCell ref="A8:J8"/>
    <mergeCell ref="B11:I11"/>
    <mergeCell ref="J21:J24"/>
    <mergeCell ref="C22:H22"/>
    <mergeCell ref="C23:H23"/>
    <mergeCell ref="C24:I24"/>
    <mergeCell ref="B29:I29"/>
    <mergeCell ref="B30:I30"/>
    <mergeCell ref="B31:I31"/>
    <mergeCell ref="J31:J34"/>
    <mergeCell ref="C32:H32"/>
    <mergeCell ref="C33:H33"/>
    <mergeCell ref="C34:I34"/>
    <mergeCell ref="B39:I39"/>
    <mergeCell ref="B27:I27"/>
    <mergeCell ref="B28:I28"/>
    <mergeCell ref="B43:I43"/>
    <mergeCell ref="B44:I44"/>
    <mergeCell ref="B45:I45"/>
    <mergeCell ref="J45:J46"/>
    <mergeCell ref="C46:I46"/>
    <mergeCell ref="B35:I35"/>
    <mergeCell ref="B36:I36"/>
    <mergeCell ref="J36:J37"/>
    <mergeCell ref="C37:I37"/>
    <mergeCell ref="B38:I38"/>
    <mergeCell ref="B49:I49"/>
    <mergeCell ref="J49:J68"/>
    <mergeCell ref="B50:I50"/>
    <mergeCell ref="C51:I51"/>
    <mergeCell ref="C52:I52"/>
    <mergeCell ref="C53:I53"/>
    <mergeCell ref="B55:I55"/>
    <mergeCell ref="C56:H56"/>
    <mergeCell ref="C57:E57"/>
    <mergeCell ref="F57:H57"/>
    <mergeCell ref="B65:I65"/>
    <mergeCell ref="C66:H66"/>
    <mergeCell ref="I66:I67"/>
    <mergeCell ref="C67:H67"/>
    <mergeCell ref="C68:I68"/>
    <mergeCell ref="B69:I69"/>
    <mergeCell ref="C58:E58"/>
    <mergeCell ref="F58:H58"/>
    <mergeCell ref="C60:H60"/>
    <mergeCell ref="C61:E61"/>
    <mergeCell ref="F61:H61"/>
    <mergeCell ref="C62:E62"/>
    <mergeCell ref="F62:H62"/>
    <mergeCell ref="B82:I82"/>
    <mergeCell ref="J82:J86"/>
    <mergeCell ref="B83:I83"/>
    <mergeCell ref="C85:H85"/>
    <mergeCell ref="C86:I86"/>
    <mergeCell ref="B87:I87"/>
    <mergeCell ref="J87:J88"/>
    <mergeCell ref="B88:I88"/>
    <mergeCell ref="B73:I73"/>
    <mergeCell ref="B75:J75"/>
    <mergeCell ref="B76:I76"/>
    <mergeCell ref="B77:I77"/>
    <mergeCell ref="B78:I78"/>
    <mergeCell ref="J78:J81"/>
    <mergeCell ref="C79:H79"/>
    <mergeCell ref="C80:H80"/>
    <mergeCell ref="C81:I81"/>
    <mergeCell ref="B89:I89"/>
    <mergeCell ref="J89:J90"/>
    <mergeCell ref="B90:I90"/>
    <mergeCell ref="B92:I92"/>
    <mergeCell ref="B93:I93"/>
    <mergeCell ref="J93:J98"/>
    <mergeCell ref="B94:I94"/>
    <mergeCell ref="C96:D96"/>
    <mergeCell ref="E96:H96"/>
    <mergeCell ref="C97:D97"/>
    <mergeCell ref="B106:J106"/>
    <mergeCell ref="B107:I107"/>
    <mergeCell ref="J107:J110"/>
    <mergeCell ref="C108:H108"/>
    <mergeCell ref="C109:H109"/>
    <mergeCell ref="C110:I110"/>
    <mergeCell ref="E97:H97"/>
    <mergeCell ref="C98:I98"/>
    <mergeCell ref="B99:I99"/>
    <mergeCell ref="J99:J103"/>
    <mergeCell ref="B100:I100"/>
    <mergeCell ref="C102:H102"/>
    <mergeCell ref="C103:I103"/>
    <mergeCell ref="B119:J119"/>
    <mergeCell ref="B111:I111"/>
    <mergeCell ref="J111:J114"/>
    <mergeCell ref="C112:H112"/>
    <mergeCell ref="C113:H113"/>
    <mergeCell ref="C114:I114"/>
    <mergeCell ref="B115:I115"/>
    <mergeCell ref="J115:J118"/>
    <mergeCell ref="C116:H116"/>
    <mergeCell ref="C117:H117"/>
    <mergeCell ref="C118:I118"/>
  </mergeCells>
  <phoneticPr fontId="8"/>
  <dataValidations count="1">
    <dataValidation type="list" allowBlank="1" showInputMessage="1" showErrorMessage="1" sqref="J35:J36 J27:J31 J12 J38:J39 J15:J18 J21 J73 J43:J45 J69 J93 J49 J107:J118 J76:J82 J87:J90 J99" xr:uid="{0B14A583-A7EF-414D-A808-18D847888AA4}">
      <formula1>"はい,いいえ"</formula1>
    </dataValidation>
  </dataValidations>
  <pageMargins left="0.7" right="0.7" top="0.75" bottom="0.75" header="0.3" footer="0.3"/>
  <pageSetup paperSize="9" scale="91" orientation="portrait" r:id="rId1"/>
  <rowBreaks count="3" manualBreakCount="3">
    <brk id="40" max="9" man="1"/>
    <brk id="70" max="9" man="1"/>
    <brk id="104" max="9" man="1"/>
  </rowBreaks>
  <colBreaks count="1" manualBreakCount="1">
    <brk id="1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from>
                    <xdr:col>2</xdr:col>
                    <xdr:colOff>69850</xdr:colOff>
                    <xdr:row>49</xdr:row>
                    <xdr:rowOff>152400</xdr:rowOff>
                  </from>
                  <to>
                    <xdr:col>3</xdr:col>
                    <xdr:colOff>374650</xdr:colOff>
                    <xdr:row>51</xdr:row>
                    <xdr:rowOff>101600</xdr:rowOff>
                  </to>
                </anchor>
              </controlPr>
            </control>
          </mc:Choice>
        </mc:AlternateContent>
        <mc:AlternateContent xmlns:mc="http://schemas.openxmlformats.org/markup-compatibility/2006">
          <mc:Choice Requires="x14">
            <control shapeId="55298" r:id="rId5" name="Check Box 2">
              <controlPr defaultSize="0" autoFill="0" autoLine="0" autoPict="0">
                <anchor moveWithCells="1">
                  <from>
                    <xdr:col>2</xdr:col>
                    <xdr:colOff>69850</xdr:colOff>
                    <xdr:row>50</xdr:row>
                    <xdr:rowOff>260350</xdr:rowOff>
                  </from>
                  <to>
                    <xdr:col>3</xdr:col>
                    <xdr:colOff>374650</xdr:colOff>
                    <xdr:row>52</xdr:row>
                    <xdr:rowOff>88900</xdr:rowOff>
                  </to>
                </anchor>
              </controlPr>
            </control>
          </mc:Choice>
        </mc:AlternateContent>
        <mc:AlternateContent xmlns:mc="http://schemas.openxmlformats.org/markup-compatibility/2006">
          <mc:Choice Requires="x14">
            <control shapeId="55299" r:id="rId6" name="Check Box 3">
              <controlPr defaultSize="0" autoFill="0" autoLine="0" autoPict="0">
                <anchor moveWithCells="1">
                  <from>
                    <xdr:col>2</xdr:col>
                    <xdr:colOff>69850</xdr:colOff>
                    <xdr:row>51</xdr:row>
                    <xdr:rowOff>260350</xdr:rowOff>
                  </from>
                  <to>
                    <xdr:col>3</xdr:col>
                    <xdr:colOff>374650</xdr:colOff>
                    <xdr:row>53</xdr:row>
                    <xdr:rowOff>69850</xdr:rowOff>
                  </to>
                </anchor>
              </controlPr>
            </control>
          </mc:Choice>
        </mc:AlternateContent>
        <mc:AlternateContent xmlns:mc="http://schemas.openxmlformats.org/markup-compatibility/2006">
          <mc:Choice Requires="x14">
            <control shapeId="55300" r:id="rId7" name="Check Box 4">
              <controlPr defaultSize="0" autoFill="0" autoLine="0" autoPict="0">
                <anchor moveWithCells="1">
                  <from>
                    <xdr:col>4</xdr:col>
                    <xdr:colOff>38100</xdr:colOff>
                    <xdr:row>95</xdr:row>
                    <xdr:rowOff>25400</xdr:rowOff>
                  </from>
                  <to>
                    <xdr:col>5</xdr:col>
                    <xdr:colOff>254000</xdr:colOff>
                    <xdr:row>95</xdr:row>
                    <xdr:rowOff>177800</xdr:rowOff>
                  </to>
                </anchor>
              </controlPr>
            </control>
          </mc:Choice>
        </mc:AlternateContent>
        <mc:AlternateContent xmlns:mc="http://schemas.openxmlformats.org/markup-compatibility/2006">
          <mc:Choice Requires="x14">
            <control shapeId="55301" r:id="rId8" name="Check Box 5">
              <controlPr defaultSize="0" autoFill="0" autoLine="0" autoPict="0">
                <anchor moveWithCells="1">
                  <from>
                    <xdr:col>5</xdr:col>
                    <xdr:colOff>260350</xdr:colOff>
                    <xdr:row>95</xdr:row>
                    <xdr:rowOff>25400</xdr:rowOff>
                  </from>
                  <to>
                    <xdr:col>6</xdr:col>
                    <xdr:colOff>63500</xdr:colOff>
                    <xdr:row>95</xdr:row>
                    <xdr:rowOff>177800</xdr:rowOff>
                  </to>
                </anchor>
              </controlPr>
            </control>
          </mc:Choice>
        </mc:AlternateContent>
        <mc:AlternateContent xmlns:mc="http://schemas.openxmlformats.org/markup-compatibility/2006">
          <mc:Choice Requires="x14">
            <control shapeId="55302" r:id="rId9" name="Check Box 6">
              <controlPr defaultSize="0" autoFill="0" autoLine="0" autoPict="0">
                <anchor moveWithCells="1">
                  <from>
                    <xdr:col>6</xdr:col>
                    <xdr:colOff>152400</xdr:colOff>
                    <xdr:row>95</xdr:row>
                    <xdr:rowOff>38100</xdr:rowOff>
                  </from>
                  <to>
                    <xdr:col>7</xdr:col>
                    <xdr:colOff>368300</xdr:colOff>
                    <xdr:row>95</xdr:row>
                    <xdr:rowOff>190500</xdr:rowOff>
                  </to>
                </anchor>
              </controlPr>
            </control>
          </mc:Choice>
        </mc:AlternateContent>
        <mc:AlternateContent xmlns:mc="http://schemas.openxmlformats.org/markup-compatibility/2006">
          <mc:Choice Requires="x14">
            <control shapeId="55303" r:id="rId10" name="Check Box 7">
              <controlPr defaultSize="0" autoFill="0" autoLine="0" autoPict="0">
                <anchor moveWithCells="1">
                  <from>
                    <xdr:col>7</xdr:col>
                    <xdr:colOff>457200</xdr:colOff>
                    <xdr:row>95</xdr:row>
                    <xdr:rowOff>50800</xdr:rowOff>
                  </from>
                  <to>
                    <xdr:col>7</xdr:col>
                    <xdr:colOff>1149350</xdr:colOff>
                    <xdr:row>95</xdr:row>
                    <xdr:rowOff>177800</xdr:rowOff>
                  </to>
                </anchor>
              </controlPr>
            </control>
          </mc:Choice>
        </mc:AlternateContent>
        <mc:AlternateContent xmlns:mc="http://schemas.openxmlformats.org/markup-compatibility/2006">
          <mc:Choice Requires="x14">
            <control shapeId="55304" r:id="rId11" name="Check Box 8">
              <controlPr defaultSize="0" autoFill="0" autoLine="0" autoPict="0">
                <anchor moveWithCells="1">
                  <from>
                    <xdr:col>4</xdr:col>
                    <xdr:colOff>31750</xdr:colOff>
                    <xdr:row>95</xdr:row>
                    <xdr:rowOff>228600</xdr:rowOff>
                  </from>
                  <to>
                    <xdr:col>5</xdr:col>
                    <xdr:colOff>260350</xdr:colOff>
                    <xdr:row>97</xdr:row>
                    <xdr:rowOff>0</xdr:rowOff>
                  </to>
                </anchor>
              </controlPr>
            </control>
          </mc:Choice>
        </mc:AlternateContent>
        <mc:AlternateContent xmlns:mc="http://schemas.openxmlformats.org/markup-compatibility/2006">
          <mc:Choice Requires="x14">
            <control shapeId="55305" r:id="rId12" name="Check Box 9">
              <controlPr defaultSize="0" autoFill="0" autoLine="0" autoPict="0">
                <anchor moveWithCells="1">
                  <from>
                    <xdr:col>5</xdr:col>
                    <xdr:colOff>241300</xdr:colOff>
                    <xdr:row>95</xdr:row>
                    <xdr:rowOff>222250</xdr:rowOff>
                  </from>
                  <to>
                    <xdr:col>6</xdr:col>
                    <xdr:colOff>44450</xdr:colOff>
                    <xdr:row>97</xdr:row>
                    <xdr:rowOff>6350</xdr:rowOff>
                  </to>
                </anchor>
              </controlPr>
            </control>
          </mc:Choice>
        </mc:AlternateContent>
        <mc:AlternateContent xmlns:mc="http://schemas.openxmlformats.org/markup-compatibility/2006">
          <mc:Choice Requires="x14">
            <control shapeId="55306" r:id="rId13" name="Check Box 10">
              <controlPr defaultSize="0" autoFill="0" autoLine="0" autoPict="0">
                <anchor moveWithCells="1">
                  <from>
                    <xdr:col>6</xdr:col>
                    <xdr:colOff>146050</xdr:colOff>
                    <xdr:row>95</xdr:row>
                    <xdr:rowOff>222250</xdr:rowOff>
                  </from>
                  <to>
                    <xdr:col>7</xdr:col>
                    <xdr:colOff>355600</xdr:colOff>
                    <xdr:row>97</xdr:row>
                    <xdr:rowOff>6350</xdr:rowOff>
                  </to>
                </anchor>
              </controlPr>
            </control>
          </mc:Choice>
        </mc:AlternateContent>
        <mc:AlternateContent xmlns:mc="http://schemas.openxmlformats.org/markup-compatibility/2006">
          <mc:Choice Requires="x14">
            <control shapeId="55307" r:id="rId14" name="Check Box 11">
              <controlPr defaultSize="0" autoFill="0" autoLine="0" autoPict="0">
                <anchor moveWithCells="1">
                  <from>
                    <xdr:col>2</xdr:col>
                    <xdr:colOff>69850</xdr:colOff>
                    <xdr:row>83</xdr:row>
                    <xdr:rowOff>50800</xdr:rowOff>
                  </from>
                  <to>
                    <xdr:col>3</xdr:col>
                    <xdr:colOff>444500</xdr:colOff>
                    <xdr:row>84</xdr:row>
                    <xdr:rowOff>139700</xdr:rowOff>
                  </to>
                </anchor>
              </controlPr>
            </control>
          </mc:Choice>
        </mc:AlternateContent>
        <mc:AlternateContent xmlns:mc="http://schemas.openxmlformats.org/markup-compatibility/2006">
          <mc:Choice Requires="x14">
            <control shapeId="55308" r:id="rId15" name="Check Box 12">
              <controlPr defaultSize="0" autoFill="0" autoLine="0" autoPict="0">
                <anchor moveWithCells="1">
                  <from>
                    <xdr:col>3</xdr:col>
                    <xdr:colOff>330200</xdr:colOff>
                    <xdr:row>83</xdr:row>
                    <xdr:rowOff>50800</xdr:rowOff>
                  </from>
                  <to>
                    <xdr:col>3</xdr:col>
                    <xdr:colOff>1092200</xdr:colOff>
                    <xdr:row>84</xdr:row>
                    <xdr:rowOff>139700</xdr:rowOff>
                  </to>
                </anchor>
              </controlPr>
            </control>
          </mc:Choice>
        </mc:AlternateContent>
        <mc:AlternateContent xmlns:mc="http://schemas.openxmlformats.org/markup-compatibility/2006">
          <mc:Choice Requires="x14">
            <control shapeId="55309" r:id="rId16" name="Check Box 13">
              <controlPr defaultSize="0" autoFill="0" autoLine="0" autoPict="0">
                <anchor moveWithCells="1">
                  <from>
                    <xdr:col>3</xdr:col>
                    <xdr:colOff>1003300</xdr:colOff>
                    <xdr:row>83</xdr:row>
                    <xdr:rowOff>50800</xdr:rowOff>
                  </from>
                  <to>
                    <xdr:col>5</xdr:col>
                    <xdr:colOff>44450</xdr:colOff>
                    <xdr:row>84</xdr:row>
                    <xdr:rowOff>139700</xdr:rowOff>
                  </to>
                </anchor>
              </controlPr>
            </control>
          </mc:Choice>
        </mc:AlternateContent>
        <mc:AlternateContent xmlns:mc="http://schemas.openxmlformats.org/markup-compatibility/2006">
          <mc:Choice Requires="x14">
            <control shapeId="55310" r:id="rId17" name="Check Box 14">
              <controlPr defaultSize="0" autoFill="0" autoLine="0" autoPict="0">
                <anchor moveWithCells="1">
                  <from>
                    <xdr:col>2</xdr:col>
                    <xdr:colOff>69850</xdr:colOff>
                    <xdr:row>100</xdr:row>
                    <xdr:rowOff>50800</xdr:rowOff>
                  </from>
                  <to>
                    <xdr:col>3</xdr:col>
                    <xdr:colOff>444500</xdr:colOff>
                    <xdr:row>101</xdr:row>
                    <xdr:rowOff>139700</xdr:rowOff>
                  </to>
                </anchor>
              </controlPr>
            </control>
          </mc:Choice>
        </mc:AlternateContent>
        <mc:AlternateContent xmlns:mc="http://schemas.openxmlformats.org/markup-compatibility/2006">
          <mc:Choice Requires="x14">
            <control shapeId="55311" r:id="rId18" name="Check Box 15">
              <controlPr defaultSize="0" autoFill="0" autoLine="0" autoPict="0">
                <anchor moveWithCells="1">
                  <from>
                    <xdr:col>3</xdr:col>
                    <xdr:colOff>330200</xdr:colOff>
                    <xdr:row>100</xdr:row>
                    <xdr:rowOff>50800</xdr:rowOff>
                  </from>
                  <to>
                    <xdr:col>3</xdr:col>
                    <xdr:colOff>1092200</xdr:colOff>
                    <xdr:row>101</xdr:row>
                    <xdr:rowOff>139700</xdr:rowOff>
                  </to>
                </anchor>
              </controlPr>
            </control>
          </mc:Choice>
        </mc:AlternateContent>
        <mc:AlternateContent xmlns:mc="http://schemas.openxmlformats.org/markup-compatibility/2006">
          <mc:Choice Requires="x14">
            <control shapeId="55312" r:id="rId19" name="Check Box 16">
              <controlPr defaultSize="0" autoFill="0" autoLine="0" autoPict="0">
                <anchor moveWithCells="1">
                  <from>
                    <xdr:col>3</xdr:col>
                    <xdr:colOff>1003300</xdr:colOff>
                    <xdr:row>100</xdr:row>
                    <xdr:rowOff>50800</xdr:rowOff>
                  </from>
                  <to>
                    <xdr:col>5</xdr:col>
                    <xdr:colOff>44450</xdr:colOff>
                    <xdr:row>101</xdr:row>
                    <xdr:rowOff>139700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249977111117893"/>
    <pageSetUpPr fitToPage="1"/>
  </sheetPr>
  <dimension ref="C1:AJ69"/>
  <sheetViews>
    <sheetView showGridLines="0" view="pageBreakPreview" topLeftCell="C1" zoomScaleNormal="70" zoomScaleSheetLayoutView="100" workbookViewId="0">
      <selection activeCell="C29" sqref="C29:AJ36"/>
    </sheetView>
  </sheetViews>
  <sheetFormatPr defaultRowHeight="13" x14ac:dyDescent="0.2"/>
  <cols>
    <col min="1" max="1" width="0" style="101" hidden="1" customWidth="1"/>
    <col min="2" max="2" width="0.36328125" style="101" customWidth="1"/>
    <col min="3" max="59" width="2.6328125" style="101" customWidth="1"/>
    <col min="60" max="257" width="9" style="101"/>
    <col min="258" max="258" width="2.453125" style="101" customWidth="1"/>
    <col min="259" max="259" width="0.6328125" style="101" customWidth="1"/>
    <col min="260" max="315" width="2.6328125" style="101" customWidth="1"/>
    <col min="316" max="513" width="9" style="101"/>
    <col min="514" max="514" width="2.453125" style="101" customWidth="1"/>
    <col min="515" max="515" width="0.6328125" style="101" customWidth="1"/>
    <col min="516" max="571" width="2.6328125" style="101" customWidth="1"/>
    <col min="572" max="769" width="9" style="101"/>
    <col min="770" max="770" width="2.453125" style="101" customWidth="1"/>
    <col min="771" max="771" width="0.6328125" style="101" customWidth="1"/>
    <col min="772" max="827" width="2.6328125" style="101" customWidth="1"/>
    <col min="828" max="1025" width="9" style="101"/>
    <col min="1026" max="1026" width="2.453125" style="101" customWidth="1"/>
    <col min="1027" max="1027" width="0.6328125" style="101" customWidth="1"/>
    <col min="1028" max="1083" width="2.6328125" style="101" customWidth="1"/>
    <col min="1084" max="1281" width="9" style="101"/>
    <col min="1282" max="1282" width="2.453125" style="101" customWidth="1"/>
    <col min="1283" max="1283" width="0.6328125" style="101" customWidth="1"/>
    <col min="1284" max="1339" width="2.6328125" style="101" customWidth="1"/>
    <col min="1340" max="1537" width="9" style="101"/>
    <col min="1538" max="1538" width="2.453125" style="101" customWidth="1"/>
    <col min="1539" max="1539" width="0.6328125" style="101" customWidth="1"/>
    <col min="1540" max="1595" width="2.6328125" style="101" customWidth="1"/>
    <col min="1596" max="1793" width="9" style="101"/>
    <col min="1794" max="1794" width="2.453125" style="101" customWidth="1"/>
    <col min="1795" max="1795" width="0.6328125" style="101" customWidth="1"/>
    <col min="1796" max="1851" width="2.6328125" style="101" customWidth="1"/>
    <col min="1852" max="2049" width="9" style="101"/>
    <col min="2050" max="2050" width="2.453125" style="101" customWidth="1"/>
    <col min="2051" max="2051" width="0.6328125" style="101" customWidth="1"/>
    <col min="2052" max="2107" width="2.6328125" style="101" customWidth="1"/>
    <col min="2108" max="2305" width="9" style="101"/>
    <col min="2306" max="2306" width="2.453125" style="101" customWidth="1"/>
    <col min="2307" max="2307" width="0.6328125" style="101" customWidth="1"/>
    <col min="2308" max="2363" width="2.6328125" style="101" customWidth="1"/>
    <col min="2364" max="2561" width="9" style="101"/>
    <col min="2562" max="2562" width="2.453125" style="101" customWidth="1"/>
    <col min="2563" max="2563" width="0.6328125" style="101" customWidth="1"/>
    <col min="2564" max="2619" width="2.6328125" style="101" customWidth="1"/>
    <col min="2620" max="2817" width="9" style="101"/>
    <col min="2818" max="2818" width="2.453125" style="101" customWidth="1"/>
    <col min="2819" max="2819" width="0.6328125" style="101" customWidth="1"/>
    <col min="2820" max="2875" width="2.6328125" style="101" customWidth="1"/>
    <col min="2876" max="3073" width="9" style="101"/>
    <col min="3074" max="3074" width="2.453125" style="101" customWidth="1"/>
    <col min="3075" max="3075" width="0.6328125" style="101" customWidth="1"/>
    <col min="3076" max="3131" width="2.6328125" style="101" customWidth="1"/>
    <col min="3132" max="3329" width="9" style="101"/>
    <col min="3330" max="3330" width="2.453125" style="101" customWidth="1"/>
    <col min="3331" max="3331" width="0.6328125" style="101" customWidth="1"/>
    <col min="3332" max="3387" width="2.6328125" style="101" customWidth="1"/>
    <col min="3388" max="3585" width="9" style="101"/>
    <col min="3586" max="3586" width="2.453125" style="101" customWidth="1"/>
    <col min="3587" max="3587" width="0.6328125" style="101" customWidth="1"/>
    <col min="3588" max="3643" width="2.6328125" style="101" customWidth="1"/>
    <col min="3644" max="3841" width="9" style="101"/>
    <col min="3842" max="3842" width="2.453125" style="101" customWidth="1"/>
    <col min="3843" max="3843" width="0.6328125" style="101" customWidth="1"/>
    <col min="3844" max="3899" width="2.6328125" style="101" customWidth="1"/>
    <col min="3900" max="4097" width="9" style="101"/>
    <col min="4098" max="4098" width="2.453125" style="101" customWidth="1"/>
    <col min="4099" max="4099" width="0.6328125" style="101" customWidth="1"/>
    <col min="4100" max="4155" width="2.6328125" style="101" customWidth="1"/>
    <col min="4156" max="4353" width="9" style="101"/>
    <col min="4354" max="4354" width="2.453125" style="101" customWidth="1"/>
    <col min="4355" max="4355" width="0.6328125" style="101" customWidth="1"/>
    <col min="4356" max="4411" width="2.6328125" style="101" customWidth="1"/>
    <col min="4412" max="4609" width="9" style="101"/>
    <col min="4610" max="4610" width="2.453125" style="101" customWidth="1"/>
    <col min="4611" max="4611" width="0.6328125" style="101" customWidth="1"/>
    <col min="4612" max="4667" width="2.6328125" style="101" customWidth="1"/>
    <col min="4668" max="4865" width="9" style="101"/>
    <col min="4866" max="4866" width="2.453125" style="101" customWidth="1"/>
    <col min="4867" max="4867" width="0.6328125" style="101" customWidth="1"/>
    <col min="4868" max="4923" width="2.6328125" style="101" customWidth="1"/>
    <col min="4924" max="5121" width="9" style="101"/>
    <col min="5122" max="5122" width="2.453125" style="101" customWidth="1"/>
    <col min="5123" max="5123" width="0.6328125" style="101" customWidth="1"/>
    <col min="5124" max="5179" width="2.6328125" style="101" customWidth="1"/>
    <col min="5180" max="5377" width="9" style="101"/>
    <col min="5378" max="5378" width="2.453125" style="101" customWidth="1"/>
    <col min="5379" max="5379" width="0.6328125" style="101" customWidth="1"/>
    <col min="5380" max="5435" width="2.6328125" style="101" customWidth="1"/>
    <col min="5436" max="5633" width="9" style="101"/>
    <col min="5634" max="5634" width="2.453125" style="101" customWidth="1"/>
    <col min="5635" max="5635" width="0.6328125" style="101" customWidth="1"/>
    <col min="5636" max="5691" width="2.6328125" style="101" customWidth="1"/>
    <col min="5692" max="5889" width="9" style="101"/>
    <col min="5890" max="5890" width="2.453125" style="101" customWidth="1"/>
    <col min="5891" max="5891" width="0.6328125" style="101" customWidth="1"/>
    <col min="5892" max="5947" width="2.6328125" style="101" customWidth="1"/>
    <col min="5948" max="6145" width="9" style="101"/>
    <col min="6146" max="6146" width="2.453125" style="101" customWidth="1"/>
    <col min="6147" max="6147" width="0.6328125" style="101" customWidth="1"/>
    <col min="6148" max="6203" width="2.6328125" style="101" customWidth="1"/>
    <col min="6204" max="6401" width="9" style="101"/>
    <col min="6402" max="6402" width="2.453125" style="101" customWidth="1"/>
    <col min="6403" max="6403" width="0.6328125" style="101" customWidth="1"/>
    <col min="6404" max="6459" width="2.6328125" style="101" customWidth="1"/>
    <col min="6460" max="6657" width="9" style="101"/>
    <col min="6658" max="6658" width="2.453125" style="101" customWidth="1"/>
    <col min="6659" max="6659" width="0.6328125" style="101" customWidth="1"/>
    <col min="6660" max="6715" width="2.6328125" style="101" customWidth="1"/>
    <col min="6716" max="6913" width="9" style="101"/>
    <col min="6914" max="6914" width="2.453125" style="101" customWidth="1"/>
    <col min="6915" max="6915" width="0.6328125" style="101" customWidth="1"/>
    <col min="6916" max="6971" width="2.6328125" style="101" customWidth="1"/>
    <col min="6972" max="7169" width="9" style="101"/>
    <col min="7170" max="7170" width="2.453125" style="101" customWidth="1"/>
    <col min="7171" max="7171" width="0.6328125" style="101" customWidth="1"/>
    <col min="7172" max="7227" width="2.6328125" style="101" customWidth="1"/>
    <col min="7228" max="7425" width="9" style="101"/>
    <col min="7426" max="7426" width="2.453125" style="101" customWidth="1"/>
    <col min="7427" max="7427" width="0.6328125" style="101" customWidth="1"/>
    <col min="7428" max="7483" width="2.6328125" style="101" customWidth="1"/>
    <col min="7484" max="7681" width="9" style="101"/>
    <col min="7682" max="7682" width="2.453125" style="101" customWidth="1"/>
    <col min="7683" max="7683" width="0.6328125" style="101" customWidth="1"/>
    <col min="7684" max="7739" width="2.6328125" style="101" customWidth="1"/>
    <col min="7740" max="7937" width="9" style="101"/>
    <col min="7938" max="7938" width="2.453125" style="101" customWidth="1"/>
    <col min="7939" max="7939" width="0.6328125" style="101" customWidth="1"/>
    <col min="7940" max="7995" width="2.6328125" style="101" customWidth="1"/>
    <col min="7996" max="8193" width="9" style="101"/>
    <col min="8194" max="8194" width="2.453125" style="101" customWidth="1"/>
    <col min="8195" max="8195" width="0.6328125" style="101" customWidth="1"/>
    <col min="8196" max="8251" width="2.6328125" style="101" customWidth="1"/>
    <col min="8252" max="8449" width="9" style="101"/>
    <col min="8450" max="8450" width="2.453125" style="101" customWidth="1"/>
    <col min="8451" max="8451" width="0.6328125" style="101" customWidth="1"/>
    <col min="8452" max="8507" width="2.6328125" style="101" customWidth="1"/>
    <col min="8508" max="8705" width="9" style="101"/>
    <col min="8706" max="8706" width="2.453125" style="101" customWidth="1"/>
    <col min="8707" max="8707" width="0.6328125" style="101" customWidth="1"/>
    <col min="8708" max="8763" width="2.6328125" style="101" customWidth="1"/>
    <col min="8764" max="8961" width="9" style="101"/>
    <col min="8962" max="8962" width="2.453125" style="101" customWidth="1"/>
    <col min="8963" max="8963" width="0.6328125" style="101" customWidth="1"/>
    <col min="8964" max="9019" width="2.6328125" style="101" customWidth="1"/>
    <col min="9020" max="9217" width="9" style="101"/>
    <col min="9218" max="9218" width="2.453125" style="101" customWidth="1"/>
    <col min="9219" max="9219" width="0.6328125" style="101" customWidth="1"/>
    <col min="9220" max="9275" width="2.6328125" style="101" customWidth="1"/>
    <col min="9276" max="9473" width="9" style="101"/>
    <col min="9474" max="9474" width="2.453125" style="101" customWidth="1"/>
    <col min="9475" max="9475" width="0.6328125" style="101" customWidth="1"/>
    <col min="9476" max="9531" width="2.6328125" style="101" customWidth="1"/>
    <col min="9532" max="9729" width="9" style="101"/>
    <col min="9730" max="9730" width="2.453125" style="101" customWidth="1"/>
    <col min="9731" max="9731" width="0.6328125" style="101" customWidth="1"/>
    <col min="9732" max="9787" width="2.6328125" style="101" customWidth="1"/>
    <col min="9788" max="9985" width="9" style="101"/>
    <col min="9986" max="9986" width="2.453125" style="101" customWidth="1"/>
    <col min="9987" max="9987" width="0.6328125" style="101" customWidth="1"/>
    <col min="9988" max="10043" width="2.6328125" style="101" customWidth="1"/>
    <col min="10044" max="10241" width="9" style="101"/>
    <col min="10242" max="10242" width="2.453125" style="101" customWidth="1"/>
    <col min="10243" max="10243" width="0.6328125" style="101" customWidth="1"/>
    <col min="10244" max="10299" width="2.6328125" style="101" customWidth="1"/>
    <col min="10300" max="10497" width="9" style="101"/>
    <col min="10498" max="10498" width="2.453125" style="101" customWidth="1"/>
    <col min="10499" max="10499" width="0.6328125" style="101" customWidth="1"/>
    <col min="10500" max="10555" width="2.6328125" style="101" customWidth="1"/>
    <col min="10556" max="10753" width="9" style="101"/>
    <col min="10754" max="10754" width="2.453125" style="101" customWidth="1"/>
    <col min="10755" max="10755" width="0.6328125" style="101" customWidth="1"/>
    <col min="10756" max="10811" width="2.6328125" style="101" customWidth="1"/>
    <col min="10812" max="11009" width="9" style="101"/>
    <col min="11010" max="11010" width="2.453125" style="101" customWidth="1"/>
    <col min="11011" max="11011" width="0.6328125" style="101" customWidth="1"/>
    <col min="11012" max="11067" width="2.6328125" style="101" customWidth="1"/>
    <col min="11068" max="11265" width="9" style="101"/>
    <col min="11266" max="11266" width="2.453125" style="101" customWidth="1"/>
    <col min="11267" max="11267" width="0.6328125" style="101" customWidth="1"/>
    <col min="11268" max="11323" width="2.6328125" style="101" customWidth="1"/>
    <col min="11324" max="11521" width="9" style="101"/>
    <col min="11522" max="11522" width="2.453125" style="101" customWidth="1"/>
    <col min="11523" max="11523" width="0.6328125" style="101" customWidth="1"/>
    <col min="11524" max="11579" width="2.6328125" style="101" customWidth="1"/>
    <col min="11580" max="11777" width="9" style="101"/>
    <col min="11778" max="11778" width="2.453125" style="101" customWidth="1"/>
    <col min="11779" max="11779" width="0.6328125" style="101" customWidth="1"/>
    <col min="11780" max="11835" width="2.6328125" style="101" customWidth="1"/>
    <col min="11836" max="12033" width="9" style="101"/>
    <col min="12034" max="12034" width="2.453125" style="101" customWidth="1"/>
    <col min="12035" max="12035" width="0.6328125" style="101" customWidth="1"/>
    <col min="12036" max="12091" width="2.6328125" style="101" customWidth="1"/>
    <col min="12092" max="12289" width="9" style="101"/>
    <col min="12290" max="12290" width="2.453125" style="101" customWidth="1"/>
    <col min="12291" max="12291" width="0.6328125" style="101" customWidth="1"/>
    <col min="12292" max="12347" width="2.6328125" style="101" customWidth="1"/>
    <col min="12348" max="12545" width="9" style="101"/>
    <col min="12546" max="12546" width="2.453125" style="101" customWidth="1"/>
    <col min="12547" max="12547" width="0.6328125" style="101" customWidth="1"/>
    <col min="12548" max="12603" width="2.6328125" style="101" customWidth="1"/>
    <col min="12604" max="12801" width="9" style="101"/>
    <col min="12802" max="12802" width="2.453125" style="101" customWidth="1"/>
    <col min="12803" max="12803" width="0.6328125" style="101" customWidth="1"/>
    <col min="12804" max="12859" width="2.6328125" style="101" customWidth="1"/>
    <col min="12860" max="13057" width="9" style="101"/>
    <col min="13058" max="13058" width="2.453125" style="101" customWidth="1"/>
    <col min="13059" max="13059" width="0.6328125" style="101" customWidth="1"/>
    <col min="13060" max="13115" width="2.6328125" style="101" customWidth="1"/>
    <col min="13116" max="13313" width="9" style="101"/>
    <col min="13314" max="13314" width="2.453125" style="101" customWidth="1"/>
    <col min="13315" max="13315" width="0.6328125" style="101" customWidth="1"/>
    <col min="13316" max="13371" width="2.6328125" style="101" customWidth="1"/>
    <col min="13372" max="13569" width="9" style="101"/>
    <col min="13570" max="13570" width="2.453125" style="101" customWidth="1"/>
    <col min="13571" max="13571" width="0.6328125" style="101" customWidth="1"/>
    <col min="13572" max="13627" width="2.6328125" style="101" customWidth="1"/>
    <col min="13628" max="13825" width="9" style="101"/>
    <col min="13826" max="13826" width="2.453125" style="101" customWidth="1"/>
    <col min="13827" max="13827" width="0.6328125" style="101" customWidth="1"/>
    <col min="13828" max="13883" width="2.6328125" style="101" customWidth="1"/>
    <col min="13884" max="14081" width="9" style="101"/>
    <col min="14082" max="14082" width="2.453125" style="101" customWidth="1"/>
    <col min="14083" max="14083" width="0.6328125" style="101" customWidth="1"/>
    <col min="14084" max="14139" width="2.6328125" style="101" customWidth="1"/>
    <col min="14140" max="14337" width="9" style="101"/>
    <col min="14338" max="14338" width="2.453125" style="101" customWidth="1"/>
    <col min="14339" max="14339" width="0.6328125" style="101" customWidth="1"/>
    <col min="14340" max="14395" width="2.6328125" style="101" customWidth="1"/>
    <col min="14396" max="14593" width="9" style="101"/>
    <col min="14594" max="14594" width="2.453125" style="101" customWidth="1"/>
    <col min="14595" max="14595" width="0.6328125" style="101" customWidth="1"/>
    <col min="14596" max="14651" width="2.6328125" style="101" customWidth="1"/>
    <col min="14652" max="14849" width="9" style="101"/>
    <col min="14850" max="14850" width="2.453125" style="101" customWidth="1"/>
    <col min="14851" max="14851" width="0.6328125" style="101" customWidth="1"/>
    <col min="14852" max="14907" width="2.6328125" style="101" customWidth="1"/>
    <col min="14908" max="15105" width="9" style="101"/>
    <col min="15106" max="15106" width="2.453125" style="101" customWidth="1"/>
    <col min="15107" max="15107" width="0.6328125" style="101" customWidth="1"/>
    <col min="15108" max="15163" width="2.6328125" style="101" customWidth="1"/>
    <col min="15164" max="15361" width="9" style="101"/>
    <col min="15362" max="15362" width="2.453125" style="101" customWidth="1"/>
    <col min="15363" max="15363" width="0.6328125" style="101" customWidth="1"/>
    <col min="15364" max="15419" width="2.6328125" style="101" customWidth="1"/>
    <col min="15420" max="15617" width="9" style="101"/>
    <col min="15618" max="15618" width="2.453125" style="101" customWidth="1"/>
    <col min="15619" max="15619" width="0.6328125" style="101" customWidth="1"/>
    <col min="15620" max="15675" width="2.6328125" style="101" customWidth="1"/>
    <col min="15676" max="15873" width="9" style="101"/>
    <col min="15874" max="15874" width="2.453125" style="101" customWidth="1"/>
    <col min="15875" max="15875" width="0.6328125" style="101" customWidth="1"/>
    <col min="15876" max="15931" width="2.6328125" style="101" customWidth="1"/>
    <col min="15932" max="16129" width="9" style="101"/>
    <col min="16130" max="16130" width="2.453125" style="101" customWidth="1"/>
    <col min="16131" max="16131" width="0.6328125" style="101" customWidth="1"/>
    <col min="16132" max="16187" width="2.6328125" style="101" customWidth="1"/>
    <col min="16188" max="16384" width="9" style="101"/>
  </cols>
  <sheetData>
    <row r="1" spans="3:36" s="116" customFormat="1" ht="26.4" customHeight="1" x14ac:dyDescent="0.2">
      <c r="C1" s="961" t="s">
        <v>221</v>
      </c>
      <c r="D1" s="962"/>
      <c r="E1" s="962"/>
      <c r="F1" s="962"/>
      <c r="G1" s="962"/>
      <c r="H1" s="962"/>
      <c r="I1" s="962"/>
      <c r="J1" s="962"/>
      <c r="K1" s="962"/>
      <c r="L1" s="962"/>
      <c r="M1" s="962"/>
      <c r="N1" s="962"/>
      <c r="O1" s="962"/>
      <c r="P1" s="962"/>
      <c r="Q1" s="962"/>
      <c r="R1" s="962"/>
      <c r="S1" s="962"/>
      <c r="T1" s="962"/>
      <c r="U1" s="962"/>
      <c r="V1" s="962"/>
      <c r="W1" s="962"/>
      <c r="X1" s="962"/>
      <c r="Y1" s="962"/>
      <c r="Z1" s="962"/>
      <c r="AA1" s="962"/>
      <c r="AB1" s="962"/>
      <c r="AC1" s="962"/>
      <c r="AD1" s="962"/>
      <c r="AE1" s="962"/>
      <c r="AF1" s="962"/>
      <c r="AG1" s="962"/>
      <c r="AH1" s="962"/>
      <c r="AI1" s="962"/>
      <c r="AJ1" s="962"/>
    </row>
    <row r="2" spans="3:36" s="116" customFormat="1" ht="24" customHeight="1" x14ac:dyDescent="0.2">
      <c r="C2" s="953" t="s">
        <v>222</v>
      </c>
      <c r="D2" s="962"/>
      <c r="E2" s="962"/>
      <c r="F2" s="962"/>
      <c r="G2" s="962"/>
      <c r="H2" s="962"/>
      <c r="I2" s="962"/>
      <c r="J2" s="962"/>
      <c r="K2" s="962"/>
      <c r="L2" s="962"/>
      <c r="M2" s="962"/>
      <c r="N2" s="962"/>
      <c r="O2" s="962"/>
      <c r="P2" s="962"/>
      <c r="Q2" s="962"/>
      <c r="R2" s="962"/>
      <c r="S2" s="962"/>
      <c r="T2" s="962"/>
      <c r="U2" s="962"/>
      <c r="V2" s="962"/>
      <c r="W2" s="962"/>
      <c r="X2" s="962"/>
      <c r="Y2" s="962"/>
      <c r="Z2" s="962"/>
      <c r="AA2" s="962"/>
      <c r="AB2" s="962"/>
      <c r="AC2" s="962"/>
      <c r="AD2" s="962"/>
      <c r="AE2" s="962"/>
      <c r="AF2" s="962"/>
      <c r="AG2" s="962"/>
      <c r="AH2" s="962"/>
      <c r="AI2" s="962"/>
      <c r="AJ2" s="962"/>
    </row>
    <row r="3" spans="3:36" s="116" customFormat="1" ht="18.75" customHeight="1" x14ac:dyDescent="0.2"/>
    <row r="4" spans="3:36" s="116" customFormat="1" ht="18.75" customHeight="1" x14ac:dyDescent="0.2">
      <c r="O4" s="963" t="s">
        <v>223</v>
      </c>
      <c r="P4" s="963"/>
      <c r="Q4" s="963"/>
      <c r="R4" s="963"/>
      <c r="S4" s="963"/>
      <c r="T4" s="963"/>
      <c r="U4" s="964"/>
      <c r="V4" s="964"/>
      <c r="W4" s="964"/>
      <c r="X4" s="964"/>
      <c r="Y4" s="964"/>
      <c r="Z4" s="964"/>
      <c r="AA4" s="964"/>
      <c r="AB4" s="964"/>
      <c r="AC4" s="964"/>
      <c r="AD4" s="964"/>
      <c r="AE4" s="964"/>
      <c r="AF4" s="964"/>
      <c r="AG4" s="964"/>
      <c r="AH4" s="964"/>
      <c r="AI4" s="964"/>
      <c r="AJ4" s="964"/>
    </row>
    <row r="5" spans="3:36" s="116" customFormat="1" ht="18.75" hidden="1" customHeight="1" x14ac:dyDescent="0.2">
      <c r="O5" s="967" t="s">
        <v>224</v>
      </c>
      <c r="P5" s="967"/>
      <c r="Q5" s="967"/>
      <c r="R5" s="967"/>
      <c r="S5" s="967"/>
      <c r="T5" s="967"/>
      <c r="U5" s="966"/>
      <c r="V5" s="966"/>
      <c r="W5" s="966"/>
      <c r="X5" s="966"/>
      <c r="Y5" s="966"/>
      <c r="Z5" s="966"/>
      <c r="AA5" s="966"/>
      <c r="AB5" s="966"/>
      <c r="AC5" s="966"/>
      <c r="AD5" s="966"/>
      <c r="AE5" s="966"/>
      <c r="AF5" s="966"/>
      <c r="AG5" s="966"/>
      <c r="AH5" s="966"/>
      <c r="AI5" s="966"/>
      <c r="AJ5" s="966"/>
    </row>
    <row r="6" spans="3:36" s="116" customFormat="1" ht="18.75" hidden="1" customHeight="1" x14ac:dyDescent="0.2">
      <c r="O6" s="963" t="s">
        <v>3</v>
      </c>
      <c r="P6" s="963"/>
      <c r="Q6" s="963"/>
      <c r="R6" s="963"/>
      <c r="S6" s="963"/>
      <c r="T6" s="963"/>
      <c r="U6" s="968"/>
      <c r="V6" s="968"/>
      <c r="W6" s="968"/>
      <c r="X6" s="968"/>
      <c r="Y6" s="968"/>
      <c r="Z6" s="968"/>
      <c r="AA6" s="968"/>
      <c r="AB6" s="968"/>
      <c r="AC6" s="968"/>
      <c r="AD6" s="968"/>
      <c r="AE6" s="968"/>
      <c r="AF6" s="968"/>
      <c r="AG6" s="968"/>
      <c r="AH6" s="968"/>
      <c r="AI6" s="968"/>
      <c r="AJ6" s="968"/>
    </row>
    <row r="7" spans="3:36" s="116" customFormat="1" ht="18.75" hidden="1" customHeight="1" x14ac:dyDescent="0.2">
      <c r="O7" s="969" t="s">
        <v>4</v>
      </c>
      <c r="P7" s="969"/>
      <c r="Q7" s="969"/>
      <c r="R7" s="969"/>
      <c r="S7" s="969"/>
      <c r="T7" s="969"/>
      <c r="U7" s="968"/>
      <c r="V7" s="968"/>
      <c r="W7" s="968"/>
      <c r="X7" s="968"/>
      <c r="Y7" s="968"/>
      <c r="Z7" s="968"/>
      <c r="AA7" s="968"/>
      <c r="AB7" s="968"/>
      <c r="AC7" s="968"/>
      <c r="AD7" s="968"/>
      <c r="AE7" s="968"/>
      <c r="AF7" s="968"/>
      <c r="AG7" s="968"/>
      <c r="AH7" s="968"/>
      <c r="AI7" s="968"/>
      <c r="AJ7" s="968"/>
    </row>
    <row r="8" spans="3:36" s="116" customFormat="1" ht="18.75" hidden="1" customHeight="1" x14ac:dyDescent="0.2">
      <c r="O8" s="220" t="s">
        <v>5</v>
      </c>
      <c r="P8" s="220"/>
      <c r="Q8" s="220"/>
      <c r="R8" s="220"/>
      <c r="S8" s="975" t="s">
        <v>6</v>
      </c>
      <c r="T8" s="975"/>
      <c r="U8" s="965"/>
      <c r="V8" s="965"/>
      <c r="W8" s="220" t="s">
        <v>7</v>
      </c>
      <c r="X8" s="965"/>
      <c r="Y8" s="965"/>
      <c r="Z8" s="220" t="s">
        <v>8</v>
      </c>
      <c r="AA8" s="220"/>
      <c r="AB8" s="220"/>
      <c r="AC8" s="220"/>
      <c r="AD8" s="220"/>
      <c r="AE8" s="220"/>
      <c r="AF8" s="220"/>
      <c r="AG8" s="220"/>
      <c r="AH8" s="220"/>
      <c r="AI8" s="220"/>
      <c r="AJ8" s="220"/>
    </row>
    <row r="9" spans="3:36" s="116" customFormat="1" ht="18.75" hidden="1" customHeight="1" x14ac:dyDescent="0.2">
      <c r="C9" s="980"/>
      <c r="D9" s="980"/>
      <c r="E9" s="980"/>
      <c r="F9" s="980"/>
      <c r="G9" s="980"/>
      <c r="H9" s="980"/>
      <c r="I9" s="980"/>
      <c r="J9" s="980"/>
      <c r="K9" s="980"/>
      <c r="L9" s="980"/>
      <c r="M9" s="980"/>
      <c r="O9" s="964"/>
      <c r="P9" s="964"/>
      <c r="Q9" s="964"/>
      <c r="R9" s="964"/>
      <c r="S9" s="964"/>
      <c r="T9" s="964"/>
      <c r="U9" s="964"/>
      <c r="V9" s="964"/>
      <c r="W9" s="964"/>
      <c r="X9" s="964"/>
      <c r="Y9" s="964"/>
      <c r="Z9" s="964"/>
      <c r="AA9" s="964"/>
      <c r="AB9" s="964"/>
      <c r="AC9" s="964"/>
      <c r="AD9" s="964"/>
      <c r="AE9" s="964"/>
      <c r="AF9" s="964"/>
      <c r="AG9" s="964"/>
      <c r="AH9" s="964"/>
      <c r="AI9" s="964"/>
      <c r="AJ9" s="964"/>
    </row>
    <row r="10" spans="3:36" s="116" customFormat="1" ht="18.75" hidden="1" customHeight="1" x14ac:dyDescent="0.2">
      <c r="C10" s="980"/>
      <c r="D10" s="980"/>
      <c r="E10" s="980"/>
      <c r="F10" s="980"/>
      <c r="G10" s="980"/>
      <c r="H10" s="980"/>
      <c r="I10" s="980"/>
      <c r="J10" s="980"/>
      <c r="K10" s="980"/>
      <c r="L10" s="980"/>
      <c r="M10" s="980"/>
      <c r="O10" s="969" t="s">
        <v>9</v>
      </c>
      <c r="P10" s="969"/>
      <c r="Q10" s="969"/>
      <c r="R10" s="952"/>
      <c r="S10" s="952"/>
      <c r="T10" s="952"/>
      <c r="U10" s="952"/>
      <c r="V10" s="952"/>
      <c r="W10" s="952"/>
      <c r="X10" s="952"/>
      <c r="Y10" s="952"/>
      <c r="Z10" s="969" t="s">
        <v>10</v>
      </c>
      <c r="AA10" s="969"/>
      <c r="AB10" s="969"/>
      <c r="AC10" s="952"/>
      <c r="AD10" s="952"/>
      <c r="AE10" s="952"/>
      <c r="AF10" s="952"/>
      <c r="AG10" s="952"/>
      <c r="AH10" s="952"/>
      <c r="AI10" s="952"/>
      <c r="AJ10" s="952"/>
    </row>
    <row r="11" spans="3:36" s="116" customFormat="1" ht="18.75" hidden="1" customHeight="1" x14ac:dyDescent="0.2">
      <c r="C11" s="953"/>
      <c r="D11" s="953"/>
      <c r="E11" s="953"/>
      <c r="F11" s="953"/>
      <c r="G11" s="954"/>
      <c r="H11" s="954"/>
      <c r="I11" s="954"/>
      <c r="J11" s="954"/>
      <c r="K11" s="954"/>
      <c r="L11" s="954"/>
      <c r="M11" s="954"/>
      <c r="O11" s="969" t="s">
        <v>11</v>
      </c>
      <c r="P11" s="969"/>
      <c r="Q11" s="969"/>
      <c r="R11" s="952"/>
      <c r="S11" s="952"/>
      <c r="T11" s="952"/>
      <c r="U11" s="952"/>
      <c r="V11" s="952"/>
      <c r="W11" s="952"/>
      <c r="X11" s="952"/>
      <c r="Y11" s="952"/>
      <c r="Z11" s="952"/>
      <c r="AA11" s="952"/>
      <c r="AB11" s="952"/>
      <c r="AC11" s="952"/>
      <c r="AD11" s="952"/>
      <c r="AE11" s="952"/>
      <c r="AF11" s="952"/>
      <c r="AG11" s="952"/>
      <c r="AH11" s="952"/>
      <c r="AI11" s="952"/>
      <c r="AJ11" s="952"/>
    </row>
    <row r="12" spans="3:36" s="116" customFormat="1" ht="18.75" customHeight="1" thickBot="1" x14ac:dyDescent="0.25">
      <c r="C12" s="953"/>
      <c r="D12" s="953"/>
      <c r="E12" s="953"/>
      <c r="F12" s="953"/>
      <c r="G12" s="954"/>
      <c r="H12" s="954"/>
      <c r="I12" s="954"/>
      <c r="J12" s="954"/>
      <c r="K12" s="954"/>
      <c r="L12" s="954"/>
      <c r="M12" s="954"/>
    </row>
    <row r="13" spans="3:36" s="116" customFormat="1" ht="18.75" customHeight="1" x14ac:dyDescent="0.2">
      <c r="C13" s="955" t="s">
        <v>225</v>
      </c>
      <c r="D13" s="956"/>
      <c r="E13" s="956"/>
      <c r="F13" s="956"/>
      <c r="G13" s="956"/>
      <c r="H13" s="956"/>
      <c r="I13" s="957"/>
      <c r="J13" s="958"/>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60"/>
    </row>
    <row r="14" spans="3:36" s="116" customFormat="1" ht="18.75" customHeight="1" x14ac:dyDescent="0.2">
      <c r="C14" s="973" t="s">
        <v>226</v>
      </c>
      <c r="D14" s="969"/>
      <c r="E14" s="969"/>
      <c r="F14" s="969"/>
      <c r="G14" s="969"/>
      <c r="H14" s="969"/>
      <c r="I14" s="979"/>
      <c r="J14" s="949"/>
      <c r="K14" s="950"/>
      <c r="L14" s="950"/>
      <c r="M14" s="950"/>
      <c r="N14" s="950"/>
      <c r="O14" s="950"/>
      <c r="P14" s="950"/>
      <c r="Q14" s="950"/>
      <c r="R14" s="950"/>
      <c r="S14" s="950"/>
      <c r="T14" s="950"/>
      <c r="U14" s="950"/>
      <c r="V14" s="950"/>
      <c r="W14" s="950"/>
      <c r="X14" s="950"/>
      <c r="Y14" s="950"/>
      <c r="Z14" s="950"/>
      <c r="AA14" s="950"/>
      <c r="AB14" s="950"/>
      <c r="AC14" s="950"/>
      <c r="AD14" s="950"/>
      <c r="AE14" s="950"/>
      <c r="AF14" s="950"/>
      <c r="AG14" s="950"/>
      <c r="AH14" s="950"/>
      <c r="AI14" s="950"/>
      <c r="AJ14" s="951"/>
    </row>
    <row r="15" spans="3:36" s="116" customFormat="1" ht="18.649999999999999" customHeight="1" x14ac:dyDescent="0.2">
      <c r="C15" s="973" t="s">
        <v>227</v>
      </c>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74"/>
    </row>
    <row r="16" spans="3:36" s="116" customFormat="1" ht="18.75" customHeight="1" x14ac:dyDescent="0.2">
      <c r="C16" s="981"/>
      <c r="D16" s="982"/>
      <c r="E16" s="982"/>
      <c r="F16" s="982"/>
      <c r="G16" s="982"/>
      <c r="H16" s="982"/>
      <c r="I16" s="982"/>
      <c r="J16" s="982"/>
      <c r="K16" s="982"/>
      <c r="L16" s="982"/>
      <c r="M16" s="982"/>
      <c r="N16" s="982"/>
      <c r="O16" s="982"/>
      <c r="P16" s="982"/>
      <c r="Q16" s="982"/>
      <c r="R16" s="982"/>
      <c r="S16" s="982"/>
      <c r="T16" s="982"/>
      <c r="U16" s="982"/>
      <c r="V16" s="982"/>
      <c r="W16" s="982"/>
      <c r="X16" s="982"/>
      <c r="Y16" s="982"/>
      <c r="Z16" s="982"/>
      <c r="AA16" s="982"/>
      <c r="AB16" s="982"/>
      <c r="AC16" s="982"/>
      <c r="AD16" s="982"/>
      <c r="AE16" s="982"/>
      <c r="AF16" s="982"/>
      <c r="AG16" s="982"/>
      <c r="AH16" s="982"/>
      <c r="AI16" s="982"/>
      <c r="AJ16" s="983"/>
    </row>
    <row r="17" spans="3:36" s="116" customFormat="1" ht="18.75" customHeight="1" x14ac:dyDescent="0.2">
      <c r="C17" s="970"/>
      <c r="D17" s="971"/>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2"/>
    </row>
    <row r="18" spans="3:36" s="116" customFormat="1" ht="18.75" customHeight="1" x14ac:dyDescent="0.2">
      <c r="C18" s="970"/>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2"/>
    </row>
    <row r="19" spans="3:36" s="116" customFormat="1" ht="18.75" customHeight="1" x14ac:dyDescent="0.2">
      <c r="C19" s="970"/>
      <c r="D19" s="971"/>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2"/>
    </row>
    <row r="20" spans="3:36" s="116" customFormat="1" ht="18.75" customHeight="1" x14ac:dyDescent="0.2">
      <c r="C20" s="970"/>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2"/>
    </row>
    <row r="21" spans="3:36" s="116" customFormat="1" ht="18.75" customHeight="1" x14ac:dyDescent="0.2">
      <c r="C21" s="970"/>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2"/>
    </row>
    <row r="22" spans="3:36" s="116" customFormat="1" ht="18.75" customHeight="1" x14ac:dyDescent="0.2">
      <c r="C22" s="970"/>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2"/>
    </row>
    <row r="23" spans="3:36" s="116" customFormat="1" ht="18.75" customHeight="1" x14ac:dyDescent="0.2">
      <c r="C23" s="970"/>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2"/>
    </row>
    <row r="24" spans="3:36" s="116" customFormat="1" ht="18.75" customHeight="1" x14ac:dyDescent="0.2">
      <c r="C24" s="970"/>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2"/>
    </row>
    <row r="25" spans="3:36" s="116" customFormat="1" ht="18.75" customHeight="1" x14ac:dyDescent="0.2">
      <c r="C25" s="970"/>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2"/>
    </row>
    <row r="26" spans="3:36" s="116" customFormat="1" ht="18" customHeight="1" x14ac:dyDescent="0.2">
      <c r="C26" s="984"/>
      <c r="D26" s="985"/>
      <c r="E26" s="985"/>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6"/>
    </row>
    <row r="27" spans="3:36" s="116" customFormat="1" ht="18" customHeight="1" x14ac:dyDescent="0.2">
      <c r="C27" s="973" t="s">
        <v>228</v>
      </c>
      <c r="D27" s="969"/>
      <c r="E27" s="969"/>
      <c r="F27" s="969"/>
      <c r="G27" s="969"/>
      <c r="H27" s="969"/>
      <c r="I27" s="969"/>
      <c r="J27" s="969"/>
      <c r="K27" s="969"/>
      <c r="L27" s="969"/>
      <c r="M27" s="969"/>
      <c r="N27" s="969"/>
      <c r="O27" s="969"/>
      <c r="P27" s="969"/>
      <c r="Q27" s="969"/>
      <c r="R27" s="969"/>
      <c r="S27" s="969"/>
      <c r="T27" s="969"/>
      <c r="U27" s="969"/>
      <c r="V27" s="969"/>
      <c r="W27" s="969"/>
      <c r="X27" s="969"/>
      <c r="Y27" s="969"/>
      <c r="Z27" s="969"/>
      <c r="AA27" s="969"/>
      <c r="AB27" s="969"/>
      <c r="AC27" s="969"/>
      <c r="AD27" s="969"/>
      <c r="AE27" s="969"/>
      <c r="AF27" s="969"/>
      <c r="AG27" s="969"/>
      <c r="AH27" s="969"/>
      <c r="AI27" s="969"/>
      <c r="AJ27" s="974"/>
    </row>
    <row r="28" spans="3:36" s="116" customFormat="1" ht="18" customHeight="1" x14ac:dyDescent="0.2">
      <c r="C28" s="976" t="s">
        <v>229</v>
      </c>
      <c r="D28" s="977"/>
      <c r="E28" s="977"/>
      <c r="F28" s="977"/>
      <c r="G28" s="977"/>
      <c r="H28" s="977"/>
      <c r="I28" s="977"/>
      <c r="J28" s="977"/>
      <c r="K28" s="977"/>
      <c r="L28" s="977"/>
      <c r="M28" s="977"/>
      <c r="N28" s="977"/>
      <c r="O28" s="977"/>
      <c r="P28" s="977"/>
      <c r="Q28" s="977"/>
      <c r="R28" s="977"/>
      <c r="S28" s="977"/>
      <c r="T28" s="977"/>
      <c r="U28" s="977"/>
      <c r="V28" s="977"/>
      <c r="W28" s="977"/>
      <c r="X28" s="977"/>
      <c r="Y28" s="977"/>
      <c r="Z28" s="977"/>
      <c r="AA28" s="977"/>
      <c r="AB28" s="977"/>
      <c r="AC28" s="977"/>
      <c r="AD28" s="977"/>
      <c r="AE28" s="977"/>
      <c r="AF28" s="977"/>
      <c r="AG28" s="977"/>
      <c r="AH28" s="977"/>
      <c r="AI28" s="977"/>
      <c r="AJ28" s="978"/>
    </row>
    <row r="29" spans="3:36" s="116" customFormat="1" ht="18" customHeight="1" x14ac:dyDescent="0.2">
      <c r="C29" s="970"/>
      <c r="D29" s="971"/>
      <c r="E29" s="971"/>
      <c r="F29" s="971"/>
      <c r="G29" s="971"/>
      <c r="H29" s="971"/>
      <c r="I29" s="971"/>
      <c r="J29" s="971"/>
      <c r="K29" s="971"/>
      <c r="L29" s="971"/>
      <c r="M29" s="971"/>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2"/>
    </row>
    <row r="30" spans="3:36" s="116" customFormat="1" ht="18" hidden="1" customHeight="1" x14ac:dyDescent="0.2">
      <c r="C30" s="970"/>
      <c r="D30" s="971"/>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2"/>
    </row>
    <row r="31" spans="3:36" s="116" customFormat="1" ht="18" hidden="1" customHeight="1" x14ac:dyDescent="0.2">
      <c r="C31" s="970"/>
      <c r="D31" s="971"/>
      <c r="E31" s="971"/>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2"/>
    </row>
    <row r="32" spans="3:36" s="116" customFormat="1" ht="18" hidden="1" customHeight="1" x14ac:dyDescent="0.2">
      <c r="C32" s="970"/>
      <c r="D32" s="971"/>
      <c r="E32" s="971"/>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2"/>
    </row>
    <row r="33" spans="3:36" s="116" customFormat="1" ht="18" hidden="1" customHeight="1" x14ac:dyDescent="0.2">
      <c r="C33" s="970"/>
      <c r="D33" s="971"/>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2"/>
    </row>
    <row r="34" spans="3:36" s="116" customFormat="1" ht="18.75" hidden="1" customHeight="1" x14ac:dyDescent="0.2">
      <c r="C34" s="970"/>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2"/>
    </row>
    <row r="35" spans="3:36" s="116" customFormat="1" ht="18.75" customHeight="1" x14ac:dyDescent="0.2">
      <c r="C35" s="970"/>
      <c r="D35" s="971"/>
      <c r="E35" s="971"/>
      <c r="F35" s="971"/>
      <c r="G35" s="971"/>
      <c r="H35" s="971"/>
      <c r="I35" s="971"/>
      <c r="J35" s="971"/>
      <c r="K35" s="971"/>
      <c r="L35" s="971"/>
      <c r="M35" s="971"/>
      <c r="N35" s="971"/>
      <c r="O35" s="971"/>
      <c r="P35" s="971"/>
      <c r="Q35" s="971"/>
      <c r="R35" s="971"/>
      <c r="S35" s="971"/>
      <c r="T35" s="971"/>
      <c r="U35" s="971"/>
      <c r="V35" s="971"/>
      <c r="W35" s="971"/>
      <c r="X35" s="971"/>
      <c r="Y35" s="971"/>
      <c r="Z35" s="971"/>
      <c r="AA35" s="971"/>
      <c r="AB35" s="971"/>
      <c r="AC35" s="971"/>
      <c r="AD35" s="971"/>
      <c r="AE35" s="971"/>
      <c r="AF35" s="971"/>
      <c r="AG35" s="971"/>
      <c r="AH35" s="971"/>
      <c r="AI35" s="971"/>
      <c r="AJ35" s="972"/>
    </row>
    <row r="36" spans="3:36" s="116" customFormat="1" ht="18" customHeight="1" x14ac:dyDescent="0.2">
      <c r="C36" s="970"/>
      <c r="D36" s="971"/>
      <c r="E36" s="971"/>
      <c r="F36" s="971"/>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2"/>
    </row>
    <row r="37" spans="3:36" s="116" customFormat="1" ht="18" customHeight="1" x14ac:dyDescent="0.2">
      <c r="C37" s="946" t="s">
        <v>230</v>
      </c>
      <c r="D37" s="947"/>
      <c r="E37" s="947"/>
      <c r="F37" s="947"/>
      <c r="G37" s="947"/>
      <c r="H37" s="947"/>
      <c r="I37" s="947"/>
      <c r="J37" s="947"/>
      <c r="K37" s="947"/>
      <c r="L37" s="947"/>
      <c r="M37" s="947"/>
      <c r="N37" s="947"/>
      <c r="O37" s="947"/>
      <c r="P37" s="947"/>
      <c r="Q37" s="947"/>
      <c r="R37" s="947"/>
      <c r="S37" s="947"/>
      <c r="T37" s="947"/>
      <c r="U37" s="947"/>
      <c r="V37" s="947"/>
      <c r="W37" s="947"/>
      <c r="X37" s="947"/>
      <c r="Y37" s="947"/>
      <c r="Z37" s="947"/>
      <c r="AA37" s="947"/>
      <c r="AB37" s="947"/>
      <c r="AC37" s="947"/>
      <c r="AD37" s="947"/>
      <c r="AE37" s="947"/>
      <c r="AF37" s="947"/>
      <c r="AG37" s="947"/>
      <c r="AH37" s="947"/>
      <c r="AI37" s="947"/>
      <c r="AJ37" s="948"/>
    </row>
    <row r="38" spans="3:36" s="116" customFormat="1" ht="18" customHeight="1" x14ac:dyDescent="0.2">
      <c r="C38" s="970"/>
      <c r="D38" s="971"/>
      <c r="E38" s="971"/>
      <c r="F38" s="971"/>
      <c r="G38" s="971"/>
      <c r="H38" s="971"/>
      <c r="I38" s="971"/>
      <c r="J38" s="971"/>
      <c r="K38" s="971"/>
      <c r="L38" s="971"/>
      <c r="M38" s="971"/>
      <c r="N38" s="971"/>
      <c r="O38" s="971"/>
      <c r="P38" s="971"/>
      <c r="Q38" s="971"/>
      <c r="R38" s="971"/>
      <c r="S38" s="971"/>
      <c r="T38" s="971"/>
      <c r="U38" s="971"/>
      <c r="V38" s="971"/>
      <c r="W38" s="971"/>
      <c r="X38" s="971"/>
      <c r="Y38" s="971"/>
      <c r="Z38" s="971"/>
      <c r="AA38" s="971"/>
      <c r="AB38" s="971"/>
      <c r="AC38" s="971"/>
      <c r="AD38" s="971"/>
      <c r="AE38" s="971"/>
      <c r="AF38" s="971"/>
      <c r="AG38" s="971"/>
      <c r="AH38" s="971"/>
      <c r="AI38" s="971"/>
      <c r="AJ38" s="972"/>
    </row>
    <row r="39" spans="3:36" s="116" customFormat="1" ht="18" customHeight="1" x14ac:dyDescent="0.2">
      <c r="C39" s="970"/>
      <c r="D39" s="971"/>
      <c r="E39" s="971"/>
      <c r="F39" s="971"/>
      <c r="G39" s="971"/>
      <c r="H39" s="971"/>
      <c r="I39" s="971"/>
      <c r="J39" s="971"/>
      <c r="K39" s="971"/>
      <c r="L39" s="971"/>
      <c r="M39" s="971"/>
      <c r="N39" s="971"/>
      <c r="O39" s="971"/>
      <c r="P39" s="971"/>
      <c r="Q39" s="971"/>
      <c r="R39" s="971"/>
      <c r="S39" s="971"/>
      <c r="T39" s="971"/>
      <c r="U39" s="971"/>
      <c r="V39" s="971"/>
      <c r="W39" s="971"/>
      <c r="X39" s="971"/>
      <c r="Y39" s="971"/>
      <c r="Z39" s="971"/>
      <c r="AA39" s="971"/>
      <c r="AB39" s="971"/>
      <c r="AC39" s="971"/>
      <c r="AD39" s="971"/>
      <c r="AE39" s="971"/>
      <c r="AF39" s="971"/>
      <c r="AG39" s="971"/>
      <c r="AH39" s="971"/>
      <c r="AI39" s="971"/>
      <c r="AJ39" s="972"/>
    </row>
    <row r="40" spans="3:36" s="116" customFormat="1" ht="18" customHeight="1" x14ac:dyDescent="0.2">
      <c r="C40" s="970"/>
      <c r="D40" s="971"/>
      <c r="E40" s="971"/>
      <c r="F40" s="971"/>
      <c r="G40" s="971"/>
      <c r="H40" s="971"/>
      <c r="I40" s="971"/>
      <c r="J40" s="971"/>
      <c r="K40" s="971"/>
      <c r="L40" s="971"/>
      <c r="M40" s="971"/>
      <c r="N40" s="971"/>
      <c r="O40" s="971"/>
      <c r="P40" s="971"/>
      <c r="Q40" s="971"/>
      <c r="R40" s="971"/>
      <c r="S40" s="971"/>
      <c r="T40" s="971"/>
      <c r="U40" s="971"/>
      <c r="V40" s="971"/>
      <c r="W40" s="971"/>
      <c r="X40" s="971"/>
      <c r="Y40" s="971"/>
      <c r="Z40" s="971"/>
      <c r="AA40" s="971"/>
      <c r="AB40" s="971"/>
      <c r="AC40" s="971"/>
      <c r="AD40" s="971"/>
      <c r="AE40" s="971"/>
      <c r="AF40" s="971"/>
      <c r="AG40" s="971"/>
      <c r="AH40" s="971"/>
      <c r="AI40" s="971"/>
      <c r="AJ40" s="972"/>
    </row>
    <row r="41" spans="3:36" s="116" customFormat="1" ht="18" customHeight="1" x14ac:dyDescent="0.2">
      <c r="C41" s="970"/>
      <c r="D41" s="971"/>
      <c r="E41" s="971"/>
      <c r="F41" s="971"/>
      <c r="G41" s="971"/>
      <c r="H41" s="971"/>
      <c r="I41" s="971"/>
      <c r="J41" s="971"/>
      <c r="K41" s="971"/>
      <c r="L41" s="971"/>
      <c r="M41" s="971"/>
      <c r="N41" s="971"/>
      <c r="O41" s="971"/>
      <c r="P41" s="971"/>
      <c r="Q41" s="971"/>
      <c r="R41" s="971"/>
      <c r="S41" s="971"/>
      <c r="T41" s="971"/>
      <c r="U41" s="971"/>
      <c r="V41" s="971"/>
      <c r="W41" s="971"/>
      <c r="X41" s="971"/>
      <c r="Y41" s="971"/>
      <c r="Z41" s="971"/>
      <c r="AA41" s="971"/>
      <c r="AB41" s="971"/>
      <c r="AC41" s="971"/>
      <c r="AD41" s="971"/>
      <c r="AE41" s="971"/>
      <c r="AF41" s="971"/>
      <c r="AG41" s="971"/>
      <c r="AH41" s="971"/>
      <c r="AI41" s="971"/>
      <c r="AJ41" s="972"/>
    </row>
    <row r="42" spans="3:36" s="116" customFormat="1" ht="18" customHeight="1" thickBot="1" x14ac:dyDescent="0.25">
      <c r="C42" s="970"/>
      <c r="D42" s="971"/>
      <c r="E42" s="971"/>
      <c r="F42" s="971"/>
      <c r="G42" s="971"/>
      <c r="H42" s="971"/>
      <c r="I42" s="971"/>
      <c r="J42" s="971"/>
      <c r="K42" s="971"/>
      <c r="L42" s="971"/>
      <c r="M42" s="971"/>
      <c r="N42" s="971"/>
      <c r="O42" s="971"/>
      <c r="P42" s="971"/>
      <c r="Q42" s="971"/>
      <c r="R42" s="971"/>
      <c r="S42" s="971"/>
      <c r="T42" s="971"/>
      <c r="U42" s="971"/>
      <c r="V42" s="971"/>
      <c r="W42" s="971"/>
      <c r="X42" s="971"/>
      <c r="Y42" s="971"/>
      <c r="Z42" s="971"/>
      <c r="AA42" s="971"/>
      <c r="AB42" s="971"/>
      <c r="AC42" s="971"/>
      <c r="AD42" s="971"/>
      <c r="AE42" s="971"/>
      <c r="AF42" s="971"/>
      <c r="AG42" s="971"/>
      <c r="AH42" s="971"/>
      <c r="AI42" s="971"/>
      <c r="AJ42" s="972"/>
    </row>
    <row r="43" spans="3:36" ht="5.75" customHeight="1" x14ac:dyDescent="0.2">
      <c r="C43" s="376"/>
      <c r="D43" s="376"/>
      <c r="E43" s="376"/>
      <c r="F43" s="376"/>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row>
    <row r="69" spans="29:29" x14ac:dyDescent="0.2">
      <c r="AC69" s="513"/>
    </row>
  </sheetData>
  <sheetProtection algorithmName="SHA-512" hashValue="Ri95vyyGMXXR8fWSrgZ+XHjl92/DUa8EdDVl/g//4BN5byumcOgIk9jlgo1O7+ZL32ufI2rFHJQ0zxX0xbYVlQ==" saltValue="bhE+zd9DlvY4/+kH4xHz3Q==" spinCount="100000" sheet="1" formatRows="0"/>
  <mergeCells count="34">
    <mergeCell ref="C38:AJ42"/>
    <mergeCell ref="C15:AJ15"/>
    <mergeCell ref="S8:T8"/>
    <mergeCell ref="U8:V8"/>
    <mergeCell ref="C28:AJ28"/>
    <mergeCell ref="C14:I14"/>
    <mergeCell ref="C9:M10"/>
    <mergeCell ref="O9:AJ9"/>
    <mergeCell ref="C16:AJ26"/>
    <mergeCell ref="O10:Q10"/>
    <mergeCell ref="R10:Y10"/>
    <mergeCell ref="Z10:AB10"/>
    <mergeCell ref="AC10:AJ10"/>
    <mergeCell ref="O11:Q11"/>
    <mergeCell ref="C29:AJ36"/>
    <mergeCell ref="C27:AJ27"/>
    <mergeCell ref="C1:AJ1"/>
    <mergeCell ref="C2:AJ2"/>
    <mergeCell ref="O4:T4"/>
    <mergeCell ref="U4:AJ4"/>
    <mergeCell ref="X8:Y8"/>
    <mergeCell ref="U5:AJ5"/>
    <mergeCell ref="O5:T5"/>
    <mergeCell ref="O6:T6"/>
    <mergeCell ref="U6:AJ6"/>
    <mergeCell ref="O7:T7"/>
    <mergeCell ref="U7:AJ7"/>
    <mergeCell ref="C37:AJ37"/>
    <mergeCell ref="J14:AJ14"/>
    <mergeCell ref="R11:AJ11"/>
    <mergeCell ref="C11:F12"/>
    <mergeCell ref="G11:M12"/>
    <mergeCell ref="C13:I13"/>
    <mergeCell ref="J13:AJ13"/>
  </mergeCells>
  <phoneticPr fontId="8"/>
  <dataValidations count="2">
    <dataValidation imeMode="disabled" allowBlank="1" showInputMessage="1" showErrorMessage="1" sqref="X8 U8 AC10:AJ10 R10:Y10 R11:AJ11" xr:uid="{3C0741F3-1D3A-4811-B25D-868A8426D15B}"/>
    <dataValidation imeMode="hiragana" allowBlank="1" showInputMessage="1" showErrorMessage="1" sqref="O9:AJ9 C28 J13:AJ14 V4:AJ4 C37 U4:U7 C16:AJ26" xr:uid="{2936535B-0ACF-4490-A406-CE364ECBFD7B}"/>
  </dataValidations>
  <printOptions horizontalCentered="1"/>
  <pageMargins left="0.70866141732283472" right="0.51181102362204722" top="0.74803149606299213" bottom="0.55118110236220474" header="0.31496062992125984" footer="0.31496062992125984"/>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249977111117893"/>
    <pageSetUpPr fitToPage="1"/>
  </sheetPr>
  <dimension ref="A1:BR167"/>
  <sheetViews>
    <sheetView showGridLines="0" view="pageBreakPreview" zoomScaleNormal="100" zoomScaleSheetLayoutView="100" workbookViewId="0">
      <selection activeCell="AP22" sqref="AP22"/>
    </sheetView>
  </sheetViews>
  <sheetFormatPr defaultColWidth="9" defaultRowHeight="13" x14ac:dyDescent="0.2"/>
  <cols>
    <col min="1" max="1" width="5.36328125" style="101" customWidth="1"/>
    <col min="2" max="39" width="2.6328125" style="101" customWidth="1"/>
    <col min="40" max="40" width="2" style="101" customWidth="1"/>
    <col min="41" max="53" width="2.6328125" style="101" customWidth="1"/>
    <col min="54" max="55" width="5" style="207" bestFit="1" customWidth="1"/>
    <col min="56" max="56" width="4.08984375" style="207" bestFit="1" customWidth="1"/>
    <col min="57" max="59" width="9" style="207"/>
    <col min="60" max="61" width="9.08984375" style="207" bestFit="1" customWidth="1"/>
    <col min="62" max="63" width="9" style="207"/>
    <col min="64" max="65" width="9.08984375" style="207" bestFit="1" customWidth="1"/>
    <col min="66" max="66" width="9" style="207"/>
    <col min="67" max="67" width="3.6328125" style="207" bestFit="1" customWidth="1"/>
    <col min="68" max="68" width="4.08984375" style="207" bestFit="1" customWidth="1"/>
    <col min="69" max="70" width="9" style="207"/>
    <col min="71" max="16384" width="9" style="101"/>
  </cols>
  <sheetData>
    <row r="1" spans="1:68" ht="12" customHeight="1" x14ac:dyDescent="0.2">
      <c r="A1" s="1080" t="s">
        <v>231</v>
      </c>
      <c r="B1" s="1080"/>
      <c r="C1" s="1080"/>
      <c r="D1" s="1080"/>
      <c r="E1" s="1080"/>
      <c r="F1" s="1080"/>
      <c r="G1" s="1080"/>
      <c r="H1" s="1080"/>
      <c r="I1" s="1080"/>
      <c r="J1" s="1080"/>
      <c r="K1" s="1080"/>
      <c r="L1" s="1080"/>
      <c r="M1" s="1080"/>
      <c r="N1" s="1080"/>
      <c r="O1" s="1080"/>
      <c r="P1" s="1080"/>
      <c r="Q1" s="1080"/>
      <c r="R1" s="1080"/>
      <c r="S1" s="1080"/>
      <c r="T1" s="1080"/>
      <c r="U1" s="1080"/>
      <c r="V1" s="1080"/>
      <c r="W1" s="1080"/>
      <c r="X1" s="1080"/>
      <c r="Y1" s="1080"/>
      <c r="Z1" s="1080"/>
      <c r="AA1" s="1080"/>
      <c r="AB1" s="1080"/>
      <c r="AC1" s="1080"/>
      <c r="AD1" s="1080"/>
      <c r="AE1" s="1080"/>
      <c r="AF1" s="1080"/>
      <c r="AG1" s="1080"/>
      <c r="AH1" s="1080"/>
      <c r="BE1" s="207" t="s">
        <v>223</v>
      </c>
      <c r="BF1" s="207" t="s">
        <v>232</v>
      </c>
      <c r="BG1" s="207" t="s">
        <v>233</v>
      </c>
      <c r="BH1" s="207" t="s">
        <v>234</v>
      </c>
      <c r="BI1" s="207" t="s">
        <v>235</v>
      </c>
      <c r="BJ1" s="207" t="s">
        <v>236</v>
      </c>
      <c r="BK1" s="207" t="s">
        <v>237</v>
      </c>
      <c r="BL1" s="207" t="s">
        <v>238</v>
      </c>
      <c r="BM1" s="207" t="s">
        <v>239</v>
      </c>
    </row>
    <row r="2" spans="1:68" ht="12" customHeight="1" x14ac:dyDescent="0.2">
      <c r="A2" s="1080"/>
      <c r="B2" s="1080"/>
      <c r="C2" s="1080"/>
      <c r="D2" s="1080"/>
      <c r="E2" s="1080"/>
      <c r="F2" s="1080"/>
      <c r="G2" s="1080"/>
      <c r="H2" s="1080"/>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BB2" s="207">
        <f>BD2*7</f>
        <v>7</v>
      </c>
      <c r="BC2" s="207">
        <v>11</v>
      </c>
      <c r="BD2" s="207">
        <v>1</v>
      </c>
      <c r="BE2" s="207" t="str">
        <f>IF($B$7="","",$B$7)</f>
        <v/>
      </c>
      <c r="BF2" s="207" t="str">
        <f>IF($I$7="","",$I$7)</f>
        <v/>
      </c>
      <c r="BG2" s="207" t="e">
        <f>IF(#REF!="","",#REF!)</f>
        <v>#REF!</v>
      </c>
      <c r="BH2" s="211" t="str">
        <f>IF($B$11="","",$B$11)</f>
        <v/>
      </c>
      <c r="BI2" s="208" t="str">
        <f>IF($F$11="","",$F$11)</f>
        <v/>
      </c>
      <c r="BJ2" s="207" t="str">
        <f>IF($I$11="","",$I$11)</f>
        <v/>
      </c>
      <c r="BK2" s="207" t="str">
        <f>IF($P$11="","",$P$11)</f>
        <v/>
      </c>
      <c r="BL2" s="209" t="str">
        <f>IF($Z$11="","",$Z$11)</f>
        <v/>
      </c>
      <c r="BM2" s="210" t="str">
        <f>IF($AE$11="","",$AE$11)</f>
        <v/>
      </c>
      <c r="BO2" s="207" t="s">
        <v>240</v>
      </c>
      <c r="BP2" s="207">
        <v>1</v>
      </c>
    </row>
    <row r="3" spans="1:68" ht="12" customHeight="1" x14ac:dyDescent="0.2">
      <c r="A3" s="1083" t="s">
        <v>241</v>
      </c>
      <c r="B3" s="1083"/>
      <c r="C3" s="1083"/>
      <c r="D3" s="1083"/>
      <c r="E3" s="1085"/>
      <c r="F3" s="1085"/>
      <c r="G3" s="1085"/>
      <c r="H3" s="1085"/>
      <c r="I3" s="1085"/>
      <c r="J3" s="1085"/>
      <c r="V3" s="1081" t="s">
        <v>242</v>
      </c>
      <c r="W3" s="1081"/>
      <c r="X3" s="1081"/>
      <c r="Y3" s="1081"/>
      <c r="Z3" s="1081"/>
      <c r="AA3" s="1081"/>
      <c r="AB3" s="1081"/>
      <c r="AC3" s="1081"/>
      <c r="AD3" s="1081"/>
      <c r="AE3" s="1081"/>
      <c r="AF3" s="1081"/>
      <c r="AG3" s="1081"/>
      <c r="AH3" s="1081"/>
      <c r="BB3" s="207">
        <f t="shared" ref="BB3:BB21" si="0">BD3*7</f>
        <v>14</v>
      </c>
      <c r="BC3" s="207">
        <f>BC2+7</f>
        <v>18</v>
      </c>
      <c r="BD3" s="207">
        <v>2</v>
      </c>
      <c r="BE3" s="207" t="str">
        <f>IF($B$14="","",$B$14)</f>
        <v/>
      </c>
      <c r="BF3" s="207" t="str">
        <f>IF($I$14="","",$I$14)</f>
        <v/>
      </c>
      <c r="BG3" s="207" t="str">
        <f>IF($P$14="","",$P$14)</f>
        <v/>
      </c>
      <c r="BH3" s="211" t="str">
        <f>IF($B$18="","",$B$18)</f>
        <v/>
      </c>
      <c r="BI3" s="208" t="str">
        <f>IF($F$18="","",$F$18)</f>
        <v/>
      </c>
      <c r="BJ3" s="207" t="str">
        <f>IF($I$18="","",$I$18)</f>
        <v/>
      </c>
      <c r="BK3" s="207" t="str">
        <f>IF($P$18="","",$P$18)</f>
        <v/>
      </c>
      <c r="BL3" s="209" t="str">
        <f>IF($Z$18="","",$Z$18)</f>
        <v/>
      </c>
      <c r="BM3" s="210" t="str">
        <f>IF($AE$18="","",$AE$18)</f>
        <v/>
      </c>
      <c r="BO3" s="207" t="s">
        <v>243</v>
      </c>
      <c r="BP3" s="207">
        <v>2</v>
      </c>
    </row>
    <row r="4" spans="1:68" ht="12" customHeight="1" x14ac:dyDescent="0.2">
      <c r="A4" s="1084"/>
      <c r="B4" s="1084"/>
      <c r="C4" s="1084"/>
      <c r="D4" s="1084"/>
      <c r="E4" s="1086"/>
      <c r="F4" s="1086"/>
      <c r="G4" s="1086"/>
      <c r="H4" s="1086"/>
      <c r="I4" s="1086"/>
      <c r="J4" s="1086"/>
      <c r="V4" s="1082"/>
      <c r="W4" s="1082"/>
      <c r="X4" s="1082"/>
      <c r="Y4" s="1082"/>
      <c r="Z4" s="1082"/>
      <c r="AA4" s="1082"/>
      <c r="AB4" s="1082"/>
      <c r="AC4" s="1082"/>
      <c r="AD4" s="1082"/>
      <c r="AE4" s="1082"/>
      <c r="AF4" s="1082"/>
      <c r="AG4" s="1082"/>
      <c r="AH4" s="1082"/>
      <c r="BB4" s="207">
        <f t="shared" si="0"/>
        <v>21</v>
      </c>
      <c r="BC4" s="207">
        <f t="shared" ref="BC4:BC21" si="1">BC3+7</f>
        <v>25</v>
      </c>
      <c r="BD4" s="207">
        <v>3</v>
      </c>
      <c r="BE4" s="207" t="str">
        <f>IF($B$21="","",$B$21)</f>
        <v/>
      </c>
      <c r="BF4" s="207" t="str">
        <f>IF($I$21="","",$I$21)</f>
        <v/>
      </c>
      <c r="BG4" s="207" t="str">
        <f>IF($P$21="","",$P$21)</f>
        <v/>
      </c>
      <c r="BH4" s="211" t="str">
        <f>IF($B$25="","",$B$25)</f>
        <v/>
      </c>
      <c r="BI4" s="208" t="str">
        <f>IF($F$25="","",$F$25)</f>
        <v/>
      </c>
      <c r="BJ4" s="207" t="str">
        <f>IF($I$25="","",$I$25)</f>
        <v/>
      </c>
      <c r="BK4" s="207" t="str">
        <f>IF($P$25="","",$P$25)</f>
        <v/>
      </c>
      <c r="BL4" s="209" t="str">
        <f>IF($Z$25="","",$Z$25)</f>
        <v/>
      </c>
      <c r="BM4" s="210" t="str">
        <f>IF($AE$25="","",$AE$25)</f>
        <v/>
      </c>
      <c r="BO4" s="207" t="s">
        <v>244</v>
      </c>
      <c r="BP4" s="207">
        <v>3</v>
      </c>
    </row>
    <row r="5" spans="1:68" ht="18.75" customHeight="1" x14ac:dyDescent="0.2">
      <c r="A5" s="117"/>
      <c r="AH5" s="118"/>
      <c r="BB5" s="207">
        <f t="shared" si="0"/>
        <v>28</v>
      </c>
      <c r="BC5" s="207">
        <f t="shared" si="1"/>
        <v>32</v>
      </c>
      <c r="BD5" s="207">
        <v>4</v>
      </c>
      <c r="BE5" s="207" t="str">
        <f>IF($B$28="","",$B$28)</f>
        <v/>
      </c>
      <c r="BF5" s="207" t="str">
        <f>IF($I$28="","",$I$28)</f>
        <v/>
      </c>
      <c r="BG5" s="207" t="str">
        <f>IF($P$28="","",$P$28)</f>
        <v/>
      </c>
      <c r="BH5" s="211" t="str">
        <f>IF($B$32="","",$B$32)</f>
        <v/>
      </c>
      <c r="BI5" s="208" t="str">
        <f>IF($F$32="","",$F$32)</f>
        <v/>
      </c>
      <c r="BJ5" s="207" t="str">
        <f>IF($I$32="","",$I$32)</f>
        <v/>
      </c>
      <c r="BK5" s="207" t="str">
        <f>IF($P$32="","",$P$32)</f>
        <v/>
      </c>
      <c r="BL5" s="209" t="str">
        <f>IF($Z$32="","",$Z$32)</f>
        <v/>
      </c>
      <c r="BM5" s="210" t="str">
        <f>IF($AE$32="","",$AE$32)</f>
        <v/>
      </c>
      <c r="BO5" s="207" t="s">
        <v>245</v>
      </c>
      <c r="BP5" s="207">
        <v>4</v>
      </c>
    </row>
    <row r="6" spans="1:68" ht="31.5" customHeight="1" thickBot="1" x14ac:dyDescent="0.25">
      <c r="A6" s="222" t="s">
        <v>246</v>
      </c>
      <c r="B6" s="990" t="s">
        <v>223</v>
      </c>
      <c r="C6" s="991"/>
      <c r="D6" s="991"/>
      <c r="E6" s="991"/>
      <c r="F6" s="991"/>
      <c r="G6" s="991"/>
      <c r="H6" s="992"/>
      <c r="I6" s="990" t="s">
        <v>247</v>
      </c>
      <c r="J6" s="991"/>
      <c r="K6" s="991"/>
      <c r="L6" s="991"/>
      <c r="M6" s="991"/>
      <c r="N6" s="991"/>
      <c r="O6" s="992"/>
      <c r="P6" s="990" t="s">
        <v>248</v>
      </c>
      <c r="Q6" s="991"/>
      <c r="R6" s="991"/>
      <c r="S6" s="991"/>
      <c r="T6" s="991"/>
      <c r="U6" s="991"/>
      <c r="V6" s="991"/>
      <c r="W6" s="991"/>
      <c r="X6" s="991"/>
      <c r="Y6" s="991"/>
      <c r="Z6" s="991"/>
      <c r="AA6" s="991"/>
      <c r="AB6" s="991"/>
      <c r="AC6" s="991"/>
      <c r="AD6" s="991"/>
      <c r="AE6" s="991"/>
      <c r="AF6" s="991"/>
      <c r="AG6" s="991"/>
      <c r="AH6" s="993"/>
      <c r="BB6" s="207">
        <f t="shared" si="0"/>
        <v>35</v>
      </c>
      <c r="BC6" s="207">
        <f t="shared" si="1"/>
        <v>39</v>
      </c>
      <c r="BD6" s="207">
        <v>5</v>
      </c>
      <c r="BE6" s="207" t="str">
        <f>IF($B$35="","",$B$35)</f>
        <v/>
      </c>
      <c r="BF6" s="207" t="str">
        <f>IF($I$35="","",$I$35)</f>
        <v/>
      </c>
      <c r="BG6" s="207" t="str">
        <f>IF($P$35="","",$P$35)</f>
        <v/>
      </c>
      <c r="BH6" s="211" t="str">
        <f>IF($B$39="","",$B$39)</f>
        <v/>
      </c>
      <c r="BI6" s="208" t="str">
        <f>IF($F$39="","",$F$39)</f>
        <v/>
      </c>
      <c r="BJ6" s="207" t="str">
        <f>IF($I$39="","",$I$39)</f>
        <v/>
      </c>
      <c r="BK6" s="207" t="str">
        <f>IF($P$39="","",$P$39)</f>
        <v/>
      </c>
      <c r="BL6" s="209" t="str">
        <f>IF($Z$39="","",$Z$39)</f>
        <v/>
      </c>
      <c r="BM6" s="210" t="str">
        <f>IF($AE$39="","",$AE$39)</f>
        <v/>
      </c>
      <c r="BO6" s="207" t="s">
        <v>249</v>
      </c>
      <c r="BP6" s="207">
        <v>5</v>
      </c>
    </row>
    <row r="7" spans="1:68" ht="18.75" customHeight="1" x14ac:dyDescent="0.2">
      <c r="A7" s="1087">
        <v>1</v>
      </c>
      <c r="B7" s="994"/>
      <c r="C7" s="995"/>
      <c r="D7" s="995"/>
      <c r="E7" s="995"/>
      <c r="F7" s="995"/>
      <c r="G7" s="995"/>
      <c r="H7" s="996"/>
      <c r="I7" s="994"/>
      <c r="J7" s="995"/>
      <c r="K7" s="995"/>
      <c r="L7" s="995"/>
      <c r="M7" s="995"/>
      <c r="N7" s="995"/>
      <c r="O7" s="996"/>
      <c r="P7" s="1003"/>
      <c r="Q7" s="1004"/>
      <c r="R7" s="1004"/>
      <c r="S7" s="1004"/>
      <c r="T7" s="1004"/>
      <c r="U7" s="1004"/>
      <c r="V7" s="1004"/>
      <c r="W7" s="1004"/>
      <c r="X7" s="1004"/>
      <c r="Y7" s="1004"/>
      <c r="Z7" s="1004"/>
      <c r="AA7" s="1004"/>
      <c r="AB7" s="1004"/>
      <c r="AC7" s="1004"/>
      <c r="AD7" s="1004"/>
      <c r="AE7" s="1004"/>
      <c r="AF7" s="1004"/>
      <c r="AG7" s="1004"/>
      <c r="AH7" s="1005"/>
      <c r="BB7" s="207">
        <f t="shared" si="0"/>
        <v>42</v>
      </c>
      <c r="BC7" s="207">
        <f t="shared" si="1"/>
        <v>46</v>
      </c>
      <c r="BD7" s="207">
        <v>6</v>
      </c>
      <c r="BE7" s="207" t="str">
        <f>IF($B$42="","",$B$42)</f>
        <v/>
      </c>
      <c r="BF7" s="207" t="str">
        <f>IF($I$42="","",$I$42)</f>
        <v/>
      </c>
      <c r="BG7" s="207" t="str">
        <f>IF($P$42="","",$P$42)</f>
        <v/>
      </c>
      <c r="BH7" s="211" t="str">
        <f>IF($B$46="","",$B$46)</f>
        <v/>
      </c>
      <c r="BI7" s="208" t="str">
        <f>IF($F$46="","",$F$46)</f>
        <v/>
      </c>
      <c r="BJ7" s="207" t="str">
        <f>IF($I$46="","",$I$46)</f>
        <v/>
      </c>
      <c r="BK7" s="207" t="str">
        <f>IF($P$46="","",$P$46)</f>
        <v/>
      </c>
      <c r="BL7" s="209" t="str">
        <f>IF($Z$46="","",$Z$46)</f>
        <v/>
      </c>
      <c r="BM7" s="210" t="str">
        <f>IF($AE$46="","",$AE$46)</f>
        <v/>
      </c>
      <c r="BO7" s="207" t="s">
        <v>250</v>
      </c>
      <c r="BP7" s="207">
        <v>6</v>
      </c>
    </row>
    <row r="8" spans="1:68" ht="18.75" customHeight="1" x14ac:dyDescent="0.2">
      <c r="A8" s="1088"/>
      <c r="B8" s="997"/>
      <c r="C8" s="998"/>
      <c r="D8" s="998"/>
      <c r="E8" s="998"/>
      <c r="F8" s="998"/>
      <c r="G8" s="998"/>
      <c r="H8" s="999"/>
      <c r="I8" s="997"/>
      <c r="J8" s="998"/>
      <c r="K8" s="998"/>
      <c r="L8" s="998"/>
      <c r="M8" s="998"/>
      <c r="N8" s="998"/>
      <c r="O8" s="999"/>
      <c r="P8" s="1006"/>
      <c r="Q8" s="1007"/>
      <c r="R8" s="1007"/>
      <c r="S8" s="1007"/>
      <c r="T8" s="1007"/>
      <c r="U8" s="1007"/>
      <c r="V8" s="1007"/>
      <c r="W8" s="1007"/>
      <c r="X8" s="1007"/>
      <c r="Y8" s="1007"/>
      <c r="Z8" s="1007"/>
      <c r="AA8" s="1007"/>
      <c r="AB8" s="1007"/>
      <c r="AC8" s="1007"/>
      <c r="AD8" s="1007"/>
      <c r="AE8" s="1007"/>
      <c r="AF8" s="1007"/>
      <c r="AG8" s="1007"/>
      <c r="AH8" s="1008"/>
      <c r="BB8" s="207">
        <f t="shared" si="0"/>
        <v>49</v>
      </c>
      <c r="BC8" s="207">
        <f>BC7+7</f>
        <v>53</v>
      </c>
      <c r="BD8" s="207">
        <v>7</v>
      </c>
      <c r="BE8" s="207" t="str">
        <f>IF($B$49="","",$B$49)</f>
        <v/>
      </c>
      <c r="BF8" s="207" t="str">
        <f>IF($I$49="","",$I$49)</f>
        <v/>
      </c>
      <c r="BG8" s="207" t="str">
        <f>IF($P$49="","",$P$49)</f>
        <v/>
      </c>
      <c r="BH8" s="211" t="str">
        <f>IF($B$53="","",$B$53)</f>
        <v/>
      </c>
      <c r="BI8" s="208" t="str">
        <f>IF($F$53="","",$F$53)</f>
        <v/>
      </c>
      <c r="BJ8" s="207" t="str">
        <f>IF($I$53="","",$I$53)</f>
        <v/>
      </c>
      <c r="BK8" s="207" t="str">
        <f>IF($P$53="","",$P$53)</f>
        <v/>
      </c>
      <c r="BL8" s="209" t="str">
        <f>IF($Z$53="","",$Z$53)</f>
        <v/>
      </c>
      <c r="BM8" s="210" t="str">
        <f>IF($AE$53="","",$AE$53)</f>
        <v/>
      </c>
      <c r="BO8" s="207" t="s">
        <v>251</v>
      </c>
      <c r="BP8" s="207">
        <v>7</v>
      </c>
    </row>
    <row r="9" spans="1:68" ht="18.75" customHeight="1" thickBot="1" x14ac:dyDescent="0.25">
      <c r="A9" s="1088"/>
      <c r="B9" s="1000"/>
      <c r="C9" s="1001"/>
      <c r="D9" s="1001"/>
      <c r="E9" s="1001"/>
      <c r="F9" s="1001"/>
      <c r="G9" s="1001"/>
      <c r="H9" s="1002"/>
      <c r="I9" s="1000"/>
      <c r="J9" s="1001"/>
      <c r="K9" s="1001"/>
      <c r="L9" s="1001"/>
      <c r="M9" s="1001"/>
      <c r="N9" s="1001"/>
      <c r="O9" s="1002"/>
      <c r="P9" s="1009"/>
      <c r="Q9" s="1010"/>
      <c r="R9" s="1010"/>
      <c r="S9" s="1010"/>
      <c r="T9" s="1010"/>
      <c r="U9" s="1010"/>
      <c r="V9" s="1010"/>
      <c r="W9" s="1010"/>
      <c r="X9" s="1010"/>
      <c r="Y9" s="1010"/>
      <c r="Z9" s="1010"/>
      <c r="AA9" s="1010"/>
      <c r="AB9" s="1010"/>
      <c r="AC9" s="1010"/>
      <c r="AD9" s="1010"/>
      <c r="AE9" s="1010"/>
      <c r="AF9" s="1010"/>
      <c r="AG9" s="1010"/>
      <c r="AH9" s="1011"/>
      <c r="BB9" s="207">
        <f t="shared" si="0"/>
        <v>56</v>
      </c>
      <c r="BC9" s="207">
        <f t="shared" si="1"/>
        <v>60</v>
      </c>
      <c r="BD9" s="207">
        <v>8</v>
      </c>
      <c r="BE9" s="207" t="str">
        <f>IF($B$56="","",$B$56)</f>
        <v/>
      </c>
      <c r="BF9" s="207" t="str">
        <f>IF($I$56="","",$I$56)</f>
        <v/>
      </c>
      <c r="BG9" s="207" t="str">
        <f>IF($P$56="","",$P$56)</f>
        <v/>
      </c>
      <c r="BH9" s="211" t="str">
        <f>IF($B$60="","",$B$60)</f>
        <v/>
      </c>
      <c r="BI9" s="208" t="str">
        <f>IF($F$60="","",$F$60)</f>
        <v/>
      </c>
      <c r="BJ9" s="207" t="str">
        <f>IF($I$60="","",$I$60)</f>
        <v/>
      </c>
      <c r="BK9" s="207" t="str">
        <f>IF($P$60="","",$P$60)</f>
        <v/>
      </c>
      <c r="BL9" s="209" t="str">
        <f>IF($Z$60="","",$Z$60)</f>
        <v/>
      </c>
      <c r="BM9" s="210" t="str">
        <f>IF($AE$60="","",$AE$60)</f>
        <v/>
      </c>
      <c r="BO9" s="207" t="s">
        <v>252</v>
      </c>
      <c r="BP9" s="207">
        <v>8</v>
      </c>
    </row>
    <row r="10" spans="1:68" ht="30" customHeight="1" thickBot="1" x14ac:dyDescent="0.25">
      <c r="A10" s="988"/>
      <c r="B10" s="1012" t="s">
        <v>234</v>
      </c>
      <c r="C10" s="1013"/>
      <c r="D10" s="1013"/>
      <c r="E10" s="1014"/>
      <c r="F10" s="1015" t="s">
        <v>235</v>
      </c>
      <c r="G10" s="1015"/>
      <c r="H10" s="1015"/>
      <c r="I10" s="1012" t="s">
        <v>236</v>
      </c>
      <c r="J10" s="1013"/>
      <c r="K10" s="1013"/>
      <c r="L10" s="1013"/>
      <c r="M10" s="1013"/>
      <c r="N10" s="1013"/>
      <c r="O10" s="1014"/>
      <c r="P10" s="1012" t="s">
        <v>237</v>
      </c>
      <c r="Q10" s="1013"/>
      <c r="R10" s="1013"/>
      <c r="S10" s="1013"/>
      <c r="T10" s="1013"/>
      <c r="U10" s="1013"/>
      <c r="V10" s="1013"/>
      <c r="W10" s="1013"/>
      <c r="X10" s="1013"/>
      <c r="Y10" s="1014"/>
      <c r="Z10" s="1016" t="s">
        <v>253</v>
      </c>
      <c r="AA10" s="1017"/>
      <c r="AB10" s="1017"/>
      <c r="AC10" s="1017"/>
      <c r="AD10" s="1018"/>
      <c r="AE10" s="1012" t="s">
        <v>254</v>
      </c>
      <c r="AF10" s="1013"/>
      <c r="AG10" s="1013"/>
      <c r="AH10" s="1019"/>
      <c r="BB10" s="207">
        <f t="shared" si="0"/>
        <v>63</v>
      </c>
      <c r="BC10" s="207">
        <f t="shared" si="1"/>
        <v>67</v>
      </c>
      <c r="BD10" s="207">
        <v>9</v>
      </c>
      <c r="BE10" s="207" t="str">
        <f>IF($B$63="","",$B$63)</f>
        <v/>
      </c>
      <c r="BF10" s="207" t="str">
        <f>IF($I$63="","",$I$63)</f>
        <v/>
      </c>
      <c r="BG10" s="207" t="str">
        <f>IF($P$63="","",$P$63)</f>
        <v/>
      </c>
      <c r="BH10" s="211" t="str">
        <f>IF($B$67="","",$B$67)</f>
        <v/>
      </c>
      <c r="BI10" s="208" t="str">
        <f>IF($F$67="","",$F$67)</f>
        <v/>
      </c>
      <c r="BJ10" s="207" t="str">
        <f>IF($I$67="","",$I$67)</f>
        <v/>
      </c>
      <c r="BK10" s="207" t="str">
        <f>IF($P$67="","",$P$67)</f>
        <v/>
      </c>
      <c r="BL10" s="209" t="str">
        <f>IF($Z$67="","",$Z$67)</f>
        <v/>
      </c>
      <c r="BM10" s="210" t="str">
        <f>IF($AE$67="","",$AE$67)</f>
        <v/>
      </c>
      <c r="BO10" s="207" t="s">
        <v>255</v>
      </c>
      <c r="BP10" s="207">
        <v>9</v>
      </c>
    </row>
    <row r="11" spans="1:68" ht="18.75" customHeight="1" x14ac:dyDescent="0.2">
      <c r="A11" s="1088"/>
      <c r="B11" s="1026"/>
      <c r="C11" s="1027"/>
      <c r="D11" s="1027"/>
      <c r="E11" s="1028"/>
      <c r="F11" s="1032"/>
      <c r="G11" s="1033"/>
      <c r="H11" s="1034"/>
      <c r="I11" s="1038"/>
      <c r="J11" s="1039"/>
      <c r="K11" s="1039"/>
      <c r="L11" s="1039"/>
      <c r="M11" s="1039"/>
      <c r="N11" s="1039"/>
      <c r="O11" s="1040"/>
      <c r="P11" s="994"/>
      <c r="Q11" s="995"/>
      <c r="R11" s="995"/>
      <c r="S11" s="995"/>
      <c r="T11" s="995"/>
      <c r="U11" s="995"/>
      <c r="V11" s="995"/>
      <c r="W11" s="995"/>
      <c r="X11" s="995"/>
      <c r="Y11" s="996"/>
      <c r="Z11" s="1044"/>
      <c r="AA11" s="1045"/>
      <c r="AB11" s="1045"/>
      <c r="AC11" s="1045"/>
      <c r="AD11" s="1046"/>
      <c r="AE11" s="1020"/>
      <c r="AF11" s="1021"/>
      <c r="AG11" s="1021"/>
      <c r="AH11" s="1022"/>
      <c r="BB11" s="207">
        <f t="shared" si="0"/>
        <v>70</v>
      </c>
      <c r="BC11" s="207">
        <f t="shared" si="1"/>
        <v>74</v>
      </c>
      <c r="BD11" s="207">
        <v>10</v>
      </c>
      <c r="BE11" s="207" t="str">
        <f>IF($B$70="","",$B$70)</f>
        <v/>
      </c>
      <c r="BF11" s="207" t="str">
        <f>IF($I$70="","",$I$70)</f>
        <v/>
      </c>
      <c r="BG11" s="207" t="str">
        <f>IF($P$70="","",$P$70)</f>
        <v/>
      </c>
      <c r="BH11" s="211" t="str">
        <f>IF($B$74="","",$B$74)</f>
        <v/>
      </c>
      <c r="BI11" s="208" t="str">
        <f>IF($F$74="","",$F$74)</f>
        <v/>
      </c>
      <c r="BJ11" s="207" t="str">
        <f>IF($I$74="","",$I$74)</f>
        <v/>
      </c>
      <c r="BK11" s="207" t="str">
        <f>IF($P$74="","",$P$74)</f>
        <v/>
      </c>
      <c r="BL11" s="209" t="str">
        <f>IF($Z$74="","",$Z$74)</f>
        <v/>
      </c>
      <c r="BM11" s="210" t="str">
        <f>IF($AE$74="","",$AE$74)</f>
        <v/>
      </c>
      <c r="BO11" s="207" t="s">
        <v>256</v>
      </c>
      <c r="BP11" s="207">
        <v>10</v>
      </c>
    </row>
    <row r="12" spans="1:68" ht="18.75" customHeight="1" thickBot="1" x14ac:dyDescent="0.25">
      <c r="A12" s="1089"/>
      <c r="B12" s="1029"/>
      <c r="C12" s="1030"/>
      <c r="D12" s="1030"/>
      <c r="E12" s="1031"/>
      <c r="F12" s="1035"/>
      <c r="G12" s="1036"/>
      <c r="H12" s="1037"/>
      <c r="I12" s="1041"/>
      <c r="J12" s="1042"/>
      <c r="K12" s="1042"/>
      <c r="L12" s="1042"/>
      <c r="M12" s="1042"/>
      <c r="N12" s="1042"/>
      <c r="O12" s="1043"/>
      <c r="P12" s="1000"/>
      <c r="Q12" s="1001"/>
      <c r="R12" s="1001"/>
      <c r="S12" s="1001"/>
      <c r="T12" s="1001"/>
      <c r="U12" s="1001"/>
      <c r="V12" s="1001"/>
      <c r="W12" s="1001"/>
      <c r="X12" s="1001"/>
      <c r="Y12" s="1002"/>
      <c r="Z12" s="1047"/>
      <c r="AA12" s="1048"/>
      <c r="AB12" s="1048"/>
      <c r="AC12" s="1048"/>
      <c r="AD12" s="1049"/>
      <c r="AE12" s="1023"/>
      <c r="AF12" s="1024"/>
      <c r="AG12" s="1024"/>
      <c r="AH12" s="1025"/>
      <c r="BB12" s="207">
        <f t="shared" si="0"/>
        <v>77</v>
      </c>
      <c r="BC12" s="207">
        <f t="shared" si="1"/>
        <v>81</v>
      </c>
      <c r="BD12" s="207">
        <v>11</v>
      </c>
      <c r="BE12" s="207" t="str">
        <f>IF($B$77="","",$B$77)</f>
        <v/>
      </c>
      <c r="BF12" s="207" t="str">
        <f>IF($I$77="","",$I$77)</f>
        <v/>
      </c>
      <c r="BG12" s="207" t="str">
        <f>IF($P$77="","",$P$77)</f>
        <v/>
      </c>
      <c r="BH12" s="211" t="str">
        <f>IF($B$81="","",$B$81)</f>
        <v/>
      </c>
      <c r="BI12" s="208" t="str">
        <f>IF($F$81="","",$F$81)</f>
        <v/>
      </c>
      <c r="BJ12" s="207" t="str">
        <f>IF($I$81="","",$I$81)</f>
        <v/>
      </c>
      <c r="BK12" s="207" t="str">
        <f>IF($P$81="","",$P$81)</f>
        <v/>
      </c>
      <c r="BL12" s="209" t="str">
        <f>IF($Z$81="","",$Z$81)</f>
        <v/>
      </c>
      <c r="BM12" s="210" t="str">
        <f>IF($AE$81="","",$AE$81)</f>
        <v/>
      </c>
      <c r="BO12" s="207" t="s">
        <v>257</v>
      </c>
      <c r="BP12" s="207">
        <v>11</v>
      </c>
    </row>
    <row r="13" spans="1:68" ht="18.75" customHeight="1" thickBot="1" x14ac:dyDescent="0.25">
      <c r="A13" s="987">
        <v>2</v>
      </c>
      <c r="B13" s="990" t="s">
        <v>223</v>
      </c>
      <c r="C13" s="991"/>
      <c r="D13" s="991"/>
      <c r="E13" s="991"/>
      <c r="F13" s="991"/>
      <c r="G13" s="991"/>
      <c r="H13" s="992"/>
      <c r="I13" s="990" t="s">
        <v>247</v>
      </c>
      <c r="J13" s="991"/>
      <c r="K13" s="991"/>
      <c r="L13" s="991"/>
      <c r="M13" s="991"/>
      <c r="N13" s="991"/>
      <c r="O13" s="992"/>
      <c r="P13" s="990" t="s">
        <v>258</v>
      </c>
      <c r="Q13" s="991"/>
      <c r="R13" s="991"/>
      <c r="S13" s="991"/>
      <c r="T13" s="1079"/>
      <c r="U13" s="991"/>
      <c r="V13" s="991"/>
      <c r="W13" s="991"/>
      <c r="X13" s="991"/>
      <c r="Y13" s="991"/>
      <c r="Z13" s="991"/>
      <c r="AA13" s="991"/>
      <c r="AB13" s="991"/>
      <c r="AC13" s="991"/>
      <c r="AD13" s="991"/>
      <c r="AE13" s="991"/>
      <c r="AF13" s="991"/>
      <c r="AG13" s="991"/>
      <c r="AH13" s="993"/>
      <c r="BB13" s="207">
        <f t="shared" si="0"/>
        <v>84</v>
      </c>
      <c r="BC13" s="207">
        <f t="shared" si="1"/>
        <v>88</v>
      </c>
      <c r="BD13" s="207">
        <v>12</v>
      </c>
      <c r="BE13" s="207" t="str">
        <f>IF($B$84="","",$B$84)</f>
        <v/>
      </c>
      <c r="BF13" s="207" t="str">
        <f>IF($I$84="","",$I$84)</f>
        <v/>
      </c>
      <c r="BG13" s="207" t="str">
        <f>IF($P$84="","",$P$84)</f>
        <v/>
      </c>
      <c r="BH13" s="211" t="str">
        <f>IF($B$88="","",$B$88)</f>
        <v/>
      </c>
      <c r="BI13" s="208" t="str">
        <f>IF($F$88="","",$F$88)</f>
        <v/>
      </c>
      <c r="BJ13" s="207" t="str">
        <f>IF($I$88="","",$I$88)</f>
        <v/>
      </c>
      <c r="BK13" s="207" t="str">
        <f>IF($P$88="","",$P$88)</f>
        <v/>
      </c>
      <c r="BL13" s="209" t="str">
        <f>IF($Z$88="","",$Z$88)</f>
        <v/>
      </c>
      <c r="BM13" s="210" t="str">
        <f>IF($AE$88="","",$AE$88)</f>
        <v/>
      </c>
      <c r="BO13" s="207" t="s">
        <v>259</v>
      </c>
      <c r="BP13" s="207">
        <v>12</v>
      </c>
    </row>
    <row r="14" spans="1:68" ht="18.75" customHeight="1" x14ac:dyDescent="0.2">
      <c r="A14" s="988"/>
      <c r="B14" s="994"/>
      <c r="C14" s="995"/>
      <c r="D14" s="995"/>
      <c r="E14" s="995"/>
      <c r="F14" s="995"/>
      <c r="G14" s="995"/>
      <c r="H14" s="996"/>
      <c r="I14" s="994"/>
      <c r="J14" s="995"/>
      <c r="K14" s="995"/>
      <c r="L14" s="995"/>
      <c r="M14" s="995"/>
      <c r="N14" s="995"/>
      <c r="O14" s="996"/>
      <c r="P14" s="1003"/>
      <c r="Q14" s="1004"/>
      <c r="R14" s="1004"/>
      <c r="S14" s="1004"/>
      <c r="T14" s="1004"/>
      <c r="U14" s="1004"/>
      <c r="V14" s="1004"/>
      <c r="W14" s="1004"/>
      <c r="X14" s="1004"/>
      <c r="Y14" s="1004"/>
      <c r="Z14" s="1004"/>
      <c r="AA14" s="1004"/>
      <c r="AB14" s="1004"/>
      <c r="AC14" s="1004"/>
      <c r="AD14" s="1004"/>
      <c r="AE14" s="1004"/>
      <c r="AF14" s="1004"/>
      <c r="AG14" s="1004"/>
      <c r="AH14" s="1005"/>
      <c r="BB14" s="207">
        <f t="shared" si="0"/>
        <v>91</v>
      </c>
      <c r="BC14" s="207">
        <f t="shared" si="1"/>
        <v>95</v>
      </c>
      <c r="BD14" s="207">
        <v>13</v>
      </c>
      <c r="BE14" s="207" t="str">
        <f>IF($B$91="","",$B$91)</f>
        <v/>
      </c>
      <c r="BF14" s="207" t="str">
        <f>IF($I$91="","",$I$91)</f>
        <v/>
      </c>
      <c r="BG14" s="207" t="str">
        <f>IF($P$91="","",$P$91)</f>
        <v/>
      </c>
      <c r="BH14" s="211" t="str">
        <f>IF($B$95="","",$B$95)</f>
        <v/>
      </c>
      <c r="BI14" s="208" t="str">
        <f>IF($F$95="","",$F$95)</f>
        <v/>
      </c>
      <c r="BJ14" s="207" t="str">
        <f>IF($I$95="","",$I$95)</f>
        <v/>
      </c>
      <c r="BK14" s="207" t="str">
        <f>IF($P$95="","",$P$95)</f>
        <v/>
      </c>
      <c r="BL14" s="209" t="str">
        <f>IF($Z$95="","",$Z$95)</f>
        <v/>
      </c>
      <c r="BM14" s="210" t="str">
        <f>IF($AE$95="","",$AE$95)</f>
        <v/>
      </c>
      <c r="BO14" s="207" t="s">
        <v>260</v>
      </c>
      <c r="BP14" s="207">
        <v>13</v>
      </c>
    </row>
    <row r="15" spans="1:68" ht="18.75" customHeight="1" x14ac:dyDescent="0.2">
      <c r="A15" s="988"/>
      <c r="B15" s="997"/>
      <c r="C15" s="998"/>
      <c r="D15" s="998"/>
      <c r="E15" s="998"/>
      <c r="F15" s="998"/>
      <c r="G15" s="998"/>
      <c r="H15" s="999"/>
      <c r="I15" s="997"/>
      <c r="J15" s="998"/>
      <c r="K15" s="998"/>
      <c r="L15" s="998"/>
      <c r="M15" s="998"/>
      <c r="N15" s="998"/>
      <c r="O15" s="999"/>
      <c r="P15" s="1006"/>
      <c r="Q15" s="1007"/>
      <c r="R15" s="1007"/>
      <c r="S15" s="1007"/>
      <c r="T15" s="1007"/>
      <c r="U15" s="1007"/>
      <c r="V15" s="1007"/>
      <c r="W15" s="1007"/>
      <c r="X15" s="1007"/>
      <c r="Y15" s="1007"/>
      <c r="Z15" s="1007"/>
      <c r="AA15" s="1007"/>
      <c r="AB15" s="1007"/>
      <c r="AC15" s="1007"/>
      <c r="AD15" s="1007"/>
      <c r="AE15" s="1007"/>
      <c r="AF15" s="1007"/>
      <c r="AG15" s="1007"/>
      <c r="AH15" s="1008"/>
      <c r="BB15" s="207">
        <f t="shared" si="0"/>
        <v>98</v>
      </c>
      <c r="BC15" s="207">
        <f t="shared" si="1"/>
        <v>102</v>
      </c>
      <c r="BD15" s="207">
        <v>14</v>
      </c>
      <c r="BE15" s="207" t="str">
        <f>IF($B$98="","",$B$98)</f>
        <v/>
      </c>
      <c r="BF15" s="207" t="str">
        <f>IF($I$98="","",$I$98)</f>
        <v/>
      </c>
      <c r="BG15" s="207" t="str">
        <f>IF($P$98="","",$P$98)</f>
        <v/>
      </c>
      <c r="BH15" s="211" t="str">
        <f>IF($B$102="","",$B$102)</f>
        <v/>
      </c>
      <c r="BI15" s="208" t="str">
        <f>IF($F$102="","",$F$102)</f>
        <v/>
      </c>
      <c r="BJ15" s="207" t="str">
        <f>IF($I$102="","",$I$102)</f>
        <v/>
      </c>
      <c r="BK15" s="207" t="str">
        <f>IF($P$102="","",$P$102)</f>
        <v/>
      </c>
      <c r="BL15" s="209" t="str">
        <f>IF($Z$102="","",$Z$102)</f>
        <v/>
      </c>
      <c r="BM15" s="210" t="str">
        <f>IF($AE$102="","",$AE$102)</f>
        <v/>
      </c>
      <c r="BO15" s="207" t="s">
        <v>261</v>
      </c>
      <c r="BP15" s="207">
        <v>14</v>
      </c>
    </row>
    <row r="16" spans="1:68" ht="18.75" customHeight="1" thickBot="1" x14ac:dyDescent="0.25">
      <c r="A16" s="988"/>
      <c r="B16" s="1000"/>
      <c r="C16" s="1001"/>
      <c r="D16" s="1001"/>
      <c r="E16" s="1001"/>
      <c r="F16" s="1001"/>
      <c r="G16" s="1001"/>
      <c r="H16" s="1002"/>
      <c r="I16" s="1000"/>
      <c r="J16" s="1001"/>
      <c r="K16" s="1001"/>
      <c r="L16" s="1001"/>
      <c r="M16" s="1001"/>
      <c r="N16" s="1001"/>
      <c r="O16" s="1002"/>
      <c r="P16" s="1009"/>
      <c r="Q16" s="1010"/>
      <c r="R16" s="1010"/>
      <c r="S16" s="1010"/>
      <c r="T16" s="1010"/>
      <c r="U16" s="1010"/>
      <c r="V16" s="1010"/>
      <c r="W16" s="1010"/>
      <c r="X16" s="1010"/>
      <c r="Y16" s="1010"/>
      <c r="Z16" s="1010"/>
      <c r="AA16" s="1010"/>
      <c r="AB16" s="1010"/>
      <c r="AC16" s="1010"/>
      <c r="AD16" s="1010"/>
      <c r="AE16" s="1010"/>
      <c r="AF16" s="1010"/>
      <c r="AG16" s="1010"/>
      <c r="AH16" s="1011"/>
      <c r="BB16" s="207">
        <f t="shared" si="0"/>
        <v>105</v>
      </c>
      <c r="BC16" s="207">
        <f t="shared" si="1"/>
        <v>109</v>
      </c>
      <c r="BD16" s="207">
        <v>15</v>
      </c>
      <c r="BE16" s="207" t="str">
        <f>IF($B$105="","",$B$105)</f>
        <v/>
      </c>
      <c r="BF16" s="207" t="str">
        <f>IF($I$105="","",$I$105)</f>
        <v/>
      </c>
      <c r="BG16" s="207" t="str">
        <f>IF($P$105="","",$P$105)</f>
        <v/>
      </c>
      <c r="BH16" s="211" t="str">
        <f>IF($B$109="","",$B$109)</f>
        <v/>
      </c>
      <c r="BI16" s="208" t="str">
        <f>IF($F$109="","",$F$109)</f>
        <v/>
      </c>
      <c r="BJ16" s="207" t="str">
        <f>IF($I$109="","",$I$109)</f>
        <v/>
      </c>
      <c r="BK16" s="207" t="str">
        <f>IF($P$109="","",$P$109)</f>
        <v/>
      </c>
      <c r="BL16" s="209" t="str">
        <f>IF($Z$109="","",$Z$109)</f>
        <v/>
      </c>
      <c r="BM16" s="210" t="str">
        <f>IF($AE$109="","",$AE$109)</f>
        <v/>
      </c>
      <c r="BO16" s="207" t="s">
        <v>262</v>
      </c>
      <c r="BP16" s="207">
        <v>15</v>
      </c>
    </row>
    <row r="17" spans="1:68" ht="30" customHeight="1" thickBot="1" x14ac:dyDescent="0.25">
      <c r="A17" s="988"/>
      <c r="B17" s="1012" t="s">
        <v>234</v>
      </c>
      <c r="C17" s="1013"/>
      <c r="D17" s="1013"/>
      <c r="E17" s="1014"/>
      <c r="F17" s="1015" t="s">
        <v>235</v>
      </c>
      <c r="G17" s="1015"/>
      <c r="H17" s="1015"/>
      <c r="I17" s="1012" t="s">
        <v>236</v>
      </c>
      <c r="J17" s="1013"/>
      <c r="K17" s="1013"/>
      <c r="L17" s="1013"/>
      <c r="M17" s="1013"/>
      <c r="N17" s="1013"/>
      <c r="O17" s="1014"/>
      <c r="P17" s="1012" t="s">
        <v>237</v>
      </c>
      <c r="Q17" s="1013"/>
      <c r="R17" s="1013"/>
      <c r="S17" s="1013"/>
      <c r="T17" s="1013"/>
      <c r="U17" s="1013"/>
      <c r="V17" s="1013"/>
      <c r="W17" s="1013"/>
      <c r="X17" s="1013"/>
      <c r="Y17" s="1014"/>
      <c r="Z17" s="1016" t="s">
        <v>253</v>
      </c>
      <c r="AA17" s="1017"/>
      <c r="AB17" s="1017"/>
      <c r="AC17" s="1017"/>
      <c r="AD17" s="1018"/>
      <c r="AE17" s="1012" t="s">
        <v>254</v>
      </c>
      <c r="AF17" s="1013"/>
      <c r="AG17" s="1013"/>
      <c r="AH17" s="1019"/>
      <c r="BB17" s="207">
        <f t="shared" si="0"/>
        <v>112</v>
      </c>
      <c r="BC17" s="207">
        <f t="shared" si="1"/>
        <v>116</v>
      </c>
      <c r="BD17" s="207">
        <v>16</v>
      </c>
      <c r="BE17" s="207" t="str">
        <f>IF($B$112="","",$B$112)</f>
        <v/>
      </c>
      <c r="BF17" s="207" t="str">
        <f>IF($I$112="","",$I$112)</f>
        <v/>
      </c>
      <c r="BG17" s="207" t="str">
        <f>IF($P$112="","",$P$112)</f>
        <v/>
      </c>
      <c r="BH17" s="211" t="str">
        <f>IF($B$116="","",$B$116)</f>
        <v/>
      </c>
      <c r="BI17" s="208" t="str">
        <f>IF($F$116="","",$F$116)</f>
        <v/>
      </c>
      <c r="BJ17" s="207" t="str">
        <f>IF($I$116="","",$I$116)</f>
        <v/>
      </c>
      <c r="BK17" s="207" t="str">
        <f>IF($P$116="","",$P$116)</f>
        <v/>
      </c>
      <c r="BL17" s="209" t="str">
        <f>IF($Z$116="","",$Z$116)</f>
        <v/>
      </c>
      <c r="BM17" s="210" t="str">
        <f>IF($AE$116="","",$AE$116)</f>
        <v/>
      </c>
      <c r="BO17" s="207" t="s">
        <v>263</v>
      </c>
      <c r="BP17" s="207">
        <v>16</v>
      </c>
    </row>
    <row r="18" spans="1:68" ht="18.75" customHeight="1" x14ac:dyDescent="0.2">
      <c r="A18" s="988"/>
      <c r="B18" s="1026"/>
      <c r="C18" s="1027"/>
      <c r="D18" s="1027"/>
      <c r="E18" s="1028"/>
      <c r="F18" s="1032"/>
      <c r="G18" s="1033"/>
      <c r="H18" s="1034"/>
      <c r="I18" s="1038"/>
      <c r="J18" s="1039"/>
      <c r="K18" s="1039"/>
      <c r="L18" s="1039"/>
      <c r="M18" s="1039"/>
      <c r="N18" s="1039"/>
      <c r="O18" s="1040"/>
      <c r="P18" s="994"/>
      <c r="Q18" s="995"/>
      <c r="R18" s="995"/>
      <c r="S18" s="995"/>
      <c r="T18" s="995"/>
      <c r="U18" s="995"/>
      <c r="V18" s="995"/>
      <c r="W18" s="995"/>
      <c r="X18" s="995"/>
      <c r="Y18" s="996"/>
      <c r="Z18" s="1044"/>
      <c r="AA18" s="1045"/>
      <c r="AB18" s="1045"/>
      <c r="AC18" s="1045"/>
      <c r="AD18" s="1046"/>
      <c r="AE18" s="1020"/>
      <c r="AF18" s="1021"/>
      <c r="AG18" s="1021"/>
      <c r="AH18" s="1022"/>
      <c r="BB18" s="207">
        <f t="shared" si="0"/>
        <v>119</v>
      </c>
      <c r="BC18" s="207">
        <f t="shared" si="1"/>
        <v>123</v>
      </c>
      <c r="BD18" s="207">
        <v>17</v>
      </c>
      <c r="BE18" s="207" t="str">
        <f>IF($B$119="","",$B$119)</f>
        <v/>
      </c>
      <c r="BF18" s="207" t="str">
        <f>IF($I$119="","",$I$119)</f>
        <v/>
      </c>
      <c r="BG18" s="207" t="str">
        <f>IF($P$119="","",$P$119)</f>
        <v/>
      </c>
      <c r="BH18" s="211" t="str">
        <f>IF($B$123="","",$B$123)</f>
        <v/>
      </c>
      <c r="BI18" s="208" t="str">
        <f>IF($F$123="","",$F$123)</f>
        <v/>
      </c>
      <c r="BJ18" s="207" t="str">
        <f>IF($I$123="","",$I$123)</f>
        <v/>
      </c>
      <c r="BK18" s="207" t="str">
        <f>IF($P$123="","",$P$123)</f>
        <v/>
      </c>
      <c r="BL18" s="209" t="str">
        <f>IF($Z$123="","",$Z$123)</f>
        <v/>
      </c>
      <c r="BM18" s="210" t="str">
        <f>IF($AE$123="","",$AE$123)</f>
        <v/>
      </c>
      <c r="BO18" s="207" t="s">
        <v>264</v>
      </c>
      <c r="BP18" s="207">
        <v>17</v>
      </c>
    </row>
    <row r="19" spans="1:68" ht="18.75" customHeight="1" thickBot="1" x14ac:dyDescent="0.25">
      <c r="A19" s="989"/>
      <c r="B19" s="1029"/>
      <c r="C19" s="1030"/>
      <c r="D19" s="1030"/>
      <c r="E19" s="1031"/>
      <c r="F19" s="1035"/>
      <c r="G19" s="1036"/>
      <c r="H19" s="1037"/>
      <c r="I19" s="1041"/>
      <c r="J19" s="1042"/>
      <c r="K19" s="1042"/>
      <c r="L19" s="1042"/>
      <c r="M19" s="1042"/>
      <c r="N19" s="1042"/>
      <c r="O19" s="1043"/>
      <c r="P19" s="1000"/>
      <c r="Q19" s="1001"/>
      <c r="R19" s="1001"/>
      <c r="S19" s="1001"/>
      <c r="T19" s="1001"/>
      <c r="U19" s="1001"/>
      <c r="V19" s="1001"/>
      <c r="W19" s="1001"/>
      <c r="X19" s="1001"/>
      <c r="Y19" s="1002"/>
      <c r="Z19" s="1047"/>
      <c r="AA19" s="1048"/>
      <c r="AB19" s="1048"/>
      <c r="AC19" s="1048"/>
      <c r="AD19" s="1049"/>
      <c r="AE19" s="1023"/>
      <c r="AF19" s="1024"/>
      <c r="AG19" s="1024"/>
      <c r="AH19" s="1025"/>
      <c r="BB19" s="207">
        <f t="shared" si="0"/>
        <v>126</v>
      </c>
      <c r="BC19" s="207">
        <f t="shared" si="1"/>
        <v>130</v>
      </c>
      <c r="BD19" s="207">
        <v>18</v>
      </c>
      <c r="BE19" s="207" t="str">
        <f>IF($B$126="","",$B$126)</f>
        <v/>
      </c>
      <c r="BF19" s="207" t="str">
        <f>IF($I$126="","",$I$126)</f>
        <v/>
      </c>
      <c r="BG19" s="207" t="str">
        <f>IF($P$126="","",$P$126)</f>
        <v/>
      </c>
      <c r="BH19" s="211" t="str">
        <f>IF($B$130="","",$B$130)</f>
        <v/>
      </c>
      <c r="BI19" s="208" t="str">
        <f>IF($F$130="","",$F$130)</f>
        <v/>
      </c>
      <c r="BJ19" s="207" t="str">
        <f>IF($I$130="","",$I$130)</f>
        <v/>
      </c>
      <c r="BK19" s="207" t="str">
        <f>IF($P$130="","",$P$130)</f>
        <v/>
      </c>
      <c r="BL19" s="209" t="str">
        <f>IF($Z$130="","",$Z$130)</f>
        <v/>
      </c>
      <c r="BM19" s="210" t="str">
        <f>IF($AE$130="","",$AE$130)</f>
        <v/>
      </c>
      <c r="BO19" s="207" t="s">
        <v>265</v>
      </c>
      <c r="BP19" s="207">
        <v>18</v>
      </c>
    </row>
    <row r="20" spans="1:68" ht="18.75" customHeight="1" thickBot="1" x14ac:dyDescent="0.25">
      <c r="A20" s="987">
        <v>3</v>
      </c>
      <c r="B20" s="990" t="s">
        <v>223</v>
      </c>
      <c r="C20" s="991"/>
      <c r="D20" s="991"/>
      <c r="E20" s="991"/>
      <c r="F20" s="991"/>
      <c r="G20" s="991"/>
      <c r="H20" s="992"/>
      <c r="I20" s="990" t="s">
        <v>247</v>
      </c>
      <c r="J20" s="991"/>
      <c r="K20" s="991"/>
      <c r="L20" s="991"/>
      <c r="M20" s="991"/>
      <c r="N20" s="991"/>
      <c r="O20" s="992"/>
      <c r="P20" s="990" t="s">
        <v>258</v>
      </c>
      <c r="Q20" s="991"/>
      <c r="R20" s="991"/>
      <c r="S20" s="991"/>
      <c r="T20" s="991"/>
      <c r="U20" s="991"/>
      <c r="V20" s="991"/>
      <c r="W20" s="991"/>
      <c r="X20" s="991"/>
      <c r="Y20" s="991"/>
      <c r="Z20" s="991"/>
      <c r="AA20" s="991"/>
      <c r="AB20" s="991"/>
      <c r="AC20" s="991"/>
      <c r="AD20" s="991"/>
      <c r="AE20" s="991"/>
      <c r="AF20" s="991"/>
      <c r="AG20" s="991"/>
      <c r="AH20" s="993"/>
      <c r="BB20" s="207">
        <f t="shared" si="0"/>
        <v>133</v>
      </c>
      <c r="BC20" s="207">
        <f t="shared" si="1"/>
        <v>137</v>
      </c>
      <c r="BD20" s="207">
        <v>19</v>
      </c>
      <c r="BE20" s="207" t="str">
        <f>IF($B$133="","",$B$133)</f>
        <v/>
      </c>
      <c r="BF20" s="207" t="str">
        <f>IF($I$133="","",$I$133)</f>
        <v/>
      </c>
      <c r="BG20" s="207" t="str">
        <f>IF($P$133="","",$P$133)</f>
        <v/>
      </c>
      <c r="BH20" s="211" t="str">
        <f>IF($B$137="","",$B$137)</f>
        <v/>
      </c>
      <c r="BI20" s="208" t="str">
        <f>IF($F$137="","",$F$137)</f>
        <v/>
      </c>
      <c r="BJ20" s="207" t="str">
        <f>IF($I$137="","",$I$137)</f>
        <v/>
      </c>
      <c r="BK20" s="207" t="str">
        <f>IF($P$137="","",$P$137)</f>
        <v/>
      </c>
      <c r="BL20" s="209" t="str">
        <f>IF($Z$137="","",$Z$137)</f>
        <v/>
      </c>
      <c r="BM20" s="210" t="str">
        <f>IF($AE$137="","",$AE$137)</f>
        <v/>
      </c>
      <c r="BO20" s="207" t="s">
        <v>266</v>
      </c>
      <c r="BP20" s="207">
        <v>19</v>
      </c>
    </row>
    <row r="21" spans="1:68" ht="18.75" customHeight="1" x14ac:dyDescent="0.2">
      <c r="A21" s="988"/>
      <c r="B21" s="994"/>
      <c r="C21" s="995"/>
      <c r="D21" s="995"/>
      <c r="E21" s="995"/>
      <c r="F21" s="995"/>
      <c r="G21" s="995"/>
      <c r="H21" s="996"/>
      <c r="I21" s="994"/>
      <c r="J21" s="995"/>
      <c r="K21" s="995"/>
      <c r="L21" s="995"/>
      <c r="M21" s="995"/>
      <c r="N21" s="995"/>
      <c r="O21" s="996"/>
      <c r="P21" s="1003"/>
      <c r="Q21" s="1004"/>
      <c r="R21" s="1004"/>
      <c r="S21" s="1004"/>
      <c r="T21" s="1004"/>
      <c r="U21" s="1004"/>
      <c r="V21" s="1004"/>
      <c r="W21" s="1004"/>
      <c r="X21" s="1004"/>
      <c r="Y21" s="1004"/>
      <c r="Z21" s="1004"/>
      <c r="AA21" s="1004"/>
      <c r="AB21" s="1004"/>
      <c r="AC21" s="1004"/>
      <c r="AD21" s="1004"/>
      <c r="AE21" s="1004"/>
      <c r="AF21" s="1004"/>
      <c r="AG21" s="1004"/>
      <c r="AH21" s="1005"/>
      <c r="BB21" s="207">
        <f t="shared" si="0"/>
        <v>140</v>
      </c>
      <c r="BC21" s="207">
        <f t="shared" si="1"/>
        <v>144</v>
      </c>
      <c r="BD21" s="207">
        <v>20</v>
      </c>
      <c r="BE21" s="207" t="str">
        <f>IF($B$140="","",$B$140)</f>
        <v/>
      </c>
      <c r="BF21" s="207" t="str">
        <f>IF($I$140="","",$I$140)</f>
        <v/>
      </c>
      <c r="BG21" s="207" t="str">
        <f>IF($P$140="","",$P$140)</f>
        <v/>
      </c>
      <c r="BH21" s="211" t="str">
        <f>IF($B$144="","",$B$144)</f>
        <v/>
      </c>
      <c r="BI21" s="208" t="str">
        <f>IF($F$144="","",$F$144)</f>
        <v/>
      </c>
      <c r="BJ21" s="207" t="str">
        <f>IF($I$144="","",$I$144)</f>
        <v/>
      </c>
      <c r="BK21" s="207" t="str">
        <f>IF($P$144="","",$P$144)</f>
        <v/>
      </c>
      <c r="BL21" s="209" t="str">
        <f>IF($Z$144="","",$Z$144)</f>
        <v/>
      </c>
      <c r="BM21" s="210" t="str">
        <f>IF($AE$144="","",$AE$144)</f>
        <v/>
      </c>
      <c r="BO21" s="207" t="s">
        <v>267</v>
      </c>
      <c r="BP21" s="207">
        <v>20</v>
      </c>
    </row>
    <row r="22" spans="1:68" ht="18.75" customHeight="1" x14ac:dyDescent="0.2">
      <c r="A22" s="988"/>
      <c r="B22" s="997"/>
      <c r="C22" s="998"/>
      <c r="D22" s="998"/>
      <c r="E22" s="998"/>
      <c r="F22" s="998"/>
      <c r="G22" s="998"/>
      <c r="H22" s="999"/>
      <c r="I22" s="997"/>
      <c r="J22" s="998"/>
      <c r="K22" s="998"/>
      <c r="L22" s="998"/>
      <c r="M22" s="998"/>
      <c r="N22" s="998"/>
      <c r="O22" s="999"/>
      <c r="P22" s="1006"/>
      <c r="Q22" s="1007"/>
      <c r="R22" s="1007"/>
      <c r="S22" s="1007"/>
      <c r="T22" s="1007"/>
      <c r="U22" s="1007"/>
      <c r="V22" s="1007"/>
      <c r="W22" s="1007"/>
      <c r="X22" s="1007"/>
      <c r="Y22" s="1007"/>
      <c r="Z22" s="1007"/>
      <c r="AA22" s="1007"/>
      <c r="AB22" s="1007"/>
      <c r="AC22" s="1007"/>
      <c r="AD22" s="1007"/>
      <c r="AE22" s="1007"/>
      <c r="AF22" s="1007"/>
      <c r="AG22" s="1007"/>
      <c r="AH22" s="1008"/>
      <c r="BI22" s="207">
        <f>SUBTOTAL(9,$BI$2:$BI$21)</f>
        <v>0</v>
      </c>
      <c r="BL22" s="209">
        <f>SUBTOTAL(9,$BL$2:$BL$21)</f>
        <v>0</v>
      </c>
      <c r="BM22" s="210">
        <f>SUBTOTAL(9,$BM$2:$BM$21)</f>
        <v>0</v>
      </c>
    </row>
    <row r="23" spans="1:68" ht="18.75" customHeight="1" thickBot="1" x14ac:dyDescent="0.25">
      <c r="A23" s="988"/>
      <c r="B23" s="1000"/>
      <c r="C23" s="1001"/>
      <c r="D23" s="1001"/>
      <c r="E23" s="1001"/>
      <c r="F23" s="1001"/>
      <c r="G23" s="1001"/>
      <c r="H23" s="1002"/>
      <c r="I23" s="1000"/>
      <c r="J23" s="1001"/>
      <c r="K23" s="1001"/>
      <c r="L23" s="1001"/>
      <c r="M23" s="1001"/>
      <c r="N23" s="1001"/>
      <c r="O23" s="1002"/>
      <c r="P23" s="1009"/>
      <c r="Q23" s="1010"/>
      <c r="R23" s="1010"/>
      <c r="S23" s="1010"/>
      <c r="T23" s="1010"/>
      <c r="U23" s="1010"/>
      <c r="V23" s="1010"/>
      <c r="W23" s="1010"/>
      <c r="X23" s="1010"/>
      <c r="Y23" s="1010"/>
      <c r="Z23" s="1010"/>
      <c r="AA23" s="1010"/>
      <c r="AB23" s="1010"/>
      <c r="AC23" s="1010"/>
      <c r="AD23" s="1010"/>
      <c r="AE23" s="1010"/>
      <c r="AF23" s="1010"/>
      <c r="AG23" s="1010"/>
      <c r="AH23" s="1011"/>
    </row>
    <row r="24" spans="1:68" ht="30" customHeight="1" thickBot="1" x14ac:dyDescent="0.25">
      <c r="A24" s="988"/>
      <c r="B24" s="1012" t="s">
        <v>234</v>
      </c>
      <c r="C24" s="1013"/>
      <c r="D24" s="1013"/>
      <c r="E24" s="1014"/>
      <c r="F24" s="1015" t="s">
        <v>235</v>
      </c>
      <c r="G24" s="1015"/>
      <c r="H24" s="1015"/>
      <c r="I24" s="1012" t="s">
        <v>236</v>
      </c>
      <c r="J24" s="1013"/>
      <c r="K24" s="1013"/>
      <c r="L24" s="1013"/>
      <c r="M24" s="1013"/>
      <c r="N24" s="1013"/>
      <c r="O24" s="1014"/>
      <c r="P24" s="1012" t="s">
        <v>237</v>
      </c>
      <c r="Q24" s="1013"/>
      <c r="R24" s="1013"/>
      <c r="S24" s="1013"/>
      <c r="T24" s="1013"/>
      <c r="U24" s="1013"/>
      <c r="V24" s="1013"/>
      <c r="W24" s="1013"/>
      <c r="X24" s="1013"/>
      <c r="Y24" s="1014"/>
      <c r="Z24" s="1016" t="s">
        <v>253</v>
      </c>
      <c r="AA24" s="1017"/>
      <c r="AB24" s="1017"/>
      <c r="AC24" s="1017"/>
      <c r="AD24" s="1018"/>
      <c r="AE24" s="1012" t="s">
        <v>254</v>
      </c>
      <c r="AF24" s="1013"/>
      <c r="AG24" s="1013"/>
      <c r="AH24" s="1019"/>
      <c r="BI24" s="207">
        <f>SUBTOTAL(9,$BI$3:$BI$23)</f>
        <v>0</v>
      </c>
      <c r="BL24" s="209">
        <f>SUBTOTAL(9,$BL$3:$BL$23)</f>
        <v>0</v>
      </c>
      <c r="BM24" s="210">
        <f>SUBTOTAL(9,$BM$3:$BM$23)</f>
        <v>0</v>
      </c>
    </row>
    <row r="25" spans="1:68" ht="18.75" customHeight="1" x14ac:dyDescent="0.2">
      <c r="A25" s="988"/>
      <c r="B25" s="1026"/>
      <c r="C25" s="1027"/>
      <c r="D25" s="1027"/>
      <c r="E25" s="1028"/>
      <c r="F25" s="1032"/>
      <c r="G25" s="1033"/>
      <c r="H25" s="1034"/>
      <c r="I25" s="1038"/>
      <c r="J25" s="1039"/>
      <c r="K25" s="1039"/>
      <c r="L25" s="1039"/>
      <c r="M25" s="1039"/>
      <c r="N25" s="1039"/>
      <c r="O25" s="1040"/>
      <c r="P25" s="994"/>
      <c r="Q25" s="995"/>
      <c r="R25" s="995"/>
      <c r="S25" s="995"/>
      <c r="T25" s="995"/>
      <c r="U25" s="995"/>
      <c r="V25" s="995"/>
      <c r="W25" s="995"/>
      <c r="X25" s="995"/>
      <c r="Y25" s="996"/>
      <c r="Z25" s="1044"/>
      <c r="AA25" s="1045"/>
      <c r="AB25" s="1045"/>
      <c r="AC25" s="1045"/>
      <c r="AD25" s="1046"/>
      <c r="AE25" s="1020"/>
      <c r="AF25" s="1021"/>
      <c r="AG25" s="1021"/>
      <c r="AH25" s="1022"/>
    </row>
    <row r="26" spans="1:68" ht="18.75" customHeight="1" thickBot="1" x14ac:dyDescent="0.25">
      <c r="A26" s="989"/>
      <c r="B26" s="1029"/>
      <c r="C26" s="1030"/>
      <c r="D26" s="1030"/>
      <c r="E26" s="1031"/>
      <c r="F26" s="1035"/>
      <c r="G26" s="1036"/>
      <c r="H26" s="1037"/>
      <c r="I26" s="1041"/>
      <c r="J26" s="1042"/>
      <c r="K26" s="1042"/>
      <c r="L26" s="1042"/>
      <c r="M26" s="1042"/>
      <c r="N26" s="1042"/>
      <c r="O26" s="1043"/>
      <c r="P26" s="1000"/>
      <c r="Q26" s="1001"/>
      <c r="R26" s="1001"/>
      <c r="S26" s="1001"/>
      <c r="T26" s="1001"/>
      <c r="U26" s="1001"/>
      <c r="V26" s="1001"/>
      <c r="W26" s="1001"/>
      <c r="X26" s="1001"/>
      <c r="Y26" s="1002"/>
      <c r="Z26" s="1047"/>
      <c r="AA26" s="1048"/>
      <c r="AB26" s="1048"/>
      <c r="AC26" s="1048"/>
      <c r="AD26" s="1049"/>
      <c r="AE26" s="1023"/>
      <c r="AF26" s="1024"/>
      <c r="AG26" s="1024"/>
      <c r="AH26" s="1025"/>
    </row>
    <row r="27" spans="1:68" ht="18.75" customHeight="1" thickBot="1" x14ac:dyDescent="0.25">
      <c r="A27" s="987">
        <v>4</v>
      </c>
      <c r="B27" s="990" t="s">
        <v>223</v>
      </c>
      <c r="C27" s="991"/>
      <c r="D27" s="991"/>
      <c r="E27" s="991"/>
      <c r="F27" s="991"/>
      <c r="G27" s="991"/>
      <c r="H27" s="992"/>
      <c r="I27" s="990" t="s">
        <v>247</v>
      </c>
      <c r="J27" s="991"/>
      <c r="K27" s="991"/>
      <c r="L27" s="991"/>
      <c r="M27" s="991"/>
      <c r="N27" s="991"/>
      <c r="O27" s="992"/>
      <c r="P27" s="990" t="s">
        <v>258</v>
      </c>
      <c r="Q27" s="991"/>
      <c r="R27" s="991"/>
      <c r="S27" s="991"/>
      <c r="T27" s="991"/>
      <c r="U27" s="991"/>
      <c r="V27" s="991"/>
      <c r="W27" s="991"/>
      <c r="X27" s="991"/>
      <c r="Y27" s="991"/>
      <c r="Z27" s="991"/>
      <c r="AA27" s="991"/>
      <c r="AB27" s="991"/>
      <c r="AC27" s="991"/>
      <c r="AD27" s="991"/>
      <c r="AE27" s="991"/>
      <c r="AF27" s="991"/>
      <c r="AG27" s="991"/>
      <c r="AH27" s="993"/>
    </row>
    <row r="28" spans="1:68" ht="18.75" customHeight="1" x14ac:dyDescent="0.2">
      <c r="A28" s="988"/>
      <c r="B28" s="994"/>
      <c r="C28" s="995"/>
      <c r="D28" s="995"/>
      <c r="E28" s="995"/>
      <c r="F28" s="995"/>
      <c r="G28" s="995"/>
      <c r="H28" s="996"/>
      <c r="I28" s="994"/>
      <c r="J28" s="995"/>
      <c r="K28" s="995"/>
      <c r="L28" s="995"/>
      <c r="M28" s="995"/>
      <c r="N28" s="995"/>
      <c r="O28" s="996"/>
      <c r="P28" s="1003"/>
      <c r="Q28" s="1004"/>
      <c r="R28" s="1004"/>
      <c r="S28" s="1004"/>
      <c r="T28" s="1004"/>
      <c r="U28" s="1004"/>
      <c r="V28" s="1004"/>
      <c r="W28" s="1004"/>
      <c r="X28" s="1004"/>
      <c r="Y28" s="1004"/>
      <c r="Z28" s="1004"/>
      <c r="AA28" s="1004"/>
      <c r="AB28" s="1004"/>
      <c r="AC28" s="1004"/>
      <c r="AD28" s="1004"/>
      <c r="AE28" s="1004"/>
      <c r="AF28" s="1004"/>
      <c r="AG28" s="1004"/>
      <c r="AH28" s="1005"/>
    </row>
    <row r="29" spans="1:68" ht="18.75" customHeight="1" x14ac:dyDescent="0.2">
      <c r="A29" s="988"/>
      <c r="B29" s="997"/>
      <c r="C29" s="998"/>
      <c r="D29" s="998"/>
      <c r="E29" s="998"/>
      <c r="F29" s="998"/>
      <c r="G29" s="998"/>
      <c r="H29" s="999"/>
      <c r="I29" s="997"/>
      <c r="J29" s="998"/>
      <c r="K29" s="998"/>
      <c r="L29" s="998"/>
      <c r="M29" s="998"/>
      <c r="N29" s="998"/>
      <c r="O29" s="999"/>
      <c r="P29" s="1006"/>
      <c r="Q29" s="1007"/>
      <c r="R29" s="1007"/>
      <c r="S29" s="1007"/>
      <c r="T29" s="1007"/>
      <c r="U29" s="1007"/>
      <c r="V29" s="1007"/>
      <c r="W29" s="1007"/>
      <c r="X29" s="1007"/>
      <c r="Y29" s="1007"/>
      <c r="Z29" s="1007"/>
      <c r="AA29" s="1007"/>
      <c r="AB29" s="1007"/>
      <c r="AC29" s="1007"/>
      <c r="AD29" s="1007"/>
      <c r="AE29" s="1007"/>
      <c r="AF29" s="1007"/>
      <c r="AG29" s="1007"/>
      <c r="AH29" s="1008"/>
    </row>
    <row r="30" spans="1:68" ht="18.75" customHeight="1" thickBot="1" x14ac:dyDescent="0.25">
      <c r="A30" s="988"/>
      <c r="B30" s="1000"/>
      <c r="C30" s="1001"/>
      <c r="D30" s="1001"/>
      <c r="E30" s="1001"/>
      <c r="F30" s="1001"/>
      <c r="G30" s="1001"/>
      <c r="H30" s="1002"/>
      <c r="I30" s="1000"/>
      <c r="J30" s="1001"/>
      <c r="K30" s="1001"/>
      <c r="L30" s="1001"/>
      <c r="M30" s="1001"/>
      <c r="N30" s="1001"/>
      <c r="O30" s="1002"/>
      <c r="P30" s="1009"/>
      <c r="Q30" s="1010"/>
      <c r="R30" s="1010"/>
      <c r="S30" s="1010"/>
      <c r="T30" s="1010"/>
      <c r="U30" s="1010"/>
      <c r="V30" s="1010"/>
      <c r="W30" s="1010"/>
      <c r="X30" s="1010"/>
      <c r="Y30" s="1010"/>
      <c r="Z30" s="1010"/>
      <c r="AA30" s="1010"/>
      <c r="AB30" s="1010"/>
      <c r="AC30" s="1010"/>
      <c r="AD30" s="1010"/>
      <c r="AE30" s="1010"/>
      <c r="AF30" s="1010"/>
      <c r="AG30" s="1010"/>
      <c r="AH30" s="1011"/>
    </row>
    <row r="31" spans="1:68" ht="30" customHeight="1" thickBot="1" x14ac:dyDescent="0.25">
      <c r="A31" s="988"/>
      <c r="B31" s="1012" t="s">
        <v>234</v>
      </c>
      <c r="C31" s="1013"/>
      <c r="D31" s="1013"/>
      <c r="E31" s="1014"/>
      <c r="F31" s="1015" t="s">
        <v>235</v>
      </c>
      <c r="G31" s="1015"/>
      <c r="H31" s="1015"/>
      <c r="I31" s="1012" t="s">
        <v>236</v>
      </c>
      <c r="J31" s="1013"/>
      <c r="K31" s="1013"/>
      <c r="L31" s="1013"/>
      <c r="M31" s="1013"/>
      <c r="N31" s="1013"/>
      <c r="O31" s="1014"/>
      <c r="P31" s="1012" t="s">
        <v>237</v>
      </c>
      <c r="Q31" s="1013"/>
      <c r="R31" s="1013"/>
      <c r="S31" s="1013"/>
      <c r="T31" s="1013"/>
      <c r="U31" s="1013"/>
      <c r="V31" s="1013"/>
      <c r="W31" s="1013"/>
      <c r="X31" s="1013"/>
      <c r="Y31" s="1014"/>
      <c r="Z31" s="1016" t="s">
        <v>253</v>
      </c>
      <c r="AA31" s="1017"/>
      <c r="AB31" s="1017"/>
      <c r="AC31" s="1017"/>
      <c r="AD31" s="1018"/>
      <c r="AE31" s="1012" t="s">
        <v>254</v>
      </c>
      <c r="AF31" s="1013"/>
      <c r="AG31" s="1013"/>
      <c r="AH31" s="1019"/>
    </row>
    <row r="32" spans="1:68" ht="18.75" customHeight="1" x14ac:dyDescent="0.2">
      <c r="A32" s="988"/>
      <c r="B32" s="1026"/>
      <c r="C32" s="1027"/>
      <c r="D32" s="1027"/>
      <c r="E32" s="1028"/>
      <c r="F32" s="1032"/>
      <c r="G32" s="1033"/>
      <c r="H32" s="1034"/>
      <c r="I32" s="1038"/>
      <c r="J32" s="1039"/>
      <c r="K32" s="1039"/>
      <c r="L32" s="1039"/>
      <c r="M32" s="1039"/>
      <c r="N32" s="1039"/>
      <c r="O32" s="1040"/>
      <c r="P32" s="994"/>
      <c r="Q32" s="995"/>
      <c r="R32" s="995"/>
      <c r="S32" s="995"/>
      <c r="T32" s="995"/>
      <c r="U32" s="995"/>
      <c r="V32" s="995"/>
      <c r="W32" s="995"/>
      <c r="X32" s="995"/>
      <c r="Y32" s="996"/>
      <c r="Z32" s="1044"/>
      <c r="AA32" s="1045"/>
      <c r="AB32" s="1045"/>
      <c r="AC32" s="1045"/>
      <c r="AD32" s="1046"/>
      <c r="AE32" s="1020"/>
      <c r="AF32" s="1021"/>
      <c r="AG32" s="1021"/>
      <c r="AH32" s="1022"/>
    </row>
    <row r="33" spans="1:34" ht="18.75" customHeight="1" thickBot="1" x14ac:dyDescent="0.25">
      <c r="A33" s="989"/>
      <c r="B33" s="1029"/>
      <c r="C33" s="1030"/>
      <c r="D33" s="1030"/>
      <c r="E33" s="1031"/>
      <c r="F33" s="1035"/>
      <c r="G33" s="1036"/>
      <c r="H33" s="1037"/>
      <c r="I33" s="1041"/>
      <c r="J33" s="1042"/>
      <c r="K33" s="1042"/>
      <c r="L33" s="1042"/>
      <c r="M33" s="1042"/>
      <c r="N33" s="1042"/>
      <c r="O33" s="1043"/>
      <c r="P33" s="1000"/>
      <c r="Q33" s="1001"/>
      <c r="R33" s="1001"/>
      <c r="S33" s="1001"/>
      <c r="T33" s="1001"/>
      <c r="U33" s="1001"/>
      <c r="V33" s="1001"/>
      <c r="W33" s="1001"/>
      <c r="X33" s="1001"/>
      <c r="Y33" s="1002"/>
      <c r="Z33" s="1047"/>
      <c r="AA33" s="1048"/>
      <c r="AB33" s="1048"/>
      <c r="AC33" s="1048"/>
      <c r="AD33" s="1049"/>
      <c r="AE33" s="1023"/>
      <c r="AF33" s="1024"/>
      <c r="AG33" s="1024"/>
      <c r="AH33" s="1025"/>
    </row>
    <row r="34" spans="1:34" ht="18.75" customHeight="1" thickBot="1" x14ac:dyDescent="0.25">
      <c r="A34" s="987">
        <v>5</v>
      </c>
      <c r="B34" s="990" t="s">
        <v>223</v>
      </c>
      <c r="C34" s="991"/>
      <c r="D34" s="991"/>
      <c r="E34" s="991"/>
      <c r="F34" s="991"/>
      <c r="G34" s="991"/>
      <c r="H34" s="992"/>
      <c r="I34" s="990" t="s">
        <v>247</v>
      </c>
      <c r="J34" s="991"/>
      <c r="K34" s="991"/>
      <c r="L34" s="991"/>
      <c r="M34" s="991"/>
      <c r="N34" s="991"/>
      <c r="O34" s="992"/>
      <c r="P34" s="990" t="s">
        <v>258</v>
      </c>
      <c r="Q34" s="991"/>
      <c r="R34" s="991"/>
      <c r="S34" s="991"/>
      <c r="T34" s="991"/>
      <c r="U34" s="991"/>
      <c r="V34" s="991"/>
      <c r="W34" s="991"/>
      <c r="X34" s="991"/>
      <c r="Y34" s="991"/>
      <c r="Z34" s="991"/>
      <c r="AA34" s="991"/>
      <c r="AB34" s="991"/>
      <c r="AC34" s="991"/>
      <c r="AD34" s="991"/>
      <c r="AE34" s="991"/>
      <c r="AF34" s="991"/>
      <c r="AG34" s="991"/>
      <c r="AH34" s="993"/>
    </row>
    <row r="35" spans="1:34" ht="18.75" customHeight="1" x14ac:dyDescent="0.2">
      <c r="A35" s="988"/>
      <c r="B35" s="994"/>
      <c r="C35" s="995"/>
      <c r="D35" s="995"/>
      <c r="E35" s="995"/>
      <c r="F35" s="995"/>
      <c r="G35" s="995"/>
      <c r="H35" s="996"/>
      <c r="I35" s="994"/>
      <c r="J35" s="995"/>
      <c r="K35" s="995"/>
      <c r="L35" s="995"/>
      <c r="M35" s="995"/>
      <c r="N35" s="995"/>
      <c r="O35" s="996"/>
      <c r="P35" s="1003"/>
      <c r="Q35" s="1004"/>
      <c r="R35" s="1004"/>
      <c r="S35" s="1004"/>
      <c r="T35" s="1004"/>
      <c r="U35" s="1004"/>
      <c r="V35" s="1004"/>
      <c r="W35" s="1004"/>
      <c r="X35" s="1004"/>
      <c r="Y35" s="1004"/>
      <c r="Z35" s="1004"/>
      <c r="AA35" s="1004"/>
      <c r="AB35" s="1004"/>
      <c r="AC35" s="1004"/>
      <c r="AD35" s="1004"/>
      <c r="AE35" s="1004"/>
      <c r="AF35" s="1004"/>
      <c r="AG35" s="1004"/>
      <c r="AH35" s="1005"/>
    </row>
    <row r="36" spans="1:34" ht="18.75" customHeight="1" x14ac:dyDescent="0.2">
      <c r="A36" s="988"/>
      <c r="B36" s="997"/>
      <c r="C36" s="998"/>
      <c r="D36" s="998"/>
      <c r="E36" s="998"/>
      <c r="F36" s="998"/>
      <c r="G36" s="998"/>
      <c r="H36" s="999"/>
      <c r="I36" s="997"/>
      <c r="J36" s="998"/>
      <c r="K36" s="998"/>
      <c r="L36" s="998"/>
      <c r="M36" s="998"/>
      <c r="N36" s="998"/>
      <c r="O36" s="999"/>
      <c r="P36" s="1006"/>
      <c r="Q36" s="1007"/>
      <c r="R36" s="1007"/>
      <c r="S36" s="1007"/>
      <c r="T36" s="1007"/>
      <c r="U36" s="1007"/>
      <c r="V36" s="1007"/>
      <c r="W36" s="1007"/>
      <c r="X36" s="1007"/>
      <c r="Y36" s="1007"/>
      <c r="Z36" s="1007"/>
      <c r="AA36" s="1007"/>
      <c r="AB36" s="1007"/>
      <c r="AC36" s="1007"/>
      <c r="AD36" s="1007"/>
      <c r="AE36" s="1007"/>
      <c r="AF36" s="1007"/>
      <c r="AG36" s="1007"/>
      <c r="AH36" s="1008"/>
    </row>
    <row r="37" spans="1:34" ht="18.75" customHeight="1" thickBot="1" x14ac:dyDescent="0.25">
      <c r="A37" s="988"/>
      <c r="B37" s="1000"/>
      <c r="C37" s="1001"/>
      <c r="D37" s="1001"/>
      <c r="E37" s="1001"/>
      <c r="F37" s="1001"/>
      <c r="G37" s="1001"/>
      <c r="H37" s="1002"/>
      <c r="I37" s="1000"/>
      <c r="J37" s="1001"/>
      <c r="K37" s="1001"/>
      <c r="L37" s="1001"/>
      <c r="M37" s="1001"/>
      <c r="N37" s="1001"/>
      <c r="O37" s="1002"/>
      <c r="P37" s="1009"/>
      <c r="Q37" s="1010"/>
      <c r="R37" s="1010"/>
      <c r="S37" s="1010"/>
      <c r="T37" s="1010"/>
      <c r="U37" s="1010"/>
      <c r="V37" s="1010"/>
      <c r="W37" s="1010"/>
      <c r="X37" s="1010"/>
      <c r="Y37" s="1010"/>
      <c r="Z37" s="1010"/>
      <c r="AA37" s="1010"/>
      <c r="AB37" s="1010"/>
      <c r="AC37" s="1010"/>
      <c r="AD37" s="1010"/>
      <c r="AE37" s="1010"/>
      <c r="AF37" s="1010"/>
      <c r="AG37" s="1010"/>
      <c r="AH37" s="1011"/>
    </row>
    <row r="38" spans="1:34" ht="30" customHeight="1" thickBot="1" x14ac:dyDescent="0.25">
      <c r="A38" s="988"/>
      <c r="B38" s="1012" t="s">
        <v>234</v>
      </c>
      <c r="C38" s="1013"/>
      <c r="D38" s="1013"/>
      <c r="E38" s="1014"/>
      <c r="F38" s="1015" t="s">
        <v>235</v>
      </c>
      <c r="G38" s="1015"/>
      <c r="H38" s="1015"/>
      <c r="I38" s="1012" t="s">
        <v>236</v>
      </c>
      <c r="J38" s="1013"/>
      <c r="K38" s="1013"/>
      <c r="L38" s="1013"/>
      <c r="M38" s="1013"/>
      <c r="N38" s="1013"/>
      <c r="O38" s="1014"/>
      <c r="P38" s="1012" t="s">
        <v>237</v>
      </c>
      <c r="Q38" s="1013"/>
      <c r="R38" s="1013"/>
      <c r="S38" s="1013"/>
      <c r="T38" s="1013"/>
      <c r="U38" s="1013"/>
      <c r="V38" s="1013"/>
      <c r="W38" s="1013"/>
      <c r="X38" s="1013"/>
      <c r="Y38" s="1014"/>
      <c r="Z38" s="1016" t="s">
        <v>253</v>
      </c>
      <c r="AA38" s="1017"/>
      <c r="AB38" s="1017"/>
      <c r="AC38" s="1017"/>
      <c r="AD38" s="1018"/>
      <c r="AE38" s="1012" t="s">
        <v>254</v>
      </c>
      <c r="AF38" s="1013"/>
      <c r="AG38" s="1013"/>
      <c r="AH38" s="1019"/>
    </row>
    <row r="39" spans="1:34" ht="18.75" customHeight="1" x14ac:dyDescent="0.2">
      <c r="A39" s="988"/>
      <c r="B39" s="1026"/>
      <c r="C39" s="1027"/>
      <c r="D39" s="1027"/>
      <c r="E39" s="1028"/>
      <c r="F39" s="1032"/>
      <c r="G39" s="1033"/>
      <c r="H39" s="1034"/>
      <c r="I39" s="1038"/>
      <c r="J39" s="1039"/>
      <c r="K39" s="1039"/>
      <c r="L39" s="1039"/>
      <c r="M39" s="1039"/>
      <c r="N39" s="1039"/>
      <c r="O39" s="1040"/>
      <c r="P39" s="994"/>
      <c r="Q39" s="995"/>
      <c r="R39" s="995"/>
      <c r="S39" s="995"/>
      <c r="T39" s="995"/>
      <c r="U39" s="995"/>
      <c r="V39" s="995"/>
      <c r="W39" s="995"/>
      <c r="X39" s="995"/>
      <c r="Y39" s="996"/>
      <c r="Z39" s="1044"/>
      <c r="AA39" s="1045"/>
      <c r="AB39" s="1045"/>
      <c r="AC39" s="1045"/>
      <c r="AD39" s="1046"/>
      <c r="AE39" s="1020"/>
      <c r="AF39" s="1021"/>
      <c r="AG39" s="1021"/>
      <c r="AH39" s="1022"/>
    </row>
    <row r="40" spans="1:34" ht="18.75" customHeight="1" thickBot="1" x14ac:dyDescent="0.25">
      <c r="A40" s="989"/>
      <c r="B40" s="1029"/>
      <c r="C40" s="1030"/>
      <c r="D40" s="1030"/>
      <c r="E40" s="1031"/>
      <c r="F40" s="1035"/>
      <c r="G40" s="1036"/>
      <c r="H40" s="1037"/>
      <c r="I40" s="1041"/>
      <c r="J40" s="1042"/>
      <c r="K40" s="1042"/>
      <c r="L40" s="1042"/>
      <c r="M40" s="1042"/>
      <c r="N40" s="1042"/>
      <c r="O40" s="1043"/>
      <c r="P40" s="1000"/>
      <c r="Q40" s="1001"/>
      <c r="R40" s="1001"/>
      <c r="S40" s="1001"/>
      <c r="T40" s="1001"/>
      <c r="U40" s="1001"/>
      <c r="V40" s="1001"/>
      <c r="W40" s="1001"/>
      <c r="X40" s="1001"/>
      <c r="Y40" s="1002"/>
      <c r="Z40" s="1047"/>
      <c r="AA40" s="1048"/>
      <c r="AB40" s="1048"/>
      <c r="AC40" s="1048"/>
      <c r="AD40" s="1049"/>
      <c r="AE40" s="1023"/>
      <c r="AF40" s="1024"/>
      <c r="AG40" s="1024"/>
      <c r="AH40" s="1025"/>
    </row>
    <row r="41" spans="1:34" ht="18.75" customHeight="1" thickBot="1" x14ac:dyDescent="0.25">
      <c r="A41" s="987">
        <v>6</v>
      </c>
      <c r="B41" s="990" t="s">
        <v>223</v>
      </c>
      <c r="C41" s="991"/>
      <c r="D41" s="991"/>
      <c r="E41" s="991"/>
      <c r="F41" s="991"/>
      <c r="G41" s="991"/>
      <c r="H41" s="992"/>
      <c r="I41" s="990" t="s">
        <v>247</v>
      </c>
      <c r="J41" s="991"/>
      <c r="K41" s="991"/>
      <c r="L41" s="991"/>
      <c r="M41" s="991"/>
      <c r="N41" s="991"/>
      <c r="O41" s="992"/>
      <c r="P41" s="990" t="s">
        <v>258</v>
      </c>
      <c r="Q41" s="991"/>
      <c r="R41" s="991"/>
      <c r="S41" s="991"/>
      <c r="T41" s="991"/>
      <c r="U41" s="991"/>
      <c r="V41" s="991"/>
      <c r="W41" s="991"/>
      <c r="X41" s="991"/>
      <c r="Y41" s="991"/>
      <c r="Z41" s="991"/>
      <c r="AA41" s="991"/>
      <c r="AB41" s="991"/>
      <c r="AC41" s="991"/>
      <c r="AD41" s="991"/>
      <c r="AE41" s="991"/>
      <c r="AF41" s="991"/>
      <c r="AG41" s="991"/>
      <c r="AH41" s="993"/>
    </row>
    <row r="42" spans="1:34" ht="18.75" customHeight="1" x14ac:dyDescent="0.2">
      <c r="A42" s="988"/>
      <c r="B42" s="994"/>
      <c r="C42" s="995"/>
      <c r="D42" s="995"/>
      <c r="E42" s="995"/>
      <c r="F42" s="995"/>
      <c r="G42" s="995"/>
      <c r="H42" s="996"/>
      <c r="I42" s="994"/>
      <c r="J42" s="995"/>
      <c r="K42" s="995"/>
      <c r="L42" s="995"/>
      <c r="M42" s="995"/>
      <c r="N42" s="995"/>
      <c r="O42" s="996"/>
      <c r="P42" s="1003"/>
      <c r="Q42" s="1004"/>
      <c r="R42" s="1004"/>
      <c r="S42" s="1004"/>
      <c r="T42" s="1004"/>
      <c r="U42" s="1004"/>
      <c r="V42" s="1004"/>
      <c r="W42" s="1004"/>
      <c r="X42" s="1004"/>
      <c r="Y42" s="1004"/>
      <c r="Z42" s="1004"/>
      <c r="AA42" s="1004"/>
      <c r="AB42" s="1004"/>
      <c r="AC42" s="1004"/>
      <c r="AD42" s="1004"/>
      <c r="AE42" s="1004"/>
      <c r="AF42" s="1004"/>
      <c r="AG42" s="1004"/>
      <c r="AH42" s="1005"/>
    </row>
    <row r="43" spans="1:34" ht="18.75" customHeight="1" x14ac:dyDescent="0.2">
      <c r="A43" s="988"/>
      <c r="B43" s="997"/>
      <c r="C43" s="998"/>
      <c r="D43" s="998"/>
      <c r="E43" s="998"/>
      <c r="F43" s="998"/>
      <c r="G43" s="998"/>
      <c r="H43" s="999"/>
      <c r="I43" s="997"/>
      <c r="J43" s="998"/>
      <c r="K43" s="998"/>
      <c r="L43" s="998"/>
      <c r="M43" s="998"/>
      <c r="N43" s="998"/>
      <c r="O43" s="999"/>
      <c r="P43" s="1006"/>
      <c r="Q43" s="1007"/>
      <c r="R43" s="1007"/>
      <c r="S43" s="1007"/>
      <c r="T43" s="1007"/>
      <c r="U43" s="1007"/>
      <c r="V43" s="1007"/>
      <c r="W43" s="1007"/>
      <c r="X43" s="1007"/>
      <c r="Y43" s="1007"/>
      <c r="Z43" s="1007"/>
      <c r="AA43" s="1007"/>
      <c r="AB43" s="1007"/>
      <c r="AC43" s="1007"/>
      <c r="AD43" s="1007"/>
      <c r="AE43" s="1007"/>
      <c r="AF43" s="1007"/>
      <c r="AG43" s="1007"/>
      <c r="AH43" s="1008"/>
    </row>
    <row r="44" spans="1:34" ht="18.75" customHeight="1" thickBot="1" x14ac:dyDescent="0.25">
      <c r="A44" s="988"/>
      <c r="B44" s="1000"/>
      <c r="C44" s="1001"/>
      <c r="D44" s="1001"/>
      <c r="E44" s="1001"/>
      <c r="F44" s="1001"/>
      <c r="G44" s="1001"/>
      <c r="H44" s="1002"/>
      <c r="I44" s="1000"/>
      <c r="J44" s="1001"/>
      <c r="K44" s="1001"/>
      <c r="L44" s="1001"/>
      <c r="M44" s="1001"/>
      <c r="N44" s="1001"/>
      <c r="O44" s="1002"/>
      <c r="P44" s="1009"/>
      <c r="Q44" s="1010"/>
      <c r="R44" s="1010"/>
      <c r="S44" s="1010"/>
      <c r="T44" s="1010"/>
      <c r="U44" s="1010"/>
      <c r="V44" s="1010"/>
      <c r="W44" s="1010"/>
      <c r="X44" s="1010"/>
      <c r="Y44" s="1010"/>
      <c r="Z44" s="1010"/>
      <c r="AA44" s="1010"/>
      <c r="AB44" s="1010"/>
      <c r="AC44" s="1010"/>
      <c r="AD44" s="1010"/>
      <c r="AE44" s="1010"/>
      <c r="AF44" s="1010"/>
      <c r="AG44" s="1010"/>
      <c r="AH44" s="1011"/>
    </row>
    <row r="45" spans="1:34" ht="30" customHeight="1" thickBot="1" x14ac:dyDescent="0.25">
      <c r="A45" s="988"/>
      <c r="B45" s="1012" t="s">
        <v>234</v>
      </c>
      <c r="C45" s="1013"/>
      <c r="D45" s="1013"/>
      <c r="E45" s="1014"/>
      <c r="F45" s="1015" t="s">
        <v>235</v>
      </c>
      <c r="G45" s="1015"/>
      <c r="H45" s="1015"/>
      <c r="I45" s="1012" t="s">
        <v>236</v>
      </c>
      <c r="J45" s="1013"/>
      <c r="K45" s="1013"/>
      <c r="L45" s="1013"/>
      <c r="M45" s="1013"/>
      <c r="N45" s="1013"/>
      <c r="O45" s="1014"/>
      <c r="P45" s="1012" t="s">
        <v>237</v>
      </c>
      <c r="Q45" s="1013"/>
      <c r="R45" s="1013"/>
      <c r="S45" s="1013"/>
      <c r="T45" s="1013"/>
      <c r="U45" s="1013"/>
      <c r="V45" s="1013"/>
      <c r="W45" s="1013"/>
      <c r="X45" s="1013"/>
      <c r="Y45" s="1014"/>
      <c r="Z45" s="1016" t="s">
        <v>253</v>
      </c>
      <c r="AA45" s="1017"/>
      <c r="AB45" s="1017"/>
      <c r="AC45" s="1017"/>
      <c r="AD45" s="1018"/>
      <c r="AE45" s="1012" t="s">
        <v>254</v>
      </c>
      <c r="AF45" s="1013"/>
      <c r="AG45" s="1013"/>
      <c r="AH45" s="1019"/>
    </row>
    <row r="46" spans="1:34" ht="18.75" customHeight="1" x14ac:dyDescent="0.2">
      <c r="A46" s="988"/>
      <c r="B46" s="1026"/>
      <c r="C46" s="1027"/>
      <c r="D46" s="1027"/>
      <c r="E46" s="1028"/>
      <c r="F46" s="1032"/>
      <c r="G46" s="1033"/>
      <c r="H46" s="1034"/>
      <c r="I46" s="1038"/>
      <c r="J46" s="1039"/>
      <c r="K46" s="1039"/>
      <c r="L46" s="1039"/>
      <c r="M46" s="1039"/>
      <c r="N46" s="1039"/>
      <c r="O46" s="1040"/>
      <c r="P46" s="994"/>
      <c r="Q46" s="995"/>
      <c r="R46" s="995"/>
      <c r="S46" s="995"/>
      <c r="T46" s="995"/>
      <c r="U46" s="995"/>
      <c r="V46" s="995"/>
      <c r="W46" s="995"/>
      <c r="X46" s="995"/>
      <c r="Y46" s="996"/>
      <c r="Z46" s="1044"/>
      <c r="AA46" s="1045"/>
      <c r="AB46" s="1045"/>
      <c r="AC46" s="1045"/>
      <c r="AD46" s="1046"/>
      <c r="AE46" s="1020"/>
      <c r="AF46" s="1021"/>
      <c r="AG46" s="1021"/>
      <c r="AH46" s="1022"/>
    </row>
    <row r="47" spans="1:34" ht="18.75" customHeight="1" thickBot="1" x14ac:dyDescent="0.25">
      <c r="A47" s="989"/>
      <c r="B47" s="1029"/>
      <c r="C47" s="1030"/>
      <c r="D47" s="1030"/>
      <c r="E47" s="1031"/>
      <c r="F47" s="1035"/>
      <c r="G47" s="1036"/>
      <c r="H47" s="1037"/>
      <c r="I47" s="1041"/>
      <c r="J47" s="1042"/>
      <c r="K47" s="1042"/>
      <c r="L47" s="1042"/>
      <c r="M47" s="1042"/>
      <c r="N47" s="1042"/>
      <c r="O47" s="1043"/>
      <c r="P47" s="1000"/>
      <c r="Q47" s="1001"/>
      <c r="R47" s="1001"/>
      <c r="S47" s="1001"/>
      <c r="T47" s="1001"/>
      <c r="U47" s="1001"/>
      <c r="V47" s="1001"/>
      <c r="W47" s="1001"/>
      <c r="X47" s="1001"/>
      <c r="Y47" s="1002"/>
      <c r="Z47" s="1047"/>
      <c r="AA47" s="1048"/>
      <c r="AB47" s="1048"/>
      <c r="AC47" s="1048"/>
      <c r="AD47" s="1049"/>
      <c r="AE47" s="1023"/>
      <c r="AF47" s="1024"/>
      <c r="AG47" s="1024"/>
      <c r="AH47" s="1025"/>
    </row>
    <row r="48" spans="1:34" ht="18.75" customHeight="1" thickBot="1" x14ac:dyDescent="0.25">
      <c r="A48" s="987">
        <v>7</v>
      </c>
      <c r="B48" s="990" t="s">
        <v>223</v>
      </c>
      <c r="C48" s="991"/>
      <c r="D48" s="991"/>
      <c r="E48" s="991"/>
      <c r="F48" s="991"/>
      <c r="G48" s="991"/>
      <c r="H48" s="992"/>
      <c r="I48" s="990" t="s">
        <v>247</v>
      </c>
      <c r="J48" s="991"/>
      <c r="K48" s="991"/>
      <c r="L48" s="991"/>
      <c r="M48" s="991"/>
      <c r="N48" s="991"/>
      <c r="O48" s="992"/>
      <c r="P48" s="990" t="s">
        <v>258</v>
      </c>
      <c r="Q48" s="991"/>
      <c r="R48" s="991"/>
      <c r="S48" s="991"/>
      <c r="T48" s="991"/>
      <c r="U48" s="991"/>
      <c r="V48" s="991"/>
      <c r="W48" s="991"/>
      <c r="X48" s="991"/>
      <c r="Y48" s="991"/>
      <c r="Z48" s="991"/>
      <c r="AA48" s="991"/>
      <c r="AB48" s="991"/>
      <c r="AC48" s="991"/>
      <c r="AD48" s="991"/>
      <c r="AE48" s="991"/>
      <c r="AF48" s="991"/>
      <c r="AG48" s="991"/>
      <c r="AH48" s="993"/>
    </row>
    <row r="49" spans="1:34" ht="18.75" customHeight="1" x14ac:dyDescent="0.2">
      <c r="A49" s="988"/>
      <c r="B49" s="994"/>
      <c r="C49" s="995"/>
      <c r="D49" s="995"/>
      <c r="E49" s="995"/>
      <c r="F49" s="995"/>
      <c r="G49" s="995"/>
      <c r="H49" s="996"/>
      <c r="I49" s="994"/>
      <c r="J49" s="995"/>
      <c r="K49" s="995"/>
      <c r="L49" s="995"/>
      <c r="M49" s="995"/>
      <c r="N49" s="995"/>
      <c r="O49" s="996"/>
      <c r="P49" s="1003"/>
      <c r="Q49" s="1004"/>
      <c r="R49" s="1004"/>
      <c r="S49" s="1004"/>
      <c r="T49" s="1004"/>
      <c r="U49" s="1004"/>
      <c r="V49" s="1004"/>
      <c r="W49" s="1004"/>
      <c r="X49" s="1004"/>
      <c r="Y49" s="1004"/>
      <c r="Z49" s="1004"/>
      <c r="AA49" s="1004"/>
      <c r="AB49" s="1004"/>
      <c r="AC49" s="1004"/>
      <c r="AD49" s="1004"/>
      <c r="AE49" s="1004"/>
      <c r="AF49" s="1004"/>
      <c r="AG49" s="1004"/>
      <c r="AH49" s="1005"/>
    </row>
    <row r="50" spans="1:34" ht="18.75" customHeight="1" x14ac:dyDescent="0.2">
      <c r="A50" s="988"/>
      <c r="B50" s="997"/>
      <c r="C50" s="998"/>
      <c r="D50" s="998"/>
      <c r="E50" s="998"/>
      <c r="F50" s="998"/>
      <c r="G50" s="998"/>
      <c r="H50" s="999"/>
      <c r="I50" s="997"/>
      <c r="J50" s="998"/>
      <c r="K50" s="998"/>
      <c r="L50" s="998"/>
      <c r="M50" s="998"/>
      <c r="N50" s="998"/>
      <c r="O50" s="999"/>
      <c r="P50" s="1006"/>
      <c r="Q50" s="1007"/>
      <c r="R50" s="1007"/>
      <c r="S50" s="1007"/>
      <c r="T50" s="1007"/>
      <c r="U50" s="1007"/>
      <c r="V50" s="1007"/>
      <c r="W50" s="1007"/>
      <c r="X50" s="1007"/>
      <c r="Y50" s="1007"/>
      <c r="Z50" s="1007"/>
      <c r="AA50" s="1007"/>
      <c r="AB50" s="1007"/>
      <c r="AC50" s="1007"/>
      <c r="AD50" s="1007"/>
      <c r="AE50" s="1007"/>
      <c r="AF50" s="1007"/>
      <c r="AG50" s="1007"/>
      <c r="AH50" s="1008"/>
    </row>
    <row r="51" spans="1:34" ht="18.75" customHeight="1" thickBot="1" x14ac:dyDescent="0.25">
      <c r="A51" s="988"/>
      <c r="B51" s="1000"/>
      <c r="C51" s="1001"/>
      <c r="D51" s="1001"/>
      <c r="E51" s="1001"/>
      <c r="F51" s="1001"/>
      <c r="G51" s="1001"/>
      <c r="H51" s="1002"/>
      <c r="I51" s="1000"/>
      <c r="J51" s="1001"/>
      <c r="K51" s="1001"/>
      <c r="L51" s="1001"/>
      <c r="M51" s="1001"/>
      <c r="N51" s="1001"/>
      <c r="O51" s="1002"/>
      <c r="P51" s="1009"/>
      <c r="Q51" s="1010"/>
      <c r="R51" s="1010"/>
      <c r="S51" s="1010"/>
      <c r="T51" s="1010"/>
      <c r="U51" s="1010"/>
      <c r="V51" s="1010"/>
      <c r="W51" s="1010"/>
      <c r="X51" s="1010"/>
      <c r="Y51" s="1010"/>
      <c r="Z51" s="1010"/>
      <c r="AA51" s="1010"/>
      <c r="AB51" s="1010"/>
      <c r="AC51" s="1010"/>
      <c r="AD51" s="1010"/>
      <c r="AE51" s="1010"/>
      <c r="AF51" s="1010"/>
      <c r="AG51" s="1010"/>
      <c r="AH51" s="1011"/>
    </row>
    <row r="52" spans="1:34" ht="30" customHeight="1" thickBot="1" x14ac:dyDescent="0.25">
      <c r="A52" s="988"/>
      <c r="B52" s="1012" t="s">
        <v>234</v>
      </c>
      <c r="C52" s="1013"/>
      <c r="D52" s="1013"/>
      <c r="E52" s="1014"/>
      <c r="F52" s="1015" t="s">
        <v>235</v>
      </c>
      <c r="G52" s="1015"/>
      <c r="H52" s="1015"/>
      <c r="I52" s="1012" t="s">
        <v>236</v>
      </c>
      <c r="J52" s="1013"/>
      <c r="K52" s="1013"/>
      <c r="L52" s="1013"/>
      <c r="M52" s="1013"/>
      <c r="N52" s="1013"/>
      <c r="O52" s="1014"/>
      <c r="P52" s="1012" t="s">
        <v>237</v>
      </c>
      <c r="Q52" s="1013"/>
      <c r="R52" s="1013"/>
      <c r="S52" s="1013"/>
      <c r="T52" s="1013"/>
      <c r="U52" s="1013"/>
      <c r="V52" s="1013"/>
      <c r="W52" s="1013"/>
      <c r="X52" s="1013"/>
      <c r="Y52" s="1014"/>
      <c r="Z52" s="1016" t="s">
        <v>253</v>
      </c>
      <c r="AA52" s="1017"/>
      <c r="AB52" s="1017"/>
      <c r="AC52" s="1017"/>
      <c r="AD52" s="1018"/>
      <c r="AE52" s="1012" t="s">
        <v>254</v>
      </c>
      <c r="AF52" s="1013"/>
      <c r="AG52" s="1013"/>
      <c r="AH52" s="1019"/>
    </row>
    <row r="53" spans="1:34" ht="18.75" customHeight="1" x14ac:dyDescent="0.2">
      <c r="A53" s="988"/>
      <c r="B53" s="1026"/>
      <c r="C53" s="1027"/>
      <c r="D53" s="1027"/>
      <c r="E53" s="1028"/>
      <c r="F53" s="1032"/>
      <c r="G53" s="1033"/>
      <c r="H53" s="1034"/>
      <c r="I53" s="1038"/>
      <c r="J53" s="1039"/>
      <c r="K53" s="1039"/>
      <c r="L53" s="1039"/>
      <c r="M53" s="1039"/>
      <c r="N53" s="1039"/>
      <c r="O53" s="1040"/>
      <c r="P53" s="994"/>
      <c r="Q53" s="995"/>
      <c r="R53" s="995"/>
      <c r="S53" s="995"/>
      <c r="T53" s="995"/>
      <c r="U53" s="995"/>
      <c r="V53" s="995"/>
      <c r="W53" s="995"/>
      <c r="X53" s="995"/>
      <c r="Y53" s="996"/>
      <c r="Z53" s="1044"/>
      <c r="AA53" s="1045"/>
      <c r="AB53" s="1045"/>
      <c r="AC53" s="1045"/>
      <c r="AD53" s="1046"/>
      <c r="AE53" s="1020"/>
      <c r="AF53" s="1021"/>
      <c r="AG53" s="1021"/>
      <c r="AH53" s="1022"/>
    </row>
    <row r="54" spans="1:34" ht="18.75" customHeight="1" thickBot="1" x14ac:dyDescent="0.25">
      <c r="A54" s="989"/>
      <c r="B54" s="1029"/>
      <c r="C54" s="1030"/>
      <c r="D54" s="1030"/>
      <c r="E54" s="1031"/>
      <c r="F54" s="1035"/>
      <c r="G54" s="1036"/>
      <c r="H54" s="1037"/>
      <c r="I54" s="1041"/>
      <c r="J54" s="1042"/>
      <c r="K54" s="1042"/>
      <c r="L54" s="1042"/>
      <c r="M54" s="1042"/>
      <c r="N54" s="1042"/>
      <c r="O54" s="1043"/>
      <c r="P54" s="1000"/>
      <c r="Q54" s="1001"/>
      <c r="R54" s="1001"/>
      <c r="S54" s="1001"/>
      <c r="T54" s="1001"/>
      <c r="U54" s="1001"/>
      <c r="V54" s="1001"/>
      <c r="W54" s="1001"/>
      <c r="X54" s="1001"/>
      <c r="Y54" s="1002"/>
      <c r="Z54" s="1047"/>
      <c r="AA54" s="1048"/>
      <c r="AB54" s="1048"/>
      <c r="AC54" s="1048"/>
      <c r="AD54" s="1049"/>
      <c r="AE54" s="1023"/>
      <c r="AF54" s="1024"/>
      <c r="AG54" s="1024"/>
      <c r="AH54" s="1025"/>
    </row>
    <row r="55" spans="1:34" ht="18.75" customHeight="1" thickBot="1" x14ac:dyDescent="0.25">
      <c r="A55" s="987">
        <v>8</v>
      </c>
      <c r="B55" s="990" t="s">
        <v>223</v>
      </c>
      <c r="C55" s="991"/>
      <c r="D55" s="991"/>
      <c r="E55" s="991"/>
      <c r="F55" s="991"/>
      <c r="G55" s="991"/>
      <c r="H55" s="992"/>
      <c r="I55" s="990" t="s">
        <v>247</v>
      </c>
      <c r="J55" s="991"/>
      <c r="K55" s="991"/>
      <c r="L55" s="991"/>
      <c r="M55" s="991"/>
      <c r="N55" s="991"/>
      <c r="O55" s="992"/>
      <c r="P55" s="990" t="s">
        <v>258</v>
      </c>
      <c r="Q55" s="991"/>
      <c r="R55" s="991"/>
      <c r="S55" s="991"/>
      <c r="T55" s="991"/>
      <c r="U55" s="991"/>
      <c r="V55" s="991"/>
      <c r="W55" s="991"/>
      <c r="X55" s="991"/>
      <c r="Y55" s="991"/>
      <c r="Z55" s="991"/>
      <c r="AA55" s="991"/>
      <c r="AB55" s="991"/>
      <c r="AC55" s="991"/>
      <c r="AD55" s="991"/>
      <c r="AE55" s="991"/>
      <c r="AF55" s="991"/>
      <c r="AG55" s="991"/>
      <c r="AH55" s="993"/>
    </row>
    <row r="56" spans="1:34" ht="18.75" customHeight="1" x14ac:dyDescent="0.2">
      <c r="A56" s="988"/>
      <c r="B56" s="994"/>
      <c r="C56" s="995"/>
      <c r="D56" s="995"/>
      <c r="E56" s="995"/>
      <c r="F56" s="995"/>
      <c r="G56" s="995"/>
      <c r="H56" s="996"/>
      <c r="I56" s="994"/>
      <c r="J56" s="995"/>
      <c r="K56" s="995"/>
      <c r="L56" s="995"/>
      <c r="M56" s="995"/>
      <c r="N56" s="995"/>
      <c r="O56" s="996"/>
      <c r="P56" s="1003"/>
      <c r="Q56" s="1004"/>
      <c r="R56" s="1004"/>
      <c r="S56" s="1004"/>
      <c r="T56" s="1004"/>
      <c r="U56" s="1004"/>
      <c r="V56" s="1004"/>
      <c r="W56" s="1004"/>
      <c r="X56" s="1004"/>
      <c r="Y56" s="1004"/>
      <c r="Z56" s="1004"/>
      <c r="AA56" s="1004"/>
      <c r="AB56" s="1004"/>
      <c r="AC56" s="1004"/>
      <c r="AD56" s="1004"/>
      <c r="AE56" s="1004"/>
      <c r="AF56" s="1004"/>
      <c r="AG56" s="1004"/>
      <c r="AH56" s="1005"/>
    </row>
    <row r="57" spans="1:34" ht="18.75" customHeight="1" x14ac:dyDescent="0.2">
      <c r="A57" s="988"/>
      <c r="B57" s="997"/>
      <c r="C57" s="998"/>
      <c r="D57" s="998"/>
      <c r="E57" s="998"/>
      <c r="F57" s="998"/>
      <c r="G57" s="998"/>
      <c r="H57" s="999"/>
      <c r="I57" s="997"/>
      <c r="J57" s="998"/>
      <c r="K57" s="998"/>
      <c r="L57" s="998"/>
      <c r="M57" s="998"/>
      <c r="N57" s="998"/>
      <c r="O57" s="999"/>
      <c r="P57" s="1006"/>
      <c r="Q57" s="1007"/>
      <c r="R57" s="1007"/>
      <c r="S57" s="1007"/>
      <c r="T57" s="1007"/>
      <c r="U57" s="1007"/>
      <c r="V57" s="1007"/>
      <c r="W57" s="1007"/>
      <c r="X57" s="1007"/>
      <c r="Y57" s="1007"/>
      <c r="Z57" s="1007"/>
      <c r="AA57" s="1007"/>
      <c r="AB57" s="1007"/>
      <c r="AC57" s="1007"/>
      <c r="AD57" s="1007"/>
      <c r="AE57" s="1007"/>
      <c r="AF57" s="1007"/>
      <c r="AG57" s="1007"/>
      <c r="AH57" s="1008"/>
    </row>
    <row r="58" spans="1:34" ht="18.75" customHeight="1" thickBot="1" x14ac:dyDescent="0.25">
      <c r="A58" s="988"/>
      <c r="B58" s="1000"/>
      <c r="C58" s="1001"/>
      <c r="D58" s="1001"/>
      <c r="E58" s="1001"/>
      <c r="F58" s="1001"/>
      <c r="G58" s="1001"/>
      <c r="H58" s="1002"/>
      <c r="I58" s="1000"/>
      <c r="J58" s="1001"/>
      <c r="K58" s="1001"/>
      <c r="L58" s="1001"/>
      <c r="M58" s="1001"/>
      <c r="N58" s="1001"/>
      <c r="O58" s="1002"/>
      <c r="P58" s="1009"/>
      <c r="Q58" s="1010"/>
      <c r="R58" s="1010"/>
      <c r="S58" s="1010"/>
      <c r="T58" s="1010"/>
      <c r="U58" s="1010"/>
      <c r="V58" s="1010"/>
      <c r="W58" s="1010"/>
      <c r="X58" s="1010"/>
      <c r="Y58" s="1010"/>
      <c r="Z58" s="1010"/>
      <c r="AA58" s="1010"/>
      <c r="AB58" s="1010"/>
      <c r="AC58" s="1010"/>
      <c r="AD58" s="1010"/>
      <c r="AE58" s="1010"/>
      <c r="AF58" s="1010"/>
      <c r="AG58" s="1010"/>
      <c r="AH58" s="1011"/>
    </row>
    <row r="59" spans="1:34" ht="30" customHeight="1" thickBot="1" x14ac:dyDescent="0.25">
      <c r="A59" s="988"/>
      <c r="B59" s="1012" t="s">
        <v>234</v>
      </c>
      <c r="C59" s="1013"/>
      <c r="D59" s="1013"/>
      <c r="E59" s="1014"/>
      <c r="F59" s="1015" t="s">
        <v>235</v>
      </c>
      <c r="G59" s="1015"/>
      <c r="H59" s="1015"/>
      <c r="I59" s="1012" t="s">
        <v>236</v>
      </c>
      <c r="J59" s="1013"/>
      <c r="K59" s="1013"/>
      <c r="L59" s="1013"/>
      <c r="M59" s="1013"/>
      <c r="N59" s="1013"/>
      <c r="O59" s="1014"/>
      <c r="P59" s="1012" t="s">
        <v>237</v>
      </c>
      <c r="Q59" s="1013"/>
      <c r="R59" s="1013"/>
      <c r="S59" s="1013"/>
      <c r="T59" s="1013"/>
      <c r="U59" s="1013"/>
      <c r="V59" s="1013"/>
      <c r="W59" s="1013"/>
      <c r="X59" s="1013"/>
      <c r="Y59" s="1014"/>
      <c r="Z59" s="1016" t="s">
        <v>253</v>
      </c>
      <c r="AA59" s="1017"/>
      <c r="AB59" s="1017"/>
      <c r="AC59" s="1017"/>
      <c r="AD59" s="1018"/>
      <c r="AE59" s="1012" t="s">
        <v>254</v>
      </c>
      <c r="AF59" s="1013"/>
      <c r="AG59" s="1013"/>
      <c r="AH59" s="1019"/>
    </row>
    <row r="60" spans="1:34" ht="18.75" customHeight="1" x14ac:dyDescent="0.2">
      <c r="A60" s="988"/>
      <c r="B60" s="1026"/>
      <c r="C60" s="1027"/>
      <c r="D60" s="1027"/>
      <c r="E60" s="1028"/>
      <c r="F60" s="1032"/>
      <c r="G60" s="1033"/>
      <c r="H60" s="1034"/>
      <c r="I60" s="1038"/>
      <c r="J60" s="1039"/>
      <c r="K60" s="1039"/>
      <c r="L60" s="1039"/>
      <c r="M60" s="1039"/>
      <c r="N60" s="1039"/>
      <c r="O60" s="1040"/>
      <c r="P60" s="994"/>
      <c r="Q60" s="995"/>
      <c r="R60" s="995"/>
      <c r="S60" s="995"/>
      <c r="T60" s="995"/>
      <c r="U60" s="995"/>
      <c r="V60" s="995"/>
      <c r="W60" s="995"/>
      <c r="X60" s="995"/>
      <c r="Y60" s="996"/>
      <c r="Z60" s="1044"/>
      <c r="AA60" s="1045"/>
      <c r="AB60" s="1045"/>
      <c r="AC60" s="1045"/>
      <c r="AD60" s="1046"/>
      <c r="AE60" s="1020"/>
      <c r="AF60" s="1021"/>
      <c r="AG60" s="1021"/>
      <c r="AH60" s="1022"/>
    </row>
    <row r="61" spans="1:34" ht="18.75" customHeight="1" thickBot="1" x14ac:dyDescent="0.25">
      <c r="A61" s="989"/>
      <c r="B61" s="1029"/>
      <c r="C61" s="1030"/>
      <c r="D61" s="1030"/>
      <c r="E61" s="1031"/>
      <c r="F61" s="1035"/>
      <c r="G61" s="1036"/>
      <c r="H61" s="1037"/>
      <c r="I61" s="1041"/>
      <c r="J61" s="1042"/>
      <c r="K61" s="1042"/>
      <c r="L61" s="1042"/>
      <c r="M61" s="1042"/>
      <c r="N61" s="1042"/>
      <c r="O61" s="1043"/>
      <c r="P61" s="1000"/>
      <c r="Q61" s="1001"/>
      <c r="R61" s="1001"/>
      <c r="S61" s="1001"/>
      <c r="T61" s="1001"/>
      <c r="U61" s="1001"/>
      <c r="V61" s="1001"/>
      <c r="W61" s="1001"/>
      <c r="X61" s="1001"/>
      <c r="Y61" s="1002"/>
      <c r="Z61" s="1047"/>
      <c r="AA61" s="1048"/>
      <c r="AB61" s="1048"/>
      <c r="AC61" s="1048"/>
      <c r="AD61" s="1049"/>
      <c r="AE61" s="1023"/>
      <c r="AF61" s="1024"/>
      <c r="AG61" s="1024"/>
      <c r="AH61" s="1025"/>
    </row>
    <row r="62" spans="1:34" ht="18.75" customHeight="1" thickBot="1" x14ac:dyDescent="0.25">
      <c r="A62" s="987">
        <v>9</v>
      </c>
      <c r="B62" s="990" t="s">
        <v>223</v>
      </c>
      <c r="C62" s="991"/>
      <c r="D62" s="991"/>
      <c r="E62" s="991"/>
      <c r="F62" s="991"/>
      <c r="G62" s="991"/>
      <c r="H62" s="992"/>
      <c r="I62" s="990" t="s">
        <v>247</v>
      </c>
      <c r="J62" s="991"/>
      <c r="K62" s="991"/>
      <c r="L62" s="991"/>
      <c r="M62" s="991"/>
      <c r="N62" s="991"/>
      <c r="O62" s="992"/>
      <c r="P62" s="990" t="s">
        <v>258</v>
      </c>
      <c r="Q62" s="991"/>
      <c r="R62" s="991"/>
      <c r="S62" s="991"/>
      <c r="T62" s="991"/>
      <c r="U62" s="991"/>
      <c r="V62" s="991"/>
      <c r="W62" s="991"/>
      <c r="X62" s="991"/>
      <c r="Y62" s="991"/>
      <c r="Z62" s="991"/>
      <c r="AA62" s="991"/>
      <c r="AB62" s="991"/>
      <c r="AC62" s="991"/>
      <c r="AD62" s="991"/>
      <c r="AE62" s="991"/>
      <c r="AF62" s="991"/>
      <c r="AG62" s="991"/>
      <c r="AH62" s="993"/>
    </row>
    <row r="63" spans="1:34" ht="18.75" customHeight="1" x14ac:dyDescent="0.2">
      <c r="A63" s="988"/>
      <c r="B63" s="994"/>
      <c r="C63" s="995"/>
      <c r="D63" s="995"/>
      <c r="E63" s="995"/>
      <c r="F63" s="995"/>
      <c r="G63" s="995"/>
      <c r="H63" s="996"/>
      <c r="I63" s="994"/>
      <c r="J63" s="995"/>
      <c r="K63" s="995"/>
      <c r="L63" s="995"/>
      <c r="M63" s="995"/>
      <c r="N63" s="995"/>
      <c r="O63" s="996"/>
      <c r="P63" s="1003"/>
      <c r="Q63" s="1004"/>
      <c r="R63" s="1004"/>
      <c r="S63" s="1004"/>
      <c r="T63" s="1004"/>
      <c r="U63" s="1004"/>
      <c r="V63" s="1004"/>
      <c r="W63" s="1004"/>
      <c r="X63" s="1004"/>
      <c r="Y63" s="1004"/>
      <c r="Z63" s="1004"/>
      <c r="AA63" s="1004"/>
      <c r="AB63" s="1004"/>
      <c r="AC63" s="1004"/>
      <c r="AD63" s="1004"/>
      <c r="AE63" s="1004"/>
      <c r="AF63" s="1004"/>
      <c r="AG63" s="1004"/>
      <c r="AH63" s="1005"/>
    </row>
    <row r="64" spans="1:34" ht="18.75" customHeight="1" x14ac:dyDescent="0.2">
      <c r="A64" s="988"/>
      <c r="B64" s="997"/>
      <c r="C64" s="998"/>
      <c r="D64" s="998"/>
      <c r="E64" s="998"/>
      <c r="F64" s="998"/>
      <c r="G64" s="998"/>
      <c r="H64" s="999"/>
      <c r="I64" s="997"/>
      <c r="J64" s="998"/>
      <c r="K64" s="998"/>
      <c r="L64" s="998"/>
      <c r="M64" s="998"/>
      <c r="N64" s="998"/>
      <c r="O64" s="999"/>
      <c r="P64" s="1006"/>
      <c r="Q64" s="1007"/>
      <c r="R64" s="1007"/>
      <c r="S64" s="1007"/>
      <c r="T64" s="1007"/>
      <c r="U64" s="1007"/>
      <c r="V64" s="1007"/>
      <c r="W64" s="1007"/>
      <c r="X64" s="1007"/>
      <c r="Y64" s="1007"/>
      <c r="Z64" s="1007"/>
      <c r="AA64" s="1007"/>
      <c r="AB64" s="1007"/>
      <c r="AC64" s="1007"/>
      <c r="AD64" s="1007"/>
      <c r="AE64" s="1007"/>
      <c r="AF64" s="1007"/>
      <c r="AG64" s="1007"/>
      <c r="AH64" s="1008"/>
    </row>
    <row r="65" spans="1:34" ht="18.75" customHeight="1" thickBot="1" x14ac:dyDescent="0.25">
      <c r="A65" s="988"/>
      <c r="B65" s="1000"/>
      <c r="C65" s="1001"/>
      <c r="D65" s="1001"/>
      <c r="E65" s="1001"/>
      <c r="F65" s="1001"/>
      <c r="G65" s="1001"/>
      <c r="H65" s="1002"/>
      <c r="I65" s="1000"/>
      <c r="J65" s="1001"/>
      <c r="K65" s="1001"/>
      <c r="L65" s="1001"/>
      <c r="M65" s="1001"/>
      <c r="N65" s="1001"/>
      <c r="O65" s="1002"/>
      <c r="P65" s="1009"/>
      <c r="Q65" s="1010"/>
      <c r="R65" s="1010"/>
      <c r="S65" s="1010"/>
      <c r="T65" s="1010"/>
      <c r="U65" s="1010"/>
      <c r="V65" s="1010"/>
      <c r="W65" s="1010"/>
      <c r="X65" s="1010"/>
      <c r="Y65" s="1010"/>
      <c r="Z65" s="1010"/>
      <c r="AA65" s="1010"/>
      <c r="AB65" s="1010"/>
      <c r="AC65" s="1010"/>
      <c r="AD65" s="1010"/>
      <c r="AE65" s="1010"/>
      <c r="AF65" s="1010"/>
      <c r="AG65" s="1010"/>
      <c r="AH65" s="1011"/>
    </row>
    <row r="66" spans="1:34" ht="30" customHeight="1" thickBot="1" x14ac:dyDescent="0.25">
      <c r="A66" s="988"/>
      <c r="B66" s="1012" t="s">
        <v>234</v>
      </c>
      <c r="C66" s="1013"/>
      <c r="D66" s="1013"/>
      <c r="E66" s="1014"/>
      <c r="F66" s="1015" t="s">
        <v>235</v>
      </c>
      <c r="G66" s="1015"/>
      <c r="H66" s="1015"/>
      <c r="I66" s="1012" t="s">
        <v>236</v>
      </c>
      <c r="J66" s="1013"/>
      <c r="K66" s="1013"/>
      <c r="L66" s="1013"/>
      <c r="M66" s="1013"/>
      <c r="N66" s="1013"/>
      <c r="O66" s="1014"/>
      <c r="P66" s="1012" t="s">
        <v>237</v>
      </c>
      <c r="Q66" s="1013"/>
      <c r="R66" s="1013"/>
      <c r="S66" s="1013"/>
      <c r="T66" s="1013"/>
      <c r="U66" s="1013"/>
      <c r="V66" s="1013"/>
      <c r="W66" s="1013"/>
      <c r="X66" s="1013"/>
      <c r="Y66" s="1014"/>
      <c r="Z66" s="1016" t="s">
        <v>253</v>
      </c>
      <c r="AA66" s="1017"/>
      <c r="AB66" s="1017"/>
      <c r="AC66" s="1017"/>
      <c r="AD66" s="1018"/>
      <c r="AE66" s="1012" t="s">
        <v>254</v>
      </c>
      <c r="AF66" s="1013"/>
      <c r="AG66" s="1013"/>
      <c r="AH66" s="1019"/>
    </row>
    <row r="67" spans="1:34" ht="18.75" customHeight="1" x14ac:dyDescent="0.2">
      <c r="A67" s="988"/>
      <c r="B67" s="1026"/>
      <c r="C67" s="1027"/>
      <c r="D67" s="1027"/>
      <c r="E67" s="1028"/>
      <c r="F67" s="1032"/>
      <c r="G67" s="1033"/>
      <c r="H67" s="1034"/>
      <c r="I67" s="1038"/>
      <c r="J67" s="1039"/>
      <c r="K67" s="1039"/>
      <c r="L67" s="1039"/>
      <c r="M67" s="1039"/>
      <c r="N67" s="1039"/>
      <c r="O67" s="1040"/>
      <c r="P67" s="994"/>
      <c r="Q67" s="995"/>
      <c r="R67" s="995"/>
      <c r="S67" s="995"/>
      <c r="T67" s="995"/>
      <c r="U67" s="995"/>
      <c r="V67" s="995"/>
      <c r="W67" s="995"/>
      <c r="X67" s="995"/>
      <c r="Y67" s="996"/>
      <c r="Z67" s="1044"/>
      <c r="AA67" s="1045"/>
      <c r="AB67" s="1045"/>
      <c r="AC67" s="1045"/>
      <c r="AD67" s="1046"/>
      <c r="AE67" s="1020"/>
      <c r="AF67" s="1021"/>
      <c r="AG67" s="1021"/>
      <c r="AH67" s="1022"/>
    </row>
    <row r="68" spans="1:34" ht="18.75" customHeight="1" thickBot="1" x14ac:dyDescent="0.25">
      <c r="A68" s="989"/>
      <c r="B68" s="1029"/>
      <c r="C68" s="1030"/>
      <c r="D68" s="1030"/>
      <c r="E68" s="1031"/>
      <c r="F68" s="1035"/>
      <c r="G68" s="1036"/>
      <c r="H68" s="1037"/>
      <c r="I68" s="1041"/>
      <c r="J68" s="1042"/>
      <c r="K68" s="1042"/>
      <c r="L68" s="1042"/>
      <c r="M68" s="1042"/>
      <c r="N68" s="1042"/>
      <c r="O68" s="1043"/>
      <c r="P68" s="1000"/>
      <c r="Q68" s="1001"/>
      <c r="R68" s="1001"/>
      <c r="S68" s="1001"/>
      <c r="T68" s="1001"/>
      <c r="U68" s="1001"/>
      <c r="V68" s="1001"/>
      <c r="W68" s="1001"/>
      <c r="X68" s="1001"/>
      <c r="Y68" s="1002"/>
      <c r="Z68" s="1047"/>
      <c r="AA68" s="1048"/>
      <c r="AB68" s="1048"/>
      <c r="AC68" s="1048"/>
      <c r="AD68" s="1049"/>
      <c r="AE68" s="1023"/>
      <c r="AF68" s="1024"/>
      <c r="AG68" s="1024"/>
      <c r="AH68" s="1025"/>
    </row>
    <row r="69" spans="1:34" ht="18.75" customHeight="1" thickBot="1" x14ac:dyDescent="0.25">
      <c r="A69" s="987">
        <v>10</v>
      </c>
      <c r="B69" s="990" t="s">
        <v>223</v>
      </c>
      <c r="C69" s="991"/>
      <c r="D69" s="991"/>
      <c r="E69" s="991"/>
      <c r="F69" s="991"/>
      <c r="G69" s="991"/>
      <c r="H69" s="992"/>
      <c r="I69" s="990" t="s">
        <v>247</v>
      </c>
      <c r="J69" s="991"/>
      <c r="K69" s="991"/>
      <c r="L69" s="991"/>
      <c r="M69" s="991"/>
      <c r="N69" s="991"/>
      <c r="O69" s="992"/>
      <c r="P69" s="990" t="s">
        <v>258</v>
      </c>
      <c r="Q69" s="991"/>
      <c r="R69" s="991"/>
      <c r="S69" s="991"/>
      <c r="T69" s="991"/>
      <c r="U69" s="991"/>
      <c r="V69" s="991"/>
      <c r="W69" s="991"/>
      <c r="X69" s="991"/>
      <c r="Y69" s="991"/>
      <c r="Z69" s="991"/>
      <c r="AA69" s="991"/>
      <c r="AB69" s="991"/>
      <c r="AC69" s="991"/>
      <c r="AD69" s="991"/>
      <c r="AE69" s="991"/>
      <c r="AF69" s="991"/>
      <c r="AG69" s="991"/>
      <c r="AH69" s="993"/>
    </row>
    <row r="70" spans="1:34" ht="18.75" customHeight="1" x14ac:dyDescent="0.2">
      <c r="A70" s="988"/>
      <c r="B70" s="994"/>
      <c r="C70" s="995"/>
      <c r="D70" s="995"/>
      <c r="E70" s="995"/>
      <c r="F70" s="995"/>
      <c r="G70" s="995"/>
      <c r="H70" s="996"/>
      <c r="I70" s="994"/>
      <c r="J70" s="995"/>
      <c r="K70" s="995"/>
      <c r="L70" s="995"/>
      <c r="M70" s="995"/>
      <c r="N70" s="995"/>
      <c r="O70" s="996"/>
      <c r="P70" s="1003"/>
      <c r="Q70" s="1004"/>
      <c r="R70" s="1004"/>
      <c r="S70" s="1004"/>
      <c r="T70" s="1004"/>
      <c r="U70" s="1004"/>
      <c r="V70" s="1004"/>
      <c r="W70" s="1004"/>
      <c r="X70" s="1004"/>
      <c r="Y70" s="1004"/>
      <c r="Z70" s="1004"/>
      <c r="AA70" s="1004"/>
      <c r="AB70" s="1004"/>
      <c r="AC70" s="1004"/>
      <c r="AD70" s="1004"/>
      <c r="AE70" s="1004"/>
      <c r="AF70" s="1004"/>
      <c r="AG70" s="1004"/>
      <c r="AH70" s="1005"/>
    </row>
    <row r="71" spans="1:34" ht="18.75" customHeight="1" x14ac:dyDescent="0.2">
      <c r="A71" s="988"/>
      <c r="B71" s="997"/>
      <c r="C71" s="998"/>
      <c r="D71" s="998"/>
      <c r="E71" s="998"/>
      <c r="F71" s="998"/>
      <c r="G71" s="998"/>
      <c r="H71" s="999"/>
      <c r="I71" s="997"/>
      <c r="J71" s="998"/>
      <c r="K71" s="998"/>
      <c r="L71" s="998"/>
      <c r="M71" s="998"/>
      <c r="N71" s="998"/>
      <c r="O71" s="999"/>
      <c r="P71" s="1006"/>
      <c r="Q71" s="1007"/>
      <c r="R71" s="1007"/>
      <c r="S71" s="1007"/>
      <c r="T71" s="1007"/>
      <c r="U71" s="1007"/>
      <c r="V71" s="1007"/>
      <c r="W71" s="1007"/>
      <c r="X71" s="1007"/>
      <c r="Y71" s="1007"/>
      <c r="Z71" s="1007"/>
      <c r="AA71" s="1007"/>
      <c r="AB71" s="1007"/>
      <c r="AC71" s="1007"/>
      <c r="AD71" s="1007"/>
      <c r="AE71" s="1007"/>
      <c r="AF71" s="1007"/>
      <c r="AG71" s="1007"/>
      <c r="AH71" s="1008"/>
    </row>
    <row r="72" spans="1:34" ht="18.75" customHeight="1" thickBot="1" x14ac:dyDescent="0.25">
      <c r="A72" s="988"/>
      <c r="B72" s="1000"/>
      <c r="C72" s="1001"/>
      <c r="D72" s="1001"/>
      <c r="E72" s="1001"/>
      <c r="F72" s="1001"/>
      <c r="G72" s="1001"/>
      <c r="H72" s="1002"/>
      <c r="I72" s="1000"/>
      <c r="J72" s="1001"/>
      <c r="K72" s="1001"/>
      <c r="L72" s="1001"/>
      <c r="M72" s="1001"/>
      <c r="N72" s="1001"/>
      <c r="O72" s="1002"/>
      <c r="P72" s="1009"/>
      <c r="Q72" s="1010"/>
      <c r="R72" s="1010"/>
      <c r="S72" s="1010"/>
      <c r="T72" s="1010"/>
      <c r="U72" s="1010"/>
      <c r="V72" s="1010"/>
      <c r="W72" s="1010"/>
      <c r="X72" s="1010"/>
      <c r="Y72" s="1010"/>
      <c r="Z72" s="1010"/>
      <c r="AA72" s="1010"/>
      <c r="AB72" s="1010"/>
      <c r="AC72" s="1010"/>
      <c r="AD72" s="1010"/>
      <c r="AE72" s="1010"/>
      <c r="AF72" s="1010"/>
      <c r="AG72" s="1010"/>
      <c r="AH72" s="1011"/>
    </row>
    <row r="73" spans="1:34" ht="30" customHeight="1" thickBot="1" x14ac:dyDescent="0.25">
      <c r="A73" s="988"/>
      <c r="B73" s="1012" t="s">
        <v>234</v>
      </c>
      <c r="C73" s="1013"/>
      <c r="D73" s="1013"/>
      <c r="E73" s="1014"/>
      <c r="F73" s="1015" t="s">
        <v>235</v>
      </c>
      <c r="G73" s="1015"/>
      <c r="H73" s="1015"/>
      <c r="I73" s="1012" t="s">
        <v>236</v>
      </c>
      <c r="J73" s="1013"/>
      <c r="K73" s="1013"/>
      <c r="L73" s="1013"/>
      <c r="M73" s="1013"/>
      <c r="N73" s="1013"/>
      <c r="O73" s="1014"/>
      <c r="P73" s="1012" t="s">
        <v>237</v>
      </c>
      <c r="Q73" s="1013"/>
      <c r="R73" s="1013"/>
      <c r="S73" s="1013"/>
      <c r="T73" s="1013"/>
      <c r="U73" s="1013"/>
      <c r="V73" s="1013"/>
      <c r="W73" s="1013"/>
      <c r="X73" s="1013"/>
      <c r="Y73" s="1014"/>
      <c r="Z73" s="1016" t="s">
        <v>253</v>
      </c>
      <c r="AA73" s="1017"/>
      <c r="AB73" s="1017"/>
      <c r="AC73" s="1017"/>
      <c r="AD73" s="1018"/>
      <c r="AE73" s="1012" t="s">
        <v>254</v>
      </c>
      <c r="AF73" s="1013"/>
      <c r="AG73" s="1013"/>
      <c r="AH73" s="1019"/>
    </row>
    <row r="74" spans="1:34" ht="18.75" customHeight="1" x14ac:dyDescent="0.2">
      <c r="A74" s="988"/>
      <c r="B74" s="1026"/>
      <c r="C74" s="1027"/>
      <c r="D74" s="1027"/>
      <c r="E74" s="1028"/>
      <c r="F74" s="1032"/>
      <c r="G74" s="1033"/>
      <c r="H74" s="1034"/>
      <c r="I74" s="1038"/>
      <c r="J74" s="1039"/>
      <c r="K74" s="1039"/>
      <c r="L74" s="1039"/>
      <c r="M74" s="1039"/>
      <c r="N74" s="1039"/>
      <c r="O74" s="1040"/>
      <c r="P74" s="994"/>
      <c r="Q74" s="995"/>
      <c r="R74" s="995"/>
      <c r="S74" s="995"/>
      <c r="T74" s="995"/>
      <c r="U74" s="995"/>
      <c r="V74" s="995"/>
      <c r="W74" s="995"/>
      <c r="X74" s="995"/>
      <c r="Y74" s="996"/>
      <c r="Z74" s="1044"/>
      <c r="AA74" s="1045"/>
      <c r="AB74" s="1045"/>
      <c r="AC74" s="1045"/>
      <c r="AD74" s="1046"/>
      <c r="AE74" s="1020"/>
      <c r="AF74" s="1021"/>
      <c r="AG74" s="1021"/>
      <c r="AH74" s="1022"/>
    </row>
    <row r="75" spans="1:34" ht="18.75" customHeight="1" thickBot="1" x14ac:dyDescent="0.25">
      <c r="A75" s="989"/>
      <c r="B75" s="1029"/>
      <c r="C75" s="1030"/>
      <c r="D75" s="1030"/>
      <c r="E75" s="1031"/>
      <c r="F75" s="1035"/>
      <c r="G75" s="1036"/>
      <c r="H75" s="1037"/>
      <c r="I75" s="1041"/>
      <c r="J75" s="1042"/>
      <c r="K75" s="1042"/>
      <c r="L75" s="1042"/>
      <c r="M75" s="1042"/>
      <c r="N75" s="1042"/>
      <c r="O75" s="1043"/>
      <c r="P75" s="1000"/>
      <c r="Q75" s="1001"/>
      <c r="R75" s="1001"/>
      <c r="S75" s="1001"/>
      <c r="T75" s="1001"/>
      <c r="U75" s="1001"/>
      <c r="V75" s="1001"/>
      <c r="W75" s="1001"/>
      <c r="X75" s="1001"/>
      <c r="Y75" s="1002"/>
      <c r="Z75" s="1047"/>
      <c r="AA75" s="1048"/>
      <c r="AB75" s="1048"/>
      <c r="AC75" s="1048"/>
      <c r="AD75" s="1049"/>
      <c r="AE75" s="1023"/>
      <c r="AF75" s="1024"/>
      <c r="AG75" s="1024"/>
      <c r="AH75" s="1025"/>
    </row>
    <row r="76" spans="1:34" ht="18.75" customHeight="1" thickBot="1" x14ac:dyDescent="0.25">
      <c r="A76" s="987">
        <v>11</v>
      </c>
      <c r="B76" s="990" t="s">
        <v>223</v>
      </c>
      <c r="C76" s="991"/>
      <c r="D76" s="991"/>
      <c r="E76" s="991"/>
      <c r="F76" s="991"/>
      <c r="G76" s="991"/>
      <c r="H76" s="992"/>
      <c r="I76" s="990" t="s">
        <v>247</v>
      </c>
      <c r="J76" s="991"/>
      <c r="K76" s="991"/>
      <c r="L76" s="991"/>
      <c r="M76" s="991"/>
      <c r="N76" s="991"/>
      <c r="O76" s="992"/>
      <c r="P76" s="990" t="s">
        <v>258</v>
      </c>
      <c r="Q76" s="991"/>
      <c r="R76" s="991"/>
      <c r="S76" s="991"/>
      <c r="T76" s="991"/>
      <c r="U76" s="991"/>
      <c r="V76" s="991"/>
      <c r="W76" s="991"/>
      <c r="X76" s="991"/>
      <c r="Y76" s="991"/>
      <c r="Z76" s="991"/>
      <c r="AA76" s="991"/>
      <c r="AB76" s="991"/>
      <c r="AC76" s="991"/>
      <c r="AD76" s="991"/>
      <c r="AE76" s="991"/>
      <c r="AF76" s="991"/>
      <c r="AG76" s="991"/>
      <c r="AH76" s="993"/>
    </row>
    <row r="77" spans="1:34" ht="18.75" customHeight="1" x14ac:dyDescent="0.2">
      <c r="A77" s="988"/>
      <c r="B77" s="994"/>
      <c r="C77" s="995"/>
      <c r="D77" s="995"/>
      <c r="E77" s="995"/>
      <c r="F77" s="995"/>
      <c r="G77" s="995"/>
      <c r="H77" s="996"/>
      <c r="I77" s="994"/>
      <c r="J77" s="995"/>
      <c r="K77" s="995"/>
      <c r="L77" s="995"/>
      <c r="M77" s="995"/>
      <c r="N77" s="995"/>
      <c r="O77" s="996"/>
      <c r="P77" s="1003"/>
      <c r="Q77" s="1004"/>
      <c r="R77" s="1004"/>
      <c r="S77" s="1004"/>
      <c r="T77" s="1004"/>
      <c r="U77" s="1004"/>
      <c r="V77" s="1004"/>
      <c r="W77" s="1004"/>
      <c r="X77" s="1004"/>
      <c r="Y77" s="1004"/>
      <c r="Z77" s="1004"/>
      <c r="AA77" s="1004"/>
      <c r="AB77" s="1004"/>
      <c r="AC77" s="1004"/>
      <c r="AD77" s="1004"/>
      <c r="AE77" s="1004"/>
      <c r="AF77" s="1004"/>
      <c r="AG77" s="1004"/>
      <c r="AH77" s="1005"/>
    </row>
    <row r="78" spans="1:34" ht="18.75" customHeight="1" x14ac:dyDescent="0.2">
      <c r="A78" s="988"/>
      <c r="B78" s="997"/>
      <c r="C78" s="998"/>
      <c r="D78" s="998"/>
      <c r="E78" s="998"/>
      <c r="F78" s="998"/>
      <c r="G78" s="998"/>
      <c r="H78" s="999"/>
      <c r="I78" s="997"/>
      <c r="J78" s="998"/>
      <c r="K78" s="998"/>
      <c r="L78" s="998"/>
      <c r="M78" s="998"/>
      <c r="N78" s="998"/>
      <c r="O78" s="999"/>
      <c r="P78" s="1006"/>
      <c r="Q78" s="1007"/>
      <c r="R78" s="1007"/>
      <c r="S78" s="1007"/>
      <c r="T78" s="1007"/>
      <c r="U78" s="1007"/>
      <c r="V78" s="1007"/>
      <c r="W78" s="1007"/>
      <c r="X78" s="1007"/>
      <c r="Y78" s="1007"/>
      <c r="Z78" s="1007"/>
      <c r="AA78" s="1007"/>
      <c r="AB78" s="1007"/>
      <c r="AC78" s="1007"/>
      <c r="AD78" s="1007"/>
      <c r="AE78" s="1007"/>
      <c r="AF78" s="1007"/>
      <c r="AG78" s="1007"/>
      <c r="AH78" s="1008"/>
    </row>
    <row r="79" spans="1:34" ht="18.75" customHeight="1" thickBot="1" x14ac:dyDescent="0.25">
      <c r="A79" s="988"/>
      <c r="B79" s="1000"/>
      <c r="C79" s="1001"/>
      <c r="D79" s="1001"/>
      <c r="E79" s="1001"/>
      <c r="F79" s="1001"/>
      <c r="G79" s="1001"/>
      <c r="H79" s="1002"/>
      <c r="I79" s="1000"/>
      <c r="J79" s="1001"/>
      <c r="K79" s="1001"/>
      <c r="L79" s="1001"/>
      <c r="M79" s="1001"/>
      <c r="N79" s="1001"/>
      <c r="O79" s="1002"/>
      <c r="P79" s="1009"/>
      <c r="Q79" s="1010"/>
      <c r="R79" s="1010"/>
      <c r="S79" s="1010"/>
      <c r="T79" s="1010"/>
      <c r="U79" s="1010"/>
      <c r="V79" s="1010"/>
      <c r="W79" s="1010"/>
      <c r="X79" s="1010"/>
      <c r="Y79" s="1010"/>
      <c r="Z79" s="1010"/>
      <c r="AA79" s="1010"/>
      <c r="AB79" s="1010"/>
      <c r="AC79" s="1010"/>
      <c r="AD79" s="1010"/>
      <c r="AE79" s="1010"/>
      <c r="AF79" s="1010"/>
      <c r="AG79" s="1010"/>
      <c r="AH79" s="1011"/>
    </row>
    <row r="80" spans="1:34" ht="30" customHeight="1" thickBot="1" x14ac:dyDescent="0.25">
      <c r="A80" s="988"/>
      <c r="B80" s="1012" t="s">
        <v>234</v>
      </c>
      <c r="C80" s="1013"/>
      <c r="D80" s="1013"/>
      <c r="E80" s="1014"/>
      <c r="F80" s="1015" t="s">
        <v>235</v>
      </c>
      <c r="G80" s="1015"/>
      <c r="H80" s="1015"/>
      <c r="I80" s="1012" t="s">
        <v>236</v>
      </c>
      <c r="J80" s="1013"/>
      <c r="K80" s="1013"/>
      <c r="L80" s="1013"/>
      <c r="M80" s="1013"/>
      <c r="N80" s="1013"/>
      <c r="O80" s="1014"/>
      <c r="P80" s="1012" t="s">
        <v>237</v>
      </c>
      <c r="Q80" s="1013"/>
      <c r="R80" s="1013"/>
      <c r="S80" s="1013"/>
      <c r="T80" s="1013"/>
      <c r="U80" s="1013"/>
      <c r="V80" s="1013"/>
      <c r="W80" s="1013"/>
      <c r="X80" s="1013"/>
      <c r="Y80" s="1014"/>
      <c r="Z80" s="1016" t="s">
        <v>253</v>
      </c>
      <c r="AA80" s="1017"/>
      <c r="AB80" s="1017"/>
      <c r="AC80" s="1017"/>
      <c r="AD80" s="1018"/>
      <c r="AE80" s="1012" t="s">
        <v>254</v>
      </c>
      <c r="AF80" s="1013"/>
      <c r="AG80" s="1013"/>
      <c r="AH80" s="1019"/>
    </row>
    <row r="81" spans="1:34" ht="18.75" customHeight="1" x14ac:dyDescent="0.2">
      <c r="A81" s="988"/>
      <c r="B81" s="1026"/>
      <c r="C81" s="1027"/>
      <c r="D81" s="1027"/>
      <c r="E81" s="1028"/>
      <c r="F81" s="1032"/>
      <c r="G81" s="1033"/>
      <c r="H81" s="1034"/>
      <c r="I81" s="1038"/>
      <c r="J81" s="1039"/>
      <c r="K81" s="1039"/>
      <c r="L81" s="1039"/>
      <c r="M81" s="1039"/>
      <c r="N81" s="1039"/>
      <c r="O81" s="1040"/>
      <c r="P81" s="994"/>
      <c r="Q81" s="995"/>
      <c r="R81" s="995"/>
      <c r="S81" s="995"/>
      <c r="T81" s="995"/>
      <c r="U81" s="995"/>
      <c r="V81" s="995"/>
      <c r="W81" s="995"/>
      <c r="X81" s="995"/>
      <c r="Y81" s="996"/>
      <c r="Z81" s="1044"/>
      <c r="AA81" s="1045"/>
      <c r="AB81" s="1045"/>
      <c r="AC81" s="1045"/>
      <c r="AD81" s="1046"/>
      <c r="AE81" s="1020"/>
      <c r="AF81" s="1021"/>
      <c r="AG81" s="1021"/>
      <c r="AH81" s="1022"/>
    </row>
    <row r="82" spans="1:34" ht="18.75" customHeight="1" thickBot="1" x14ac:dyDescent="0.25">
      <c r="A82" s="989"/>
      <c r="B82" s="1029"/>
      <c r="C82" s="1030"/>
      <c r="D82" s="1030"/>
      <c r="E82" s="1031"/>
      <c r="F82" s="1035"/>
      <c r="G82" s="1036"/>
      <c r="H82" s="1037"/>
      <c r="I82" s="1041"/>
      <c r="J82" s="1042"/>
      <c r="K82" s="1042"/>
      <c r="L82" s="1042"/>
      <c r="M82" s="1042"/>
      <c r="N82" s="1042"/>
      <c r="O82" s="1043"/>
      <c r="P82" s="1000"/>
      <c r="Q82" s="1001"/>
      <c r="R82" s="1001"/>
      <c r="S82" s="1001"/>
      <c r="T82" s="1001"/>
      <c r="U82" s="1001"/>
      <c r="V82" s="1001"/>
      <c r="W82" s="1001"/>
      <c r="X82" s="1001"/>
      <c r="Y82" s="1002"/>
      <c r="Z82" s="1047"/>
      <c r="AA82" s="1048"/>
      <c r="AB82" s="1048"/>
      <c r="AC82" s="1048"/>
      <c r="AD82" s="1049"/>
      <c r="AE82" s="1023"/>
      <c r="AF82" s="1024"/>
      <c r="AG82" s="1024"/>
      <c r="AH82" s="1025"/>
    </row>
    <row r="83" spans="1:34" ht="18.75" customHeight="1" thickBot="1" x14ac:dyDescent="0.25">
      <c r="A83" s="987">
        <v>12</v>
      </c>
      <c r="B83" s="990" t="s">
        <v>223</v>
      </c>
      <c r="C83" s="991"/>
      <c r="D83" s="991"/>
      <c r="E83" s="991"/>
      <c r="F83" s="991"/>
      <c r="G83" s="991"/>
      <c r="H83" s="992"/>
      <c r="I83" s="990" t="s">
        <v>247</v>
      </c>
      <c r="J83" s="991"/>
      <c r="K83" s="991"/>
      <c r="L83" s="991"/>
      <c r="M83" s="991"/>
      <c r="N83" s="991"/>
      <c r="O83" s="992"/>
      <c r="P83" s="990" t="s">
        <v>258</v>
      </c>
      <c r="Q83" s="991"/>
      <c r="R83" s="991"/>
      <c r="S83" s="991"/>
      <c r="T83" s="991"/>
      <c r="U83" s="991"/>
      <c r="V83" s="991"/>
      <c r="W83" s="991"/>
      <c r="X83" s="991"/>
      <c r="Y83" s="991"/>
      <c r="Z83" s="991"/>
      <c r="AA83" s="991"/>
      <c r="AB83" s="991"/>
      <c r="AC83" s="991"/>
      <c r="AD83" s="991"/>
      <c r="AE83" s="991"/>
      <c r="AF83" s="991"/>
      <c r="AG83" s="991"/>
      <c r="AH83" s="993"/>
    </row>
    <row r="84" spans="1:34" ht="18.75" customHeight="1" x14ac:dyDescent="0.2">
      <c r="A84" s="988"/>
      <c r="B84" s="994"/>
      <c r="C84" s="995"/>
      <c r="D84" s="995"/>
      <c r="E84" s="995"/>
      <c r="F84" s="995"/>
      <c r="G84" s="995"/>
      <c r="H84" s="996"/>
      <c r="I84" s="994"/>
      <c r="J84" s="995"/>
      <c r="K84" s="995"/>
      <c r="L84" s="995"/>
      <c r="M84" s="995"/>
      <c r="N84" s="995"/>
      <c r="O84" s="996"/>
      <c r="P84" s="1003"/>
      <c r="Q84" s="1004"/>
      <c r="R84" s="1004"/>
      <c r="S84" s="1004"/>
      <c r="T84" s="1004"/>
      <c r="U84" s="1004"/>
      <c r="V84" s="1004"/>
      <c r="W84" s="1004"/>
      <c r="X84" s="1004"/>
      <c r="Y84" s="1004"/>
      <c r="Z84" s="1004"/>
      <c r="AA84" s="1004"/>
      <c r="AB84" s="1004"/>
      <c r="AC84" s="1004"/>
      <c r="AD84" s="1004"/>
      <c r="AE84" s="1004"/>
      <c r="AF84" s="1004"/>
      <c r="AG84" s="1004"/>
      <c r="AH84" s="1005"/>
    </row>
    <row r="85" spans="1:34" ht="18.75" customHeight="1" x14ac:dyDescent="0.2">
      <c r="A85" s="988"/>
      <c r="B85" s="997"/>
      <c r="C85" s="998"/>
      <c r="D85" s="998"/>
      <c r="E85" s="998"/>
      <c r="F85" s="998"/>
      <c r="G85" s="998"/>
      <c r="H85" s="999"/>
      <c r="I85" s="997"/>
      <c r="J85" s="998"/>
      <c r="K85" s="998"/>
      <c r="L85" s="998"/>
      <c r="M85" s="998"/>
      <c r="N85" s="998"/>
      <c r="O85" s="999"/>
      <c r="P85" s="1006"/>
      <c r="Q85" s="1007"/>
      <c r="R85" s="1007"/>
      <c r="S85" s="1007"/>
      <c r="T85" s="1007"/>
      <c r="U85" s="1007"/>
      <c r="V85" s="1007"/>
      <c r="W85" s="1007"/>
      <c r="X85" s="1007"/>
      <c r="Y85" s="1007"/>
      <c r="Z85" s="1007"/>
      <c r="AA85" s="1007"/>
      <c r="AB85" s="1007"/>
      <c r="AC85" s="1007"/>
      <c r="AD85" s="1007"/>
      <c r="AE85" s="1007"/>
      <c r="AF85" s="1007"/>
      <c r="AG85" s="1007"/>
      <c r="AH85" s="1008"/>
    </row>
    <row r="86" spans="1:34" ht="18.75" customHeight="1" thickBot="1" x14ac:dyDescent="0.25">
      <c r="A86" s="988"/>
      <c r="B86" s="1000"/>
      <c r="C86" s="1001"/>
      <c r="D86" s="1001"/>
      <c r="E86" s="1001"/>
      <c r="F86" s="1001"/>
      <c r="G86" s="1001"/>
      <c r="H86" s="1002"/>
      <c r="I86" s="1000"/>
      <c r="J86" s="1001"/>
      <c r="K86" s="1001"/>
      <c r="L86" s="1001"/>
      <c r="M86" s="1001"/>
      <c r="N86" s="1001"/>
      <c r="O86" s="1002"/>
      <c r="P86" s="1009"/>
      <c r="Q86" s="1010"/>
      <c r="R86" s="1010"/>
      <c r="S86" s="1010"/>
      <c r="T86" s="1010"/>
      <c r="U86" s="1010"/>
      <c r="V86" s="1010"/>
      <c r="W86" s="1010"/>
      <c r="X86" s="1010"/>
      <c r="Y86" s="1010"/>
      <c r="Z86" s="1010"/>
      <c r="AA86" s="1010"/>
      <c r="AB86" s="1010"/>
      <c r="AC86" s="1010"/>
      <c r="AD86" s="1010"/>
      <c r="AE86" s="1010"/>
      <c r="AF86" s="1010"/>
      <c r="AG86" s="1010"/>
      <c r="AH86" s="1011"/>
    </row>
    <row r="87" spans="1:34" ht="30" customHeight="1" thickBot="1" x14ac:dyDescent="0.25">
      <c r="A87" s="988"/>
      <c r="B87" s="1012" t="s">
        <v>234</v>
      </c>
      <c r="C87" s="1013"/>
      <c r="D87" s="1013"/>
      <c r="E87" s="1014"/>
      <c r="F87" s="1015" t="s">
        <v>235</v>
      </c>
      <c r="G87" s="1015"/>
      <c r="H87" s="1015"/>
      <c r="I87" s="1012" t="s">
        <v>236</v>
      </c>
      <c r="J87" s="1013"/>
      <c r="K87" s="1013"/>
      <c r="L87" s="1013"/>
      <c r="M87" s="1013"/>
      <c r="N87" s="1013"/>
      <c r="O87" s="1014"/>
      <c r="P87" s="1012" t="s">
        <v>237</v>
      </c>
      <c r="Q87" s="1013"/>
      <c r="R87" s="1013"/>
      <c r="S87" s="1013"/>
      <c r="T87" s="1013"/>
      <c r="U87" s="1013"/>
      <c r="V87" s="1013"/>
      <c r="W87" s="1013"/>
      <c r="X87" s="1013"/>
      <c r="Y87" s="1014"/>
      <c r="Z87" s="1016" t="s">
        <v>253</v>
      </c>
      <c r="AA87" s="1017"/>
      <c r="AB87" s="1017"/>
      <c r="AC87" s="1017"/>
      <c r="AD87" s="1018"/>
      <c r="AE87" s="1012" t="s">
        <v>254</v>
      </c>
      <c r="AF87" s="1013"/>
      <c r="AG87" s="1013"/>
      <c r="AH87" s="1019"/>
    </row>
    <row r="88" spans="1:34" ht="18.75" customHeight="1" x14ac:dyDescent="0.2">
      <c r="A88" s="988"/>
      <c r="B88" s="1026"/>
      <c r="C88" s="1027"/>
      <c r="D88" s="1027"/>
      <c r="E88" s="1028"/>
      <c r="F88" s="1032"/>
      <c r="G88" s="1033"/>
      <c r="H88" s="1034"/>
      <c r="I88" s="1038"/>
      <c r="J88" s="1039"/>
      <c r="K88" s="1039"/>
      <c r="L88" s="1039"/>
      <c r="M88" s="1039"/>
      <c r="N88" s="1039"/>
      <c r="O88" s="1040"/>
      <c r="P88" s="994"/>
      <c r="Q88" s="995"/>
      <c r="R88" s="995"/>
      <c r="S88" s="995"/>
      <c r="T88" s="995"/>
      <c r="U88" s="995"/>
      <c r="V88" s="995"/>
      <c r="W88" s="995"/>
      <c r="X88" s="995"/>
      <c r="Y88" s="996"/>
      <c r="Z88" s="1044"/>
      <c r="AA88" s="1045"/>
      <c r="AB88" s="1045"/>
      <c r="AC88" s="1045"/>
      <c r="AD88" s="1046"/>
      <c r="AE88" s="1020"/>
      <c r="AF88" s="1021"/>
      <c r="AG88" s="1021"/>
      <c r="AH88" s="1022"/>
    </row>
    <row r="89" spans="1:34" ht="18.75" customHeight="1" thickBot="1" x14ac:dyDescent="0.25">
      <c r="A89" s="989"/>
      <c r="B89" s="1029"/>
      <c r="C89" s="1030"/>
      <c r="D89" s="1030"/>
      <c r="E89" s="1031"/>
      <c r="F89" s="1035"/>
      <c r="G89" s="1036"/>
      <c r="H89" s="1037"/>
      <c r="I89" s="1041"/>
      <c r="J89" s="1042"/>
      <c r="K89" s="1042"/>
      <c r="L89" s="1042"/>
      <c r="M89" s="1042"/>
      <c r="N89" s="1042"/>
      <c r="O89" s="1043"/>
      <c r="P89" s="1000"/>
      <c r="Q89" s="1001"/>
      <c r="R89" s="1001"/>
      <c r="S89" s="1001"/>
      <c r="T89" s="1001"/>
      <c r="U89" s="1001"/>
      <c r="V89" s="1001"/>
      <c r="W89" s="1001"/>
      <c r="X89" s="1001"/>
      <c r="Y89" s="1002"/>
      <c r="Z89" s="1047"/>
      <c r="AA89" s="1048"/>
      <c r="AB89" s="1048"/>
      <c r="AC89" s="1048"/>
      <c r="AD89" s="1049"/>
      <c r="AE89" s="1023"/>
      <c r="AF89" s="1024"/>
      <c r="AG89" s="1024"/>
      <c r="AH89" s="1025"/>
    </row>
    <row r="90" spans="1:34" ht="18.75" customHeight="1" thickBot="1" x14ac:dyDescent="0.25">
      <c r="A90" s="987">
        <v>13</v>
      </c>
      <c r="B90" s="990" t="s">
        <v>223</v>
      </c>
      <c r="C90" s="991"/>
      <c r="D90" s="991"/>
      <c r="E90" s="991"/>
      <c r="F90" s="991"/>
      <c r="G90" s="991"/>
      <c r="H90" s="992"/>
      <c r="I90" s="990" t="s">
        <v>247</v>
      </c>
      <c r="J90" s="991"/>
      <c r="K90" s="991"/>
      <c r="L90" s="991"/>
      <c r="M90" s="991"/>
      <c r="N90" s="991"/>
      <c r="O90" s="992"/>
      <c r="P90" s="990" t="s">
        <v>258</v>
      </c>
      <c r="Q90" s="991"/>
      <c r="R90" s="991"/>
      <c r="S90" s="991"/>
      <c r="T90" s="991"/>
      <c r="U90" s="991"/>
      <c r="V90" s="991"/>
      <c r="W90" s="991"/>
      <c r="X90" s="991"/>
      <c r="Y90" s="991"/>
      <c r="Z90" s="991"/>
      <c r="AA90" s="991"/>
      <c r="AB90" s="991"/>
      <c r="AC90" s="991"/>
      <c r="AD90" s="991"/>
      <c r="AE90" s="991"/>
      <c r="AF90" s="991"/>
      <c r="AG90" s="991"/>
      <c r="AH90" s="993"/>
    </row>
    <row r="91" spans="1:34" ht="18.75" customHeight="1" x14ac:dyDescent="0.2">
      <c r="A91" s="988"/>
      <c r="B91" s="994"/>
      <c r="C91" s="995"/>
      <c r="D91" s="995"/>
      <c r="E91" s="995"/>
      <c r="F91" s="995"/>
      <c r="G91" s="995"/>
      <c r="H91" s="996"/>
      <c r="I91" s="994"/>
      <c r="J91" s="995"/>
      <c r="K91" s="995"/>
      <c r="L91" s="995"/>
      <c r="M91" s="995"/>
      <c r="N91" s="995"/>
      <c r="O91" s="996"/>
      <c r="P91" s="1003"/>
      <c r="Q91" s="1004"/>
      <c r="R91" s="1004"/>
      <c r="S91" s="1004"/>
      <c r="T91" s="1004"/>
      <c r="U91" s="1004"/>
      <c r="V91" s="1004"/>
      <c r="W91" s="1004"/>
      <c r="X91" s="1004"/>
      <c r="Y91" s="1004"/>
      <c r="Z91" s="1004"/>
      <c r="AA91" s="1004"/>
      <c r="AB91" s="1004"/>
      <c r="AC91" s="1004"/>
      <c r="AD91" s="1004"/>
      <c r="AE91" s="1004"/>
      <c r="AF91" s="1004"/>
      <c r="AG91" s="1004"/>
      <c r="AH91" s="1005"/>
    </row>
    <row r="92" spans="1:34" ht="18.75" customHeight="1" x14ac:dyDescent="0.2">
      <c r="A92" s="988"/>
      <c r="B92" s="997"/>
      <c r="C92" s="998"/>
      <c r="D92" s="998"/>
      <c r="E92" s="998"/>
      <c r="F92" s="998"/>
      <c r="G92" s="998"/>
      <c r="H92" s="999"/>
      <c r="I92" s="997"/>
      <c r="J92" s="998"/>
      <c r="K92" s="998"/>
      <c r="L92" s="998"/>
      <c r="M92" s="998"/>
      <c r="N92" s="998"/>
      <c r="O92" s="999"/>
      <c r="P92" s="1006"/>
      <c r="Q92" s="1007"/>
      <c r="R92" s="1007"/>
      <c r="S92" s="1007"/>
      <c r="T92" s="1007"/>
      <c r="U92" s="1007"/>
      <c r="V92" s="1007"/>
      <c r="W92" s="1007"/>
      <c r="X92" s="1007"/>
      <c r="Y92" s="1007"/>
      <c r="Z92" s="1007"/>
      <c r="AA92" s="1007"/>
      <c r="AB92" s="1007"/>
      <c r="AC92" s="1007"/>
      <c r="AD92" s="1007"/>
      <c r="AE92" s="1007"/>
      <c r="AF92" s="1007"/>
      <c r="AG92" s="1007"/>
      <c r="AH92" s="1008"/>
    </row>
    <row r="93" spans="1:34" ht="18.75" customHeight="1" thickBot="1" x14ac:dyDescent="0.25">
      <c r="A93" s="988"/>
      <c r="B93" s="1000"/>
      <c r="C93" s="1001"/>
      <c r="D93" s="1001"/>
      <c r="E93" s="1001"/>
      <c r="F93" s="1001"/>
      <c r="G93" s="1001"/>
      <c r="H93" s="1002"/>
      <c r="I93" s="1000"/>
      <c r="J93" s="1001"/>
      <c r="K93" s="1001"/>
      <c r="L93" s="1001"/>
      <c r="M93" s="1001"/>
      <c r="N93" s="1001"/>
      <c r="O93" s="1002"/>
      <c r="P93" s="1009"/>
      <c r="Q93" s="1010"/>
      <c r="R93" s="1010"/>
      <c r="S93" s="1010"/>
      <c r="T93" s="1010"/>
      <c r="U93" s="1010"/>
      <c r="V93" s="1010"/>
      <c r="W93" s="1010"/>
      <c r="X93" s="1010"/>
      <c r="Y93" s="1010"/>
      <c r="Z93" s="1010"/>
      <c r="AA93" s="1010"/>
      <c r="AB93" s="1010"/>
      <c r="AC93" s="1010"/>
      <c r="AD93" s="1010"/>
      <c r="AE93" s="1010"/>
      <c r="AF93" s="1010"/>
      <c r="AG93" s="1010"/>
      <c r="AH93" s="1011"/>
    </row>
    <row r="94" spans="1:34" ht="30" customHeight="1" thickBot="1" x14ac:dyDescent="0.25">
      <c r="A94" s="988"/>
      <c r="B94" s="1012" t="s">
        <v>234</v>
      </c>
      <c r="C94" s="1013"/>
      <c r="D94" s="1013"/>
      <c r="E94" s="1014"/>
      <c r="F94" s="1015" t="s">
        <v>235</v>
      </c>
      <c r="G94" s="1015"/>
      <c r="H94" s="1015"/>
      <c r="I94" s="1012" t="s">
        <v>236</v>
      </c>
      <c r="J94" s="1013"/>
      <c r="K94" s="1013"/>
      <c r="L94" s="1013"/>
      <c r="M94" s="1013"/>
      <c r="N94" s="1013"/>
      <c r="O94" s="1014"/>
      <c r="P94" s="1012" t="s">
        <v>237</v>
      </c>
      <c r="Q94" s="1013"/>
      <c r="R94" s="1013"/>
      <c r="S94" s="1013"/>
      <c r="T94" s="1013"/>
      <c r="U94" s="1013"/>
      <c r="V94" s="1013"/>
      <c r="W94" s="1013"/>
      <c r="X94" s="1013"/>
      <c r="Y94" s="1014"/>
      <c r="Z94" s="1016" t="s">
        <v>253</v>
      </c>
      <c r="AA94" s="1017"/>
      <c r="AB94" s="1017"/>
      <c r="AC94" s="1017"/>
      <c r="AD94" s="1018"/>
      <c r="AE94" s="1012" t="s">
        <v>254</v>
      </c>
      <c r="AF94" s="1013"/>
      <c r="AG94" s="1013"/>
      <c r="AH94" s="1019"/>
    </row>
    <row r="95" spans="1:34" ht="18.75" customHeight="1" x14ac:dyDescent="0.2">
      <c r="A95" s="988"/>
      <c r="B95" s="1026"/>
      <c r="C95" s="1027"/>
      <c r="D95" s="1027"/>
      <c r="E95" s="1028"/>
      <c r="F95" s="1032"/>
      <c r="G95" s="1033"/>
      <c r="H95" s="1034"/>
      <c r="I95" s="1038"/>
      <c r="J95" s="1039"/>
      <c r="K95" s="1039"/>
      <c r="L95" s="1039"/>
      <c r="M95" s="1039"/>
      <c r="N95" s="1039"/>
      <c r="O95" s="1040"/>
      <c r="P95" s="994"/>
      <c r="Q95" s="995"/>
      <c r="R95" s="995"/>
      <c r="S95" s="995"/>
      <c r="T95" s="995"/>
      <c r="U95" s="995"/>
      <c r="V95" s="995"/>
      <c r="W95" s="995"/>
      <c r="X95" s="995"/>
      <c r="Y95" s="996"/>
      <c r="Z95" s="1044"/>
      <c r="AA95" s="1045"/>
      <c r="AB95" s="1045"/>
      <c r="AC95" s="1045"/>
      <c r="AD95" s="1046"/>
      <c r="AE95" s="1020"/>
      <c r="AF95" s="1021"/>
      <c r="AG95" s="1021"/>
      <c r="AH95" s="1022"/>
    </row>
    <row r="96" spans="1:34" ht="18.75" customHeight="1" thickBot="1" x14ac:dyDescent="0.25">
      <c r="A96" s="989"/>
      <c r="B96" s="1029"/>
      <c r="C96" s="1030"/>
      <c r="D96" s="1030"/>
      <c r="E96" s="1031"/>
      <c r="F96" s="1035"/>
      <c r="G96" s="1036"/>
      <c r="H96" s="1037"/>
      <c r="I96" s="1041"/>
      <c r="J96" s="1042"/>
      <c r="K96" s="1042"/>
      <c r="L96" s="1042"/>
      <c r="M96" s="1042"/>
      <c r="N96" s="1042"/>
      <c r="O96" s="1043"/>
      <c r="P96" s="1000"/>
      <c r="Q96" s="1001"/>
      <c r="R96" s="1001"/>
      <c r="S96" s="1001"/>
      <c r="T96" s="1001"/>
      <c r="U96" s="1001"/>
      <c r="V96" s="1001"/>
      <c r="W96" s="1001"/>
      <c r="X96" s="1001"/>
      <c r="Y96" s="1002"/>
      <c r="Z96" s="1047"/>
      <c r="AA96" s="1048"/>
      <c r="AB96" s="1048"/>
      <c r="AC96" s="1048"/>
      <c r="AD96" s="1049"/>
      <c r="AE96" s="1023"/>
      <c r="AF96" s="1024"/>
      <c r="AG96" s="1024"/>
      <c r="AH96" s="1025"/>
    </row>
    <row r="97" spans="1:34" ht="18.75" customHeight="1" thickBot="1" x14ac:dyDescent="0.25">
      <c r="A97" s="987">
        <v>14</v>
      </c>
      <c r="B97" s="990" t="s">
        <v>223</v>
      </c>
      <c r="C97" s="991"/>
      <c r="D97" s="991"/>
      <c r="E97" s="991"/>
      <c r="F97" s="991"/>
      <c r="G97" s="991"/>
      <c r="H97" s="992"/>
      <c r="I97" s="990" t="s">
        <v>247</v>
      </c>
      <c r="J97" s="991"/>
      <c r="K97" s="991"/>
      <c r="L97" s="991"/>
      <c r="M97" s="991"/>
      <c r="N97" s="991"/>
      <c r="O97" s="992"/>
      <c r="P97" s="990" t="s">
        <v>258</v>
      </c>
      <c r="Q97" s="991"/>
      <c r="R97" s="991"/>
      <c r="S97" s="991"/>
      <c r="T97" s="991"/>
      <c r="U97" s="991"/>
      <c r="V97" s="991"/>
      <c r="W97" s="991"/>
      <c r="X97" s="991"/>
      <c r="Y97" s="991"/>
      <c r="Z97" s="991"/>
      <c r="AA97" s="991"/>
      <c r="AB97" s="991"/>
      <c r="AC97" s="991"/>
      <c r="AD97" s="991"/>
      <c r="AE97" s="991"/>
      <c r="AF97" s="991"/>
      <c r="AG97" s="991"/>
      <c r="AH97" s="993"/>
    </row>
    <row r="98" spans="1:34" ht="18.75" customHeight="1" x14ac:dyDescent="0.2">
      <c r="A98" s="988"/>
      <c r="B98" s="994"/>
      <c r="C98" s="995"/>
      <c r="D98" s="995"/>
      <c r="E98" s="995"/>
      <c r="F98" s="995"/>
      <c r="G98" s="995"/>
      <c r="H98" s="996"/>
      <c r="I98" s="994"/>
      <c r="J98" s="995"/>
      <c r="K98" s="995"/>
      <c r="L98" s="995"/>
      <c r="M98" s="995"/>
      <c r="N98" s="995"/>
      <c r="O98" s="996"/>
      <c r="P98" s="1003"/>
      <c r="Q98" s="1004"/>
      <c r="R98" s="1004"/>
      <c r="S98" s="1004"/>
      <c r="T98" s="1004"/>
      <c r="U98" s="1004"/>
      <c r="V98" s="1004"/>
      <c r="W98" s="1004"/>
      <c r="X98" s="1004"/>
      <c r="Y98" s="1004"/>
      <c r="Z98" s="1004"/>
      <c r="AA98" s="1004"/>
      <c r="AB98" s="1004"/>
      <c r="AC98" s="1004"/>
      <c r="AD98" s="1004"/>
      <c r="AE98" s="1004"/>
      <c r="AF98" s="1004"/>
      <c r="AG98" s="1004"/>
      <c r="AH98" s="1005"/>
    </row>
    <row r="99" spans="1:34" ht="18.75" customHeight="1" x14ac:dyDescent="0.2">
      <c r="A99" s="988"/>
      <c r="B99" s="997"/>
      <c r="C99" s="998"/>
      <c r="D99" s="998"/>
      <c r="E99" s="998"/>
      <c r="F99" s="998"/>
      <c r="G99" s="998"/>
      <c r="H99" s="999"/>
      <c r="I99" s="997"/>
      <c r="J99" s="998"/>
      <c r="K99" s="998"/>
      <c r="L99" s="998"/>
      <c r="M99" s="998"/>
      <c r="N99" s="998"/>
      <c r="O99" s="999"/>
      <c r="P99" s="1006"/>
      <c r="Q99" s="1007"/>
      <c r="R99" s="1007"/>
      <c r="S99" s="1007"/>
      <c r="T99" s="1007"/>
      <c r="U99" s="1007"/>
      <c r="V99" s="1007"/>
      <c r="W99" s="1007"/>
      <c r="X99" s="1007"/>
      <c r="Y99" s="1007"/>
      <c r="Z99" s="1007"/>
      <c r="AA99" s="1007"/>
      <c r="AB99" s="1007"/>
      <c r="AC99" s="1007"/>
      <c r="AD99" s="1007"/>
      <c r="AE99" s="1007"/>
      <c r="AF99" s="1007"/>
      <c r="AG99" s="1007"/>
      <c r="AH99" s="1008"/>
    </row>
    <row r="100" spans="1:34" ht="18.75" customHeight="1" thickBot="1" x14ac:dyDescent="0.25">
      <c r="A100" s="988"/>
      <c r="B100" s="1000"/>
      <c r="C100" s="1001"/>
      <c r="D100" s="1001"/>
      <c r="E100" s="1001"/>
      <c r="F100" s="1001"/>
      <c r="G100" s="1001"/>
      <c r="H100" s="1002"/>
      <c r="I100" s="1000"/>
      <c r="J100" s="1001"/>
      <c r="K100" s="1001"/>
      <c r="L100" s="1001"/>
      <c r="M100" s="1001"/>
      <c r="N100" s="1001"/>
      <c r="O100" s="1002"/>
      <c r="P100" s="1009"/>
      <c r="Q100" s="1010"/>
      <c r="R100" s="1010"/>
      <c r="S100" s="1010"/>
      <c r="T100" s="1010"/>
      <c r="U100" s="1010"/>
      <c r="V100" s="1010"/>
      <c r="W100" s="1010"/>
      <c r="X100" s="1010"/>
      <c r="Y100" s="1010"/>
      <c r="Z100" s="1010"/>
      <c r="AA100" s="1010"/>
      <c r="AB100" s="1010"/>
      <c r="AC100" s="1010"/>
      <c r="AD100" s="1010"/>
      <c r="AE100" s="1010"/>
      <c r="AF100" s="1010"/>
      <c r="AG100" s="1010"/>
      <c r="AH100" s="1011"/>
    </row>
    <row r="101" spans="1:34" ht="30" customHeight="1" thickBot="1" x14ac:dyDescent="0.25">
      <c r="A101" s="988"/>
      <c r="B101" s="1012" t="s">
        <v>234</v>
      </c>
      <c r="C101" s="1013"/>
      <c r="D101" s="1013"/>
      <c r="E101" s="1014"/>
      <c r="F101" s="1015" t="s">
        <v>235</v>
      </c>
      <c r="G101" s="1015"/>
      <c r="H101" s="1015"/>
      <c r="I101" s="1012" t="s">
        <v>236</v>
      </c>
      <c r="J101" s="1013"/>
      <c r="K101" s="1013"/>
      <c r="L101" s="1013"/>
      <c r="M101" s="1013"/>
      <c r="N101" s="1013"/>
      <c r="O101" s="1014"/>
      <c r="P101" s="1012" t="s">
        <v>237</v>
      </c>
      <c r="Q101" s="1013"/>
      <c r="R101" s="1013"/>
      <c r="S101" s="1013"/>
      <c r="T101" s="1013"/>
      <c r="U101" s="1013"/>
      <c r="V101" s="1013"/>
      <c r="W101" s="1013"/>
      <c r="X101" s="1013"/>
      <c r="Y101" s="1014"/>
      <c r="Z101" s="1016" t="s">
        <v>253</v>
      </c>
      <c r="AA101" s="1017"/>
      <c r="AB101" s="1017"/>
      <c r="AC101" s="1017"/>
      <c r="AD101" s="1018"/>
      <c r="AE101" s="1012" t="s">
        <v>254</v>
      </c>
      <c r="AF101" s="1013"/>
      <c r="AG101" s="1013"/>
      <c r="AH101" s="1019"/>
    </row>
    <row r="102" spans="1:34" ht="18.75" customHeight="1" x14ac:dyDescent="0.2">
      <c r="A102" s="988"/>
      <c r="B102" s="1026"/>
      <c r="C102" s="1027"/>
      <c r="D102" s="1027"/>
      <c r="E102" s="1028"/>
      <c r="F102" s="1032"/>
      <c r="G102" s="1033"/>
      <c r="H102" s="1034"/>
      <c r="I102" s="1038"/>
      <c r="J102" s="1039"/>
      <c r="K102" s="1039"/>
      <c r="L102" s="1039"/>
      <c r="M102" s="1039"/>
      <c r="N102" s="1039"/>
      <c r="O102" s="1040"/>
      <c r="P102" s="994"/>
      <c r="Q102" s="995"/>
      <c r="R102" s="995"/>
      <c r="S102" s="995"/>
      <c r="T102" s="995"/>
      <c r="U102" s="995"/>
      <c r="V102" s="995"/>
      <c r="W102" s="995"/>
      <c r="X102" s="995"/>
      <c r="Y102" s="996"/>
      <c r="Z102" s="1044"/>
      <c r="AA102" s="1045"/>
      <c r="AB102" s="1045"/>
      <c r="AC102" s="1045"/>
      <c r="AD102" s="1046"/>
      <c r="AE102" s="1020"/>
      <c r="AF102" s="1021"/>
      <c r="AG102" s="1021"/>
      <c r="AH102" s="1022"/>
    </row>
    <row r="103" spans="1:34" ht="18.75" customHeight="1" thickBot="1" x14ac:dyDescent="0.25">
      <c r="A103" s="989"/>
      <c r="B103" s="1029"/>
      <c r="C103" s="1030"/>
      <c r="D103" s="1030"/>
      <c r="E103" s="1031"/>
      <c r="F103" s="1035"/>
      <c r="G103" s="1036"/>
      <c r="H103" s="1037"/>
      <c r="I103" s="1041"/>
      <c r="J103" s="1042"/>
      <c r="K103" s="1042"/>
      <c r="L103" s="1042"/>
      <c r="M103" s="1042"/>
      <c r="N103" s="1042"/>
      <c r="O103" s="1043"/>
      <c r="P103" s="1000"/>
      <c r="Q103" s="1001"/>
      <c r="R103" s="1001"/>
      <c r="S103" s="1001"/>
      <c r="T103" s="1001"/>
      <c r="U103" s="1001"/>
      <c r="V103" s="1001"/>
      <c r="W103" s="1001"/>
      <c r="X103" s="1001"/>
      <c r="Y103" s="1002"/>
      <c r="Z103" s="1047"/>
      <c r="AA103" s="1048"/>
      <c r="AB103" s="1048"/>
      <c r="AC103" s="1048"/>
      <c r="AD103" s="1049"/>
      <c r="AE103" s="1023"/>
      <c r="AF103" s="1024"/>
      <c r="AG103" s="1024"/>
      <c r="AH103" s="1025"/>
    </row>
    <row r="104" spans="1:34" ht="18.75" customHeight="1" thickBot="1" x14ac:dyDescent="0.25">
      <c r="A104" s="987">
        <v>15</v>
      </c>
      <c r="B104" s="990" t="s">
        <v>223</v>
      </c>
      <c r="C104" s="991"/>
      <c r="D104" s="991"/>
      <c r="E104" s="991"/>
      <c r="F104" s="991"/>
      <c r="G104" s="991"/>
      <c r="H104" s="992"/>
      <c r="I104" s="990" t="s">
        <v>247</v>
      </c>
      <c r="J104" s="991"/>
      <c r="K104" s="991"/>
      <c r="L104" s="991"/>
      <c r="M104" s="991"/>
      <c r="N104" s="991"/>
      <c r="O104" s="992"/>
      <c r="P104" s="990" t="s">
        <v>258</v>
      </c>
      <c r="Q104" s="991"/>
      <c r="R104" s="991"/>
      <c r="S104" s="991"/>
      <c r="T104" s="991"/>
      <c r="U104" s="991"/>
      <c r="V104" s="991"/>
      <c r="W104" s="991"/>
      <c r="X104" s="991"/>
      <c r="Y104" s="991"/>
      <c r="Z104" s="991"/>
      <c r="AA104" s="991"/>
      <c r="AB104" s="991"/>
      <c r="AC104" s="991"/>
      <c r="AD104" s="991"/>
      <c r="AE104" s="991"/>
      <c r="AF104" s="991"/>
      <c r="AG104" s="991"/>
      <c r="AH104" s="993"/>
    </row>
    <row r="105" spans="1:34" ht="18.75" customHeight="1" x14ac:dyDescent="0.2">
      <c r="A105" s="988"/>
      <c r="B105" s="994"/>
      <c r="C105" s="995"/>
      <c r="D105" s="995"/>
      <c r="E105" s="995"/>
      <c r="F105" s="995"/>
      <c r="G105" s="995"/>
      <c r="H105" s="996"/>
      <c r="I105" s="994"/>
      <c r="J105" s="995"/>
      <c r="K105" s="995"/>
      <c r="L105" s="995"/>
      <c r="M105" s="995"/>
      <c r="N105" s="995"/>
      <c r="O105" s="996"/>
      <c r="P105" s="1003"/>
      <c r="Q105" s="1004"/>
      <c r="R105" s="1004"/>
      <c r="S105" s="1004"/>
      <c r="T105" s="1004"/>
      <c r="U105" s="1004"/>
      <c r="V105" s="1004"/>
      <c r="W105" s="1004"/>
      <c r="X105" s="1004"/>
      <c r="Y105" s="1004"/>
      <c r="Z105" s="1004"/>
      <c r="AA105" s="1004"/>
      <c r="AB105" s="1004"/>
      <c r="AC105" s="1004"/>
      <c r="AD105" s="1004"/>
      <c r="AE105" s="1004"/>
      <c r="AF105" s="1004"/>
      <c r="AG105" s="1004"/>
      <c r="AH105" s="1005"/>
    </row>
    <row r="106" spans="1:34" ht="18.75" customHeight="1" x14ac:dyDescent="0.2">
      <c r="A106" s="988"/>
      <c r="B106" s="997"/>
      <c r="C106" s="998"/>
      <c r="D106" s="998"/>
      <c r="E106" s="998"/>
      <c r="F106" s="998"/>
      <c r="G106" s="998"/>
      <c r="H106" s="999"/>
      <c r="I106" s="997"/>
      <c r="J106" s="998"/>
      <c r="K106" s="998"/>
      <c r="L106" s="998"/>
      <c r="M106" s="998"/>
      <c r="N106" s="998"/>
      <c r="O106" s="999"/>
      <c r="P106" s="1006"/>
      <c r="Q106" s="1007"/>
      <c r="R106" s="1007"/>
      <c r="S106" s="1007"/>
      <c r="T106" s="1007"/>
      <c r="U106" s="1007"/>
      <c r="V106" s="1007"/>
      <c r="W106" s="1007"/>
      <c r="X106" s="1007"/>
      <c r="Y106" s="1007"/>
      <c r="Z106" s="1007"/>
      <c r="AA106" s="1007"/>
      <c r="AB106" s="1007"/>
      <c r="AC106" s="1007"/>
      <c r="AD106" s="1007"/>
      <c r="AE106" s="1007"/>
      <c r="AF106" s="1007"/>
      <c r="AG106" s="1007"/>
      <c r="AH106" s="1008"/>
    </row>
    <row r="107" spans="1:34" ht="18.75" customHeight="1" thickBot="1" x14ac:dyDescent="0.25">
      <c r="A107" s="988"/>
      <c r="B107" s="1000"/>
      <c r="C107" s="1001"/>
      <c r="D107" s="1001"/>
      <c r="E107" s="1001"/>
      <c r="F107" s="1001"/>
      <c r="G107" s="1001"/>
      <c r="H107" s="1002"/>
      <c r="I107" s="1000"/>
      <c r="J107" s="1001"/>
      <c r="K107" s="1001"/>
      <c r="L107" s="1001"/>
      <c r="M107" s="1001"/>
      <c r="N107" s="1001"/>
      <c r="O107" s="1002"/>
      <c r="P107" s="1009"/>
      <c r="Q107" s="1010"/>
      <c r="R107" s="1010"/>
      <c r="S107" s="1010"/>
      <c r="T107" s="1010"/>
      <c r="U107" s="1010"/>
      <c r="V107" s="1010"/>
      <c r="W107" s="1010"/>
      <c r="X107" s="1010"/>
      <c r="Y107" s="1010"/>
      <c r="Z107" s="1010"/>
      <c r="AA107" s="1010"/>
      <c r="AB107" s="1010"/>
      <c r="AC107" s="1010"/>
      <c r="AD107" s="1010"/>
      <c r="AE107" s="1010"/>
      <c r="AF107" s="1010"/>
      <c r="AG107" s="1010"/>
      <c r="AH107" s="1011"/>
    </row>
    <row r="108" spans="1:34" ht="30" customHeight="1" thickBot="1" x14ac:dyDescent="0.25">
      <c r="A108" s="988"/>
      <c r="B108" s="1012" t="s">
        <v>234</v>
      </c>
      <c r="C108" s="1013"/>
      <c r="D108" s="1013"/>
      <c r="E108" s="1014"/>
      <c r="F108" s="1015" t="s">
        <v>235</v>
      </c>
      <c r="G108" s="1015"/>
      <c r="H108" s="1015"/>
      <c r="I108" s="1012" t="s">
        <v>236</v>
      </c>
      <c r="J108" s="1013"/>
      <c r="K108" s="1013"/>
      <c r="L108" s="1013"/>
      <c r="M108" s="1013"/>
      <c r="N108" s="1013"/>
      <c r="O108" s="1014"/>
      <c r="P108" s="1012" t="s">
        <v>237</v>
      </c>
      <c r="Q108" s="1013"/>
      <c r="R108" s="1013"/>
      <c r="S108" s="1013"/>
      <c r="T108" s="1013"/>
      <c r="U108" s="1013"/>
      <c r="V108" s="1013"/>
      <c r="W108" s="1013"/>
      <c r="X108" s="1013"/>
      <c r="Y108" s="1014"/>
      <c r="Z108" s="1016" t="s">
        <v>253</v>
      </c>
      <c r="AA108" s="1017"/>
      <c r="AB108" s="1017"/>
      <c r="AC108" s="1017"/>
      <c r="AD108" s="1018"/>
      <c r="AE108" s="1012" t="s">
        <v>254</v>
      </c>
      <c r="AF108" s="1013"/>
      <c r="AG108" s="1013"/>
      <c r="AH108" s="1019"/>
    </row>
    <row r="109" spans="1:34" ht="18.75" customHeight="1" x14ac:dyDescent="0.2">
      <c r="A109" s="988"/>
      <c r="B109" s="1026"/>
      <c r="C109" s="1027"/>
      <c r="D109" s="1027"/>
      <c r="E109" s="1028"/>
      <c r="F109" s="1032"/>
      <c r="G109" s="1033"/>
      <c r="H109" s="1034"/>
      <c r="I109" s="1038"/>
      <c r="J109" s="1039"/>
      <c r="K109" s="1039"/>
      <c r="L109" s="1039"/>
      <c r="M109" s="1039"/>
      <c r="N109" s="1039"/>
      <c r="O109" s="1040"/>
      <c r="P109" s="994"/>
      <c r="Q109" s="995"/>
      <c r="R109" s="995"/>
      <c r="S109" s="995"/>
      <c r="T109" s="995"/>
      <c r="U109" s="995"/>
      <c r="V109" s="995"/>
      <c r="W109" s="995"/>
      <c r="X109" s="995"/>
      <c r="Y109" s="996"/>
      <c r="Z109" s="1044"/>
      <c r="AA109" s="1045"/>
      <c r="AB109" s="1045"/>
      <c r="AC109" s="1045"/>
      <c r="AD109" s="1046"/>
      <c r="AE109" s="1020"/>
      <c r="AF109" s="1021"/>
      <c r="AG109" s="1021"/>
      <c r="AH109" s="1022"/>
    </row>
    <row r="110" spans="1:34" ht="18.75" customHeight="1" thickBot="1" x14ac:dyDescent="0.25">
      <c r="A110" s="989"/>
      <c r="B110" s="1029"/>
      <c r="C110" s="1030"/>
      <c r="D110" s="1030"/>
      <c r="E110" s="1031"/>
      <c r="F110" s="1035"/>
      <c r="G110" s="1036"/>
      <c r="H110" s="1037"/>
      <c r="I110" s="1041"/>
      <c r="J110" s="1042"/>
      <c r="K110" s="1042"/>
      <c r="L110" s="1042"/>
      <c r="M110" s="1042"/>
      <c r="N110" s="1042"/>
      <c r="O110" s="1043"/>
      <c r="P110" s="1000"/>
      <c r="Q110" s="1001"/>
      <c r="R110" s="1001"/>
      <c r="S110" s="1001"/>
      <c r="T110" s="1001"/>
      <c r="U110" s="1001"/>
      <c r="V110" s="1001"/>
      <c r="W110" s="1001"/>
      <c r="X110" s="1001"/>
      <c r="Y110" s="1002"/>
      <c r="Z110" s="1047"/>
      <c r="AA110" s="1048"/>
      <c r="AB110" s="1048"/>
      <c r="AC110" s="1048"/>
      <c r="AD110" s="1049"/>
      <c r="AE110" s="1023"/>
      <c r="AF110" s="1024"/>
      <c r="AG110" s="1024"/>
      <c r="AH110" s="1025"/>
    </row>
    <row r="111" spans="1:34" ht="18.75" customHeight="1" thickBot="1" x14ac:dyDescent="0.25">
      <c r="A111" s="987">
        <v>16</v>
      </c>
      <c r="B111" s="990" t="s">
        <v>223</v>
      </c>
      <c r="C111" s="991"/>
      <c r="D111" s="991"/>
      <c r="E111" s="991"/>
      <c r="F111" s="991"/>
      <c r="G111" s="991"/>
      <c r="H111" s="992"/>
      <c r="I111" s="990" t="s">
        <v>247</v>
      </c>
      <c r="J111" s="991"/>
      <c r="K111" s="991"/>
      <c r="L111" s="991"/>
      <c r="M111" s="991"/>
      <c r="N111" s="991"/>
      <c r="O111" s="992"/>
      <c r="P111" s="990" t="s">
        <v>258</v>
      </c>
      <c r="Q111" s="991"/>
      <c r="R111" s="991"/>
      <c r="S111" s="991"/>
      <c r="T111" s="991"/>
      <c r="U111" s="991"/>
      <c r="V111" s="991"/>
      <c r="W111" s="991"/>
      <c r="X111" s="991"/>
      <c r="Y111" s="991"/>
      <c r="Z111" s="991"/>
      <c r="AA111" s="991"/>
      <c r="AB111" s="991"/>
      <c r="AC111" s="991"/>
      <c r="AD111" s="991"/>
      <c r="AE111" s="991"/>
      <c r="AF111" s="991"/>
      <c r="AG111" s="991"/>
      <c r="AH111" s="993"/>
    </row>
    <row r="112" spans="1:34" ht="18.75" customHeight="1" x14ac:dyDescent="0.2">
      <c r="A112" s="988"/>
      <c r="B112" s="994"/>
      <c r="C112" s="995"/>
      <c r="D112" s="995"/>
      <c r="E112" s="995"/>
      <c r="F112" s="995"/>
      <c r="G112" s="995"/>
      <c r="H112" s="996"/>
      <c r="I112" s="994"/>
      <c r="J112" s="995"/>
      <c r="K112" s="995"/>
      <c r="L112" s="995"/>
      <c r="M112" s="995"/>
      <c r="N112" s="995"/>
      <c r="O112" s="996"/>
      <c r="P112" s="1003"/>
      <c r="Q112" s="1004"/>
      <c r="R112" s="1004"/>
      <c r="S112" s="1004"/>
      <c r="T112" s="1004"/>
      <c r="U112" s="1004"/>
      <c r="V112" s="1004"/>
      <c r="W112" s="1004"/>
      <c r="X112" s="1004"/>
      <c r="Y112" s="1004"/>
      <c r="Z112" s="1004"/>
      <c r="AA112" s="1004"/>
      <c r="AB112" s="1004"/>
      <c r="AC112" s="1004"/>
      <c r="AD112" s="1004"/>
      <c r="AE112" s="1004"/>
      <c r="AF112" s="1004"/>
      <c r="AG112" s="1004"/>
      <c r="AH112" s="1005"/>
    </row>
    <row r="113" spans="1:34" ht="18.75" customHeight="1" x14ac:dyDescent="0.2">
      <c r="A113" s="988"/>
      <c r="B113" s="997"/>
      <c r="C113" s="998"/>
      <c r="D113" s="998"/>
      <c r="E113" s="998"/>
      <c r="F113" s="998"/>
      <c r="G113" s="998"/>
      <c r="H113" s="999"/>
      <c r="I113" s="997"/>
      <c r="J113" s="998"/>
      <c r="K113" s="998"/>
      <c r="L113" s="998"/>
      <c r="M113" s="998"/>
      <c r="N113" s="998"/>
      <c r="O113" s="999"/>
      <c r="P113" s="1006"/>
      <c r="Q113" s="1007"/>
      <c r="R113" s="1007"/>
      <c r="S113" s="1007"/>
      <c r="T113" s="1007"/>
      <c r="U113" s="1007"/>
      <c r="V113" s="1007"/>
      <c r="W113" s="1007"/>
      <c r="X113" s="1007"/>
      <c r="Y113" s="1007"/>
      <c r="Z113" s="1007"/>
      <c r="AA113" s="1007"/>
      <c r="AB113" s="1007"/>
      <c r="AC113" s="1007"/>
      <c r="AD113" s="1007"/>
      <c r="AE113" s="1007"/>
      <c r="AF113" s="1007"/>
      <c r="AG113" s="1007"/>
      <c r="AH113" s="1008"/>
    </row>
    <row r="114" spans="1:34" ht="18.75" customHeight="1" thickBot="1" x14ac:dyDescent="0.25">
      <c r="A114" s="988"/>
      <c r="B114" s="1000"/>
      <c r="C114" s="1001"/>
      <c r="D114" s="1001"/>
      <c r="E114" s="1001"/>
      <c r="F114" s="1001"/>
      <c r="G114" s="1001"/>
      <c r="H114" s="1002"/>
      <c r="I114" s="1000"/>
      <c r="J114" s="1001"/>
      <c r="K114" s="1001"/>
      <c r="L114" s="1001"/>
      <c r="M114" s="1001"/>
      <c r="N114" s="1001"/>
      <c r="O114" s="1002"/>
      <c r="P114" s="1009"/>
      <c r="Q114" s="1010"/>
      <c r="R114" s="1010"/>
      <c r="S114" s="1010"/>
      <c r="T114" s="1010"/>
      <c r="U114" s="1010"/>
      <c r="V114" s="1010"/>
      <c r="W114" s="1010"/>
      <c r="X114" s="1010"/>
      <c r="Y114" s="1010"/>
      <c r="Z114" s="1010"/>
      <c r="AA114" s="1010"/>
      <c r="AB114" s="1010"/>
      <c r="AC114" s="1010"/>
      <c r="AD114" s="1010"/>
      <c r="AE114" s="1010"/>
      <c r="AF114" s="1010"/>
      <c r="AG114" s="1010"/>
      <c r="AH114" s="1011"/>
    </row>
    <row r="115" spans="1:34" ht="30" customHeight="1" thickBot="1" x14ac:dyDescent="0.25">
      <c r="A115" s="988"/>
      <c r="B115" s="1012" t="s">
        <v>234</v>
      </c>
      <c r="C115" s="1013"/>
      <c r="D115" s="1013"/>
      <c r="E115" s="1014"/>
      <c r="F115" s="1015" t="s">
        <v>235</v>
      </c>
      <c r="G115" s="1015"/>
      <c r="H115" s="1015"/>
      <c r="I115" s="1012" t="s">
        <v>236</v>
      </c>
      <c r="J115" s="1013"/>
      <c r="K115" s="1013"/>
      <c r="L115" s="1013"/>
      <c r="M115" s="1013"/>
      <c r="N115" s="1013"/>
      <c r="O115" s="1014"/>
      <c r="P115" s="1012" t="s">
        <v>237</v>
      </c>
      <c r="Q115" s="1013"/>
      <c r="R115" s="1013"/>
      <c r="S115" s="1013"/>
      <c r="T115" s="1013"/>
      <c r="U115" s="1013"/>
      <c r="V115" s="1013"/>
      <c r="W115" s="1013"/>
      <c r="X115" s="1013"/>
      <c r="Y115" s="1014"/>
      <c r="Z115" s="1016" t="s">
        <v>253</v>
      </c>
      <c r="AA115" s="1017"/>
      <c r="AB115" s="1017"/>
      <c r="AC115" s="1017"/>
      <c r="AD115" s="1018"/>
      <c r="AE115" s="1012" t="s">
        <v>254</v>
      </c>
      <c r="AF115" s="1013"/>
      <c r="AG115" s="1013"/>
      <c r="AH115" s="1019"/>
    </row>
    <row r="116" spans="1:34" ht="18.75" customHeight="1" x14ac:dyDescent="0.2">
      <c r="A116" s="988"/>
      <c r="B116" s="1026"/>
      <c r="C116" s="1027"/>
      <c r="D116" s="1027"/>
      <c r="E116" s="1028"/>
      <c r="F116" s="1032"/>
      <c r="G116" s="1033"/>
      <c r="H116" s="1034"/>
      <c r="I116" s="1038"/>
      <c r="J116" s="1039"/>
      <c r="K116" s="1039"/>
      <c r="L116" s="1039"/>
      <c r="M116" s="1039"/>
      <c r="N116" s="1039"/>
      <c r="O116" s="1040"/>
      <c r="P116" s="994"/>
      <c r="Q116" s="995"/>
      <c r="R116" s="995"/>
      <c r="S116" s="995"/>
      <c r="T116" s="995"/>
      <c r="U116" s="995"/>
      <c r="V116" s="995"/>
      <c r="W116" s="995"/>
      <c r="X116" s="995"/>
      <c r="Y116" s="996"/>
      <c r="Z116" s="1044"/>
      <c r="AA116" s="1045"/>
      <c r="AB116" s="1045"/>
      <c r="AC116" s="1045"/>
      <c r="AD116" s="1046"/>
      <c r="AE116" s="1020"/>
      <c r="AF116" s="1021"/>
      <c r="AG116" s="1021"/>
      <c r="AH116" s="1022"/>
    </row>
    <row r="117" spans="1:34" ht="18.75" customHeight="1" thickBot="1" x14ac:dyDescent="0.25">
      <c r="A117" s="989"/>
      <c r="B117" s="1029"/>
      <c r="C117" s="1030"/>
      <c r="D117" s="1030"/>
      <c r="E117" s="1031"/>
      <c r="F117" s="1035"/>
      <c r="G117" s="1036"/>
      <c r="H117" s="1037"/>
      <c r="I117" s="1041"/>
      <c r="J117" s="1042"/>
      <c r="K117" s="1042"/>
      <c r="L117" s="1042"/>
      <c r="M117" s="1042"/>
      <c r="N117" s="1042"/>
      <c r="O117" s="1043"/>
      <c r="P117" s="1000"/>
      <c r="Q117" s="1001"/>
      <c r="R117" s="1001"/>
      <c r="S117" s="1001"/>
      <c r="T117" s="1001"/>
      <c r="U117" s="1001"/>
      <c r="V117" s="1001"/>
      <c r="W117" s="1001"/>
      <c r="X117" s="1001"/>
      <c r="Y117" s="1002"/>
      <c r="Z117" s="1047"/>
      <c r="AA117" s="1048"/>
      <c r="AB117" s="1048"/>
      <c r="AC117" s="1048"/>
      <c r="AD117" s="1049"/>
      <c r="AE117" s="1023"/>
      <c r="AF117" s="1024"/>
      <c r="AG117" s="1024"/>
      <c r="AH117" s="1025"/>
    </row>
    <row r="118" spans="1:34" ht="18.75" customHeight="1" thickBot="1" x14ac:dyDescent="0.25">
      <c r="A118" s="987">
        <v>17</v>
      </c>
      <c r="B118" s="990" t="s">
        <v>223</v>
      </c>
      <c r="C118" s="991"/>
      <c r="D118" s="991"/>
      <c r="E118" s="991"/>
      <c r="F118" s="991"/>
      <c r="G118" s="991"/>
      <c r="H118" s="992"/>
      <c r="I118" s="990" t="s">
        <v>247</v>
      </c>
      <c r="J118" s="991"/>
      <c r="K118" s="991"/>
      <c r="L118" s="991"/>
      <c r="M118" s="991"/>
      <c r="N118" s="991"/>
      <c r="O118" s="992"/>
      <c r="P118" s="990" t="s">
        <v>258</v>
      </c>
      <c r="Q118" s="991"/>
      <c r="R118" s="991"/>
      <c r="S118" s="991"/>
      <c r="T118" s="991"/>
      <c r="U118" s="991"/>
      <c r="V118" s="991"/>
      <c r="W118" s="991"/>
      <c r="X118" s="991"/>
      <c r="Y118" s="991"/>
      <c r="Z118" s="991"/>
      <c r="AA118" s="991"/>
      <c r="AB118" s="991"/>
      <c r="AC118" s="991"/>
      <c r="AD118" s="991"/>
      <c r="AE118" s="991"/>
      <c r="AF118" s="991"/>
      <c r="AG118" s="991"/>
      <c r="AH118" s="993"/>
    </row>
    <row r="119" spans="1:34" ht="18.75" customHeight="1" x14ac:dyDescent="0.2">
      <c r="A119" s="988"/>
      <c r="B119" s="994"/>
      <c r="C119" s="995"/>
      <c r="D119" s="995"/>
      <c r="E119" s="995"/>
      <c r="F119" s="995"/>
      <c r="G119" s="995"/>
      <c r="H119" s="996"/>
      <c r="I119" s="994"/>
      <c r="J119" s="995"/>
      <c r="K119" s="995"/>
      <c r="L119" s="995"/>
      <c r="M119" s="995"/>
      <c r="N119" s="995"/>
      <c r="O119" s="996"/>
      <c r="P119" s="1003"/>
      <c r="Q119" s="1004"/>
      <c r="R119" s="1004"/>
      <c r="S119" s="1004"/>
      <c r="T119" s="1004"/>
      <c r="U119" s="1004"/>
      <c r="V119" s="1004"/>
      <c r="W119" s="1004"/>
      <c r="X119" s="1004"/>
      <c r="Y119" s="1004"/>
      <c r="Z119" s="1004"/>
      <c r="AA119" s="1004"/>
      <c r="AB119" s="1004"/>
      <c r="AC119" s="1004"/>
      <c r="AD119" s="1004"/>
      <c r="AE119" s="1004"/>
      <c r="AF119" s="1004"/>
      <c r="AG119" s="1004"/>
      <c r="AH119" s="1005"/>
    </row>
    <row r="120" spans="1:34" ht="18.75" customHeight="1" x14ac:dyDescent="0.2">
      <c r="A120" s="988"/>
      <c r="B120" s="997"/>
      <c r="C120" s="998"/>
      <c r="D120" s="998"/>
      <c r="E120" s="998"/>
      <c r="F120" s="998"/>
      <c r="G120" s="998"/>
      <c r="H120" s="999"/>
      <c r="I120" s="997"/>
      <c r="J120" s="998"/>
      <c r="K120" s="998"/>
      <c r="L120" s="998"/>
      <c r="M120" s="998"/>
      <c r="N120" s="998"/>
      <c r="O120" s="999"/>
      <c r="P120" s="1006"/>
      <c r="Q120" s="1007"/>
      <c r="R120" s="1007"/>
      <c r="S120" s="1007"/>
      <c r="T120" s="1007"/>
      <c r="U120" s="1007"/>
      <c r="V120" s="1007"/>
      <c r="W120" s="1007"/>
      <c r="X120" s="1007"/>
      <c r="Y120" s="1007"/>
      <c r="Z120" s="1007"/>
      <c r="AA120" s="1007"/>
      <c r="AB120" s="1007"/>
      <c r="AC120" s="1007"/>
      <c r="AD120" s="1007"/>
      <c r="AE120" s="1007"/>
      <c r="AF120" s="1007"/>
      <c r="AG120" s="1007"/>
      <c r="AH120" s="1008"/>
    </row>
    <row r="121" spans="1:34" ht="18.75" customHeight="1" thickBot="1" x14ac:dyDescent="0.25">
      <c r="A121" s="988"/>
      <c r="B121" s="1000"/>
      <c r="C121" s="1001"/>
      <c r="D121" s="1001"/>
      <c r="E121" s="1001"/>
      <c r="F121" s="1001"/>
      <c r="G121" s="1001"/>
      <c r="H121" s="1002"/>
      <c r="I121" s="1000"/>
      <c r="J121" s="1001"/>
      <c r="K121" s="1001"/>
      <c r="L121" s="1001"/>
      <c r="M121" s="1001"/>
      <c r="N121" s="1001"/>
      <c r="O121" s="1002"/>
      <c r="P121" s="1009"/>
      <c r="Q121" s="1010"/>
      <c r="R121" s="1010"/>
      <c r="S121" s="1010"/>
      <c r="T121" s="1010"/>
      <c r="U121" s="1010"/>
      <c r="V121" s="1010"/>
      <c r="W121" s="1010"/>
      <c r="X121" s="1010"/>
      <c r="Y121" s="1010"/>
      <c r="Z121" s="1010"/>
      <c r="AA121" s="1010"/>
      <c r="AB121" s="1010"/>
      <c r="AC121" s="1010"/>
      <c r="AD121" s="1010"/>
      <c r="AE121" s="1010"/>
      <c r="AF121" s="1010"/>
      <c r="AG121" s="1010"/>
      <c r="AH121" s="1011"/>
    </row>
    <row r="122" spans="1:34" ht="30" customHeight="1" thickBot="1" x14ac:dyDescent="0.25">
      <c r="A122" s="988"/>
      <c r="B122" s="1012" t="s">
        <v>234</v>
      </c>
      <c r="C122" s="1013"/>
      <c r="D122" s="1013"/>
      <c r="E122" s="1014"/>
      <c r="F122" s="1015" t="s">
        <v>235</v>
      </c>
      <c r="G122" s="1015"/>
      <c r="H122" s="1015"/>
      <c r="I122" s="1012" t="s">
        <v>236</v>
      </c>
      <c r="J122" s="1013"/>
      <c r="K122" s="1013"/>
      <c r="L122" s="1013"/>
      <c r="M122" s="1013"/>
      <c r="N122" s="1013"/>
      <c r="O122" s="1014"/>
      <c r="P122" s="1012" t="s">
        <v>237</v>
      </c>
      <c r="Q122" s="1013"/>
      <c r="R122" s="1013"/>
      <c r="S122" s="1013"/>
      <c r="T122" s="1013"/>
      <c r="U122" s="1013"/>
      <c r="V122" s="1013"/>
      <c r="W122" s="1013"/>
      <c r="X122" s="1013"/>
      <c r="Y122" s="1014"/>
      <c r="Z122" s="1016" t="s">
        <v>253</v>
      </c>
      <c r="AA122" s="1017"/>
      <c r="AB122" s="1017"/>
      <c r="AC122" s="1017"/>
      <c r="AD122" s="1018"/>
      <c r="AE122" s="1012" t="s">
        <v>254</v>
      </c>
      <c r="AF122" s="1013"/>
      <c r="AG122" s="1013"/>
      <c r="AH122" s="1019"/>
    </row>
    <row r="123" spans="1:34" ht="18.75" customHeight="1" x14ac:dyDescent="0.2">
      <c r="A123" s="988"/>
      <c r="B123" s="1026"/>
      <c r="C123" s="1027"/>
      <c r="D123" s="1027"/>
      <c r="E123" s="1028"/>
      <c r="F123" s="1032"/>
      <c r="G123" s="1033"/>
      <c r="H123" s="1034"/>
      <c r="I123" s="1038"/>
      <c r="J123" s="1039"/>
      <c r="K123" s="1039"/>
      <c r="L123" s="1039"/>
      <c r="M123" s="1039"/>
      <c r="N123" s="1039"/>
      <c r="O123" s="1040"/>
      <c r="P123" s="994"/>
      <c r="Q123" s="995"/>
      <c r="R123" s="995"/>
      <c r="S123" s="995"/>
      <c r="T123" s="995"/>
      <c r="U123" s="995"/>
      <c r="V123" s="995"/>
      <c r="W123" s="995"/>
      <c r="X123" s="995"/>
      <c r="Y123" s="996"/>
      <c r="Z123" s="1044"/>
      <c r="AA123" s="1045"/>
      <c r="AB123" s="1045"/>
      <c r="AC123" s="1045"/>
      <c r="AD123" s="1046"/>
      <c r="AE123" s="1020"/>
      <c r="AF123" s="1021"/>
      <c r="AG123" s="1021"/>
      <c r="AH123" s="1022"/>
    </row>
    <row r="124" spans="1:34" ht="18.75" customHeight="1" thickBot="1" x14ac:dyDescent="0.25">
      <c r="A124" s="989"/>
      <c r="B124" s="1029"/>
      <c r="C124" s="1030"/>
      <c r="D124" s="1030"/>
      <c r="E124" s="1031"/>
      <c r="F124" s="1035"/>
      <c r="G124" s="1036"/>
      <c r="H124" s="1037"/>
      <c r="I124" s="1041"/>
      <c r="J124" s="1042"/>
      <c r="K124" s="1042"/>
      <c r="L124" s="1042"/>
      <c r="M124" s="1042"/>
      <c r="N124" s="1042"/>
      <c r="O124" s="1043"/>
      <c r="P124" s="1000"/>
      <c r="Q124" s="1001"/>
      <c r="R124" s="1001"/>
      <c r="S124" s="1001"/>
      <c r="T124" s="1001"/>
      <c r="U124" s="1001"/>
      <c r="V124" s="1001"/>
      <c r="W124" s="1001"/>
      <c r="X124" s="1001"/>
      <c r="Y124" s="1002"/>
      <c r="Z124" s="1047"/>
      <c r="AA124" s="1048"/>
      <c r="AB124" s="1048"/>
      <c r="AC124" s="1048"/>
      <c r="AD124" s="1049"/>
      <c r="AE124" s="1023"/>
      <c r="AF124" s="1024"/>
      <c r="AG124" s="1024"/>
      <c r="AH124" s="1025"/>
    </row>
    <row r="125" spans="1:34" ht="18.75" customHeight="1" thickBot="1" x14ac:dyDescent="0.25">
      <c r="A125" s="987">
        <v>18</v>
      </c>
      <c r="B125" s="990" t="s">
        <v>223</v>
      </c>
      <c r="C125" s="991"/>
      <c r="D125" s="991"/>
      <c r="E125" s="991"/>
      <c r="F125" s="991"/>
      <c r="G125" s="991"/>
      <c r="H125" s="992"/>
      <c r="I125" s="990" t="s">
        <v>247</v>
      </c>
      <c r="J125" s="991"/>
      <c r="K125" s="991"/>
      <c r="L125" s="991"/>
      <c r="M125" s="991"/>
      <c r="N125" s="991"/>
      <c r="O125" s="992"/>
      <c r="P125" s="990" t="s">
        <v>258</v>
      </c>
      <c r="Q125" s="991"/>
      <c r="R125" s="991"/>
      <c r="S125" s="991"/>
      <c r="T125" s="991"/>
      <c r="U125" s="991"/>
      <c r="V125" s="991"/>
      <c r="W125" s="991"/>
      <c r="X125" s="991"/>
      <c r="Y125" s="991"/>
      <c r="Z125" s="991"/>
      <c r="AA125" s="991"/>
      <c r="AB125" s="991"/>
      <c r="AC125" s="991"/>
      <c r="AD125" s="991"/>
      <c r="AE125" s="991"/>
      <c r="AF125" s="991"/>
      <c r="AG125" s="991"/>
      <c r="AH125" s="993"/>
    </row>
    <row r="126" spans="1:34" ht="18.75" customHeight="1" x14ac:dyDescent="0.2">
      <c r="A126" s="988"/>
      <c r="B126" s="994"/>
      <c r="C126" s="995"/>
      <c r="D126" s="995"/>
      <c r="E126" s="995"/>
      <c r="F126" s="995"/>
      <c r="G126" s="995"/>
      <c r="H126" s="996"/>
      <c r="I126" s="994"/>
      <c r="J126" s="995"/>
      <c r="K126" s="995"/>
      <c r="L126" s="995"/>
      <c r="M126" s="995"/>
      <c r="N126" s="995"/>
      <c r="O126" s="996"/>
      <c r="P126" s="1003"/>
      <c r="Q126" s="1004"/>
      <c r="R126" s="1004"/>
      <c r="S126" s="1004"/>
      <c r="T126" s="1004"/>
      <c r="U126" s="1004"/>
      <c r="V126" s="1004"/>
      <c r="W126" s="1004"/>
      <c r="X126" s="1004"/>
      <c r="Y126" s="1004"/>
      <c r="Z126" s="1004"/>
      <c r="AA126" s="1004"/>
      <c r="AB126" s="1004"/>
      <c r="AC126" s="1004"/>
      <c r="AD126" s="1004"/>
      <c r="AE126" s="1004"/>
      <c r="AF126" s="1004"/>
      <c r="AG126" s="1004"/>
      <c r="AH126" s="1005"/>
    </row>
    <row r="127" spans="1:34" ht="18.75" customHeight="1" x14ac:dyDescent="0.2">
      <c r="A127" s="988"/>
      <c r="B127" s="997"/>
      <c r="C127" s="998"/>
      <c r="D127" s="998"/>
      <c r="E127" s="998"/>
      <c r="F127" s="998"/>
      <c r="G127" s="998"/>
      <c r="H127" s="999"/>
      <c r="I127" s="997"/>
      <c r="J127" s="998"/>
      <c r="K127" s="998"/>
      <c r="L127" s="998"/>
      <c r="M127" s="998"/>
      <c r="N127" s="998"/>
      <c r="O127" s="999"/>
      <c r="P127" s="1006"/>
      <c r="Q127" s="1007"/>
      <c r="R127" s="1007"/>
      <c r="S127" s="1007"/>
      <c r="T127" s="1007"/>
      <c r="U127" s="1007"/>
      <c r="V127" s="1007"/>
      <c r="W127" s="1007"/>
      <c r="X127" s="1007"/>
      <c r="Y127" s="1007"/>
      <c r="Z127" s="1007"/>
      <c r="AA127" s="1007"/>
      <c r="AB127" s="1007"/>
      <c r="AC127" s="1007"/>
      <c r="AD127" s="1007"/>
      <c r="AE127" s="1007"/>
      <c r="AF127" s="1007"/>
      <c r="AG127" s="1007"/>
      <c r="AH127" s="1008"/>
    </row>
    <row r="128" spans="1:34" ht="18.75" customHeight="1" thickBot="1" x14ac:dyDescent="0.25">
      <c r="A128" s="988"/>
      <c r="B128" s="1000"/>
      <c r="C128" s="1001"/>
      <c r="D128" s="1001"/>
      <c r="E128" s="1001"/>
      <c r="F128" s="1001"/>
      <c r="G128" s="1001"/>
      <c r="H128" s="1002"/>
      <c r="I128" s="1000"/>
      <c r="J128" s="1001"/>
      <c r="K128" s="1001"/>
      <c r="L128" s="1001"/>
      <c r="M128" s="1001"/>
      <c r="N128" s="1001"/>
      <c r="O128" s="1002"/>
      <c r="P128" s="1009"/>
      <c r="Q128" s="1010"/>
      <c r="R128" s="1010"/>
      <c r="S128" s="1010"/>
      <c r="T128" s="1010"/>
      <c r="U128" s="1010"/>
      <c r="V128" s="1010"/>
      <c r="W128" s="1010"/>
      <c r="X128" s="1010"/>
      <c r="Y128" s="1010"/>
      <c r="Z128" s="1010"/>
      <c r="AA128" s="1010"/>
      <c r="AB128" s="1010"/>
      <c r="AC128" s="1010"/>
      <c r="AD128" s="1010"/>
      <c r="AE128" s="1010"/>
      <c r="AF128" s="1010"/>
      <c r="AG128" s="1010"/>
      <c r="AH128" s="1011"/>
    </row>
    <row r="129" spans="1:34" ht="30" customHeight="1" thickBot="1" x14ac:dyDescent="0.25">
      <c r="A129" s="988"/>
      <c r="B129" s="1012" t="s">
        <v>234</v>
      </c>
      <c r="C129" s="1013"/>
      <c r="D129" s="1013"/>
      <c r="E129" s="1014"/>
      <c r="F129" s="1015" t="s">
        <v>235</v>
      </c>
      <c r="G129" s="1015"/>
      <c r="H129" s="1015"/>
      <c r="I129" s="1012" t="s">
        <v>236</v>
      </c>
      <c r="J129" s="1013"/>
      <c r="K129" s="1013"/>
      <c r="L129" s="1013"/>
      <c r="M129" s="1013"/>
      <c r="N129" s="1013"/>
      <c r="O129" s="1014"/>
      <c r="P129" s="1012" t="s">
        <v>237</v>
      </c>
      <c r="Q129" s="1013"/>
      <c r="R129" s="1013"/>
      <c r="S129" s="1013"/>
      <c r="T129" s="1013"/>
      <c r="U129" s="1013"/>
      <c r="V129" s="1013"/>
      <c r="W129" s="1013"/>
      <c r="X129" s="1013"/>
      <c r="Y129" s="1014"/>
      <c r="Z129" s="1016" t="s">
        <v>253</v>
      </c>
      <c r="AA129" s="1017"/>
      <c r="AB129" s="1017"/>
      <c r="AC129" s="1017"/>
      <c r="AD129" s="1018"/>
      <c r="AE129" s="1012" t="s">
        <v>254</v>
      </c>
      <c r="AF129" s="1013"/>
      <c r="AG129" s="1013"/>
      <c r="AH129" s="1019"/>
    </row>
    <row r="130" spans="1:34" ht="18.75" customHeight="1" x14ac:dyDescent="0.2">
      <c r="A130" s="988"/>
      <c r="B130" s="1026"/>
      <c r="C130" s="1027"/>
      <c r="D130" s="1027"/>
      <c r="E130" s="1028"/>
      <c r="F130" s="1032"/>
      <c r="G130" s="1033"/>
      <c r="H130" s="1034"/>
      <c r="I130" s="1038"/>
      <c r="J130" s="1039"/>
      <c r="K130" s="1039"/>
      <c r="L130" s="1039"/>
      <c r="M130" s="1039"/>
      <c r="N130" s="1039"/>
      <c r="O130" s="1040"/>
      <c r="P130" s="994"/>
      <c r="Q130" s="995"/>
      <c r="R130" s="995"/>
      <c r="S130" s="995"/>
      <c r="T130" s="995"/>
      <c r="U130" s="995"/>
      <c r="V130" s="995"/>
      <c r="W130" s="995"/>
      <c r="X130" s="995"/>
      <c r="Y130" s="996"/>
      <c r="Z130" s="1044"/>
      <c r="AA130" s="1045"/>
      <c r="AB130" s="1045"/>
      <c r="AC130" s="1045"/>
      <c r="AD130" s="1046"/>
      <c r="AE130" s="1020"/>
      <c r="AF130" s="1021"/>
      <c r="AG130" s="1021"/>
      <c r="AH130" s="1022"/>
    </row>
    <row r="131" spans="1:34" ht="18.75" customHeight="1" thickBot="1" x14ac:dyDescent="0.25">
      <c r="A131" s="989"/>
      <c r="B131" s="1029"/>
      <c r="C131" s="1030"/>
      <c r="D131" s="1030"/>
      <c r="E131" s="1031"/>
      <c r="F131" s="1035"/>
      <c r="G131" s="1036"/>
      <c r="H131" s="1037"/>
      <c r="I131" s="1041"/>
      <c r="J131" s="1042"/>
      <c r="K131" s="1042"/>
      <c r="L131" s="1042"/>
      <c r="M131" s="1042"/>
      <c r="N131" s="1042"/>
      <c r="O131" s="1043"/>
      <c r="P131" s="1000"/>
      <c r="Q131" s="1001"/>
      <c r="R131" s="1001"/>
      <c r="S131" s="1001"/>
      <c r="T131" s="1001"/>
      <c r="U131" s="1001"/>
      <c r="V131" s="1001"/>
      <c r="W131" s="1001"/>
      <c r="X131" s="1001"/>
      <c r="Y131" s="1002"/>
      <c r="Z131" s="1047"/>
      <c r="AA131" s="1048"/>
      <c r="AB131" s="1048"/>
      <c r="AC131" s="1048"/>
      <c r="AD131" s="1049"/>
      <c r="AE131" s="1023"/>
      <c r="AF131" s="1024"/>
      <c r="AG131" s="1024"/>
      <c r="AH131" s="1025"/>
    </row>
    <row r="132" spans="1:34" ht="18.75" customHeight="1" thickBot="1" x14ac:dyDescent="0.25">
      <c r="A132" s="987">
        <v>19</v>
      </c>
      <c r="B132" s="990" t="s">
        <v>223</v>
      </c>
      <c r="C132" s="991"/>
      <c r="D132" s="991"/>
      <c r="E132" s="991"/>
      <c r="F132" s="991"/>
      <c r="G132" s="991"/>
      <c r="H132" s="992"/>
      <c r="I132" s="990" t="s">
        <v>247</v>
      </c>
      <c r="J132" s="991"/>
      <c r="K132" s="991"/>
      <c r="L132" s="991"/>
      <c r="M132" s="991"/>
      <c r="N132" s="991"/>
      <c r="O132" s="992"/>
      <c r="P132" s="990" t="s">
        <v>258</v>
      </c>
      <c r="Q132" s="991"/>
      <c r="R132" s="991"/>
      <c r="S132" s="991"/>
      <c r="T132" s="991"/>
      <c r="U132" s="991"/>
      <c r="V132" s="991"/>
      <c r="W132" s="991"/>
      <c r="X132" s="991"/>
      <c r="Y132" s="991"/>
      <c r="Z132" s="991"/>
      <c r="AA132" s="991"/>
      <c r="AB132" s="991"/>
      <c r="AC132" s="991"/>
      <c r="AD132" s="991"/>
      <c r="AE132" s="991"/>
      <c r="AF132" s="991"/>
      <c r="AG132" s="991"/>
      <c r="AH132" s="993"/>
    </row>
    <row r="133" spans="1:34" ht="18.75" customHeight="1" x14ac:dyDescent="0.2">
      <c r="A133" s="988"/>
      <c r="B133" s="994"/>
      <c r="C133" s="995"/>
      <c r="D133" s="995"/>
      <c r="E133" s="995"/>
      <c r="F133" s="995"/>
      <c r="G133" s="995"/>
      <c r="H133" s="996"/>
      <c r="I133" s="994"/>
      <c r="J133" s="995"/>
      <c r="K133" s="995"/>
      <c r="L133" s="995"/>
      <c r="M133" s="995"/>
      <c r="N133" s="995"/>
      <c r="O133" s="996"/>
      <c r="P133" s="1003"/>
      <c r="Q133" s="1004"/>
      <c r="R133" s="1004"/>
      <c r="S133" s="1004"/>
      <c r="T133" s="1004"/>
      <c r="U133" s="1004"/>
      <c r="V133" s="1004"/>
      <c r="W133" s="1004"/>
      <c r="X133" s="1004"/>
      <c r="Y133" s="1004"/>
      <c r="Z133" s="1004"/>
      <c r="AA133" s="1004"/>
      <c r="AB133" s="1004"/>
      <c r="AC133" s="1004"/>
      <c r="AD133" s="1004"/>
      <c r="AE133" s="1004"/>
      <c r="AF133" s="1004"/>
      <c r="AG133" s="1004"/>
      <c r="AH133" s="1005"/>
    </row>
    <row r="134" spans="1:34" ht="18.75" customHeight="1" x14ac:dyDescent="0.2">
      <c r="A134" s="988"/>
      <c r="B134" s="997"/>
      <c r="C134" s="998"/>
      <c r="D134" s="998"/>
      <c r="E134" s="998"/>
      <c r="F134" s="998"/>
      <c r="G134" s="998"/>
      <c r="H134" s="999"/>
      <c r="I134" s="997"/>
      <c r="J134" s="998"/>
      <c r="K134" s="998"/>
      <c r="L134" s="998"/>
      <c r="M134" s="998"/>
      <c r="N134" s="998"/>
      <c r="O134" s="999"/>
      <c r="P134" s="1006"/>
      <c r="Q134" s="1007"/>
      <c r="R134" s="1007"/>
      <c r="S134" s="1007"/>
      <c r="T134" s="1007"/>
      <c r="U134" s="1007"/>
      <c r="V134" s="1007"/>
      <c r="W134" s="1007"/>
      <c r="X134" s="1007"/>
      <c r="Y134" s="1007"/>
      <c r="Z134" s="1007"/>
      <c r="AA134" s="1007"/>
      <c r="AB134" s="1007"/>
      <c r="AC134" s="1007"/>
      <c r="AD134" s="1007"/>
      <c r="AE134" s="1007"/>
      <c r="AF134" s="1007"/>
      <c r="AG134" s="1007"/>
      <c r="AH134" s="1008"/>
    </row>
    <row r="135" spans="1:34" ht="18.75" customHeight="1" thickBot="1" x14ac:dyDescent="0.25">
      <c r="A135" s="988"/>
      <c r="B135" s="1000"/>
      <c r="C135" s="1001"/>
      <c r="D135" s="1001"/>
      <c r="E135" s="1001"/>
      <c r="F135" s="1001"/>
      <c r="G135" s="1001"/>
      <c r="H135" s="1002"/>
      <c r="I135" s="1000"/>
      <c r="J135" s="1001"/>
      <c r="K135" s="1001"/>
      <c r="L135" s="1001"/>
      <c r="M135" s="1001"/>
      <c r="N135" s="1001"/>
      <c r="O135" s="1002"/>
      <c r="P135" s="1009"/>
      <c r="Q135" s="1010"/>
      <c r="R135" s="1010"/>
      <c r="S135" s="1010"/>
      <c r="T135" s="1010"/>
      <c r="U135" s="1010"/>
      <c r="V135" s="1010"/>
      <c r="W135" s="1010"/>
      <c r="X135" s="1010"/>
      <c r="Y135" s="1010"/>
      <c r="Z135" s="1010"/>
      <c r="AA135" s="1010"/>
      <c r="AB135" s="1010"/>
      <c r="AC135" s="1010"/>
      <c r="AD135" s="1010"/>
      <c r="AE135" s="1010"/>
      <c r="AF135" s="1010"/>
      <c r="AG135" s="1010"/>
      <c r="AH135" s="1011"/>
    </row>
    <row r="136" spans="1:34" ht="30" customHeight="1" thickBot="1" x14ac:dyDescent="0.25">
      <c r="A136" s="988"/>
      <c r="B136" s="1012" t="s">
        <v>234</v>
      </c>
      <c r="C136" s="1013"/>
      <c r="D136" s="1013"/>
      <c r="E136" s="1014"/>
      <c r="F136" s="1015" t="s">
        <v>235</v>
      </c>
      <c r="G136" s="1015"/>
      <c r="H136" s="1015"/>
      <c r="I136" s="1012" t="s">
        <v>236</v>
      </c>
      <c r="J136" s="1013"/>
      <c r="K136" s="1013"/>
      <c r="L136" s="1013"/>
      <c r="M136" s="1013"/>
      <c r="N136" s="1013"/>
      <c r="O136" s="1014"/>
      <c r="P136" s="1012" t="s">
        <v>237</v>
      </c>
      <c r="Q136" s="1013"/>
      <c r="R136" s="1013"/>
      <c r="S136" s="1013"/>
      <c r="T136" s="1013"/>
      <c r="U136" s="1013"/>
      <c r="V136" s="1013"/>
      <c r="W136" s="1013"/>
      <c r="X136" s="1013"/>
      <c r="Y136" s="1014"/>
      <c r="Z136" s="1016" t="s">
        <v>253</v>
      </c>
      <c r="AA136" s="1017"/>
      <c r="AB136" s="1017"/>
      <c r="AC136" s="1017"/>
      <c r="AD136" s="1018"/>
      <c r="AE136" s="1012" t="s">
        <v>254</v>
      </c>
      <c r="AF136" s="1013"/>
      <c r="AG136" s="1013"/>
      <c r="AH136" s="1019"/>
    </row>
    <row r="137" spans="1:34" ht="18.75" customHeight="1" x14ac:dyDescent="0.2">
      <c r="A137" s="988"/>
      <c r="B137" s="1026"/>
      <c r="C137" s="1027"/>
      <c r="D137" s="1027"/>
      <c r="E137" s="1028"/>
      <c r="F137" s="1032"/>
      <c r="G137" s="1033"/>
      <c r="H137" s="1034"/>
      <c r="I137" s="1038"/>
      <c r="J137" s="1039"/>
      <c r="K137" s="1039"/>
      <c r="L137" s="1039"/>
      <c r="M137" s="1039"/>
      <c r="N137" s="1039"/>
      <c r="O137" s="1040"/>
      <c r="P137" s="994"/>
      <c r="Q137" s="995"/>
      <c r="R137" s="995"/>
      <c r="S137" s="995"/>
      <c r="T137" s="995"/>
      <c r="U137" s="995"/>
      <c r="V137" s="995"/>
      <c r="W137" s="995"/>
      <c r="X137" s="995"/>
      <c r="Y137" s="996"/>
      <c r="Z137" s="1044"/>
      <c r="AA137" s="1045"/>
      <c r="AB137" s="1045"/>
      <c r="AC137" s="1045"/>
      <c r="AD137" s="1046"/>
      <c r="AE137" s="1020"/>
      <c r="AF137" s="1021"/>
      <c r="AG137" s="1021"/>
      <c r="AH137" s="1022"/>
    </row>
    <row r="138" spans="1:34" ht="18.75" customHeight="1" thickBot="1" x14ac:dyDescent="0.25">
      <c r="A138" s="989"/>
      <c r="B138" s="1029"/>
      <c r="C138" s="1030"/>
      <c r="D138" s="1030"/>
      <c r="E138" s="1031"/>
      <c r="F138" s="1035"/>
      <c r="G138" s="1036"/>
      <c r="H138" s="1037"/>
      <c r="I138" s="1041"/>
      <c r="J138" s="1042"/>
      <c r="K138" s="1042"/>
      <c r="L138" s="1042"/>
      <c r="M138" s="1042"/>
      <c r="N138" s="1042"/>
      <c r="O138" s="1043"/>
      <c r="P138" s="1000"/>
      <c r="Q138" s="1001"/>
      <c r="R138" s="1001"/>
      <c r="S138" s="1001"/>
      <c r="T138" s="1001"/>
      <c r="U138" s="1001"/>
      <c r="V138" s="1001"/>
      <c r="W138" s="1001"/>
      <c r="X138" s="1001"/>
      <c r="Y138" s="1002"/>
      <c r="Z138" s="1047"/>
      <c r="AA138" s="1048"/>
      <c r="AB138" s="1048"/>
      <c r="AC138" s="1048"/>
      <c r="AD138" s="1049"/>
      <c r="AE138" s="1023"/>
      <c r="AF138" s="1024"/>
      <c r="AG138" s="1024"/>
      <c r="AH138" s="1025"/>
    </row>
    <row r="139" spans="1:34" ht="18.75" customHeight="1" thickBot="1" x14ac:dyDescent="0.25">
      <c r="A139" s="987">
        <v>20</v>
      </c>
      <c r="B139" s="990" t="s">
        <v>223</v>
      </c>
      <c r="C139" s="991"/>
      <c r="D139" s="991"/>
      <c r="E139" s="991"/>
      <c r="F139" s="991"/>
      <c r="G139" s="991"/>
      <c r="H139" s="992"/>
      <c r="I139" s="990" t="s">
        <v>247</v>
      </c>
      <c r="J139" s="991"/>
      <c r="K139" s="991"/>
      <c r="L139" s="991"/>
      <c r="M139" s="991"/>
      <c r="N139" s="991"/>
      <c r="O139" s="992"/>
      <c r="P139" s="990" t="s">
        <v>258</v>
      </c>
      <c r="Q139" s="991"/>
      <c r="R139" s="991"/>
      <c r="S139" s="991"/>
      <c r="T139" s="991"/>
      <c r="U139" s="991"/>
      <c r="V139" s="991"/>
      <c r="W139" s="991"/>
      <c r="X139" s="991"/>
      <c r="Y139" s="991"/>
      <c r="Z139" s="991"/>
      <c r="AA139" s="991"/>
      <c r="AB139" s="991"/>
      <c r="AC139" s="991"/>
      <c r="AD139" s="991"/>
      <c r="AE139" s="991"/>
      <c r="AF139" s="991"/>
      <c r="AG139" s="991"/>
      <c r="AH139" s="993"/>
    </row>
    <row r="140" spans="1:34" ht="18.75" customHeight="1" x14ac:dyDescent="0.2">
      <c r="A140" s="988"/>
      <c r="B140" s="994"/>
      <c r="C140" s="995"/>
      <c r="D140" s="995"/>
      <c r="E140" s="995"/>
      <c r="F140" s="995"/>
      <c r="G140" s="995"/>
      <c r="H140" s="996"/>
      <c r="I140" s="994"/>
      <c r="J140" s="995"/>
      <c r="K140" s="995"/>
      <c r="L140" s="995"/>
      <c r="M140" s="995"/>
      <c r="N140" s="995"/>
      <c r="O140" s="996"/>
      <c r="P140" s="1003"/>
      <c r="Q140" s="1004"/>
      <c r="R140" s="1004"/>
      <c r="S140" s="1004"/>
      <c r="T140" s="1004"/>
      <c r="U140" s="1004"/>
      <c r="V140" s="1004"/>
      <c r="W140" s="1004"/>
      <c r="X140" s="1004"/>
      <c r="Y140" s="1004"/>
      <c r="Z140" s="1004"/>
      <c r="AA140" s="1004"/>
      <c r="AB140" s="1004"/>
      <c r="AC140" s="1004"/>
      <c r="AD140" s="1004"/>
      <c r="AE140" s="1004"/>
      <c r="AF140" s="1004"/>
      <c r="AG140" s="1004"/>
      <c r="AH140" s="1005"/>
    </row>
    <row r="141" spans="1:34" ht="18.75" customHeight="1" x14ac:dyDescent="0.2">
      <c r="A141" s="988"/>
      <c r="B141" s="997"/>
      <c r="C141" s="998"/>
      <c r="D141" s="998"/>
      <c r="E141" s="998"/>
      <c r="F141" s="998"/>
      <c r="G141" s="998"/>
      <c r="H141" s="999"/>
      <c r="I141" s="997"/>
      <c r="J141" s="998"/>
      <c r="K141" s="998"/>
      <c r="L141" s="998"/>
      <c r="M141" s="998"/>
      <c r="N141" s="998"/>
      <c r="O141" s="999"/>
      <c r="P141" s="1006"/>
      <c r="Q141" s="1007"/>
      <c r="R141" s="1007"/>
      <c r="S141" s="1007"/>
      <c r="T141" s="1007"/>
      <c r="U141" s="1007"/>
      <c r="V141" s="1007"/>
      <c r="W141" s="1007"/>
      <c r="X141" s="1007"/>
      <c r="Y141" s="1007"/>
      <c r="Z141" s="1007"/>
      <c r="AA141" s="1007"/>
      <c r="AB141" s="1007"/>
      <c r="AC141" s="1007"/>
      <c r="AD141" s="1007"/>
      <c r="AE141" s="1007"/>
      <c r="AF141" s="1007"/>
      <c r="AG141" s="1007"/>
      <c r="AH141" s="1008"/>
    </row>
    <row r="142" spans="1:34" ht="18.75" customHeight="1" thickBot="1" x14ac:dyDescent="0.25">
      <c r="A142" s="988"/>
      <c r="B142" s="1000"/>
      <c r="C142" s="1001"/>
      <c r="D142" s="1001"/>
      <c r="E142" s="1001"/>
      <c r="F142" s="1001"/>
      <c r="G142" s="1001"/>
      <c r="H142" s="1002"/>
      <c r="I142" s="1000"/>
      <c r="J142" s="1001"/>
      <c r="K142" s="1001"/>
      <c r="L142" s="1001"/>
      <c r="M142" s="1001"/>
      <c r="N142" s="1001"/>
      <c r="O142" s="1002"/>
      <c r="P142" s="1009"/>
      <c r="Q142" s="1010"/>
      <c r="R142" s="1010"/>
      <c r="S142" s="1010"/>
      <c r="T142" s="1010"/>
      <c r="U142" s="1010"/>
      <c r="V142" s="1010"/>
      <c r="W142" s="1010"/>
      <c r="X142" s="1010"/>
      <c r="Y142" s="1010"/>
      <c r="Z142" s="1010"/>
      <c r="AA142" s="1010"/>
      <c r="AB142" s="1010"/>
      <c r="AC142" s="1010"/>
      <c r="AD142" s="1010"/>
      <c r="AE142" s="1010"/>
      <c r="AF142" s="1010"/>
      <c r="AG142" s="1010"/>
      <c r="AH142" s="1011"/>
    </row>
    <row r="143" spans="1:34" ht="30" customHeight="1" thickBot="1" x14ac:dyDescent="0.25">
      <c r="A143" s="988"/>
      <c r="B143" s="1012" t="s">
        <v>234</v>
      </c>
      <c r="C143" s="1013"/>
      <c r="D143" s="1013"/>
      <c r="E143" s="1014"/>
      <c r="F143" s="1015" t="s">
        <v>235</v>
      </c>
      <c r="G143" s="1015"/>
      <c r="H143" s="1015"/>
      <c r="I143" s="1012" t="s">
        <v>236</v>
      </c>
      <c r="J143" s="1013"/>
      <c r="K143" s="1013"/>
      <c r="L143" s="1013"/>
      <c r="M143" s="1013"/>
      <c r="N143" s="1013"/>
      <c r="O143" s="1014"/>
      <c r="P143" s="1012" t="s">
        <v>237</v>
      </c>
      <c r="Q143" s="1013"/>
      <c r="R143" s="1013"/>
      <c r="S143" s="1013"/>
      <c r="T143" s="1013"/>
      <c r="U143" s="1013"/>
      <c r="V143" s="1013"/>
      <c r="W143" s="1013"/>
      <c r="X143" s="1013"/>
      <c r="Y143" s="1014"/>
      <c r="Z143" s="1016" t="s">
        <v>253</v>
      </c>
      <c r="AA143" s="1017"/>
      <c r="AB143" s="1017"/>
      <c r="AC143" s="1017"/>
      <c r="AD143" s="1018"/>
      <c r="AE143" s="1012" t="s">
        <v>254</v>
      </c>
      <c r="AF143" s="1013"/>
      <c r="AG143" s="1013"/>
      <c r="AH143" s="1019"/>
    </row>
    <row r="144" spans="1:34" ht="18.75" customHeight="1" x14ac:dyDescent="0.2">
      <c r="A144" s="988"/>
      <c r="B144" s="1026"/>
      <c r="C144" s="1027"/>
      <c r="D144" s="1027"/>
      <c r="E144" s="1028"/>
      <c r="F144" s="1032"/>
      <c r="G144" s="1033"/>
      <c r="H144" s="1034"/>
      <c r="I144" s="1038"/>
      <c r="J144" s="1039"/>
      <c r="K144" s="1039"/>
      <c r="L144" s="1039"/>
      <c r="M144" s="1039"/>
      <c r="N144" s="1039"/>
      <c r="O144" s="1040"/>
      <c r="P144" s="994"/>
      <c r="Q144" s="995"/>
      <c r="R144" s="995"/>
      <c r="S144" s="995"/>
      <c r="T144" s="995"/>
      <c r="U144" s="995"/>
      <c r="V144" s="995"/>
      <c r="W144" s="995"/>
      <c r="X144" s="995"/>
      <c r="Y144" s="996"/>
      <c r="Z144" s="1044"/>
      <c r="AA144" s="1045"/>
      <c r="AB144" s="1045"/>
      <c r="AC144" s="1045"/>
      <c r="AD144" s="1046"/>
      <c r="AE144" s="1020"/>
      <c r="AF144" s="1021"/>
      <c r="AG144" s="1021"/>
      <c r="AH144" s="1022"/>
    </row>
    <row r="145" spans="1:35" ht="18.75" customHeight="1" thickBot="1" x14ac:dyDescent="0.25">
      <c r="A145" s="989"/>
      <c r="B145" s="1029"/>
      <c r="C145" s="1030"/>
      <c r="D145" s="1030"/>
      <c r="E145" s="1031"/>
      <c r="F145" s="1035"/>
      <c r="G145" s="1036"/>
      <c r="H145" s="1037"/>
      <c r="I145" s="1041"/>
      <c r="J145" s="1042"/>
      <c r="K145" s="1042"/>
      <c r="L145" s="1042"/>
      <c r="M145" s="1042"/>
      <c r="N145" s="1042"/>
      <c r="O145" s="1043"/>
      <c r="P145" s="1000"/>
      <c r="Q145" s="1001"/>
      <c r="R145" s="1001"/>
      <c r="S145" s="1001"/>
      <c r="T145" s="1001"/>
      <c r="U145" s="1001"/>
      <c r="V145" s="1001"/>
      <c r="W145" s="1001"/>
      <c r="X145" s="1001"/>
      <c r="Y145" s="1002"/>
      <c r="Z145" s="1047"/>
      <c r="AA145" s="1048"/>
      <c r="AB145" s="1048"/>
      <c r="AC145" s="1048"/>
      <c r="AD145" s="1049"/>
      <c r="AE145" s="1023"/>
      <c r="AF145" s="1024"/>
      <c r="AG145" s="1024"/>
      <c r="AH145" s="1025"/>
    </row>
    <row r="146" spans="1:35" ht="12" customHeight="1" x14ac:dyDescent="0.2">
      <c r="A146" s="377"/>
      <c r="B146" s="212"/>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c r="AA146" s="212"/>
      <c r="AB146" s="212"/>
      <c r="AC146" s="212"/>
      <c r="AD146" s="212"/>
      <c r="AE146" s="212"/>
      <c r="AF146" s="212"/>
      <c r="AG146" s="212"/>
      <c r="AH146" s="212"/>
    </row>
    <row r="147" spans="1:35" ht="10.5" customHeight="1" x14ac:dyDescent="0.2">
      <c r="A147" s="213"/>
      <c r="B147" s="213"/>
      <c r="C147" s="213"/>
      <c r="D147" s="213"/>
      <c r="E147" s="213"/>
      <c r="F147" s="213"/>
      <c r="G147" s="213"/>
      <c r="H147" s="213"/>
      <c r="I147" s="213"/>
      <c r="J147" s="213"/>
      <c r="K147" s="213"/>
      <c r="L147" s="213"/>
      <c r="M147" s="213"/>
      <c r="N147" s="213"/>
      <c r="O147" s="213"/>
      <c r="P147" s="213"/>
      <c r="Q147" s="213"/>
      <c r="R147" s="213"/>
      <c r="S147" s="213"/>
      <c r="T147" s="213"/>
      <c r="U147" s="213"/>
      <c r="V147" s="213"/>
      <c r="W147" s="213"/>
      <c r="X147" s="213"/>
      <c r="Y147" s="213"/>
      <c r="Z147" s="213"/>
      <c r="AA147" s="213"/>
      <c r="AB147" s="213"/>
      <c r="AC147" s="213"/>
      <c r="AD147" s="213"/>
      <c r="AE147" s="213"/>
      <c r="AF147" s="213"/>
      <c r="AG147" s="213"/>
      <c r="AH147" s="214"/>
    </row>
    <row r="148" spans="1:35" ht="33" customHeight="1" x14ac:dyDescent="0.2">
      <c r="A148" s="213"/>
      <c r="B148" s="213"/>
      <c r="C148" s="213"/>
      <c r="D148" s="213"/>
      <c r="E148" s="213"/>
      <c r="F148" s="213"/>
      <c r="G148" s="213"/>
      <c r="H148" s="213"/>
      <c r="I148" s="213"/>
      <c r="J148" s="213"/>
      <c r="K148" s="213"/>
      <c r="L148" s="213"/>
      <c r="M148" s="213"/>
      <c r="N148" s="213"/>
      <c r="O148" s="213"/>
      <c r="P148" s="213"/>
      <c r="Q148" s="213"/>
      <c r="R148" s="213"/>
      <c r="S148" s="213"/>
      <c r="T148" s="213"/>
      <c r="U148" s="213"/>
      <c r="V148" s="213"/>
      <c r="W148" s="213"/>
      <c r="X148" s="1056" t="s">
        <v>268</v>
      </c>
      <c r="Y148" s="1057"/>
      <c r="Z148" s="1058" t="s">
        <v>253</v>
      </c>
      <c r="AA148" s="1059"/>
      <c r="AB148" s="1059"/>
      <c r="AC148" s="1059"/>
      <c r="AD148" s="1060"/>
      <c r="AE148" s="1061" t="s">
        <v>254</v>
      </c>
      <c r="AF148" s="1062"/>
      <c r="AG148" s="1062"/>
      <c r="AH148" s="1063"/>
    </row>
    <row r="149" spans="1:35" ht="18.75" customHeight="1" x14ac:dyDescent="0.2">
      <c r="A149" s="213"/>
      <c r="B149" s="213"/>
      <c r="C149" s="213"/>
      <c r="D149" s="213"/>
      <c r="E149" s="213"/>
      <c r="F149" s="213"/>
      <c r="G149" s="213"/>
      <c r="H149" s="213"/>
      <c r="I149" s="213"/>
      <c r="J149" s="213"/>
      <c r="K149" s="213"/>
      <c r="L149" s="213"/>
      <c r="M149" s="213"/>
      <c r="N149" s="213"/>
      <c r="O149" s="213"/>
      <c r="P149" s="213"/>
      <c r="Q149" s="213"/>
      <c r="R149" s="213"/>
      <c r="S149" s="213"/>
      <c r="T149" s="213"/>
      <c r="U149" s="213"/>
      <c r="V149" s="213"/>
      <c r="W149" s="213"/>
      <c r="X149" s="1056"/>
      <c r="Y149" s="1057"/>
      <c r="Z149" s="1064">
        <f>$BL$22</f>
        <v>0</v>
      </c>
      <c r="AA149" s="1065"/>
      <c r="AB149" s="1065"/>
      <c r="AC149" s="1065"/>
      <c r="AD149" s="1066"/>
      <c r="AE149" s="1070">
        <f>$BM$22</f>
        <v>0</v>
      </c>
      <c r="AF149" s="1071"/>
      <c r="AG149" s="1071"/>
      <c r="AH149" s="1072"/>
    </row>
    <row r="150" spans="1:35" ht="18.75" customHeight="1" x14ac:dyDescent="0.2">
      <c r="A150" s="213"/>
      <c r="B150" s="213"/>
      <c r="C150" s="213"/>
      <c r="D150" s="213"/>
      <c r="E150" s="213"/>
      <c r="F150" s="213"/>
      <c r="G150" s="213"/>
      <c r="H150" s="213"/>
      <c r="I150" s="213"/>
      <c r="J150" s="213"/>
      <c r="K150" s="213"/>
      <c r="L150" s="213"/>
      <c r="M150" s="213"/>
      <c r="N150" s="213"/>
      <c r="O150" s="213"/>
      <c r="P150" s="213"/>
      <c r="Q150" s="213"/>
      <c r="R150" s="213"/>
      <c r="S150" s="213"/>
      <c r="T150" s="213"/>
      <c r="U150" s="213"/>
      <c r="V150" s="213"/>
      <c r="W150" s="213"/>
      <c r="X150" s="1056"/>
      <c r="Y150" s="1057"/>
      <c r="Z150" s="1067"/>
      <c r="AA150" s="1068"/>
      <c r="AB150" s="1068"/>
      <c r="AC150" s="1068"/>
      <c r="AD150" s="1069"/>
      <c r="AE150" s="1073"/>
      <c r="AF150" s="1074"/>
      <c r="AG150" s="1074"/>
      <c r="AH150" s="1075"/>
    </row>
    <row r="151" spans="1:35" ht="8.4" hidden="1" customHeight="1" x14ac:dyDescent="0.2">
      <c r="A151" s="1076"/>
      <c r="B151" s="1077"/>
      <c r="C151" s="1077"/>
      <c r="D151" s="1077"/>
      <c r="E151" s="1077"/>
      <c r="F151" s="1077"/>
      <c r="G151" s="1077"/>
      <c r="H151" s="1077"/>
      <c r="I151" s="1077"/>
      <c r="J151" s="1077"/>
      <c r="K151" s="1077"/>
      <c r="L151" s="1077"/>
      <c r="M151" s="1077"/>
      <c r="N151" s="1077"/>
      <c r="O151" s="1077"/>
      <c r="P151" s="1077"/>
      <c r="Q151" s="1077"/>
      <c r="R151" s="1077"/>
      <c r="S151" s="1077"/>
      <c r="T151" s="1077"/>
      <c r="U151" s="1077"/>
      <c r="V151" s="1077"/>
      <c r="W151" s="1077"/>
      <c r="X151" s="1077"/>
      <c r="Y151" s="1077"/>
      <c r="Z151" s="1077"/>
      <c r="AA151" s="1077"/>
      <c r="AB151" s="1077"/>
      <c r="AC151" s="1077"/>
      <c r="AD151" s="1077"/>
      <c r="AE151" s="1077"/>
      <c r="AF151" s="1077"/>
      <c r="AG151" s="1077"/>
      <c r="AH151" s="1078"/>
      <c r="AI151" s="117"/>
    </row>
    <row r="152" spans="1:35" ht="12" hidden="1" customHeight="1" x14ac:dyDescent="0.2">
      <c r="A152" s="1050"/>
      <c r="B152" s="1051"/>
      <c r="C152" s="1051"/>
      <c r="D152" s="1051"/>
      <c r="E152" s="1051"/>
      <c r="F152" s="1051"/>
      <c r="G152" s="1051"/>
      <c r="H152" s="1051"/>
      <c r="I152" s="1051"/>
      <c r="J152" s="1051"/>
      <c r="K152" s="1051"/>
      <c r="L152" s="1051"/>
      <c r="M152" s="1051"/>
      <c r="N152" s="1051"/>
      <c r="O152" s="1051"/>
      <c r="P152" s="1051"/>
      <c r="Q152" s="1051"/>
      <c r="R152" s="1051"/>
      <c r="S152" s="1051"/>
      <c r="T152" s="1051"/>
      <c r="U152" s="1051"/>
      <c r="V152" s="1051"/>
      <c r="W152" s="1051"/>
      <c r="X152" s="1051"/>
      <c r="Y152" s="1051"/>
      <c r="Z152" s="1051"/>
      <c r="AA152" s="1051"/>
      <c r="AB152" s="1051"/>
      <c r="AC152" s="1051"/>
      <c r="AD152" s="1051"/>
      <c r="AE152" s="1051"/>
      <c r="AF152" s="1051"/>
      <c r="AG152" s="1051"/>
      <c r="AH152" s="1052"/>
      <c r="AI152" s="119"/>
    </row>
    <row r="153" spans="1:35" ht="18.75" hidden="1" customHeight="1" thickBot="1" x14ac:dyDescent="0.25">
      <c r="A153" s="1053"/>
      <c r="B153" s="1054"/>
      <c r="C153" s="1054"/>
      <c r="D153" s="1054"/>
      <c r="E153" s="1054"/>
      <c r="F153" s="1054"/>
      <c r="G153" s="1054"/>
      <c r="H153" s="1054"/>
      <c r="I153" s="1054"/>
      <c r="J153" s="1054"/>
      <c r="K153" s="1054"/>
      <c r="L153" s="1054"/>
      <c r="M153" s="1054"/>
      <c r="N153" s="1054"/>
      <c r="O153" s="1054"/>
      <c r="P153" s="1054"/>
      <c r="Q153" s="1054"/>
      <c r="R153" s="1054"/>
      <c r="S153" s="1054"/>
      <c r="T153" s="1054"/>
      <c r="U153" s="1054"/>
      <c r="V153" s="1054"/>
      <c r="W153" s="1054"/>
      <c r="X153" s="1054"/>
      <c r="Y153" s="1054"/>
      <c r="Z153" s="1054"/>
      <c r="AA153" s="1054"/>
      <c r="AB153" s="1054"/>
      <c r="AC153" s="1054"/>
      <c r="AD153" s="1054"/>
      <c r="AE153" s="1054"/>
      <c r="AF153" s="1054"/>
      <c r="AG153" s="1054"/>
      <c r="AH153" s="1055"/>
      <c r="AI153" s="119"/>
    </row>
    <row r="154" spans="1:35" ht="13.5" customHeight="1" x14ac:dyDescent="0.2"/>
    <row r="157" spans="1:35" ht="13.5" customHeight="1" x14ac:dyDescent="0.2"/>
    <row r="158" spans="1:35" ht="13.5" customHeight="1" x14ac:dyDescent="0.2"/>
    <row r="160" spans="1:35" ht="13.5" customHeight="1" x14ac:dyDescent="0.2"/>
    <row r="161" ht="13.5" customHeight="1" x14ac:dyDescent="0.2"/>
    <row r="164" ht="13.5" customHeight="1" x14ac:dyDescent="0.2"/>
    <row r="165" ht="13.5" customHeight="1" x14ac:dyDescent="0.2"/>
    <row r="167" ht="13.5" customHeight="1" x14ac:dyDescent="0.2"/>
  </sheetData>
  <sheetProtection algorithmName="SHA-512" hashValue="baAsi5vWbcbRF6tdB11iNcie8J+LNJVgDcwExkyLos4eQE36uAd0iJIitWzsJ3V4IN6tmqrVdg+uL5yEKS0Xmg==" saltValue="qCU4A4ax5YcJKEroEuzNJQ==" spinCount="100000" sheet="1" formatRows="0"/>
  <mergeCells count="391">
    <mergeCell ref="A1:AH2"/>
    <mergeCell ref="V3:AH4"/>
    <mergeCell ref="A3:D4"/>
    <mergeCell ref="E3:J4"/>
    <mergeCell ref="A7:A12"/>
    <mergeCell ref="B6:H6"/>
    <mergeCell ref="I6:O6"/>
    <mergeCell ref="P6:AH6"/>
    <mergeCell ref="B7:H9"/>
    <mergeCell ref="I7:O9"/>
    <mergeCell ref="AE11:AH12"/>
    <mergeCell ref="P7:AH9"/>
    <mergeCell ref="B10:E10"/>
    <mergeCell ref="F10:H10"/>
    <mergeCell ref="I17:O17"/>
    <mergeCell ref="P17:Y17"/>
    <mergeCell ref="Z17:AD17"/>
    <mergeCell ref="AE17:AH17"/>
    <mergeCell ref="B18:E19"/>
    <mergeCell ref="F18:H19"/>
    <mergeCell ref="I18:O19"/>
    <mergeCell ref="I10:O10"/>
    <mergeCell ref="P10:Y10"/>
    <mergeCell ref="Z10:AD10"/>
    <mergeCell ref="AE10:AH10"/>
    <mergeCell ref="B11:E12"/>
    <mergeCell ref="F11:H12"/>
    <mergeCell ref="I11:O12"/>
    <mergeCell ref="P11:Y12"/>
    <mergeCell ref="Z11:AD12"/>
    <mergeCell ref="P18:Y19"/>
    <mergeCell ref="Z18:AD19"/>
    <mergeCell ref="AE18:AH19"/>
    <mergeCell ref="A13:A19"/>
    <mergeCell ref="B13:H13"/>
    <mergeCell ref="I13:O13"/>
    <mergeCell ref="P13:AH13"/>
    <mergeCell ref="B14:H16"/>
    <mergeCell ref="I14:O16"/>
    <mergeCell ref="P14:AH16"/>
    <mergeCell ref="B17:E17"/>
    <mergeCell ref="I27:O27"/>
    <mergeCell ref="P27:AH27"/>
    <mergeCell ref="A20:A26"/>
    <mergeCell ref="B20:H20"/>
    <mergeCell ref="I20:O20"/>
    <mergeCell ref="P20:AH20"/>
    <mergeCell ref="B21:H23"/>
    <mergeCell ref="I21:O23"/>
    <mergeCell ref="P21:AH23"/>
    <mergeCell ref="B24:E24"/>
    <mergeCell ref="F24:H24"/>
    <mergeCell ref="I24:O24"/>
    <mergeCell ref="P24:Y24"/>
    <mergeCell ref="Z24:AD24"/>
    <mergeCell ref="AE24:AH24"/>
    <mergeCell ref="F17:H17"/>
    <mergeCell ref="B28:H30"/>
    <mergeCell ref="I28:O30"/>
    <mergeCell ref="P28:AH30"/>
    <mergeCell ref="AE25:AH26"/>
    <mergeCell ref="A152:AH153"/>
    <mergeCell ref="X148:Y150"/>
    <mergeCell ref="Z148:AD148"/>
    <mergeCell ref="AE148:AH148"/>
    <mergeCell ref="Z149:AD150"/>
    <mergeCell ref="AE149:AH150"/>
    <mergeCell ref="A151:AH151"/>
    <mergeCell ref="B25:E26"/>
    <mergeCell ref="F25:H26"/>
    <mergeCell ref="I25:O26"/>
    <mergeCell ref="P25:Y26"/>
    <mergeCell ref="Z25:AD26"/>
    <mergeCell ref="A27:A33"/>
    <mergeCell ref="B27:H27"/>
    <mergeCell ref="AE31:AH31"/>
    <mergeCell ref="B32:E33"/>
    <mergeCell ref="F32:H33"/>
    <mergeCell ref="I32:O33"/>
    <mergeCell ref="P32:Y33"/>
    <mergeCell ref="Z32:AD33"/>
    <mergeCell ref="AE32:AH33"/>
    <mergeCell ref="B31:E31"/>
    <mergeCell ref="F31:H31"/>
    <mergeCell ref="I31:O31"/>
    <mergeCell ref="P31:Y31"/>
    <mergeCell ref="Z31:AD31"/>
    <mergeCell ref="AE38:AH38"/>
    <mergeCell ref="A34:A40"/>
    <mergeCell ref="B39:E40"/>
    <mergeCell ref="F39:H40"/>
    <mergeCell ref="I39:O40"/>
    <mergeCell ref="P39:Y40"/>
    <mergeCell ref="Z39:AD40"/>
    <mergeCell ref="AE39:AH40"/>
    <mergeCell ref="B38:E38"/>
    <mergeCell ref="F38:H38"/>
    <mergeCell ref="I38:O38"/>
    <mergeCell ref="P38:Y38"/>
    <mergeCell ref="Z38:AD38"/>
    <mergeCell ref="B34:H34"/>
    <mergeCell ref="I34:O34"/>
    <mergeCell ref="P34:AH34"/>
    <mergeCell ref="B35:H37"/>
    <mergeCell ref="I35:O37"/>
    <mergeCell ref="P35:AH37"/>
    <mergeCell ref="P46:Y47"/>
    <mergeCell ref="Z46:AD47"/>
    <mergeCell ref="AE46:AH47"/>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F52:H52"/>
    <mergeCell ref="I52:O52"/>
    <mergeCell ref="P52:Y52"/>
    <mergeCell ref="Z52:AD52"/>
    <mergeCell ref="AE52:AH52"/>
    <mergeCell ref="B53:E54"/>
    <mergeCell ref="F53:H54"/>
    <mergeCell ref="I53:O54"/>
    <mergeCell ref="P53:Y54"/>
    <mergeCell ref="Z53:AD54"/>
    <mergeCell ref="AE53:AH54"/>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A48:A54"/>
    <mergeCell ref="B48:H48"/>
    <mergeCell ref="I48:O48"/>
    <mergeCell ref="P48:AH48"/>
    <mergeCell ref="B49:H51"/>
    <mergeCell ref="I49:O51"/>
    <mergeCell ref="P49:AH51"/>
    <mergeCell ref="B52:E52"/>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I60:O61"/>
    <mergeCell ref="P60:Y61"/>
    <mergeCell ref="Z60:AD61"/>
    <mergeCell ref="AE60:AH61"/>
    <mergeCell ref="P74:Y75"/>
    <mergeCell ref="Z74:AD75"/>
    <mergeCell ref="AE74:AH75"/>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6:AH76"/>
    <mergeCell ref="B77:H79"/>
    <mergeCell ref="I77:O79"/>
    <mergeCell ref="P77:AH79"/>
    <mergeCell ref="B80:E80"/>
    <mergeCell ref="F80:H80"/>
    <mergeCell ref="I80:O80"/>
    <mergeCell ref="P80:Y80"/>
    <mergeCell ref="Z80:AD80"/>
    <mergeCell ref="AE80:AH80"/>
    <mergeCell ref="AE81:AH82"/>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B81:E82"/>
    <mergeCell ref="F81:H82"/>
    <mergeCell ref="I81:O82"/>
    <mergeCell ref="P81:Y82"/>
    <mergeCell ref="Z81:AD82"/>
    <mergeCell ref="A76:A82"/>
    <mergeCell ref="B76:H76"/>
    <mergeCell ref="I76:O76"/>
    <mergeCell ref="Z102:AD103"/>
    <mergeCell ref="AE102:AH103"/>
    <mergeCell ref="AE88:AH89"/>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88:O89"/>
    <mergeCell ref="P88:Y89"/>
    <mergeCell ref="Z88:AD89"/>
    <mergeCell ref="I95:O96"/>
    <mergeCell ref="P95:Y96"/>
    <mergeCell ref="Z95:AD96"/>
    <mergeCell ref="AE95:AH96"/>
    <mergeCell ref="P109:Y110"/>
    <mergeCell ref="Z109:AD110"/>
    <mergeCell ref="AE109:AH110"/>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A104:A110"/>
    <mergeCell ref="B104:H104"/>
    <mergeCell ref="I104:O104"/>
    <mergeCell ref="P104:AH104"/>
    <mergeCell ref="B105:H107"/>
    <mergeCell ref="I105:O107"/>
    <mergeCell ref="P105:AH107"/>
    <mergeCell ref="B108:E108"/>
    <mergeCell ref="AE116:AH117"/>
    <mergeCell ref="B116:E117"/>
    <mergeCell ref="F116:H117"/>
    <mergeCell ref="I116:O117"/>
    <mergeCell ref="P116:Y117"/>
    <mergeCell ref="Z116:AD117"/>
    <mergeCell ref="P115:Y115"/>
    <mergeCell ref="Z115:AD115"/>
    <mergeCell ref="AE115:AH115"/>
    <mergeCell ref="F108:H108"/>
    <mergeCell ref="I108:O108"/>
    <mergeCell ref="P108:Y108"/>
    <mergeCell ref="Z108:AD108"/>
    <mergeCell ref="AE108:AH108"/>
    <mergeCell ref="B109:E110"/>
    <mergeCell ref="F109:H110"/>
    <mergeCell ref="I109:O110"/>
    <mergeCell ref="A111:A117"/>
    <mergeCell ref="B111:H111"/>
    <mergeCell ref="I111:O111"/>
    <mergeCell ref="P111:AH111"/>
    <mergeCell ref="B112:H114"/>
    <mergeCell ref="I112:O114"/>
    <mergeCell ref="P112:AH114"/>
    <mergeCell ref="B115:E115"/>
    <mergeCell ref="F115:H115"/>
    <mergeCell ref="I115:O115"/>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32:A138"/>
    <mergeCell ref="B132:H132"/>
    <mergeCell ref="I132:O132"/>
    <mergeCell ref="P132:AH132"/>
    <mergeCell ref="B133:H135"/>
    <mergeCell ref="I133:O135"/>
    <mergeCell ref="P133:AH135"/>
    <mergeCell ref="B136:E136"/>
    <mergeCell ref="F136:H136"/>
    <mergeCell ref="I136:O136"/>
    <mergeCell ref="P136:Y136"/>
    <mergeCell ref="Z136:AD136"/>
    <mergeCell ref="AE136:AH136"/>
    <mergeCell ref="B137:E138"/>
    <mergeCell ref="F137:H138"/>
    <mergeCell ref="I137:O138"/>
    <mergeCell ref="P137:Y138"/>
    <mergeCell ref="Z137:AD138"/>
    <mergeCell ref="AE137:AH138"/>
    <mergeCell ref="A139:A145"/>
    <mergeCell ref="B139:H139"/>
    <mergeCell ref="I139:O139"/>
    <mergeCell ref="P139:AH139"/>
    <mergeCell ref="B140:H142"/>
    <mergeCell ref="I140:O142"/>
    <mergeCell ref="P140:AH142"/>
    <mergeCell ref="B143:E143"/>
    <mergeCell ref="F143:H143"/>
    <mergeCell ref="I143:O143"/>
    <mergeCell ref="P143:Y143"/>
    <mergeCell ref="Z143:AD143"/>
    <mergeCell ref="AE143:AH143"/>
    <mergeCell ref="AE144:AH145"/>
    <mergeCell ref="B144:E145"/>
    <mergeCell ref="F144:H145"/>
    <mergeCell ref="I144:O145"/>
    <mergeCell ref="P144:Y145"/>
    <mergeCell ref="Z144:AD145"/>
  </mergeCells>
  <phoneticPr fontId="8"/>
  <dataValidations count="2">
    <dataValidation imeMode="hiragana" allowBlank="1" showInputMessage="1" showErrorMessage="1" sqref="P139:P140 I139:I140 B139:B140 P136:P137 B143:B144 F143 I143:I144 P143:P144 B38:B39 X147:X148 I118:I119 P118:P119 B136:B137 P132:P133 B24:B25 A20 P20:P21 I20:I21 B20:B21 B129:B130 Z31 I24:I25 F10 AA147:AH147 I132:I133 Y147 A147:W150 Z147:Z149 B132:B133 Z143 I136:I137 F129 Z38 A27 P27:P28 I27:I28 B27:B28 I31:I32 F24 P31:P32 P34:P35 A34 I34:I35 B34:B35 B80:B81 Z87 I80:I81 P80:P81 P24:P25 F73 B87:B88 Z94 I87:I88 P87:P88 A55 P94:P95 P90:P91 I90:I91 B90:B91 F80 B94:B95 Z101 I94:I95 F87 A76 A83 A48 B83:B84 A62 I83:I84 P83:P84 B101:B102 P97:P98 I97:I98 B97:B98 Z108 Z45 A69 I38:I39 P38:P39 F31 B31:B32 B41:B42 I41:I42 P41:P42 A90 A97 A41 A104 A111 A118 A125 A132 A139 A152:AH153 B45:B46 Z52 I45:I46 P45:P46 F38 I101:I102 B52:B53 Z59 I52:I53 P52:P53 P59:P60 P55:P56 I55:I56 B55:B56 F45 B59:B60 Z66 F94 I59:I60 P111:P112 F52 B48:B49 I48:I49 P48:P49 B66:B67 P62:P63 I62:I63 B62:B63 I111:I112 Z73 I66:I67 F59 P69:P70 I69:I70 B69:B70 P66:P67 P76:P77 P104:P105 I76:I77 B76:B77 B73:B74 Z80 I73:I74 P73:P74 F66 I104:I105 B104:B105 P101:P102 B108:B109 B111:B112 Z115 I108:I109 P108:P109 F101 B115:B116 Z122 I115:I116 P115:P116 F108 B122:B123 Z129 I122:I123 P122:P123 P129:P130 P125:P126 I125:I126 B125:B126 F115 F136 Z136 I129:I130 F122 B118:B119 Z17 I10:I11 P10:P11 F17 B13:B14 I13:I14 P13:P14 A6 A13 B6:B7 I6:I7 P6:P7 B10:B11 Z24 I17:I18 P17:P18 B17:B18 Z10" xr:uid="{00000000-0002-0000-0300-000000000000}"/>
    <dataValidation type="whole" imeMode="off" operator="greaterThanOrEqual" allowBlank="1" showInputMessage="1" showErrorMessage="1" sqref="Z144:AH145 F144:H145 F137:H138 Z137:AH138 F130:H131 Z130:AH131 F123:H124 Z123:AH124 F116:H117 Z116:AH117 F109:H110 Z109:AH110 F102:H103 Z102:AH103 F95:H96 Z95:AH96 F88:H89 Z88:AH89 F81:H82 Z81:AH82 F74:H75 Z74:AH75 F67:H68 Z67:AH68 F60:H61 Z60:AH61 F53:H54 Z53:AH54 F46:H47 Z46:AH47 F39:H40 Z39:AH40 F32:H33 Z32:AH33 F25:H26 Z25:AH26 F18:H19 Z18:AH19 F11:H12 Z11:AH12" xr:uid="{50037072-7777-469E-9FDF-90D92558D476}">
      <formula1>1</formula1>
    </dataValidation>
  </dataValidations>
  <printOptions horizontalCentered="1"/>
  <pageMargins left="0.70866141732283472" right="0.70866141732283472" top="0.6692913385826772" bottom="0.6692913385826772" header="0.11811023622047245" footer="0.31496062992125984"/>
  <pageSetup paperSize="9" scale="97" fitToHeight="0" orientation="portrait" horizontalDpi="300" verticalDpi="300" r:id="rId1"/>
  <rowBreaks count="4" manualBreakCount="4">
    <brk id="40" max="33" man="1"/>
    <brk id="75" max="33" man="1"/>
    <brk id="110" max="33" man="1"/>
    <brk id="150" max="3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249977111117893"/>
    <pageSetUpPr fitToPage="1"/>
  </sheetPr>
  <dimension ref="A1:BR167"/>
  <sheetViews>
    <sheetView showGridLines="0" view="pageBreakPreview" zoomScaleNormal="100" zoomScaleSheetLayoutView="100" workbookViewId="0">
      <selection activeCell="AP22" sqref="AP22"/>
    </sheetView>
  </sheetViews>
  <sheetFormatPr defaultColWidth="9" defaultRowHeight="13" x14ac:dyDescent="0.2"/>
  <cols>
    <col min="1" max="1" width="5.36328125" style="101" customWidth="1"/>
    <col min="2" max="39" width="2.6328125" style="101" customWidth="1"/>
    <col min="40" max="40" width="2" style="101" customWidth="1"/>
    <col min="41" max="53" width="2.6328125" style="101" customWidth="1"/>
    <col min="54" max="54" width="5.08984375" style="207" bestFit="1" customWidth="1"/>
    <col min="55" max="55" width="5" style="207" bestFit="1" customWidth="1"/>
    <col min="56" max="56" width="5.08984375" style="207" bestFit="1" customWidth="1"/>
    <col min="57" max="59" width="9" style="207"/>
    <col min="60" max="61" width="9.08984375" style="207" bestFit="1" customWidth="1"/>
    <col min="62" max="63" width="9" style="207"/>
    <col min="64" max="65" width="9.08984375" style="207" bestFit="1" customWidth="1"/>
    <col min="66" max="70" width="9" style="207"/>
    <col min="71" max="16384" width="9" style="101"/>
  </cols>
  <sheetData>
    <row r="1" spans="1:68" ht="12.65" customHeight="1" x14ac:dyDescent="0.2">
      <c r="A1" s="1080" t="s">
        <v>231</v>
      </c>
      <c r="B1" s="1080"/>
      <c r="C1" s="1080"/>
      <c r="D1" s="1080"/>
      <c r="E1" s="1080"/>
      <c r="F1" s="1080"/>
      <c r="G1" s="1080"/>
      <c r="H1" s="1080"/>
      <c r="I1" s="1080"/>
      <c r="J1" s="1080"/>
      <c r="K1" s="1080"/>
      <c r="L1" s="1080"/>
      <c r="M1" s="1080"/>
      <c r="N1" s="1080"/>
      <c r="O1" s="1080"/>
      <c r="P1" s="1080"/>
      <c r="Q1" s="1080"/>
      <c r="R1" s="1080"/>
      <c r="S1" s="1080"/>
      <c r="T1" s="1080"/>
      <c r="U1" s="1080"/>
      <c r="V1" s="1080"/>
      <c r="W1" s="1080"/>
      <c r="X1" s="1080"/>
      <c r="Y1" s="1080"/>
      <c r="Z1" s="1080"/>
      <c r="AA1" s="1080"/>
      <c r="AB1" s="1080"/>
      <c r="AC1" s="1080"/>
      <c r="AD1" s="1080"/>
      <c r="AE1" s="1080"/>
      <c r="AF1" s="1080"/>
      <c r="AG1" s="1080"/>
      <c r="AH1" s="1080"/>
      <c r="BE1" s="207" t="s">
        <v>223</v>
      </c>
      <c r="BF1" s="207" t="s">
        <v>232</v>
      </c>
      <c r="BG1" s="207" t="s">
        <v>233</v>
      </c>
      <c r="BH1" s="207" t="s">
        <v>234</v>
      </c>
      <c r="BI1" s="207" t="s">
        <v>235</v>
      </c>
      <c r="BJ1" s="207" t="s">
        <v>236</v>
      </c>
      <c r="BK1" s="207" t="s">
        <v>237</v>
      </c>
      <c r="BL1" s="207" t="s">
        <v>238</v>
      </c>
      <c r="BM1" s="207" t="s">
        <v>239</v>
      </c>
    </row>
    <row r="2" spans="1:68" ht="12.65" customHeight="1" x14ac:dyDescent="0.2">
      <c r="A2" s="1080"/>
      <c r="B2" s="1080"/>
      <c r="C2" s="1080"/>
      <c r="D2" s="1080"/>
      <c r="E2" s="1080"/>
      <c r="F2" s="1080"/>
      <c r="G2" s="1080"/>
      <c r="H2" s="1080"/>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BB2" s="207">
        <f>BD2*7</f>
        <v>7</v>
      </c>
      <c r="BC2" s="207">
        <v>11</v>
      </c>
      <c r="BD2" s="207">
        <v>1</v>
      </c>
      <c r="BE2" s="207" t="str">
        <f>IF($B$7="","",$B$7)</f>
        <v/>
      </c>
      <c r="BF2" s="207" t="str">
        <f>IF($I$7="","",$I$7)</f>
        <v/>
      </c>
      <c r="BG2" s="207" t="e">
        <f>IF(#REF!="","",#REF!)</f>
        <v>#REF!</v>
      </c>
      <c r="BH2" s="211" t="str">
        <f>IF($B$11="","",$B$11)</f>
        <v/>
      </c>
      <c r="BI2" s="208" t="str">
        <f>IF($F$11="","",$F$11)</f>
        <v/>
      </c>
      <c r="BJ2" s="207" t="str">
        <f>IF($I$11="","",$I$11)</f>
        <v/>
      </c>
      <c r="BK2" s="207" t="str">
        <f>IF($P$11="","",$P$11)</f>
        <v/>
      </c>
      <c r="BL2" s="209" t="str">
        <f>IF($Z$11="","",$Z$11)</f>
        <v/>
      </c>
      <c r="BM2" s="210" t="str">
        <f>IF($AE$11="","",$AE$11)</f>
        <v/>
      </c>
      <c r="BO2" s="207" t="s">
        <v>240</v>
      </c>
      <c r="BP2" s="207">
        <v>1</v>
      </c>
    </row>
    <row r="3" spans="1:68" ht="12.65" customHeight="1" x14ac:dyDescent="0.2">
      <c r="A3" s="1084" t="s">
        <v>269</v>
      </c>
      <c r="B3" s="1084"/>
      <c r="C3" s="1084"/>
      <c r="D3" s="1084"/>
      <c r="E3" s="1086"/>
      <c r="F3" s="1086"/>
      <c r="G3" s="1086"/>
      <c r="H3" s="1086"/>
      <c r="I3" s="1086"/>
      <c r="J3" s="1086"/>
      <c r="V3" s="1090" t="s">
        <v>242</v>
      </c>
      <c r="W3" s="1090"/>
      <c r="X3" s="1090"/>
      <c r="Y3" s="1090"/>
      <c r="Z3" s="1090"/>
      <c r="AA3" s="1090"/>
      <c r="AB3" s="1090"/>
      <c r="AC3" s="1090"/>
      <c r="AD3" s="1090"/>
      <c r="AE3" s="1090"/>
      <c r="AF3" s="1090"/>
      <c r="AG3" s="1090"/>
      <c r="AH3" s="1091"/>
      <c r="BB3" s="207">
        <f t="shared" ref="BB3:BB21" si="0">BD3*7</f>
        <v>14</v>
      </c>
      <c r="BC3" s="207">
        <f>BC2+7</f>
        <v>18</v>
      </c>
      <c r="BD3" s="207">
        <v>2</v>
      </c>
      <c r="BE3" s="207" t="str">
        <f>IF($B$14="","",$B$14)</f>
        <v/>
      </c>
      <c r="BF3" s="207" t="str">
        <f>IF($I$14="","",$I$14)</f>
        <v/>
      </c>
      <c r="BG3" s="207" t="str">
        <f>IF($P$14="","",$P$14)</f>
        <v/>
      </c>
      <c r="BH3" s="211" t="str">
        <f>IF($B$18="","",$B$18)</f>
        <v/>
      </c>
      <c r="BI3" s="208" t="str">
        <f>IF($F$18="","",$F$18)</f>
        <v/>
      </c>
      <c r="BJ3" s="207" t="str">
        <f>IF($I$18="","",$I$18)</f>
        <v/>
      </c>
      <c r="BK3" s="207" t="str">
        <f>IF($P$18="","",$P$18)</f>
        <v/>
      </c>
      <c r="BL3" s="209" t="str">
        <f>IF($Z$18="","",$Z$18)</f>
        <v/>
      </c>
      <c r="BM3" s="210" t="str">
        <f>IF($AE$18="","",$AE$18)</f>
        <v/>
      </c>
      <c r="BO3" s="207" t="s">
        <v>243</v>
      </c>
      <c r="BP3" s="207">
        <v>2</v>
      </c>
    </row>
    <row r="4" spans="1:68" ht="12.65" customHeight="1" x14ac:dyDescent="0.2">
      <c r="A4" s="1084"/>
      <c r="B4" s="1084"/>
      <c r="C4" s="1084"/>
      <c r="D4" s="1084"/>
      <c r="E4" s="1086"/>
      <c r="F4" s="1086"/>
      <c r="G4" s="1086"/>
      <c r="H4" s="1086"/>
      <c r="I4" s="1086"/>
      <c r="J4" s="1086"/>
      <c r="V4" s="1090"/>
      <c r="W4" s="1090"/>
      <c r="X4" s="1090"/>
      <c r="Y4" s="1090"/>
      <c r="Z4" s="1090"/>
      <c r="AA4" s="1090"/>
      <c r="AB4" s="1090"/>
      <c r="AC4" s="1090"/>
      <c r="AD4" s="1090"/>
      <c r="AE4" s="1090"/>
      <c r="AF4" s="1090"/>
      <c r="AG4" s="1090"/>
      <c r="AH4" s="1091"/>
      <c r="BB4" s="207">
        <f t="shared" si="0"/>
        <v>21</v>
      </c>
      <c r="BC4" s="207">
        <f t="shared" ref="BC4:BC21" si="1">BC3+7</f>
        <v>25</v>
      </c>
      <c r="BD4" s="207">
        <v>3</v>
      </c>
      <c r="BE4" s="207" t="str">
        <f>IF($B$21="","",$B$21)</f>
        <v/>
      </c>
      <c r="BF4" s="207" t="str">
        <f>IF($I$21="","",$I$21)</f>
        <v/>
      </c>
      <c r="BG4" s="207" t="str">
        <f>IF($P$21="","",$P$21)</f>
        <v/>
      </c>
      <c r="BH4" s="211" t="str">
        <f>IF($B$25="","",$B$25)</f>
        <v/>
      </c>
      <c r="BI4" s="208" t="str">
        <f>IF($F$25="","",$F$25)</f>
        <v/>
      </c>
      <c r="BJ4" s="207" t="str">
        <f>IF($I$25="","",$I$25)</f>
        <v/>
      </c>
      <c r="BK4" s="207" t="str">
        <f>IF($P$25="","",$P$25)</f>
        <v/>
      </c>
      <c r="BL4" s="209" t="str">
        <f>IF($Z$25="","",$Z$25)</f>
        <v/>
      </c>
      <c r="BM4" s="210" t="str">
        <f>IF($AE$25="","",$AE$25)</f>
        <v/>
      </c>
      <c r="BO4" s="207" t="s">
        <v>244</v>
      </c>
      <c r="BP4" s="207">
        <v>3</v>
      </c>
    </row>
    <row r="5" spans="1:68" ht="18.75" customHeight="1" x14ac:dyDescent="0.2">
      <c r="A5" s="117"/>
      <c r="AH5" s="118"/>
      <c r="BB5" s="207">
        <f t="shared" si="0"/>
        <v>28</v>
      </c>
      <c r="BC5" s="207">
        <f t="shared" si="1"/>
        <v>32</v>
      </c>
      <c r="BD5" s="207">
        <v>4</v>
      </c>
      <c r="BE5" s="207" t="str">
        <f>IF($B$28="","",$B$28)</f>
        <v/>
      </c>
      <c r="BF5" s="207" t="str">
        <f>IF($I$28="","",$I$28)</f>
        <v/>
      </c>
      <c r="BG5" s="207" t="str">
        <f>IF($P$28="","",$P$28)</f>
        <v/>
      </c>
      <c r="BH5" s="211" t="str">
        <f>IF($B$32="","",$B$32)</f>
        <v/>
      </c>
      <c r="BI5" s="208" t="str">
        <f>IF($F$32="","",$F$32)</f>
        <v/>
      </c>
      <c r="BJ5" s="207" t="str">
        <f>IF($I$32="","",$I$32)</f>
        <v/>
      </c>
      <c r="BK5" s="207" t="str">
        <f>IF($P$32="","",$P$32)</f>
        <v/>
      </c>
      <c r="BL5" s="209" t="str">
        <f>IF($Z$32="","",$Z$32)</f>
        <v/>
      </c>
      <c r="BM5" s="210" t="str">
        <f>IF($AE$32="","",$AE$32)</f>
        <v/>
      </c>
      <c r="BO5" s="207" t="s">
        <v>245</v>
      </c>
      <c r="BP5" s="207">
        <v>4</v>
      </c>
    </row>
    <row r="6" spans="1:68" ht="31.5" customHeight="1" thickBot="1" x14ac:dyDescent="0.25">
      <c r="A6" s="222" t="s">
        <v>246</v>
      </c>
      <c r="B6" s="990" t="s">
        <v>223</v>
      </c>
      <c r="C6" s="991"/>
      <c r="D6" s="991"/>
      <c r="E6" s="991"/>
      <c r="F6" s="991"/>
      <c r="G6" s="991"/>
      <c r="H6" s="992"/>
      <c r="I6" s="990" t="s">
        <v>247</v>
      </c>
      <c r="J6" s="991"/>
      <c r="K6" s="991"/>
      <c r="L6" s="991"/>
      <c r="M6" s="991"/>
      <c r="N6" s="991"/>
      <c r="O6" s="992"/>
      <c r="P6" s="990" t="s">
        <v>248</v>
      </c>
      <c r="Q6" s="991"/>
      <c r="R6" s="991"/>
      <c r="S6" s="991"/>
      <c r="T6" s="991"/>
      <c r="U6" s="991"/>
      <c r="V6" s="991"/>
      <c r="W6" s="991"/>
      <c r="X6" s="991"/>
      <c r="Y6" s="991"/>
      <c r="Z6" s="991"/>
      <c r="AA6" s="991"/>
      <c r="AB6" s="991"/>
      <c r="AC6" s="991"/>
      <c r="AD6" s="991"/>
      <c r="AE6" s="991"/>
      <c r="AF6" s="991"/>
      <c r="AG6" s="991"/>
      <c r="AH6" s="993"/>
      <c r="BB6" s="207">
        <f t="shared" si="0"/>
        <v>35</v>
      </c>
      <c r="BC6" s="207">
        <f t="shared" si="1"/>
        <v>39</v>
      </c>
      <c r="BD6" s="207">
        <v>5</v>
      </c>
      <c r="BE6" s="207" t="str">
        <f>IF($B$35="","",$B$35)</f>
        <v/>
      </c>
      <c r="BF6" s="207" t="str">
        <f>IF($I$35="","",$I$35)</f>
        <v/>
      </c>
      <c r="BG6" s="207" t="str">
        <f>IF($P$35="","",$P$35)</f>
        <v/>
      </c>
      <c r="BH6" s="211" t="str">
        <f>IF($B$39="","",$B$39)</f>
        <v/>
      </c>
      <c r="BI6" s="208" t="str">
        <f>IF($F$39="","",$F$39)</f>
        <v/>
      </c>
      <c r="BJ6" s="207" t="str">
        <f>IF($I$39="","",$I$39)</f>
        <v/>
      </c>
      <c r="BK6" s="207" t="str">
        <f>IF($P$39="","",$P$39)</f>
        <v/>
      </c>
      <c r="BL6" s="209" t="str">
        <f>IF($Z$39="","",$Z$39)</f>
        <v/>
      </c>
      <c r="BM6" s="210" t="str">
        <f>IF($AE$39="","",$AE$39)</f>
        <v/>
      </c>
      <c r="BO6" s="207" t="s">
        <v>249</v>
      </c>
      <c r="BP6" s="207">
        <v>5</v>
      </c>
    </row>
    <row r="7" spans="1:68" ht="18.75" customHeight="1" x14ac:dyDescent="0.2">
      <c r="A7" s="1087">
        <v>1</v>
      </c>
      <c r="B7" s="994"/>
      <c r="C7" s="995"/>
      <c r="D7" s="995"/>
      <c r="E7" s="995"/>
      <c r="F7" s="995"/>
      <c r="G7" s="995"/>
      <c r="H7" s="996"/>
      <c r="I7" s="994"/>
      <c r="J7" s="995"/>
      <c r="K7" s="995"/>
      <c r="L7" s="995"/>
      <c r="M7" s="995"/>
      <c r="N7" s="995"/>
      <c r="O7" s="996"/>
      <c r="P7" s="1003"/>
      <c r="Q7" s="1004"/>
      <c r="R7" s="1004"/>
      <c r="S7" s="1004"/>
      <c r="T7" s="1004"/>
      <c r="U7" s="1004"/>
      <c r="V7" s="1004"/>
      <c r="W7" s="1004"/>
      <c r="X7" s="1004"/>
      <c r="Y7" s="1004"/>
      <c r="Z7" s="1004"/>
      <c r="AA7" s="1004"/>
      <c r="AB7" s="1004"/>
      <c r="AC7" s="1004"/>
      <c r="AD7" s="1004"/>
      <c r="AE7" s="1004"/>
      <c r="AF7" s="1004"/>
      <c r="AG7" s="1004"/>
      <c r="AH7" s="1005"/>
      <c r="BB7" s="207">
        <f t="shared" si="0"/>
        <v>42</v>
      </c>
      <c r="BC7" s="207">
        <f t="shared" si="1"/>
        <v>46</v>
      </c>
      <c r="BD7" s="207">
        <v>6</v>
      </c>
      <c r="BE7" s="207" t="str">
        <f>IF($B$42="","",$B$42)</f>
        <v/>
      </c>
      <c r="BF7" s="207" t="str">
        <f>IF($I$42="","",$I$42)</f>
        <v/>
      </c>
      <c r="BG7" s="207" t="str">
        <f>IF($P$42="","",$P$42)</f>
        <v/>
      </c>
      <c r="BH7" s="211" t="str">
        <f>IF($B$46="","",$B$46)</f>
        <v/>
      </c>
      <c r="BI7" s="208" t="str">
        <f>IF($F$46="","",$F$46)</f>
        <v/>
      </c>
      <c r="BJ7" s="207" t="str">
        <f>IF($I$46="","",$I$46)</f>
        <v/>
      </c>
      <c r="BK7" s="207" t="str">
        <f>IF($P$46="","",$P$46)</f>
        <v/>
      </c>
      <c r="BL7" s="209" t="str">
        <f>IF($Z$46="","",$Z$46)</f>
        <v/>
      </c>
      <c r="BM7" s="210" t="str">
        <f>IF($AE$46="","",$AE$46)</f>
        <v/>
      </c>
      <c r="BO7" s="207" t="s">
        <v>250</v>
      </c>
      <c r="BP7" s="207">
        <v>6</v>
      </c>
    </row>
    <row r="8" spans="1:68" ht="18.75" customHeight="1" x14ac:dyDescent="0.2">
      <c r="A8" s="1088"/>
      <c r="B8" s="997"/>
      <c r="C8" s="998"/>
      <c r="D8" s="998"/>
      <c r="E8" s="998"/>
      <c r="F8" s="998"/>
      <c r="G8" s="998"/>
      <c r="H8" s="999"/>
      <c r="I8" s="997"/>
      <c r="J8" s="998"/>
      <c r="K8" s="998"/>
      <c r="L8" s="998"/>
      <c r="M8" s="998"/>
      <c r="N8" s="998"/>
      <c r="O8" s="999"/>
      <c r="P8" s="1006"/>
      <c r="Q8" s="1007"/>
      <c r="R8" s="1007"/>
      <c r="S8" s="1007"/>
      <c r="T8" s="1007"/>
      <c r="U8" s="1007"/>
      <c r="V8" s="1007"/>
      <c r="W8" s="1007"/>
      <c r="X8" s="1007"/>
      <c r="Y8" s="1007"/>
      <c r="Z8" s="1007"/>
      <c r="AA8" s="1007"/>
      <c r="AB8" s="1007"/>
      <c r="AC8" s="1007"/>
      <c r="AD8" s="1007"/>
      <c r="AE8" s="1007"/>
      <c r="AF8" s="1007"/>
      <c r="AG8" s="1007"/>
      <c r="AH8" s="1008"/>
      <c r="BB8" s="207">
        <f t="shared" si="0"/>
        <v>49</v>
      </c>
      <c r="BC8" s="207">
        <f>BC7+7</f>
        <v>53</v>
      </c>
      <c r="BD8" s="207">
        <v>7</v>
      </c>
      <c r="BE8" s="207" t="str">
        <f>IF($B$49="","",$B$49)</f>
        <v/>
      </c>
      <c r="BF8" s="207" t="str">
        <f>IF($I$49="","",$I$49)</f>
        <v/>
      </c>
      <c r="BG8" s="207" t="str">
        <f>IF($P$49="","",$P$49)</f>
        <v/>
      </c>
      <c r="BH8" s="211" t="str">
        <f>IF($B$53="","",$B$53)</f>
        <v/>
      </c>
      <c r="BI8" s="208" t="str">
        <f>IF($F$53="","",$F$53)</f>
        <v/>
      </c>
      <c r="BJ8" s="207" t="str">
        <f>IF($I$53="","",$I$53)</f>
        <v/>
      </c>
      <c r="BK8" s="207" t="str">
        <f>IF($P$53="","",$P$53)</f>
        <v/>
      </c>
      <c r="BL8" s="209" t="str">
        <f>IF($Z$53="","",$Z$53)</f>
        <v/>
      </c>
      <c r="BM8" s="210" t="str">
        <f>IF($AE$53="","",$AE$53)</f>
        <v/>
      </c>
      <c r="BO8" s="207" t="s">
        <v>251</v>
      </c>
      <c r="BP8" s="207">
        <v>7</v>
      </c>
    </row>
    <row r="9" spans="1:68" ht="18.75" customHeight="1" thickBot="1" x14ac:dyDescent="0.25">
      <c r="A9" s="1088"/>
      <c r="B9" s="1000"/>
      <c r="C9" s="1001"/>
      <c r="D9" s="1001"/>
      <c r="E9" s="1001"/>
      <c r="F9" s="1001"/>
      <c r="G9" s="1001"/>
      <c r="H9" s="1002"/>
      <c r="I9" s="1000"/>
      <c r="J9" s="1001"/>
      <c r="K9" s="1001"/>
      <c r="L9" s="1001"/>
      <c r="M9" s="1001"/>
      <c r="N9" s="1001"/>
      <c r="O9" s="1002"/>
      <c r="P9" s="1009"/>
      <c r="Q9" s="1010"/>
      <c r="R9" s="1010"/>
      <c r="S9" s="1010"/>
      <c r="T9" s="1010"/>
      <c r="U9" s="1010"/>
      <c r="V9" s="1010"/>
      <c r="W9" s="1010"/>
      <c r="X9" s="1010"/>
      <c r="Y9" s="1010"/>
      <c r="Z9" s="1010"/>
      <c r="AA9" s="1010"/>
      <c r="AB9" s="1010"/>
      <c r="AC9" s="1010"/>
      <c r="AD9" s="1010"/>
      <c r="AE9" s="1010"/>
      <c r="AF9" s="1010"/>
      <c r="AG9" s="1010"/>
      <c r="AH9" s="1011"/>
      <c r="BB9" s="207">
        <f t="shared" si="0"/>
        <v>56</v>
      </c>
      <c r="BC9" s="207">
        <f t="shared" si="1"/>
        <v>60</v>
      </c>
      <c r="BD9" s="207">
        <v>8</v>
      </c>
      <c r="BE9" s="207" t="str">
        <f>IF($B$56="","",$B$56)</f>
        <v/>
      </c>
      <c r="BF9" s="207" t="str">
        <f>IF($I$56="","",$I$56)</f>
        <v/>
      </c>
      <c r="BG9" s="207" t="str">
        <f>IF($P$56="","",$P$56)</f>
        <v/>
      </c>
      <c r="BH9" s="211" t="str">
        <f>IF($B$60="","",$B$60)</f>
        <v/>
      </c>
      <c r="BI9" s="208" t="str">
        <f>IF($F$60="","",$F$60)</f>
        <v/>
      </c>
      <c r="BJ9" s="207" t="str">
        <f>IF($I$60="","",$I$60)</f>
        <v/>
      </c>
      <c r="BK9" s="207" t="str">
        <f>IF($P$60="","",$P$60)</f>
        <v/>
      </c>
      <c r="BL9" s="209" t="str">
        <f>IF($Z$60="","",$Z$60)</f>
        <v/>
      </c>
      <c r="BM9" s="210" t="str">
        <f>IF($AE$60="","",$AE$60)</f>
        <v/>
      </c>
      <c r="BO9" s="207" t="s">
        <v>252</v>
      </c>
      <c r="BP9" s="207">
        <v>8</v>
      </c>
    </row>
    <row r="10" spans="1:68" ht="32.25" customHeight="1" thickBot="1" x14ac:dyDescent="0.25">
      <c r="A10" s="988"/>
      <c r="B10" s="1012" t="s">
        <v>234</v>
      </c>
      <c r="C10" s="1013"/>
      <c r="D10" s="1013"/>
      <c r="E10" s="1014"/>
      <c r="F10" s="1015" t="s">
        <v>235</v>
      </c>
      <c r="G10" s="1015"/>
      <c r="H10" s="1015"/>
      <c r="I10" s="1012" t="s">
        <v>236</v>
      </c>
      <c r="J10" s="1013"/>
      <c r="K10" s="1013"/>
      <c r="L10" s="1013"/>
      <c r="M10" s="1013"/>
      <c r="N10" s="1013"/>
      <c r="O10" s="1014"/>
      <c r="P10" s="1012" t="s">
        <v>237</v>
      </c>
      <c r="Q10" s="1013"/>
      <c r="R10" s="1013"/>
      <c r="S10" s="1013"/>
      <c r="T10" s="1013"/>
      <c r="U10" s="1013"/>
      <c r="V10" s="1013"/>
      <c r="W10" s="1013"/>
      <c r="X10" s="1013"/>
      <c r="Y10" s="1014"/>
      <c r="Z10" s="1016" t="s">
        <v>253</v>
      </c>
      <c r="AA10" s="1017"/>
      <c r="AB10" s="1017"/>
      <c r="AC10" s="1017"/>
      <c r="AD10" s="1018"/>
      <c r="AE10" s="1012" t="s">
        <v>254</v>
      </c>
      <c r="AF10" s="1013"/>
      <c r="AG10" s="1013"/>
      <c r="AH10" s="1019"/>
      <c r="BB10" s="207">
        <f t="shared" si="0"/>
        <v>63</v>
      </c>
      <c r="BC10" s="207">
        <f t="shared" si="1"/>
        <v>67</v>
      </c>
      <c r="BD10" s="207">
        <v>9</v>
      </c>
      <c r="BE10" s="207" t="str">
        <f>IF($B$63="","",$B$63)</f>
        <v/>
      </c>
      <c r="BF10" s="207" t="str">
        <f>IF($I$63="","",$I$63)</f>
        <v/>
      </c>
      <c r="BG10" s="207" t="str">
        <f>IF($P$63="","",$P$63)</f>
        <v/>
      </c>
      <c r="BH10" s="211" t="str">
        <f>IF($B$67="","",$B$67)</f>
        <v/>
      </c>
      <c r="BI10" s="208" t="str">
        <f>IF($F$67="","",$F$67)</f>
        <v/>
      </c>
      <c r="BJ10" s="207" t="str">
        <f>IF($I$67="","",$I$67)</f>
        <v/>
      </c>
      <c r="BK10" s="207" t="str">
        <f>IF($P$67="","",$P$67)</f>
        <v/>
      </c>
      <c r="BL10" s="209" t="str">
        <f>IF($Z$67="","",$Z$67)</f>
        <v/>
      </c>
      <c r="BM10" s="210" t="str">
        <f>IF($AE$67="","",$AE$67)</f>
        <v/>
      </c>
      <c r="BO10" s="207" t="s">
        <v>255</v>
      </c>
      <c r="BP10" s="207">
        <v>9</v>
      </c>
    </row>
    <row r="11" spans="1:68" ht="18.75" customHeight="1" x14ac:dyDescent="0.2">
      <c r="A11" s="1088"/>
      <c r="B11" s="1026"/>
      <c r="C11" s="1027"/>
      <c r="D11" s="1027"/>
      <c r="E11" s="1028"/>
      <c r="F11" s="1032"/>
      <c r="G11" s="1033"/>
      <c r="H11" s="1034"/>
      <c r="I11" s="1038"/>
      <c r="J11" s="1039"/>
      <c r="K11" s="1039"/>
      <c r="L11" s="1039"/>
      <c r="M11" s="1039"/>
      <c r="N11" s="1039"/>
      <c r="O11" s="1040"/>
      <c r="P11" s="994"/>
      <c r="Q11" s="995"/>
      <c r="R11" s="995"/>
      <c r="S11" s="995"/>
      <c r="T11" s="995"/>
      <c r="U11" s="995"/>
      <c r="V11" s="995"/>
      <c r="W11" s="995"/>
      <c r="X11" s="995"/>
      <c r="Y11" s="996"/>
      <c r="Z11" s="1044"/>
      <c r="AA11" s="1045"/>
      <c r="AB11" s="1045"/>
      <c r="AC11" s="1045"/>
      <c r="AD11" s="1046"/>
      <c r="AE11" s="1020"/>
      <c r="AF11" s="1021"/>
      <c r="AG11" s="1021"/>
      <c r="AH11" s="1022"/>
      <c r="BB11" s="207">
        <f t="shared" si="0"/>
        <v>70</v>
      </c>
      <c r="BC11" s="207">
        <f t="shared" si="1"/>
        <v>74</v>
      </c>
      <c r="BD11" s="207">
        <v>10</v>
      </c>
      <c r="BE11" s="207" t="str">
        <f>IF($B$70="","",$B$70)</f>
        <v/>
      </c>
      <c r="BF11" s="207" t="str">
        <f>IF($I$70="","",$I$70)</f>
        <v/>
      </c>
      <c r="BG11" s="207" t="str">
        <f>IF($P$70="","",$P$70)</f>
        <v/>
      </c>
      <c r="BH11" s="211" t="str">
        <f>IF($B$74="","",$B$74)</f>
        <v/>
      </c>
      <c r="BI11" s="208" t="str">
        <f>IF($F$74="","",$F$74)</f>
        <v/>
      </c>
      <c r="BJ11" s="207" t="str">
        <f>IF($I$74="","",$I$74)</f>
        <v/>
      </c>
      <c r="BK11" s="207" t="str">
        <f>IF($P$74="","",$P$74)</f>
        <v/>
      </c>
      <c r="BL11" s="209" t="str">
        <f>IF($Z$74="","",$Z$74)</f>
        <v/>
      </c>
      <c r="BM11" s="210" t="str">
        <f>IF($AE$74="","",$AE$74)</f>
        <v/>
      </c>
      <c r="BO11" s="207" t="s">
        <v>256</v>
      </c>
      <c r="BP11" s="207">
        <v>10</v>
      </c>
    </row>
    <row r="12" spans="1:68" ht="18.75" customHeight="1" thickBot="1" x14ac:dyDescent="0.25">
      <c r="A12" s="1089"/>
      <c r="B12" s="1029"/>
      <c r="C12" s="1030"/>
      <c r="D12" s="1030"/>
      <c r="E12" s="1031"/>
      <c r="F12" s="1035"/>
      <c r="G12" s="1036"/>
      <c r="H12" s="1037"/>
      <c r="I12" s="1041"/>
      <c r="J12" s="1042"/>
      <c r="K12" s="1042"/>
      <c r="L12" s="1042"/>
      <c r="M12" s="1042"/>
      <c r="N12" s="1042"/>
      <c r="O12" s="1043"/>
      <c r="P12" s="1000"/>
      <c r="Q12" s="1001"/>
      <c r="R12" s="1001"/>
      <c r="S12" s="1001"/>
      <c r="T12" s="1001"/>
      <c r="U12" s="1001"/>
      <c r="V12" s="1001"/>
      <c r="W12" s="1001"/>
      <c r="X12" s="1001"/>
      <c r="Y12" s="1002"/>
      <c r="Z12" s="1047"/>
      <c r="AA12" s="1048"/>
      <c r="AB12" s="1048"/>
      <c r="AC12" s="1048"/>
      <c r="AD12" s="1049"/>
      <c r="AE12" s="1023"/>
      <c r="AF12" s="1024"/>
      <c r="AG12" s="1024"/>
      <c r="AH12" s="1025"/>
      <c r="BB12" s="207">
        <f t="shared" si="0"/>
        <v>77</v>
      </c>
      <c r="BC12" s="207">
        <f t="shared" si="1"/>
        <v>81</v>
      </c>
      <c r="BD12" s="207">
        <v>11</v>
      </c>
      <c r="BE12" s="207" t="str">
        <f>IF($B$77="","",$B$77)</f>
        <v/>
      </c>
      <c r="BF12" s="207" t="str">
        <f>IF($I$77="","",$I$77)</f>
        <v/>
      </c>
      <c r="BG12" s="207" t="str">
        <f>IF($P$77="","",$P$77)</f>
        <v/>
      </c>
      <c r="BH12" s="211" t="str">
        <f>IF($B$81="","",$B$81)</f>
        <v/>
      </c>
      <c r="BI12" s="208" t="str">
        <f>IF($F$81="","",$F$81)</f>
        <v/>
      </c>
      <c r="BJ12" s="207" t="str">
        <f>IF($I$81="","",$I$81)</f>
        <v/>
      </c>
      <c r="BK12" s="207" t="str">
        <f>IF($P$81="","",$P$81)</f>
        <v/>
      </c>
      <c r="BL12" s="209" t="str">
        <f>IF($Z$81="","",$Z$81)</f>
        <v/>
      </c>
      <c r="BM12" s="210" t="str">
        <f>IF($AE$81="","",$AE$81)</f>
        <v/>
      </c>
      <c r="BO12" s="207" t="s">
        <v>257</v>
      </c>
      <c r="BP12" s="207">
        <v>11</v>
      </c>
    </row>
    <row r="13" spans="1:68" ht="18.75" customHeight="1" thickBot="1" x14ac:dyDescent="0.25">
      <c r="A13" s="987">
        <v>2</v>
      </c>
      <c r="B13" s="990" t="s">
        <v>270</v>
      </c>
      <c r="C13" s="991"/>
      <c r="D13" s="991"/>
      <c r="E13" s="991"/>
      <c r="F13" s="991"/>
      <c r="G13" s="991"/>
      <c r="H13" s="992"/>
      <c r="I13" s="990" t="s">
        <v>247</v>
      </c>
      <c r="J13" s="991"/>
      <c r="K13" s="991"/>
      <c r="L13" s="991"/>
      <c r="M13" s="991"/>
      <c r="N13" s="991"/>
      <c r="O13" s="992"/>
      <c r="P13" s="990" t="s">
        <v>258</v>
      </c>
      <c r="Q13" s="991"/>
      <c r="R13" s="991"/>
      <c r="S13" s="991"/>
      <c r="T13" s="1079"/>
      <c r="U13" s="991"/>
      <c r="V13" s="991"/>
      <c r="W13" s="991"/>
      <c r="X13" s="991"/>
      <c r="Y13" s="991"/>
      <c r="Z13" s="991"/>
      <c r="AA13" s="991"/>
      <c r="AB13" s="991"/>
      <c r="AC13" s="991"/>
      <c r="AD13" s="991"/>
      <c r="AE13" s="991"/>
      <c r="AF13" s="991"/>
      <c r="AG13" s="991"/>
      <c r="AH13" s="993"/>
      <c r="BB13" s="207">
        <f t="shared" si="0"/>
        <v>84</v>
      </c>
      <c r="BC13" s="207">
        <f t="shared" si="1"/>
        <v>88</v>
      </c>
      <c r="BD13" s="207">
        <v>12</v>
      </c>
      <c r="BE13" s="207" t="str">
        <f>IF($B$84="","",$B$84)</f>
        <v/>
      </c>
      <c r="BF13" s="207" t="str">
        <f>IF($I$84="","",$I$84)</f>
        <v/>
      </c>
      <c r="BG13" s="207" t="str">
        <f>IF($P$84="","",$P$84)</f>
        <v/>
      </c>
      <c r="BH13" s="211" t="str">
        <f>IF($B$88="","",$B$88)</f>
        <v/>
      </c>
      <c r="BI13" s="208" t="str">
        <f>IF($F$88="","",$F$88)</f>
        <v/>
      </c>
      <c r="BJ13" s="207" t="str">
        <f>IF($I$88="","",$I$88)</f>
        <v/>
      </c>
      <c r="BK13" s="207" t="str">
        <f>IF($P$88="","",$P$88)</f>
        <v/>
      </c>
      <c r="BL13" s="209" t="str">
        <f>IF($Z$88="","",$Z$88)</f>
        <v/>
      </c>
      <c r="BM13" s="210" t="str">
        <f>IF($AE$88="","",$AE$88)</f>
        <v/>
      </c>
      <c r="BO13" s="207" t="s">
        <v>259</v>
      </c>
      <c r="BP13" s="207">
        <v>12</v>
      </c>
    </row>
    <row r="14" spans="1:68" ht="18.75" customHeight="1" x14ac:dyDescent="0.2">
      <c r="A14" s="988"/>
      <c r="B14" s="994"/>
      <c r="C14" s="995"/>
      <c r="D14" s="995"/>
      <c r="E14" s="995"/>
      <c r="F14" s="995"/>
      <c r="G14" s="995"/>
      <c r="H14" s="996"/>
      <c r="I14" s="994"/>
      <c r="J14" s="995"/>
      <c r="K14" s="995"/>
      <c r="L14" s="995"/>
      <c r="M14" s="995"/>
      <c r="N14" s="995"/>
      <c r="O14" s="996"/>
      <c r="P14" s="1003"/>
      <c r="Q14" s="1004"/>
      <c r="R14" s="1004"/>
      <c r="S14" s="1004"/>
      <c r="T14" s="1004"/>
      <c r="U14" s="1004"/>
      <c r="V14" s="1004"/>
      <c r="W14" s="1004"/>
      <c r="X14" s="1004"/>
      <c r="Y14" s="1004"/>
      <c r="Z14" s="1004"/>
      <c r="AA14" s="1004"/>
      <c r="AB14" s="1004"/>
      <c r="AC14" s="1004"/>
      <c r="AD14" s="1004"/>
      <c r="AE14" s="1004"/>
      <c r="AF14" s="1004"/>
      <c r="AG14" s="1004"/>
      <c r="AH14" s="1005"/>
      <c r="BB14" s="207">
        <f t="shared" si="0"/>
        <v>91</v>
      </c>
      <c r="BC14" s="207">
        <f t="shared" si="1"/>
        <v>95</v>
      </c>
      <c r="BD14" s="207">
        <v>13</v>
      </c>
      <c r="BE14" s="207" t="str">
        <f>IF($B$91="","",$B$91)</f>
        <v/>
      </c>
      <c r="BF14" s="207" t="str">
        <f>IF($I$91="","",$I$91)</f>
        <v/>
      </c>
      <c r="BG14" s="207" t="str">
        <f>IF($P$91="","",$P$91)</f>
        <v/>
      </c>
      <c r="BH14" s="211" t="str">
        <f>IF($B$95="","",$B$95)</f>
        <v/>
      </c>
      <c r="BI14" s="208" t="str">
        <f>IF($F$95="","",$F$95)</f>
        <v/>
      </c>
      <c r="BJ14" s="207" t="str">
        <f>IF($I$95="","",$I$95)</f>
        <v/>
      </c>
      <c r="BK14" s="207" t="str">
        <f>IF($P$95="","",$P$95)</f>
        <v/>
      </c>
      <c r="BL14" s="209" t="str">
        <f>IF($Z$95="","",$Z$95)</f>
        <v/>
      </c>
      <c r="BM14" s="210" t="str">
        <f>IF($AE$95="","",$AE$95)</f>
        <v/>
      </c>
      <c r="BO14" s="207" t="s">
        <v>260</v>
      </c>
      <c r="BP14" s="207">
        <v>13</v>
      </c>
    </row>
    <row r="15" spans="1:68" ht="18.75" customHeight="1" x14ac:dyDescent="0.2">
      <c r="A15" s="988"/>
      <c r="B15" s="997"/>
      <c r="C15" s="998"/>
      <c r="D15" s="998"/>
      <c r="E15" s="998"/>
      <c r="F15" s="998"/>
      <c r="G15" s="998"/>
      <c r="H15" s="999"/>
      <c r="I15" s="997"/>
      <c r="J15" s="998"/>
      <c r="K15" s="998"/>
      <c r="L15" s="998"/>
      <c r="M15" s="998"/>
      <c r="N15" s="998"/>
      <c r="O15" s="999"/>
      <c r="P15" s="1006"/>
      <c r="Q15" s="1007"/>
      <c r="R15" s="1007"/>
      <c r="S15" s="1007"/>
      <c r="T15" s="1007"/>
      <c r="U15" s="1007"/>
      <c r="V15" s="1007"/>
      <c r="W15" s="1007"/>
      <c r="X15" s="1007"/>
      <c r="Y15" s="1007"/>
      <c r="Z15" s="1007"/>
      <c r="AA15" s="1007"/>
      <c r="AB15" s="1007"/>
      <c r="AC15" s="1007"/>
      <c r="AD15" s="1007"/>
      <c r="AE15" s="1007"/>
      <c r="AF15" s="1007"/>
      <c r="AG15" s="1007"/>
      <c r="AH15" s="1008"/>
      <c r="BB15" s="207">
        <f t="shared" si="0"/>
        <v>98</v>
      </c>
      <c r="BC15" s="207">
        <f t="shared" si="1"/>
        <v>102</v>
      </c>
      <c r="BD15" s="207">
        <v>14</v>
      </c>
      <c r="BE15" s="207" t="str">
        <f>IF($B$98="","",$B$98)</f>
        <v/>
      </c>
      <c r="BF15" s="207" t="str">
        <f>IF($I$98="","",$I$98)</f>
        <v/>
      </c>
      <c r="BG15" s="207" t="str">
        <f>IF($P$98="","",$P$98)</f>
        <v/>
      </c>
      <c r="BH15" s="211" t="str">
        <f>IF($B$102="","",$B$102)</f>
        <v/>
      </c>
      <c r="BI15" s="208" t="str">
        <f>IF($F$102="","",$F$102)</f>
        <v/>
      </c>
      <c r="BJ15" s="207" t="str">
        <f>IF($I$102="","",$I$102)</f>
        <v/>
      </c>
      <c r="BK15" s="207" t="str">
        <f>IF($P$102="","",$P$102)</f>
        <v/>
      </c>
      <c r="BL15" s="209" t="str">
        <f>IF($Z$102="","",$Z$102)</f>
        <v/>
      </c>
      <c r="BM15" s="210" t="str">
        <f>IF($AE$102="","",$AE$102)</f>
        <v/>
      </c>
      <c r="BO15" s="207" t="s">
        <v>261</v>
      </c>
      <c r="BP15" s="207">
        <v>14</v>
      </c>
    </row>
    <row r="16" spans="1:68" ht="18.75" customHeight="1" thickBot="1" x14ac:dyDescent="0.25">
      <c r="A16" s="988"/>
      <c r="B16" s="1000"/>
      <c r="C16" s="1001"/>
      <c r="D16" s="1001"/>
      <c r="E16" s="1001"/>
      <c r="F16" s="1001"/>
      <c r="G16" s="1001"/>
      <c r="H16" s="1002"/>
      <c r="I16" s="1000"/>
      <c r="J16" s="1001"/>
      <c r="K16" s="1001"/>
      <c r="L16" s="1001"/>
      <c r="M16" s="1001"/>
      <c r="N16" s="1001"/>
      <c r="O16" s="1002"/>
      <c r="P16" s="1009"/>
      <c r="Q16" s="1010"/>
      <c r="R16" s="1010"/>
      <c r="S16" s="1010"/>
      <c r="T16" s="1010"/>
      <c r="U16" s="1010"/>
      <c r="V16" s="1010"/>
      <c r="W16" s="1010"/>
      <c r="X16" s="1010"/>
      <c r="Y16" s="1010"/>
      <c r="Z16" s="1010"/>
      <c r="AA16" s="1010"/>
      <c r="AB16" s="1010"/>
      <c r="AC16" s="1010"/>
      <c r="AD16" s="1010"/>
      <c r="AE16" s="1010"/>
      <c r="AF16" s="1010"/>
      <c r="AG16" s="1010"/>
      <c r="AH16" s="1011"/>
      <c r="BB16" s="207">
        <f t="shared" si="0"/>
        <v>105</v>
      </c>
      <c r="BC16" s="207">
        <f t="shared" si="1"/>
        <v>109</v>
      </c>
      <c r="BD16" s="207">
        <v>15</v>
      </c>
      <c r="BE16" s="207" t="str">
        <f>IF($B$105="","",$B$105)</f>
        <v/>
      </c>
      <c r="BF16" s="207" t="str">
        <f>IF($I$105="","",$I$105)</f>
        <v/>
      </c>
      <c r="BG16" s="207" t="str">
        <f>IF($P$105="","",$P$105)</f>
        <v/>
      </c>
      <c r="BH16" s="211" t="str">
        <f>IF($B$109="","",$B$109)</f>
        <v/>
      </c>
      <c r="BI16" s="208" t="str">
        <f>IF($F$109="","",$F$109)</f>
        <v/>
      </c>
      <c r="BJ16" s="207" t="str">
        <f>IF($I$109="","",$I$109)</f>
        <v/>
      </c>
      <c r="BK16" s="207" t="str">
        <f>IF($P$109="","",$P$109)</f>
        <v/>
      </c>
      <c r="BL16" s="209" t="str">
        <f>IF($Z$109="","",$Z$109)</f>
        <v/>
      </c>
      <c r="BM16" s="210" t="str">
        <f>IF($AE$109="","",$AE$109)</f>
        <v/>
      </c>
      <c r="BO16" s="207" t="s">
        <v>262</v>
      </c>
      <c r="BP16" s="207">
        <v>15</v>
      </c>
    </row>
    <row r="17" spans="1:68" ht="30" customHeight="1" thickBot="1" x14ac:dyDescent="0.25">
      <c r="A17" s="988"/>
      <c r="B17" s="1012" t="s">
        <v>234</v>
      </c>
      <c r="C17" s="1013"/>
      <c r="D17" s="1013"/>
      <c r="E17" s="1014"/>
      <c r="F17" s="1015" t="s">
        <v>235</v>
      </c>
      <c r="G17" s="1015"/>
      <c r="H17" s="1015"/>
      <c r="I17" s="1012" t="s">
        <v>236</v>
      </c>
      <c r="J17" s="1013"/>
      <c r="K17" s="1013"/>
      <c r="L17" s="1013"/>
      <c r="M17" s="1013"/>
      <c r="N17" s="1013"/>
      <c r="O17" s="1014"/>
      <c r="P17" s="1012" t="s">
        <v>237</v>
      </c>
      <c r="Q17" s="1013"/>
      <c r="R17" s="1013"/>
      <c r="S17" s="1013"/>
      <c r="T17" s="1013"/>
      <c r="U17" s="1013"/>
      <c r="V17" s="1013"/>
      <c r="W17" s="1013"/>
      <c r="X17" s="1013"/>
      <c r="Y17" s="1014"/>
      <c r="Z17" s="1016" t="s">
        <v>253</v>
      </c>
      <c r="AA17" s="1017"/>
      <c r="AB17" s="1017"/>
      <c r="AC17" s="1017"/>
      <c r="AD17" s="1018"/>
      <c r="AE17" s="1012" t="s">
        <v>254</v>
      </c>
      <c r="AF17" s="1013"/>
      <c r="AG17" s="1013"/>
      <c r="AH17" s="1019"/>
      <c r="BB17" s="207">
        <f t="shared" si="0"/>
        <v>112</v>
      </c>
      <c r="BC17" s="207">
        <f t="shared" si="1"/>
        <v>116</v>
      </c>
      <c r="BD17" s="207">
        <v>16</v>
      </c>
      <c r="BE17" s="207" t="str">
        <f>IF($B$112="","",$B$112)</f>
        <v/>
      </c>
      <c r="BF17" s="207" t="str">
        <f>IF($I$112="","",$I$112)</f>
        <v/>
      </c>
      <c r="BG17" s="207" t="str">
        <f>IF($P$112="","",$P$112)</f>
        <v/>
      </c>
      <c r="BH17" s="211" t="str">
        <f>IF($B$116="","",$B$116)</f>
        <v/>
      </c>
      <c r="BI17" s="208" t="str">
        <f>IF($F$116="","",$F$116)</f>
        <v/>
      </c>
      <c r="BJ17" s="207" t="str">
        <f>IF($I$116="","",$I$116)</f>
        <v/>
      </c>
      <c r="BK17" s="207" t="str">
        <f>IF($P$116="","",$P$116)</f>
        <v/>
      </c>
      <c r="BL17" s="209" t="str">
        <f>IF($Z$116="","",$Z$116)</f>
        <v/>
      </c>
      <c r="BM17" s="210" t="str">
        <f>IF($AE$116="","",$AE$116)</f>
        <v/>
      </c>
      <c r="BO17" s="207" t="s">
        <v>263</v>
      </c>
      <c r="BP17" s="207">
        <v>16</v>
      </c>
    </row>
    <row r="18" spans="1:68" ht="18.75" customHeight="1" x14ac:dyDescent="0.2">
      <c r="A18" s="988"/>
      <c r="B18" s="1026"/>
      <c r="C18" s="1027"/>
      <c r="D18" s="1027"/>
      <c r="E18" s="1028"/>
      <c r="F18" s="1032"/>
      <c r="G18" s="1033"/>
      <c r="H18" s="1034"/>
      <c r="I18" s="1038"/>
      <c r="J18" s="1039"/>
      <c r="K18" s="1039"/>
      <c r="L18" s="1039"/>
      <c r="M18" s="1039"/>
      <c r="N18" s="1039"/>
      <c r="O18" s="1040"/>
      <c r="P18" s="994"/>
      <c r="Q18" s="995"/>
      <c r="R18" s="995"/>
      <c r="S18" s="995"/>
      <c r="T18" s="995"/>
      <c r="U18" s="995"/>
      <c r="V18" s="995"/>
      <c r="W18" s="995"/>
      <c r="X18" s="995"/>
      <c r="Y18" s="996"/>
      <c r="Z18" s="1044"/>
      <c r="AA18" s="1045"/>
      <c r="AB18" s="1045"/>
      <c r="AC18" s="1045"/>
      <c r="AD18" s="1046"/>
      <c r="AE18" s="1020"/>
      <c r="AF18" s="1021"/>
      <c r="AG18" s="1021"/>
      <c r="AH18" s="1022"/>
      <c r="BB18" s="207">
        <f t="shared" si="0"/>
        <v>119</v>
      </c>
      <c r="BC18" s="207">
        <f t="shared" si="1"/>
        <v>123</v>
      </c>
      <c r="BD18" s="207">
        <v>17</v>
      </c>
      <c r="BE18" s="207" t="str">
        <f>IF($B$119="","",$B$119)</f>
        <v/>
      </c>
      <c r="BF18" s="207" t="str">
        <f>IF($I$119="","",$I$119)</f>
        <v/>
      </c>
      <c r="BG18" s="207" t="str">
        <f>IF($P$119="","",$P$119)</f>
        <v/>
      </c>
      <c r="BH18" s="211" t="str">
        <f>IF($B$123="","",$B$123)</f>
        <v/>
      </c>
      <c r="BI18" s="208" t="str">
        <f>IF($F$123="","",$F$123)</f>
        <v/>
      </c>
      <c r="BJ18" s="207" t="str">
        <f>IF($I$123="","",$I$123)</f>
        <v/>
      </c>
      <c r="BK18" s="207" t="str">
        <f>IF($P$123="","",$P$123)</f>
        <v/>
      </c>
      <c r="BL18" s="209" t="str">
        <f>IF($Z$123="","",$Z$123)</f>
        <v/>
      </c>
      <c r="BM18" s="210" t="str">
        <f>IF($AE$123="","",$AE$123)</f>
        <v/>
      </c>
      <c r="BO18" s="207" t="s">
        <v>264</v>
      </c>
      <c r="BP18" s="207">
        <v>17</v>
      </c>
    </row>
    <row r="19" spans="1:68" ht="18.75" customHeight="1" thickBot="1" x14ac:dyDescent="0.25">
      <c r="A19" s="989"/>
      <c r="B19" s="1029"/>
      <c r="C19" s="1030"/>
      <c r="D19" s="1030"/>
      <c r="E19" s="1031"/>
      <c r="F19" s="1035"/>
      <c r="G19" s="1036"/>
      <c r="H19" s="1037"/>
      <c r="I19" s="1041"/>
      <c r="J19" s="1042"/>
      <c r="K19" s="1042"/>
      <c r="L19" s="1042"/>
      <c r="M19" s="1042"/>
      <c r="N19" s="1042"/>
      <c r="O19" s="1043"/>
      <c r="P19" s="1000"/>
      <c r="Q19" s="1001"/>
      <c r="R19" s="1001"/>
      <c r="S19" s="1001"/>
      <c r="T19" s="1001"/>
      <c r="U19" s="1001"/>
      <c r="V19" s="1001"/>
      <c r="W19" s="1001"/>
      <c r="X19" s="1001"/>
      <c r="Y19" s="1002"/>
      <c r="Z19" s="1047"/>
      <c r="AA19" s="1048"/>
      <c r="AB19" s="1048"/>
      <c r="AC19" s="1048"/>
      <c r="AD19" s="1049"/>
      <c r="AE19" s="1023"/>
      <c r="AF19" s="1024"/>
      <c r="AG19" s="1024"/>
      <c r="AH19" s="1025"/>
      <c r="BB19" s="207">
        <f t="shared" si="0"/>
        <v>126</v>
      </c>
      <c r="BC19" s="207">
        <f t="shared" si="1"/>
        <v>130</v>
      </c>
      <c r="BD19" s="207">
        <v>18</v>
      </c>
      <c r="BE19" s="207" t="str">
        <f>IF($B$126="","",$B$126)</f>
        <v/>
      </c>
      <c r="BF19" s="207" t="str">
        <f>IF($I$126="","",$I$126)</f>
        <v/>
      </c>
      <c r="BG19" s="207" t="str">
        <f>IF($P$126="","",$P$126)</f>
        <v/>
      </c>
      <c r="BH19" s="211" t="str">
        <f>IF($B$130="","",$B$130)</f>
        <v/>
      </c>
      <c r="BI19" s="208" t="str">
        <f>IF($F$130="","",$F$130)</f>
        <v/>
      </c>
      <c r="BJ19" s="207" t="str">
        <f>IF($I$130="","",$I$130)</f>
        <v/>
      </c>
      <c r="BK19" s="207" t="str">
        <f>IF($P$130="","",$P$130)</f>
        <v/>
      </c>
      <c r="BL19" s="209" t="str">
        <f>IF($Z$130="","",$Z$130)</f>
        <v/>
      </c>
      <c r="BM19" s="210" t="str">
        <f>IF($AE$130="","",$AE$130)</f>
        <v/>
      </c>
      <c r="BO19" s="207" t="s">
        <v>265</v>
      </c>
      <c r="BP19" s="207">
        <v>18</v>
      </c>
    </row>
    <row r="20" spans="1:68" ht="18.75" customHeight="1" thickBot="1" x14ac:dyDescent="0.25">
      <c r="A20" s="987">
        <v>3</v>
      </c>
      <c r="B20" s="990" t="s">
        <v>223</v>
      </c>
      <c r="C20" s="991"/>
      <c r="D20" s="991"/>
      <c r="E20" s="991"/>
      <c r="F20" s="991"/>
      <c r="G20" s="991"/>
      <c r="H20" s="992"/>
      <c r="I20" s="990" t="s">
        <v>247</v>
      </c>
      <c r="J20" s="991"/>
      <c r="K20" s="991"/>
      <c r="L20" s="991"/>
      <c r="M20" s="991"/>
      <c r="N20" s="991"/>
      <c r="O20" s="992"/>
      <c r="P20" s="990" t="s">
        <v>258</v>
      </c>
      <c r="Q20" s="991"/>
      <c r="R20" s="991"/>
      <c r="S20" s="991"/>
      <c r="T20" s="991"/>
      <c r="U20" s="991"/>
      <c r="V20" s="991"/>
      <c r="W20" s="991"/>
      <c r="X20" s="991"/>
      <c r="Y20" s="991"/>
      <c r="Z20" s="991"/>
      <c r="AA20" s="991"/>
      <c r="AB20" s="991"/>
      <c r="AC20" s="991"/>
      <c r="AD20" s="991"/>
      <c r="AE20" s="991"/>
      <c r="AF20" s="991"/>
      <c r="AG20" s="991"/>
      <c r="AH20" s="993"/>
      <c r="BB20" s="207">
        <f t="shared" si="0"/>
        <v>133</v>
      </c>
      <c r="BC20" s="207">
        <f t="shared" si="1"/>
        <v>137</v>
      </c>
      <c r="BD20" s="207">
        <v>19</v>
      </c>
      <c r="BE20" s="207" t="str">
        <f>IF($B$133="","",$B$133)</f>
        <v/>
      </c>
      <c r="BF20" s="207" t="str">
        <f>IF($I$133="","",$I$133)</f>
        <v/>
      </c>
      <c r="BG20" s="207" t="str">
        <f>IF($P$133="","",$P$133)</f>
        <v/>
      </c>
      <c r="BH20" s="211" t="str">
        <f>IF($B$137="","",$B$137)</f>
        <v/>
      </c>
      <c r="BI20" s="208" t="str">
        <f>IF($F$137="","",$F$137)</f>
        <v/>
      </c>
      <c r="BJ20" s="207" t="str">
        <f>IF($I$137="","",$I$137)</f>
        <v/>
      </c>
      <c r="BK20" s="207" t="str">
        <f>IF($P$137="","",$P$137)</f>
        <v/>
      </c>
      <c r="BL20" s="209" t="str">
        <f>IF($Z$137="","",$Z$137)</f>
        <v/>
      </c>
      <c r="BM20" s="210" t="str">
        <f>IF($AE$137="","",$AE$137)</f>
        <v/>
      </c>
      <c r="BO20" s="207" t="s">
        <v>266</v>
      </c>
      <c r="BP20" s="207">
        <v>19</v>
      </c>
    </row>
    <row r="21" spans="1:68" ht="18.75" customHeight="1" x14ac:dyDescent="0.2">
      <c r="A21" s="988"/>
      <c r="B21" s="994"/>
      <c r="C21" s="995"/>
      <c r="D21" s="995"/>
      <c r="E21" s="995"/>
      <c r="F21" s="995"/>
      <c r="G21" s="995"/>
      <c r="H21" s="996"/>
      <c r="I21" s="994"/>
      <c r="J21" s="995"/>
      <c r="K21" s="995"/>
      <c r="L21" s="995"/>
      <c r="M21" s="995"/>
      <c r="N21" s="995"/>
      <c r="O21" s="996"/>
      <c r="P21" s="1003"/>
      <c r="Q21" s="1004"/>
      <c r="R21" s="1004"/>
      <c r="S21" s="1004"/>
      <c r="T21" s="1004"/>
      <c r="U21" s="1004"/>
      <c r="V21" s="1004"/>
      <c r="W21" s="1004"/>
      <c r="X21" s="1004"/>
      <c r="Y21" s="1004"/>
      <c r="Z21" s="1004"/>
      <c r="AA21" s="1004"/>
      <c r="AB21" s="1004"/>
      <c r="AC21" s="1004"/>
      <c r="AD21" s="1004"/>
      <c r="AE21" s="1004"/>
      <c r="AF21" s="1004"/>
      <c r="AG21" s="1004"/>
      <c r="AH21" s="1005"/>
      <c r="BB21" s="207">
        <f t="shared" si="0"/>
        <v>140</v>
      </c>
      <c r="BC21" s="207">
        <f t="shared" si="1"/>
        <v>144</v>
      </c>
      <c r="BD21" s="207">
        <v>20</v>
      </c>
      <c r="BE21" s="207" t="str">
        <f>IF($B$140="","",$B$140)</f>
        <v/>
      </c>
      <c r="BF21" s="207" t="str">
        <f>IF($I$140="","",$I$140)</f>
        <v/>
      </c>
      <c r="BG21" s="207" t="str">
        <f>IF($P$140="","",$P$140)</f>
        <v/>
      </c>
      <c r="BH21" s="211" t="str">
        <f>IF($B$144="","",$B$144)</f>
        <v/>
      </c>
      <c r="BI21" s="208" t="str">
        <f>IF($F$144="","",$F$144)</f>
        <v/>
      </c>
      <c r="BJ21" s="207" t="str">
        <f>IF($I$144="","",$I$144)</f>
        <v/>
      </c>
      <c r="BK21" s="207" t="str">
        <f>IF($P$144="","",$P$144)</f>
        <v/>
      </c>
      <c r="BL21" s="209" t="str">
        <f>IF($Z$144="","",$Z$144)</f>
        <v/>
      </c>
      <c r="BM21" s="210" t="str">
        <f>IF($AE$144="","",$AE$144)</f>
        <v/>
      </c>
      <c r="BO21" s="207" t="s">
        <v>267</v>
      </c>
      <c r="BP21" s="207">
        <v>20</v>
      </c>
    </row>
    <row r="22" spans="1:68" ht="18.75" customHeight="1" x14ac:dyDescent="0.2">
      <c r="A22" s="988"/>
      <c r="B22" s="997"/>
      <c r="C22" s="998"/>
      <c r="D22" s="998"/>
      <c r="E22" s="998"/>
      <c r="F22" s="998"/>
      <c r="G22" s="998"/>
      <c r="H22" s="999"/>
      <c r="I22" s="997"/>
      <c r="J22" s="998"/>
      <c r="K22" s="998"/>
      <c r="L22" s="998"/>
      <c r="M22" s="998"/>
      <c r="N22" s="998"/>
      <c r="O22" s="999"/>
      <c r="P22" s="1006"/>
      <c r="Q22" s="1007"/>
      <c r="R22" s="1007"/>
      <c r="S22" s="1007"/>
      <c r="T22" s="1007"/>
      <c r="U22" s="1007"/>
      <c r="V22" s="1007"/>
      <c r="W22" s="1007"/>
      <c r="X22" s="1007"/>
      <c r="Y22" s="1007"/>
      <c r="Z22" s="1007"/>
      <c r="AA22" s="1007"/>
      <c r="AB22" s="1007"/>
      <c r="AC22" s="1007"/>
      <c r="AD22" s="1007"/>
      <c r="AE22" s="1007"/>
      <c r="AF22" s="1007"/>
      <c r="AG22" s="1007"/>
      <c r="AH22" s="1008"/>
      <c r="BI22" s="207">
        <f>SUBTOTAL(9,$BI$2:$BI$21)</f>
        <v>0</v>
      </c>
      <c r="BL22" s="209">
        <f>SUBTOTAL(9,$BL$2:$BL$21)</f>
        <v>0</v>
      </c>
      <c r="BM22" s="210">
        <f>SUBTOTAL(9,$BM$2:$BM$21)</f>
        <v>0</v>
      </c>
    </row>
    <row r="23" spans="1:68" ht="18.75" customHeight="1" thickBot="1" x14ac:dyDescent="0.25">
      <c r="A23" s="988"/>
      <c r="B23" s="1000"/>
      <c r="C23" s="1001"/>
      <c r="D23" s="1001"/>
      <c r="E23" s="1001"/>
      <c r="F23" s="1001"/>
      <c r="G23" s="1001"/>
      <c r="H23" s="1002"/>
      <c r="I23" s="1000"/>
      <c r="J23" s="1001"/>
      <c r="K23" s="1001"/>
      <c r="L23" s="1001"/>
      <c r="M23" s="1001"/>
      <c r="N23" s="1001"/>
      <c r="O23" s="1002"/>
      <c r="P23" s="1009"/>
      <c r="Q23" s="1010"/>
      <c r="R23" s="1010"/>
      <c r="S23" s="1010"/>
      <c r="T23" s="1010"/>
      <c r="U23" s="1010"/>
      <c r="V23" s="1010"/>
      <c r="W23" s="1010"/>
      <c r="X23" s="1010"/>
      <c r="Y23" s="1010"/>
      <c r="Z23" s="1010"/>
      <c r="AA23" s="1010"/>
      <c r="AB23" s="1010"/>
      <c r="AC23" s="1010"/>
      <c r="AD23" s="1010"/>
      <c r="AE23" s="1010"/>
      <c r="AF23" s="1010"/>
      <c r="AG23" s="1010"/>
      <c r="AH23" s="1011"/>
    </row>
    <row r="24" spans="1:68" ht="30" customHeight="1" thickBot="1" x14ac:dyDescent="0.25">
      <c r="A24" s="988"/>
      <c r="B24" s="1012" t="s">
        <v>234</v>
      </c>
      <c r="C24" s="1013"/>
      <c r="D24" s="1013"/>
      <c r="E24" s="1014"/>
      <c r="F24" s="1015" t="s">
        <v>235</v>
      </c>
      <c r="G24" s="1015"/>
      <c r="H24" s="1015"/>
      <c r="I24" s="1012" t="s">
        <v>236</v>
      </c>
      <c r="J24" s="1013"/>
      <c r="K24" s="1013"/>
      <c r="L24" s="1013"/>
      <c r="M24" s="1013"/>
      <c r="N24" s="1013"/>
      <c r="O24" s="1014"/>
      <c r="P24" s="1012" t="s">
        <v>237</v>
      </c>
      <c r="Q24" s="1013"/>
      <c r="R24" s="1013"/>
      <c r="S24" s="1013"/>
      <c r="T24" s="1013"/>
      <c r="U24" s="1013"/>
      <c r="V24" s="1013"/>
      <c r="W24" s="1013"/>
      <c r="X24" s="1013"/>
      <c r="Y24" s="1014"/>
      <c r="Z24" s="1016" t="s">
        <v>253</v>
      </c>
      <c r="AA24" s="1017"/>
      <c r="AB24" s="1017"/>
      <c r="AC24" s="1017"/>
      <c r="AD24" s="1018"/>
      <c r="AE24" s="1012" t="s">
        <v>254</v>
      </c>
      <c r="AF24" s="1013"/>
      <c r="AG24" s="1013"/>
      <c r="AH24" s="1019"/>
      <c r="BI24" s="207">
        <f>SUBTOTAL(9,$BI$3:$BI$23)</f>
        <v>0</v>
      </c>
      <c r="BL24" s="209">
        <f>SUBTOTAL(9,$BL$3:$BL$23)</f>
        <v>0</v>
      </c>
      <c r="BM24" s="210">
        <f>SUBTOTAL(9,$BM$3:$BM$23)</f>
        <v>0</v>
      </c>
    </row>
    <row r="25" spans="1:68" ht="18.75" customHeight="1" x14ac:dyDescent="0.2">
      <c r="A25" s="988"/>
      <c r="B25" s="1026"/>
      <c r="C25" s="1027"/>
      <c r="D25" s="1027"/>
      <c r="E25" s="1028"/>
      <c r="F25" s="1032"/>
      <c r="G25" s="1033"/>
      <c r="H25" s="1034"/>
      <c r="I25" s="1038"/>
      <c r="J25" s="1039"/>
      <c r="K25" s="1039"/>
      <c r="L25" s="1039"/>
      <c r="M25" s="1039"/>
      <c r="N25" s="1039"/>
      <c r="O25" s="1040"/>
      <c r="P25" s="994"/>
      <c r="Q25" s="995"/>
      <c r="R25" s="995"/>
      <c r="S25" s="995"/>
      <c r="T25" s="995"/>
      <c r="U25" s="995"/>
      <c r="V25" s="995"/>
      <c r="W25" s="995"/>
      <c r="X25" s="995"/>
      <c r="Y25" s="996"/>
      <c r="Z25" s="1044"/>
      <c r="AA25" s="1045"/>
      <c r="AB25" s="1045"/>
      <c r="AC25" s="1045"/>
      <c r="AD25" s="1046"/>
      <c r="AE25" s="1020"/>
      <c r="AF25" s="1021"/>
      <c r="AG25" s="1021"/>
      <c r="AH25" s="1022"/>
    </row>
    <row r="26" spans="1:68" ht="18.75" customHeight="1" thickBot="1" x14ac:dyDescent="0.25">
      <c r="A26" s="989"/>
      <c r="B26" s="1029"/>
      <c r="C26" s="1030"/>
      <c r="D26" s="1030"/>
      <c r="E26" s="1031"/>
      <c r="F26" s="1035"/>
      <c r="G26" s="1036"/>
      <c r="H26" s="1037"/>
      <c r="I26" s="1041"/>
      <c r="J26" s="1042"/>
      <c r="K26" s="1042"/>
      <c r="L26" s="1042"/>
      <c r="M26" s="1042"/>
      <c r="N26" s="1042"/>
      <c r="O26" s="1043"/>
      <c r="P26" s="1000"/>
      <c r="Q26" s="1001"/>
      <c r="R26" s="1001"/>
      <c r="S26" s="1001"/>
      <c r="T26" s="1001"/>
      <c r="U26" s="1001"/>
      <c r="V26" s="1001"/>
      <c r="W26" s="1001"/>
      <c r="X26" s="1001"/>
      <c r="Y26" s="1002"/>
      <c r="Z26" s="1047"/>
      <c r="AA26" s="1048"/>
      <c r="AB26" s="1048"/>
      <c r="AC26" s="1048"/>
      <c r="AD26" s="1049"/>
      <c r="AE26" s="1023"/>
      <c r="AF26" s="1024"/>
      <c r="AG26" s="1024"/>
      <c r="AH26" s="1025"/>
    </row>
    <row r="27" spans="1:68" ht="18.75" customHeight="1" thickBot="1" x14ac:dyDescent="0.25">
      <c r="A27" s="987">
        <v>4</v>
      </c>
      <c r="B27" s="990" t="s">
        <v>223</v>
      </c>
      <c r="C27" s="991"/>
      <c r="D27" s="991"/>
      <c r="E27" s="991"/>
      <c r="F27" s="991"/>
      <c r="G27" s="991"/>
      <c r="H27" s="992"/>
      <c r="I27" s="990" t="s">
        <v>247</v>
      </c>
      <c r="J27" s="991"/>
      <c r="K27" s="991"/>
      <c r="L27" s="991"/>
      <c r="M27" s="991"/>
      <c r="N27" s="991"/>
      <c r="O27" s="992"/>
      <c r="P27" s="990" t="s">
        <v>258</v>
      </c>
      <c r="Q27" s="991"/>
      <c r="R27" s="991"/>
      <c r="S27" s="991"/>
      <c r="T27" s="991"/>
      <c r="U27" s="991"/>
      <c r="V27" s="991"/>
      <c r="W27" s="991"/>
      <c r="X27" s="991"/>
      <c r="Y27" s="991"/>
      <c r="Z27" s="991"/>
      <c r="AA27" s="991"/>
      <c r="AB27" s="991"/>
      <c r="AC27" s="991"/>
      <c r="AD27" s="991"/>
      <c r="AE27" s="991"/>
      <c r="AF27" s="991"/>
      <c r="AG27" s="991"/>
      <c r="AH27" s="993"/>
    </row>
    <row r="28" spans="1:68" ht="18.75" customHeight="1" x14ac:dyDescent="0.2">
      <c r="A28" s="988"/>
      <c r="B28" s="994"/>
      <c r="C28" s="995"/>
      <c r="D28" s="995"/>
      <c r="E28" s="995"/>
      <c r="F28" s="995"/>
      <c r="G28" s="995"/>
      <c r="H28" s="996"/>
      <c r="I28" s="994"/>
      <c r="J28" s="995"/>
      <c r="K28" s="995"/>
      <c r="L28" s="995"/>
      <c r="M28" s="995"/>
      <c r="N28" s="995"/>
      <c r="O28" s="996"/>
      <c r="P28" s="1003"/>
      <c r="Q28" s="1004"/>
      <c r="R28" s="1004"/>
      <c r="S28" s="1004"/>
      <c r="T28" s="1004"/>
      <c r="U28" s="1004"/>
      <c r="V28" s="1004"/>
      <c r="W28" s="1004"/>
      <c r="X28" s="1004"/>
      <c r="Y28" s="1004"/>
      <c r="Z28" s="1004"/>
      <c r="AA28" s="1004"/>
      <c r="AB28" s="1004"/>
      <c r="AC28" s="1004"/>
      <c r="AD28" s="1004"/>
      <c r="AE28" s="1004"/>
      <c r="AF28" s="1004"/>
      <c r="AG28" s="1004"/>
      <c r="AH28" s="1005"/>
    </row>
    <row r="29" spans="1:68" ht="18.75" customHeight="1" x14ac:dyDescent="0.2">
      <c r="A29" s="988"/>
      <c r="B29" s="997"/>
      <c r="C29" s="998"/>
      <c r="D29" s="998"/>
      <c r="E29" s="998"/>
      <c r="F29" s="998"/>
      <c r="G29" s="998"/>
      <c r="H29" s="999"/>
      <c r="I29" s="997"/>
      <c r="J29" s="998"/>
      <c r="K29" s="998"/>
      <c r="L29" s="998"/>
      <c r="M29" s="998"/>
      <c r="N29" s="998"/>
      <c r="O29" s="999"/>
      <c r="P29" s="1006"/>
      <c r="Q29" s="1007"/>
      <c r="R29" s="1007"/>
      <c r="S29" s="1007"/>
      <c r="T29" s="1007"/>
      <c r="U29" s="1007"/>
      <c r="V29" s="1007"/>
      <c r="W29" s="1007"/>
      <c r="X29" s="1007"/>
      <c r="Y29" s="1007"/>
      <c r="Z29" s="1007"/>
      <c r="AA29" s="1007"/>
      <c r="AB29" s="1007"/>
      <c r="AC29" s="1007"/>
      <c r="AD29" s="1007"/>
      <c r="AE29" s="1007"/>
      <c r="AF29" s="1007"/>
      <c r="AG29" s="1007"/>
      <c r="AH29" s="1008"/>
    </row>
    <row r="30" spans="1:68" ht="18.75" customHeight="1" thickBot="1" x14ac:dyDescent="0.25">
      <c r="A30" s="988"/>
      <c r="B30" s="1000"/>
      <c r="C30" s="1001"/>
      <c r="D30" s="1001"/>
      <c r="E30" s="1001"/>
      <c r="F30" s="1001"/>
      <c r="G30" s="1001"/>
      <c r="H30" s="1002"/>
      <c r="I30" s="1000"/>
      <c r="J30" s="1001"/>
      <c r="K30" s="1001"/>
      <c r="L30" s="1001"/>
      <c r="M30" s="1001"/>
      <c r="N30" s="1001"/>
      <c r="O30" s="1002"/>
      <c r="P30" s="1009"/>
      <c r="Q30" s="1010"/>
      <c r="R30" s="1010"/>
      <c r="S30" s="1010"/>
      <c r="T30" s="1010"/>
      <c r="U30" s="1010"/>
      <c r="V30" s="1010"/>
      <c r="W30" s="1010"/>
      <c r="X30" s="1010"/>
      <c r="Y30" s="1010"/>
      <c r="Z30" s="1010"/>
      <c r="AA30" s="1010"/>
      <c r="AB30" s="1010"/>
      <c r="AC30" s="1010"/>
      <c r="AD30" s="1010"/>
      <c r="AE30" s="1010"/>
      <c r="AF30" s="1010"/>
      <c r="AG30" s="1010"/>
      <c r="AH30" s="1011"/>
    </row>
    <row r="31" spans="1:68" ht="30" customHeight="1" thickBot="1" x14ac:dyDescent="0.25">
      <c r="A31" s="988"/>
      <c r="B31" s="1012" t="s">
        <v>234</v>
      </c>
      <c r="C31" s="1013"/>
      <c r="D31" s="1013"/>
      <c r="E31" s="1014"/>
      <c r="F31" s="1015" t="s">
        <v>235</v>
      </c>
      <c r="G31" s="1015"/>
      <c r="H31" s="1015"/>
      <c r="I31" s="1012" t="s">
        <v>236</v>
      </c>
      <c r="J31" s="1013"/>
      <c r="K31" s="1013"/>
      <c r="L31" s="1013"/>
      <c r="M31" s="1013"/>
      <c r="N31" s="1013"/>
      <c r="O31" s="1014"/>
      <c r="P31" s="1012" t="s">
        <v>237</v>
      </c>
      <c r="Q31" s="1013"/>
      <c r="R31" s="1013"/>
      <c r="S31" s="1013"/>
      <c r="T31" s="1013"/>
      <c r="U31" s="1013"/>
      <c r="V31" s="1013"/>
      <c r="W31" s="1013"/>
      <c r="X31" s="1013"/>
      <c r="Y31" s="1014"/>
      <c r="Z31" s="1016" t="s">
        <v>253</v>
      </c>
      <c r="AA31" s="1017"/>
      <c r="AB31" s="1017"/>
      <c r="AC31" s="1017"/>
      <c r="AD31" s="1018"/>
      <c r="AE31" s="1012" t="s">
        <v>254</v>
      </c>
      <c r="AF31" s="1013"/>
      <c r="AG31" s="1013"/>
      <c r="AH31" s="1019"/>
    </row>
    <row r="32" spans="1:68" ht="18.75" customHeight="1" x14ac:dyDescent="0.2">
      <c r="A32" s="988"/>
      <c r="B32" s="1026"/>
      <c r="C32" s="1027"/>
      <c r="D32" s="1027"/>
      <c r="E32" s="1028"/>
      <c r="F32" s="1032"/>
      <c r="G32" s="1033"/>
      <c r="H32" s="1034"/>
      <c r="I32" s="1038"/>
      <c r="J32" s="1039"/>
      <c r="K32" s="1039"/>
      <c r="L32" s="1039"/>
      <c r="M32" s="1039"/>
      <c r="N32" s="1039"/>
      <c r="O32" s="1040"/>
      <c r="P32" s="994"/>
      <c r="Q32" s="995"/>
      <c r="R32" s="995"/>
      <c r="S32" s="995"/>
      <c r="T32" s="995"/>
      <c r="U32" s="995"/>
      <c r="V32" s="995"/>
      <c r="W32" s="995"/>
      <c r="X32" s="995"/>
      <c r="Y32" s="996"/>
      <c r="Z32" s="1044"/>
      <c r="AA32" s="1045"/>
      <c r="AB32" s="1045"/>
      <c r="AC32" s="1045"/>
      <c r="AD32" s="1046"/>
      <c r="AE32" s="1020"/>
      <c r="AF32" s="1021"/>
      <c r="AG32" s="1021"/>
      <c r="AH32" s="1022"/>
    </row>
    <row r="33" spans="1:34" ht="18.75" customHeight="1" thickBot="1" x14ac:dyDescent="0.25">
      <c r="A33" s="989"/>
      <c r="B33" s="1029"/>
      <c r="C33" s="1030"/>
      <c r="D33" s="1030"/>
      <c r="E33" s="1031"/>
      <c r="F33" s="1035"/>
      <c r="G33" s="1036"/>
      <c r="H33" s="1037"/>
      <c r="I33" s="1041"/>
      <c r="J33" s="1042"/>
      <c r="K33" s="1042"/>
      <c r="L33" s="1042"/>
      <c r="M33" s="1042"/>
      <c r="N33" s="1042"/>
      <c r="O33" s="1043"/>
      <c r="P33" s="1000"/>
      <c r="Q33" s="1001"/>
      <c r="R33" s="1001"/>
      <c r="S33" s="1001"/>
      <c r="T33" s="1001"/>
      <c r="U33" s="1001"/>
      <c r="V33" s="1001"/>
      <c r="W33" s="1001"/>
      <c r="X33" s="1001"/>
      <c r="Y33" s="1002"/>
      <c r="Z33" s="1047"/>
      <c r="AA33" s="1048"/>
      <c r="AB33" s="1048"/>
      <c r="AC33" s="1048"/>
      <c r="AD33" s="1049"/>
      <c r="AE33" s="1023"/>
      <c r="AF33" s="1024"/>
      <c r="AG33" s="1024"/>
      <c r="AH33" s="1025"/>
    </row>
    <row r="34" spans="1:34" ht="18.75" customHeight="1" thickBot="1" x14ac:dyDescent="0.25">
      <c r="A34" s="987">
        <v>5</v>
      </c>
      <c r="B34" s="990" t="s">
        <v>223</v>
      </c>
      <c r="C34" s="991"/>
      <c r="D34" s="991"/>
      <c r="E34" s="991"/>
      <c r="F34" s="991"/>
      <c r="G34" s="991"/>
      <c r="H34" s="992"/>
      <c r="I34" s="990" t="s">
        <v>247</v>
      </c>
      <c r="J34" s="991"/>
      <c r="K34" s="991"/>
      <c r="L34" s="991"/>
      <c r="M34" s="991"/>
      <c r="N34" s="991"/>
      <c r="O34" s="992"/>
      <c r="P34" s="990" t="s">
        <v>258</v>
      </c>
      <c r="Q34" s="991"/>
      <c r="R34" s="991"/>
      <c r="S34" s="991"/>
      <c r="T34" s="991"/>
      <c r="U34" s="991"/>
      <c r="V34" s="991"/>
      <c r="W34" s="991"/>
      <c r="X34" s="991"/>
      <c r="Y34" s="991"/>
      <c r="Z34" s="991"/>
      <c r="AA34" s="991"/>
      <c r="AB34" s="991"/>
      <c r="AC34" s="991"/>
      <c r="AD34" s="991"/>
      <c r="AE34" s="991"/>
      <c r="AF34" s="991"/>
      <c r="AG34" s="991"/>
      <c r="AH34" s="993"/>
    </row>
    <row r="35" spans="1:34" ht="18.75" customHeight="1" x14ac:dyDescent="0.2">
      <c r="A35" s="988"/>
      <c r="B35" s="994"/>
      <c r="C35" s="995"/>
      <c r="D35" s="995"/>
      <c r="E35" s="995"/>
      <c r="F35" s="995"/>
      <c r="G35" s="995"/>
      <c r="H35" s="996"/>
      <c r="I35" s="994"/>
      <c r="J35" s="995"/>
      <c r="K35" s="995"/>
      <c r="L35" s="995"/>
      <c r="M35" s="995"/>
      <c r="N35" s="995"/>
      <c r="O35" s="996"/>
      <c r="P35" s="1003"/>
      <c r="Q35" s="1004"/>
      <c r="R35" s="1004"/>
      <c r="S35" s="1004"/>
      <c r="T35" s="1004"/>
      <c r="U35" s="1004"/>
      <c r="V35" s="1004"/>
      <c r="W35" s="1004"/>
      <c r="X35" s="1004"/>
      <c r="Y35" s="1004"/>
      <c r="Z35" s="1004"/>
      <c r="AA35" s="1004"/>
      <c r="AB35" s="1004"/>
      <c r="AC35" s="1004"/>
      <c r="AD35" s="1004"/>
      <c r="AE35" s="1004"/>
      <c r="AF35" s="1004"/>
      <c r="AG35" s="1004"/>
      <c r="AH35" s="1005"/>
    </row>
    <row r="36" spans="1:34" ht="18.75" customHeight="1" x14ac:dyDescent="0.2">
      <c r="A36" s="988"/>
      <c r="B36" s="997"/>
      <c r="C36" s="998"/>
      <c r="D36" s="998"/>
      <c r="E36" s="998"/>
      <c r="F36" s="998"/>
      <c r="G36" s="998"/>
      <c r="H36" s="999"/>
      <c r="I36" s="997"/>
      <c r="J36" s="998"/>
      <c r="K36" s="998"/>
      <c r="L36" s="998"/>
      <c r="M36" s="998"/>
      <c r="N36" s="998"/>
      <c r="O36" s="999"/>
      <c r="P36" s="1006"/>
      <c r="Q36" s="1007"/>
      <c r="R36" s="1007"/>
      <c r="S36" s="1007"/>
      <c r="T36" s="1007"/>
      <c r="U36" s="1007"/>
      <c r="V36" s="1007"/>
      <c r="W36" s="1007"/>
      <c r="X36" s="1007"/>
      <c r="Y36" s="1007"/>
      <c r="Z36" s="1007"/>
      <c r="AA36" s="1007"/>
      <c r="AB36" s="1007"/>
      <c r="AC36" s="1007"/>
      <c r="AD36" s="1007"/>
      <c r="AE36" s="1007"/>
      <c r="AF36" s="1007"/>
      <c r="AG36" s="1007"/>
      <c r="AH36" s="1008"/>
    </row>
    <row r="37" spans="1:34" ht="18.75" customHeight="1" thickBot="1" x14ac:dyDescent="0.25">
      <c r="A37" s="988"/>
      <c r="B37" s="1000"/>
      <c r="C37" s="1001"/>
      <c r="D37" s="1001"/>
      <c r="E37" s="1001"/>
      <c r="F37" s="1001"/>
      <c r="G37" s="1001"/>
      <c r="H37" s="1002"/>
      <c r="I37" s="1000"/>
      <c r="J37" s="1001"/>
      <c r="K37" s="1001"/>
      <c r="L37" s="1001"/>
      <c r="M37" s="1001"/>
      <c r="N37" s="1001"/>
      <c r="O37" s="1002"/>
      <c r="P37" s="1009"/>
      <c r="Q37" s="1010"/>
      <c r="R37" s="1010"/>
      <c r="S37" s="1010"/>
      <c r="T37" s="1010"/>
      <c r="U37" s="1010"/>
      <c r="V37" s="1010"/>
      <c r="W37" s="1010"/>
      <c r="X37" s="1010"/>
      <c r="Y37" s="1010"/>
      <c r="Z37" s="1010"/>
      <c r="AA37" s="1010"/>
      <c r="AB37" s="1010"/>
      <c r="AC37" s="1010"/>
      <c r="AD37" s="1010"/>
      <c r="AE37" s="1010"/>
      <c r="AF37" s="1010"/>
      <c r="AG37" s="1010"/>
      <c r="AH37" s="1011"/>
    </row>
    <row r="38" spans="1:34" ht="30" customHeight="1" thickBot="1" x14ac:dyDescent="0.25">
      <c r="A38" s="988"/>
      <c r="B38" s="1012" t="s">
        <v>234</v>
      </c>
      <c r="C38" s="1013"/>
      <c r="D38" s="1013"/>
      <c r="E38" s="1014"/>
      <c r="F38" s="1015" t="s">
        <v>235</v>
      </c>
      <c r="G38" s="1015"/>
      <c r="H38" s="1015"/>
      <c r="I38" s="1012" t="s">
        <v>236</v>
      </c>
      <c r="J38" s="1013"/>
      <c r="K38" s="1013"/>
      <c r="L38" s="1013"/>
      <c r="M38" s="1013"/>
      <c r="N38" s="1013"/>
      <c r="O38" s="1014"/>
      <c r="P38" s="1012" t="s">
        <v>237</v>
      </c>
      <c r="Q38" s="1013"/>
      <c r="R38" s="1013"/>
      <c r="S38" s="1013"/>
      <c r="T38" s="1013"/>
      <c r="U38" s="1013"/>
      <c r="V38" s="1013"/>
      <c r="W38" s="1013"/>
      <c r="X38" s="1013"/>
      <c r="Y38" s="1014"/>
      <c r="Z38" s="1016" t="s">
        <v>253</v>
      </c>
      <c r="AA38" s="1017"/>
      <c r="AB38" s="1017"/>
      <c r="AC38" s="1017"/>
      <c r="AD38" s="1018"/>
      <c r="AE38" s="1012" t="s">
        <v>254</v>
      </c>
      <c r="AF38" s="1013"/>
      <c r="AG38" s="1013"/>
      <c r="AH38" s="1019"/>
    </row>
    <row r="39" spans="1:34" ht="18.75" customHeight="1" x14ac:dyDescent="0.2">
      <c r="A39" s="988"/>
      <c r="B39" s="1026"/>
      <c r="C39" s="1027"/>
      <c r="D39" s="1027"/>
      <c r="E39" s="1028"/>
      <c r="F39" s="1032"/>
      <c r="G39" s="1033"/>
      <c r="H39" s="1034"/>
      <c r="I39" s="1038"/>
      <c r="J39" s="1039"/>
      <c r="K39" s="1039"/>
      <c r="L39" s="1039"/>
      <c r="M39" s="1039"/>
      <c r="N39" s="1039"/>
      <c r="O39" s="1040"/>
      <c r="P39" s="994"/>
      <c r="Q39" s="995"/>
      <c r="R39" s="995"/>
      <c r="S39" s="995"/>
      <c r="T39" s="995"/>
      <c r="U39" s="995"/>
      <c r="V39" s="995"/>
      <c r="W39" s="995"/>
      <c r="X39" s="995"/>
      <c r="Y39" s="996"/>
      <c r="Z39" s="1044"/>
      <c r="AA39" s="1045"/>
      <c r="AB39" s="1045"/>
      <c r="AC39" s="1045"/>
      <c r="AD39" s="1046"/>
      <c r="AE39" s="1020"/>
      <c r="AF39" s="1021"/>
      <c r="AG39" s="1021"/>
      <c r="AH39" s="1022"/>
    </row>
    <row r="40" spans="1:34" ht="18.75" customHeight="1" thickBot="1" x14ac:dyDescent="0.25">
      <c r="A40" s="989"/>
      <c r="B40" s="1029"/>
      <c r="C40" s="1030"/>
      <c r="D40" s="1030"/>
      <c r="E40" s="1031"/>
      <c r="F40" s="1035"/>
      <c r="G40" s="1036"/>
      <c r="H40" s="1037"/>
      <c r="I40" s="1041"/>
      <c r="J40" s="1042"/>
      <c r="K40" s="1042"/>
      <c r="L40" s="1042"/>
      <c r="M40" s="1042"/>
      <c r="N40" s="1042"/>
      <c r="O40" s="1043"/>
      <c r="P40" s="1000"/>
      <c r="Q40" s="1001"/>
      <c r="R40" s="1001"/>
      <c r="S40" s="1001"/>
      <c r="T40" s="1001"/>
      <c r="U40" s="1001"/>
      <c r="V40" s="1001"/>
      <c r="W40" s="1001"/>
      <c r="X40" s="1001"/>
      <c r="Y40" s="1002"/>
      <c r="Z40" s="1047"/>
      <c r="AA40" s="1048"/>
      <c r="AB40" s="1048"/>
      <c r="AC40" s="1048"/>
      <c r="AD40" s="1049"/>
      <c r="AE40" s="1023"/>
      <c r="AF40" s="1024"/>
      <c r="AG40" s="1024"/>
      <c r="AH40" s="1025"/>
    </row>
    <row r="41" spans="1:34" ht="18.75" customHeight="1" thickBot="1" x14ac:dyDescent="0.25">
      <c r="A41" s="987">
        <v>6</v>
      </c>
      <c r="B41" s="990" t="s">
        <v>223</v>
      </c>
      <c r="C41" s="991"/>
      <c r="D41" s="991"/>
      <c r="E41" s="991"/>
      <c r="F41" s="991"/>
      <c r="G41" s="991"/>
      <c r="H41" s="992"/>
      <c r="I41" s="990" t="s">
        <v>247</v>
      </c>
      <c r="J41" s="991"/>
      <c r="K41" s="991"/>
      <c r="L41" s="991"/>
      <c r="M41" s="991"/>
      <c r="N41" s="991"/>
      <c r="O41" s="992"/>
      <c r="P41" s="990" t="s">
        <v>258</v>
      </c>
      <c r="Q41" s="991"/>
      <c r="R41" s="991"/>
      <c r="S41" s="991"/>
      <c r="T41" s="991"/>
      <c r="U41" s="991"/>
      <c r="V41" s="991"/>
      <c r="W41" s="991"/>
      <c r="X41" s="991"/>
      <c r="Y41" s="991"/>
      <c r="Z41" s="991"/>
      <c r="AA41" s="991"/>
      <c r="AB41" s="991"/>
      <c r="AC41" s="991"/>
      <c r="AD41" s="991"/>
      <c r="AE41" s="991"/>
      <c r="AF41" s="991"/>
      <c r="AG41" s="991"/>
      <c r="AH41" s="993"/>
    </row>
    <row r="42" spans="1:34" ht="18.75" customHeight="1" x14ac:dyDescent="0.2">
      <c r="A42" s="988"/>
      <c r="B42" s="994"/>
      <c r="C42" s="995"/>
      <c r="D42" s="995"/>
      <c r="E42" s="995"/>
      <c r="F42" s="995"/>
      <c r="G42" s="995"/>
      <c r="H42" s="996"/>
      <c r="I42" s="994"/>
      <c r="J42" s="995"/>
      <c r="K42" s="995"/>
      <c r="L42" s="995"/>
      <c r="M42" s="995"/>
      <c r="N42" s="995"/>
      <c r="O42" s="996"/>
      <c r="P42" s="1003"/>
      <c r="Q42" s="1004"/>
      <c r="R42" s="1004"/>
      <c r="S42" s="1004"/>
      <c r="T42" s="1004"/>
      <c r="U42" s="1004"/>
      <c r="V42" s="1004"/>
      <c r="W42" s="1004"/>
      <c r="X42" s="1004"/>
      <c r="Y42" s="1004"/>
      <c r="Z42" s="1004"/>
      <c r="AA42" s="1004"/>
      <c r="AB42" s="1004"/>
      <c r="AC42" s="1004"/>
      <c r="AD42" s="1004"/>
      <c r="AE42" s="1004"/>
      <c r="AF42" s="1004"/>
      <c r="AG42" s="1004"/>
      <c r="AH42" s="1005"/>
    </row>
    <row r="43" spans="1:34" ht="18.75" customHeight="1" x14ac:dyDescent="0.2">
      <c r="A43" s="988"/>
      <c r="B43" s="997"/>
      <c r="C43" s="998"/>
      <c r="D43" s="998"/>
      <c r="E43" s="998"/>
      <c r="F43" s="998"/>
      <c r="G43" s="998"/>
      <c r="H43" s="999"/>
      <c r="I43" s="997"/>
      <c r="J43" s="998"/>
      <c r="K43" s="998"/>
      <c r="L43" s="998"/>
      <c r="M43" s="998"/>
      <c r="N43" s="998"/>
      <c r="O43" s="999"/>
      <c r="P43" s="1006"/>
      <c r="Q43" s="1007"/>
      <c r="R43" s="1007"/>
      <c r="S43" s="1007"/>
      <c r="T43" s="1007"/>
      <c r="U43" s="1007"/>
      <c r="V43" s="1007"/>
      <c r="W43" s="1007"/>
      <c r="X43" s="1007"/>
      <c r="Y43" s="1007"/>
      <c r="Z43" s="1007"/>
      <c r="AA43" s="1007"/>
      <c r="AB43" s="1007"/>
      <c r="AC43" s="1007"/>
      <c r="AD43" s="1007"/>
      <c r="AE43" s="1007"/>
      <c r="AF43" s="1007"/>
      <c r="AG43" s="1007"/>
      <c r="AH43" s="1008"/>
    </row>
    <row r="44" spans="1:34" ht="18.75" customHeight="1" thickBot="1" x14ac:dyDescent="0.25">
      <c r="A44" s="988"/>
      <c r="B44" s="1000"/>
      <c r="C44" s="1001"/>
      <c r="D44" s="1001"/>
      <c r="E44" s="1001"/>
      <c r="F44" s="1001"/>
      <c r="G44" s="1001"/>
      <c r="H44" s="1002"/>
      <c r="I44" s="1000"/>
      <c r="J44" s="1001"/>
      <c r="K44" s="1001"/>
      <c r="L44" s="1001"/>
      <c r="M44" s="1001"/>
      <c r="N44" s="1001"/>
      <c r="O44" s="1002"/>
      <c r="P44" s="1009"/>
      <c r="Q44" s="1010"/>
      <c r="R44" s="1010"/>
      <c r="S44" s="1010"/>
      <c r="T44" s="1010"/>
      <c r="U44" s="1010"/>
      <c r="V44" s="1010"/>
      <c r="W44" s="1010"/>
      <c r="X44" s="1010"/>
      <c r="Y44" s="1010"/>
      <c r="Z44" s="1010"/>
      <c r="AA44" s="1010"/>
      <c r="AB44" s="1010"/>
      <c r="AC44" s="1010"/>
      <c r="AD44" s="1010"/>
      <c r="AE44" s="1010"/>
      <c r="AF44" s="1010"/>
      <c r="AG44" s="1010"/>
      <c r="AH44" s="1011"/>
    </row>
    <row r="45" spans="1:34" ht="30" customHeight="1" thickBot="1" x14ac:dyDescent="0.25">
      <c r="A45" s="988"/>
      <c r="B45" s="1012" t="s">
        <v>234</v>
      </c>
      <c r="C45" s="1013"/>
      <c r="D45" s="1013"/>
      <c r="E45" s="1014"/>
      <c r="F45" s="1015" t="s">
        <v>235</v>
      </c>
      <c r="G45" s="1015"/>
      <c r="H45" s="1015"/>
      <c r="I45" s="1012" t="s">
        <v>236</v>
      </c>
      <c r="J45" s="1013"/>
      <c r="K45" s="1013"/>
      <c r="L45" s="1013"/>
      <c r="M45" s="1013"/>
      <c r="N45" s="1013"/>
      <c r="O45" s="1014"/>
      <c r="P45" s="1012" t="s">
        <v>237</v>
      </c>
      <c r="Q45" s="1013"/>
      <c r="R45" s="1013"/>
      <c r="S45" s="1013"/>
      <c r="T45" s="1013"/>
      <c r="U45" s="1013"/>
      <c r="V45" s="1013"/>
      <c r="W45" s="1013"/>
      <c r="X45" s="1013"/>
      <c r="Y45" s="1014"/>
      <c r="Z45" s="1016" t="s">
        <v>253</v>
      </c>
      <c r="AA45" s="1017"/>
      <c r="AB45" s="1017"/>
      <c r="AC45" s="1017"/>
      <c r="AD45" s="1018"/>
      <c r="AE45" s="1012" t="s">
        <v>254</v>
      </c>
      <c r="AF45" s="1013"/>
      <c r="AG45" s="1013"/>
      <c r="AH45" s="1019"/>
    </row>
    <row r="46" spans="1:34" ht="18.75" customHeight="1" x14ac:dyDescent="0.2">
      <c r="A46" s="988"/>
      <c r="B46" s="1026"/>
      <c r="C46" s="1027"/>
      <c r="D46" s="1027"/>
      <c r="E46" s="1028"/>
      <c r="F46" s="1032"/>
      <c r="G46" s="1033"/>
      <c r="H46" s="1034"/>
      <c r="I46" s="1038"/>
      <c r="J46" s="1039"/>
      <c r="K46" s="1039"/>
      <c r="L46" s="1039"/>
      <c r="M46" s="1039"/>
      <c r="N46" s="1039"/>
      <c r="O46" s="1040"/>
      <c r="P46" s="994"/>
      <c r="Q46" s="995"/>
      <c r="R46" s="995"/>
      <c r="S46" s="995"/>
      <c r="T46" s="995"/>
      <c r="U46" s="995"/>
      <c r="V46" s="995"/>
      <c r="W46" s="995"/>
      <c r="X46" s="995"/>
      <c r="Y46" s="996"/>
      <c r="Z46" s="1044"/>
      <c r="AA46" s="1045"/>
      <c r="AB46" s="1045"/>
      <c r="AC46" s="1045"/>
      <c r="AD46" s="1046"/>
      <c r="AE46" s="1020"/>
      <c r="AF46" s="1021"/>
      <c r="AG46" s="1021"/>
      <c r="AH46" s="1022"/>
    </row>
    <row r="47" spans="1:34" ht="18.75" customHeight="1" thickBot="1" x14ac:dyDescent="0.25">
      <c r="A47" s="989"/>
      <c r="B47" s="1029"/>
      <c r="C47" s="1030"/>
      <c r="D47" s="1030"/>
      <c r="E47" s="1031"/>
      <c r="F47" s="1035"/>
      <c r="G47" s="1036"/>
      <c r="H47" s="1037"/>
      <c r="I47" s="1041"/>
      <c r="J47" s="1042"/>
      <c r="K47" s="1042"/>
      <c r="L47" s="1042"/>
      <c r="M47" s="1042"/>
      <c r="N47" s="1042"/>
      <c r="O47" s="1043"/>
      <c r="P47" s="1000"/>
      <c r="Q47" s="1001"/>
      <c r="R47" s="1001"/>
      <c r="S47" s="1001"/>
      <c r="T47" s="1001"/>
      <c r="U47" s="1001"/>
      <c r="V47" s="1001"/>
      <c r="W47" s="1001"/>
      <c r="X47" s="1001"/>
      <c r="Y47" s="1002"/>
      <c r="Z47" s="1047"/>
      <c r="AA47" s="1048"/>
      <c r="AB47" s="1048"/>
      <c r="AC47" s="1048"/>
      <c r="AD47" s="1049"/>
      <c r="AE47" s="1023"/>
      <c r="AF47" s="1024"/>
      <c r="AG47" s="1024"/>
      <c r="AH47" s="1025"/>
    </row>
    <row r="48" spans="1:34" ht="18.75" customHeight="1" thickBot="1" x14ac:dyDescent="0.25">
      <c r="A48" s="987">
        <v>7</v>
      </c>
      <c r="B48" s="990" t="s">
        <v>223</v>
      </c>
      <c r="C48" s="991"/>
      <c r="D48" s="991"/>
      <c r="E48" s="991"/>
      <c r="F48" s="991"/>
      <c r="G48" s="991"/>
      <c r="H48" s="992"/>
      <c r="I48" s="990" t="s">
        <v>247</v>
      </c>
      <c r="J48" s="991"/>
      <c r="K48" s="991"/>
      <c r="L48" s="991"/>
      <c r="M48" s="991"/>
      <c r="N48" s="991"/>
      <c r="O48" s="992"/>
      <c r="P48" s="990" t="s">
        <v>258</v>
      </c>
      <c r="Q48" s="991"/>
      <c r="R48" s="991"/>
      <c r="S48" s="991"/>
      <c r="T48" s="991"/>
      <c r="U48" s="991"/>
      <c r="V48" s="991"/>
      <c r="W48" s="991"/>
      <c r="X48" s="991"/>
      <c r="Y48" s="991"/>
      <c r="Z48" s="991"/>
      <c r="AA48" s="991"/>
      <c r="AB48" s="991"/>
      <c r="AC48" s="991"/>
      <c r="AD48" s="991"/>
      <c r="AE48" s="991"/>
      <c r="AF48" s="991"/>
      <c r="AG48" s="991"/>
      <c r="AH48" s="993"/>
    </row>
    <row r="49" spans="1:34" ht="18.75" customHeight="1" x14ac:dyDescent="0.2">
      <c r="A49" s="988"/>
      <c r="B49" s="994"/>
      <c r="C49" s="995"/>
      <c r="D49" s="995"/>
      <c r="E49" s="995"/>
      <c r="F49" s="995"/>
      <c r="G49" s="995"/>
      <c r="H49" s="996"/>
      <c r="I49" s="994"/>
      <c r="J49" s="995"/>
      <c r="K49" s="995"/>
      <c r="L49" s="995"/>
      <c r="M49" s="995"/>
      <c r="N49" s="995"/>
      <c r="O49" s="996"/>
      <c r="P49" s="1003"/>
      <c r="Q49" s="1004"/>
      <c r="R49" s="1004"/>
      <c r="S49" s="1004"/>
      <c r="T49" s="1004"/>
      <c r="U49" s="1004"/>
      <c r="V49" s="1004"/>
      <c r="W49" s="1004"/>
      <c r="X49" s="1004"/>
      <c r="Y49" s="1004"/>
      <c r="Z49" s="1004"/>
      <c r="AA49" s="1004"/>
      <c r="AB49" s="1004"/>
      <c r="AC49" s="1004"/>
      <c r="AD49" s="1004"/>
      <c r="AE49" s="1004"/>
      <c r="AF49" s="1004"/>
      <c r="AG49" s="1004"/>
      <c r="AH49" s="1005"/>
    </row>
    <row r="50" spans="1:34" ht="18.75" customHeight="1" x14ac:dyDescent="0.2">
      <c r="A50" s="988"/>
      <c r="B50" s="997"/>
      <c r="C50" s="998"/>
      <c r="D50" s="998"/>
      <c r="E50" s="998"/>
      <c r="F50" s="998"/>
      <c r="G50" s="998"/>
      <c r="H50" s="999"/>
      <c r="I50" s="997"/>
      <c r="J50" s="998"/>
      <c r="K50" s="998"/>
      <c r="L50" s="998"/>
      <c r="M50" s="998"/>
      <c r="N50" s="998"/>
      <c r="O50" s="999"/>
      <c r="P50" s="1006"/>
      <c r="Q50" s="1007"/>
      <c r="R50" s="1007"/>
      <c r="S50" s="1007"/>
      <c r="T50" s="1007"/>
      <c r="U50" s="1007"/>
      <c r="V50" s="1007"/>
      <c r="W50" s="1007"/>
      <c r="X50" s="1007"/>
      <c r="Y50" s="1007"/>
      <c r="Z50" s="1007"/>
      <c r="AA50" s="1007"/>
      <c r="AB50" s="1007"/>
      <c r="AC50" s="1007"/>
      <c r="AD50" s="1007"/>
      <c r="AE50" s="1007"/>
      <c r="AF50" s="1007"/>
      <c r="AG50" s="1007"/>
      <c r="AH50" s="1008"/>
    </row>
    <row r="51" spans="1:34" ht="18.75" customHeight="1" thickBot="1" x14ac:dyDescent="0.25">
      <c r="A51" s="988"/>
      <c r="B51" s="1000"/>
      <c r="C51" s="1001"/>
      <c r="D51" s="1001"/>
      <c r="E51" s="1001"/>
      <c r="F51" s="1001"/>
      <c r="G51" s="1001"/>
      <c r="H51" s="1002"/>
      <c r="I51" s="1000"/>
      <c r="J51" s="1001"/>
      <c r="K51" s="1001"/>
      <c r="L51" s="1001"/>
      <c r="M51" s="1001"/>
      <c r="N51" s="1001"/>
      <c r="O51" s="1002"/>
      <c r="P51" s="1009"/>
      <c r="Q51" s="1010"/>
      <c r="R51" s="1010"/>
      <c r="S51" s="1010"/>
      <c r="T51" s="1010"/>
      <c r="U51" s="1010"/>
      <c r="V51" s="1010"/>
      <c r="W51" s="1010"/>
      <c r="X51" s="1010"/>
      <c r="Y51" s="1010"/>
      <c r="Z51" s="1010"/>
      <c r="AA51" s="1010"/>
      <c r="AB51" s="1010"/>
      <c r="AC51" s="1010"/>
      <c r="AD51" s="1010"/>
      <c r="AE51" s="1010"/>
      <c r="AF51" s="1010"/>
      <c r="AG51" s="1010"/>
      <c r="AH51" s="1011"/>
    </row>
    <row r="52" spans="1:34" ht="30" customHeight="1" thickBot="1" x14ac:dyDescent="0.25">
      <c r="A52" s="988"/>
      <c r="B52" s="1012" t="s">
        <v>234</v>
      </c>
      <c r="C52" s="1013"/>
      <c r="D52" s="1013"/>
      <c r="E52" s="1014"/>
      <c r="F52" s="1015" t="s">
        <v>235</v>
      </c>
      <c r="G52" s="1015"/>
      <c r="H52" s="1015"/>
      <c r="I52" s="1012" t="s">
        <v>236</v>
      </c>
      <c r="J52" s="1013"/>
      <c r="K52" s="1013"/>
      <c r="L52" s="1013"/>
      <c r="M52" s="1013"/>
      <c r="N52" s="1013"/>
      <c r="O52" s="1014"/>
      <c r="P52" s="1012" t="s">
        <v>237</v>
      </c>
      <c r="Q52" s="1013"/>
      <c r="R52" s="1013"/>
      <c r="S52" s="1013"/>
      <c r="T52" s="1013"/>
      <c r="U52" s="1013"/>
      <c r="V52" s="1013"/>
      <c r="W52" s="1013"/>
      <c r="X52" s="1013"/>
      <c r="Y52" s="1014"/>
      <c r="Z52" s="1016" t="s">
        <v>253</v>
      </c>
      <c r="AA52" s="1017"/>
      <c r="AB52" s="1017"/>
      <c r="AC52" s="1017"/>
      <c r="AD52" s="1018"/>
      <c r="AE52" s="1012" t="s">
        <v>254</v>
      </c>
      <c r="AF52" s="1013"/>
      <c r="AG52" s="1013"/>
      <c r="AH52" s="1019"/>
    </row>
    <row r="53" spans="1:34" ht="18.75" customHeight="1" x14ac:dyDescent="0.2">
      <c r="A53" s="988"/>
      <c r="B53" s="1026"/>
      <c r="C53" s="1027"/>
      <c r="D53" s="1027"/>
      <c r="E53" s="1028"/>
      <c r="F53" s="1032"/>
      <c r="G53" s="1033"/>
      <c r="H53" s="1034"/>
      <c r="I53" s="1038"/>
      <c r="J53" s="1039"/>
      <c r="K53" s="1039"/>
      <c r="L53" s="1039"/>
      <c r="M53" s="1039"/>
      <c r="N53" s="1039"/>
      <c r="O53" s="1040"/>
      <c r="P53" s="994"/>
      <c r="Q53" s="995"/>
      <c r="R53" s="995"/>
      <c r="S53" s="995"/>
      <c r="T53" s="995"/>
      <c r="U53" s="995"/>
      <c r="V53" s="995"/>
      <c r="W53" s="995"/>
      <c r="X53" s="995"/>
      <c r="Y53" s="996"/>
      <c r="Z53" s="1044"/>
      <c r="AA53" s="1045"/>
      <c r="AB53" s="1045"/>
      <c r="AC53" s="1045"/>
      <c r="AD53" s="1046"/>
      <c r="AE53" s="1020"/>
      <c r="AF53" s="1021"/>
      <c r="AG53" s="1021"/>
      <c r="AH53" s="1022"/>
    </row>
    <row r="54" spans="1:34" ht="18.75" customHeight="1" thickBot="1" x14ac:dyDescent="0.25">
      <c r="A54" s="989"/>
      <c r="B54" s="1029"/>
      <c r="C54" s="1030"/>
      <c r="D54" s="1030"/>
      <c r="E54" s="1031"/>
      <c r="F54" s="1035"/>
      <c r="G54" s="1036"/>
      <c r="H54" s="1037"/>
      <c r="I54" s="1041"/>
      <c r="J54" s="1042"/>
      <c r="K54" s="1042"/>
      <c r="L54" s="1042"/>
      <c r="M54" s="1042"/>
      <c r="N54" s="1042"/>
      <c r="O54" s="1043"/>
      <c r="P54" s="1000"/>
      <c r="Q54" s="1001"/>
      <c r="R54" s="1001"/>
      <c r="S54" s="1001"/>
      <c r="T54" s="1001"/>
      <c r="U54" s="1001"/>
      <c r="V54" s="1001"/>
      <c r="W54" s="1001"/>
      <c r="X54" s="1001"/>
      <c r="Y54" s="1002"/>
      <c r="Z54" s="1047"/>
      <c r="AA54" s="1048"/>
      <c r="AB54" s="1048"/>
      <c r="AC54" s="1048"/>
      <c r="AD54" s="1049"/>
      <c r="AE54" s="1023"/>
      <c r="AF54" s="1024"/>
      <c r="AG54" s="1024"/>
      <c r="AH54" s="1025"/>
    </row>
    <row r="55" spans="1:34" ht="18.75" customHeight="1" thickBot="1" x14ac:dyDescent="0.25">
      <c r="A55" s="987">
        <v>8</v>
      </c>
      <c r="B55" s="990" t="s">
        <v>223</v>
      </c>
      <c r="C55" s="991"/>
      <c r="D55" s="991"/>
      <c r="E55" s="991"/>
      <c r="F55" s="991"/>
      <c r="G55" s="991"/>
      <c r="H55" s="992"/>
      <c r="I55" s="990" t="s">
        <v>247</v>
      </c>
      <c r="J55" s="991"/>
      <c r="K55" s="991"/>
      <c r="L55" s="991"/>
      <c r="M55" s="991"/>
      <c r="N55" s="991"/>
      <c r="O55" s="992"/>
      <c r="P55" s="990" t="s">
        <v>258</v>
      </c>
      <c r="Q55" s="991"/>
      <c r="R55" s="991"/>
      <c r="S55" s="991"/>
      <c r="T55" s="991"/>
      <c r="U55" s="991"/>
      <c r="V55" s="991"/>
      <c r="W55" s="991"/>
      <c r="X55" s="991"/>
      <c r="Y55" s="991"/>
      <c r="Z55" s="991"/>
      <c r="AA55" s="991"/>
      <c r="AB55" s="991"/>
      <c r="AC55" s="991"/>
      <c r="AD55" s="991"/>
      <c r="AE55" s="991"/>
      <c r="AF55" s="991"/>
      <c r="AG55" s="991"/>
      <c r="AH55" s="993"/>
    </row>
    <row r="56" spans="1:34" ht="18.75" customHeight="1" x14ac:dyDescent="0.2">
      <c r="A56" s="988"/>
      <c r="B56" s="994"/>
      <c r="C56" s="995"/>
      <c r="D56" s="995"/>
      <c r="E56" s="995"/>
      <c r="F56" s="995"/>
      <c r="G56" s="995"/>
      <c r="H56" s="996"/>
      <c r="I56" s="994"/>
      <c r="J56" s="995"/>
      <c r="K56" s="995"/>
      <c r="L56" s="995"/>
      <c r="M56" s="995"/>
      <c r="N56" s="995"/>
      <c r="O56" s="996"/>
      <c r="P56" s="1003"/>
      <c r="Q56" s="1004"/>
      <c r="R56" s="1004"/>
      <c r="S56" s="1004"/>
      <c r="T56" s="1004"/>
      <c r="U56" s="1004"/>
      <c r="V56" s="1004"/>
      <c r="W56" s="1004"/>
      <c r="X56" s="1004"/>
      <c r="Y56" s="1004"/>
      <c r="Z56" s="1004"/>
      <c r="AA56" s="1004"/>
      <c r="AB56" s="1004"/>
      <c r="AC56" s="1004"/>
      <c r="AD56" s="1004"/>
      <c r="AE56" s="1004"/>
      <c r="AF56" s="1004"/>
      <c r="AG56" s="1004"/>
      <c r="AH56" s="1005"/>
    </row>
    <row r="57" spans="1:34" ht="18.75" customHeight="1" x14ac:dyDescent="0.2">
      <c r="A57" s="988"/>
      <c r="B57" s="997"/>
      <c r="C57" s="998"/>
      <c r="D57" s="998"/>
      <c r="E57" s="998"/>
      <c r="F57" s="998"/>
      <c r="G57" s="998"/>
      <c r="H57" s="999"/>
      <c r="I57" s="997"/>
      <c r="J57" s="998"/>
      <c r="K57" s="998"/>
      <c r="L57" s="998"/>
      <c r="M57" s="998"/>
      <c r="N57" s="998"/>
      <c r="O57" s="999"/>
      <c r="P57" s="1006"/>
      <c r="Q57" s="1007"/>
      <c r="R57" s="1007"/>
      <c r="S57" s="1007"/>
      <c r="T57" s="1007"/>
      <c r="U57" s="1007"/>
      <c r="V57" s="1007"/>
      <c r="W57" s="1007"/>
      <c r="X57" s="1007"/>
      <c r="Y57" s="1007"/>
      <c r="Z57" s="1007"/>
      <c r="AA57" s="1007"/>
      <c r="AB57" s="1007"/>
      <c r="AC57" s="1007"/>
      <c r="AD57" s="1007"/>
      <c r="AE57" s="1007"/>
      <c r="AF57" s="1007"/>
      <c r="AG57" s="1007"/>
      <c r="AH57" s="1008"/>
    </row>
    <row r="58" spans="1:34" ht="18.75" customHeight="1" thickBot="1" x14ac:dyDescent="0.25">
      <c r="A58" s="988"/>
      <c r="B58" s="1000"/>
      <c r="C58" s="1001"/>
      <c r="D58" s="1001"/>
      <c r="E58" s="1001"/>
      <c r="F58" s="1001"/>
      <c r="G58" s="1001"/>
      <c r="H58" s="1002"/>
      <c r="I58" s="1000"/>
      <c r="J58" s="1001"/>
      <c r="K58" s="1001"/>
      <c r="L58" s="1001"/>
      <c r="M58" s="1001"/>
      <c r="N58" s="1001"/>
      <c r="O58" s="1002"/>
      <c r="P58" s="1009"/>
      <c r="Q58" s="1010"/>
      <c r="R58" s="1010"/>
      <c r="S58" s="1010"/>
      <c r="T58" s="1010"/>
      <c r="U58" s="1010"/>
      <c r="V58" s="1010"/>
      <c r="W58" s="1010"/>
      <c r="X58" s="1010"/>
      <c r="Y58" s="1010"/>
      <c r="Z58" s="1010"/>
      <c r="AA58" s="1010"/>
      <c r="AB58" s="1010"/>
      <c r="AC58" s="1010"/>
      <c r="AD58" s="1010"/>
      <c r="AE58" s="1010"/>
      <c r="AF58" s="1010"/>
      <c r="AG58" s="1010"/>
      <c r="AH58" s="1011"/>
    </row>
    <row r="59" spans="1:34" ht="30" customHeight="1" thickBot="1" x14ac:dyDescent="0.25">
      <c r="A59" s="988"/>
      <c r="B59" s="1012" t="s">
        <v>234</v>
      </c>
      <c r="C59" s="1013"/>
      <c r="D59" s="1013"/>
      <c r="E59" s="1014"/>
      <c r="F59" s="1015" t="s">
        <v>235</v>
      </c>
      <c r="G59" s="1015"/>
      <c r="H59" s="1015"/>
      <c r="I59" s="1012" t="s">
        <v>236</v>
      </c>
      <c r="J59" s="1013"/>
      <c r="K59" s="1013"/>
      <c r="L59" s="1013"/>
      <c r="M59" s="1013"/>
      <c r="N59" s="1013"/>
      <c r="O59" s="1014"/>
      <c r="P59" s="1012" t="s">
        <v>237</v>
      </c>
      <c r="Q59" s="1013"/>
      <c r="R59" s="1013"/>
      <c r="S59" s="1013"/>
      <c r="T59" s="1013"/>
      <c r="U59" s="1013"/>
      <c r="V59" s="1013"/>
      <c r="W59" s="1013"/>
      <c r="X59" s="1013"/>
      <c r="Y59" s="1014"/>
      <c r="Z59" s="1016" t="s">
        <v>253</v>
      </c>
      <c r="AA59" s="1017"/>
      <c r="AB59" s="1017"/>
      <c r="AC59" s="1017"/>
      <c r="AD59" s="1018"/>
      <c r="AE59" s="1012" t="s">
        <v>254</v>
      </c>
      <c r="AF59" s="1013"/>
      <c r="AG59" s="1013"/>
      <c r="AH59" s="1019"/>
    </row>
    <row r="60" spans="1:34" ht="18.75" customHeight="1" x14ac:dyDescent="0.2">
      <c r="A60" s="988"/>
      <c r="B60" s="1026"/>
      <c r="C60" s="1027"/>
      <c r="D60" s="1027"/>
      <c r="E60" s="1028"/>
      <c r="F60" s="1032"/>
      <c r="G60" s="1033"/>
      <c r="H60" s="1034"/>
      <c r="I60" s="1038"/>
      <c r="J60" s="1039"/>
      <c r="K60" s="1039"/>
      <c r="L60" s="1039"/>
      <c r="M60" s="1039"/>
      <c r="N60" s="1039"/>
      <c r="O60" s="1040"/>
      <c r="P60" s="994"/>
      <c r="Q60" s="995"/>
      <c r="R60" s="995"/>
      <c r="S60" s="995"/>
      <c r="T60" s="995"/>
      <c r="U60" s="995"/>
      <c r="V60" s="995"/>
      <c r="W60" s="995"/>
      <c r="X60" s="995"/>
      <c r="Y60" s="996"/>
      <c r="Z60" s="1044"/>
      <c r="AA60" s="1045"/>
      <c r="AB60" s="1045"/>
      <c r="AC60" s="1045"/>
      <c r="AD60" s="1046"/>
      <c r="AE60" s="1020"/>
      <c r="AF60" s="1021"/>
      <c r="AG60" s="1021"/>
      <c r="AH60" s="1022"/>
    </row>
    <row r="61" spans="1:34" ht="18.75" customHeight="1" thickBot="1" x14ac:dyDescent="0.25">
      <c r="A61" s="989"/>
      <c r="B61" s="1029"/>
      <c r="C61" s="1030"/>
      <c r="D61" s="1030"/>
      <c r="E61" s="1031"/>
      <c r="F61" s="1035"/>
      <c r="G61" s="1036"/>
      <c r="H61" s="1037"/>
      <c r="I61" s="1041"/>
      <c r="J61" s="1042"/>
      <c r="K61" s="1042"/>
      <c r="L61" s="1042"/>
      <c r="M61" s="1042"/>
      <c r="N61" s="1042"/>
      <c r="O61" s="1043"/>
      <c r="P61" s="1000"/>
      <c r="Q61" s="1001"/>
      <c r="R61" s="1001"/>
      <c r="S61" s="1001"/>
      <c r="T61" s="1001"/>
      <c r="U61" s="1001"/>
      <c r="V61" s="1001"/>
      <c r="W61" s="1001"/>
      <c r="X61" s="1001"/>
      <c r="Y61" s="1002"/>
      <c r="Z61" s="1047"/>
      <c r="AA61" s="1048"/>
      <c r="AB61" s="1048"/>
      <c r="AC61" s="1048"/>
      <c r="AD61" s="1049"/>
      <c r="AE61" s="1023"/>
      <c r="AF61" s="1024"/>
      <c r="AG61" s="1024"/>
      <c r="AH61" s="1025"/>
    </row>
    <row r="62" spans="1:34" ht="18.75" customHeight="1" thickBot="1" x14ac:dyDescent="0.25">
      <c r="A62" s="987">
        <v>9</v>
      </c>
      <c r="B62" s="990" t="s">
        <v>223</v>
      </c>
      <c r="C62" s="991"/>
      <c r="D62" s="991"/>
      <c r="E62" s="991"/>
      <c r="F62" s="991"/>
      <c r="G62" s="991"/>
      <c r="H62" s="992"/>
      <c r="I62" s="990" t="s">
        <v>247</v>
      </c>
      <c r="J62" s="991"/>
      <c r="K62" s="991"/>
      <c r="L62" s="991"/>
      <c r="M62" s="991"/>
      <c r="N62" s="991"/>
      <c r="O62" s="992"/>
      <c r="P62" s="990" t="s">
        <v>258</v>
      </c>
      <c r="Q62" s="991"/>
      <c r="R62" s="991"/>
      <c r="S62" s="991"/>
      <c r="T62" s="991"/>
      <c r="U62" s="991"/>
      <c r="V62" s="991"/>
      <c r="W62" s="991"/>
      <c r="X62" s="991"/>
      <c r="Y62" s="991"/>
      <c r="Z62" s="991"/>
      <c r="AA62" s="991"/>
      <c r="AB62" s="991"/>
      <c r="AC62" s="991"/>
      <c r="AD62" s="991"/>
      <c r="AE62" s="991"/>
      <c r="AF62" s="991"/>
      <c r="AG62" s="991"/>
      <c r="AH62" s="993"/>
    </row>
    <row r="63" spans="1:34" ht="18.75" customHeight="1" x14ac:dyDescent="0.2">
      <c r="A63" s="988"/>
      <c r="B63" s="994"/>
      <c r="C63" s="995"/>
      <c r="D63" s="995"/>
      <c r="E63" s="995"/>
      <c r="F63" s="995"/>
      <c r="G63" s="995"/>
      <c r="H63" s="996"/>
      <c r="I63" s="994"/>
      <c r="J63" s="995"/>
      <c r="K63" s="995"/>
      <c r="L63" s="995"/>
      <c r="M63" s="995"/>
      <c r="N63" s="995"/>
      <c r="O63" s="996"/>
      <c r="P63" s="1003"/>
      <c r="Q63" s="1004"/>
      <c r="R63" s="1004"/>
      <c r="S63" s="1004"/>
      <c r="T63" s="1004"/>
      <c r="U63" s="1004"/>
      <c r="V63" s="1004"/>
      <c r="W63" s="1004"/>
      <c r="X63" s="1004"/>
      <c r="Y63" s="1004"/>
      <c r="Z63" s="1004"/>
      <c r="AA63" s="1004"/>
      <c r="AB63" s="1004"/>
      <c r="AC63" s="1004"/>
      <c r="AD63" s="1004"/>
      <c r="AE63" s="1004"/>
      <c r="AF63" s="1004"/>
      <c r="AG63" s="1004"/>
      <c r="AH63" s="1005"/>
    </row>
    <row r="64" spans="1:34" ht="18.75" customHeight="1" x14ac:dyDescent="0.2">
      <c r="A64" s="988"/>
      <c r="B64" s="997"/>
      <c r="C64" s="998"/>
      <c r="D64" s="998"/>
      <c r="E64" s="998"/>
      <c r="F64" s="998"/>
      <c r="G64" s="998"/>
      <c r="H64" s="999"/>
      <c r="I64" s="997"/>
      <c r="J64" s="998"/>
      <c r="K64" s="998"/>
      <c r="L64" s="998"/>
      <c r="M64" s="998"/>
      <c r="N64" s="998"/>
      <c r="O64" s="999"/>
      <c r="P64" s="1006"/>
      <c r="Q64" s="1007"/>
      <c r="R64" s="1007"/>
      <c r="S64" s="1007"/>
      <c r="T64" s="1007"/>
      <c r="U64" s="1007"/>
      <c r="V64" s="1007"/>
      <c r="W64" s="1007"/>
      <c r="X64" s="1007"/>
      <c r="Y64" s="1007"/>
      <c r="Z64" s="1007"/>
      <c r="AA64" s="1007"/>
      <c r="AB64" s="1007"/>
      <c r="AC64" s="1007"/>
      <c r="AD64" s="1007"/>
      <c r="AE64" s="1007"/>
      <c r="AF64" s="1007"/>
      <c r="AG64" s="1007"/>
      <c r="AH64" s="1008"/>
    </row>
    <row r="65" spans="1:34" ht="18.75" customHeight="1" thickBot="1" x14ac:dyDescent="0.25">
      <c r="A65" s="988"/>
      <c r="B65" s="1000"/>
      <c r="C65" s="1001"/>
      <c r="D65" s="1001"/>
      <c r="E65" s="1001"/>
      <c r="F65" s="1001"/>
      <c r="G65" s="1001"/>
      <c r="H65" s="1002"/>
      <c r="I65" s="1000"/>
      <c r="J65" s="1001"/>
      <c r="K65" s="1001"/>
      <c r="L65" s="1001"/>
      <c r="M65" s="1001"/>
      <c r="N65" s="1001"/>
      <c r="O65" s="1002"/>
      <c r="P65" s="1009"/>
      <c r="Q65" s="1010"/>
      <c r="R65" s="1010"/>
      <c r="S65" s="1010"/>
      <c r="T65" s="1010"/>
      <c r="U65" s="1010"/>
      <c r="V65" s="1010"/>
      <c r="W65" s="1010"/>
      <c r="X65" s="1010"/>
      <c r="Y65" s="1010"/>
      <c r="Z65" s="1010"/>
      <c r="AA65" s="1010"/>
      <c r="AB65" s="1010"/>
      <c r="AC65" s="1010"/>
      <c r="AD65" s="1010"/>
      <c r="AE65" s="1010"/>
      <c r="AF65" s="1010"/>
      <c r="AG65" s="1010"/>
      <c r="AH65" s="1011"/>
    </row>
    <row r="66" spans="1:34" ht="30" customHeight="1" thickBot="1" x14ac:dyDescent="0.25">
      <c r="A66" s="988"/>
      <c r="B66" s="1012" t="s">
        <v>234</v>
      </c>
      <c r="C66" s="1013"/>
      <c r="D66" s="1013"/>
      <c r="E66" s="1014"/>
      <c r="F66" s="1015" t="s">
        <v>235</v>
      </c>
      <c r="G66" s="1015"/>
      <c r="H66" s="1015"/>
      <c r="I66" s="1012" t="s">
        <v>236</v>
      </c>
      <c r="J66" s="1013"/>
      <c r="K66" s="1013"/>
      <c r="L66" s="1013"/>
      <c r="M66" s="1013"/>
      <c r="N66" s="1013"/>
      <c r="O66" s="1014"/>
      <c r="P66" s="1012" t="s">
        <v>237</v>
      </c>
      <c r="Q66" s="1013"/>
      <c r="R66" s="1013"/>
      <c r="S66" s="1013"/>
      <c r="T66" s="1013"/>
      <c r="U66" s="1013"/>
      <c r="V66" s="1013"/>
      <c r="W66" s="1013"/>
      <c r="X66" s="1013"/>
      <c r="Y66" s="1014"/>
      <c r="Z66" s="1016" t="s">
        <v>253</v>
      </c>
      <c r="AA66" s="1017"/>
      <c r="AB66" s="1017"/>
      <c r="AC66" s="1017"/>
      <c r="AD66" s="1018"/>
      <c r="AE66" s="1012" t="s">
        <v>254</v>
      </c>
      <c r="AF66" s="1013"/>
      <c r="AG66" s="1013"/>
      <c r="AH66" s="1019"/>
    </row>
    <row r="67" spans="1:34" ht="18.75" customHeight="1" x14ac:dyDescent="0.2">
      <c r="A67" s="988"/>
      <c r="B67" s="1026"/>
      <c r="C67" s="1027"/>
      <c r="D67" s="1027"/>
      <c r="E67" s="1028"/>
      <c r="F67" s="1032"/>
      <c r="G67" s="1033"/>
      <c r="H67" s="1034"/>
      <c r="I67" s="1038"/>
      <c r="J67" s="1039"/>
      <c r="K67" s="1039"/>
      <c r="L67" s="1039"/>
      <c r="M67" s="1039"/>
      <c r="N67" s="1039"/>
      <c r="O67" s="1040"/>
      <c r="P67" s="994"/>
      <c r="Q67" s="995"/>
      <c r="R67" s="995"/>
      <c r="S67" s="995"/>
      <c r="T67" s="995"/>
      <c r="U67" s="995"/>
      <c r="V67" s="995"/>
      <c r="W67" s="995"/>
      <c r="X67" s="995"/>
      <c r="Y67" s="996"/>
      <c r="Z67" s="1044"/>
      <c r="AA67" s="1045"/>
      <c r="AB67" s="1045"/>
      <c r="AC67" s="1045"/>
      <c r="AD67" s="1046"/>
      <c r="AE67" s="1020"/>
      <c r="AF67" s="1021"/>
      <c r="AG67" s="1021"/>
      <c r="AH67" s="1022"/>
    </row>
    <row r="68" spans="1:34" ht="18.75" customHeight="1" thickBot="1" x14ac:dyDescent="0.25">
      <c r="A68" s="989"/>
      <c r="B68" s="1029"/>
      <c r="C68" s="1030"/>
      <c r="D68" s="1030"/>
      <c r="E68" s="1031"/>
      <c r="F68" s="1035"/>
      <c r="G68" s="1036"/>
      <c r="H68" s="1037"/>
      <c r="I68" s="1041"/>
      <c r="J68" s="1042"/>
      <c r="K68" s="1042"/>
      <c r="L68" s="1042"/>
      <c r="M68" s="1042"/>
      <c r="N68" s="1042"/>
      <c r="O68" s="1043"/>
      <c r="P68" s="1000"/>
      <c r="Q68" s="1001"/>
      <c r="R68" s="1001"/>
      <c r="S68" s="1001"/>
      <c r="T68" s="1001"/>
      <c r="U68" s="1001"/>
      <c r="V68" s="1001"/>
      <c r="W68" s="1001"/>
      <c r="X68" s="1001"/>
      <c r="Y68" s="1002"/>
      <c r="Z68" s="1047"/>
      <c r="AA68" s="1048"/>
      <c r="AB68" s="1048"/>
      <c r="AC68" s="1048"/>
      <c r="AD68" s="1049"/>
      <c r="AE68" s="1023"/>
      <c r="AF68" s="1024"/>
      <c r="AG68" s="1024"/>
      <c r="AH68" s="1025"/>
    </row>
    <row r="69" spans="1:34" ht="18.75" customHeight="1" thickBot="1" x14ac:dyDescent="0.25">
      <c r="A69" s="987">
        <v>10</v>
      </c>
      <c r="B69" s="990" t="s">
        <v>223</v>
      </c>
      <c r="C69" s="991"/>
      <c r="D69" s="991"/>
      <c r="E69" s="991"/>
      <c r="F69" s="991"/>
      <c r="G69" s="991"/>
      <c r="H69" s="992"/>
      <c r="I69" s="990" t="s">
        <v>247</v>
      </c>
      <c r="J69" s="991"/>
      <c r="K69" s="991"/>
      <c r="L69" s="991"/>
      <c r="M69" s="991"/>
      <c r="N69" s="991"/>
      <c r="O69" s="992"/>
      <c r="P69" s="990" t="s">
        <v>258</v>
      </c>
      <c r="Q69" s="991"/>
      <c r="R69" s="991"/>
      <c r="S69" s="991"/>
      <c r="T69" s="991"/>
      <c r="U69" s="991"/>
      <c r="V69" s="991"/>
      <c r="W69" s="991"/>
      <c r="X69" s="991"/>
      <c r="Y69" s="991"/>
      <c r="Z69" s="991"/>
      <c r="AA69" s="991"/>
      <c r="AB69" s="991"/>
      <c r="AC69" s="991"/>
      <c r="AD69" s="991"/>
      <c r="AE69" s="991"/>
      <c r="AF69" s="991"/>
      <c r="AG69" s="991"/>
      <c r="AH69" s="993"/>
    </row>
    <row r="70" spans="1:34" ht="18.75" customHeight="1" x14ac:dyDescent="0.2">
      <c r="A70" s="988"/>
      <c r="B70" s="994"/>
      <c r="C70" s="995"/>
      <c r="D70" s="995"/>
      <c r="E70" s="995"/>
      <c r="F70" s="995"/>
      <c r="G70" s="995"/>
      <c r="H70" s="996"/>
      <c r="I70" s="994"/>
      <c r="J70" s="995"/>
      <c r="K70" s="995"/>
      <c r="L70" s="995"/>
      <c r="M70" s="995"/>
      <c r="N70" s="995"/>
      <c r="O70" s="996"/>
      <c r="P70" s="1003"/>
      <c r="Q70" s="1004"/>
      <c r="R70" s="1004"/>
      <c r="S70" s="1004"/>
      <c r="T70" s="1004"/>
      <c r="U70" s="1004"/>
      <c r="V70" s="1004"/>
      <c r="W70" s="1004"/>
      <c r="X70" s="1004"/>
      <c r="Y70" s="1004"/>
      <c r="Z70" s="1004"/>
      <c r="AA70" s="1004"/>
      <c r="AB70" s="1004"/>
      <c r="AC70" s="1004"/>
      <c r="AD70" s="1004"/>
      <c r="AE70" s="1004"/>
      <c r="AF70" s="1004"/>
      <c r="AG70" s="1004"/>
      <c r="AH70" s="1005"/>
    </row>
    <row r="71" spans="1:34" ht="18.75" customHeight="1" x14ac:dyDescent="0.2">
      <c r="A71" s="988"/>
      <c r="B71" s="997"/>
      <c r="C71" s="998"/>
      <c r="D71" s="998"/>
      <c r="E71" s="998"/>
      <c r="F71" s="998"/>
      <c r="G71" s="998"/>
      <c r="H71" s="999"/>
      <c r="I71" s="997"/>
      <c r="J71" s="998"/>
      <c r="K71" s="998"/>
      <c r="L71" s="998"/>
      <c r="M71" s="998"/>
      <c r="N71" s="998"/>
      <c r="O71" s="999"/>
      <c r="P71" s="1006"/>
      <c r="Q71" s="1007"/>
      <c r="R71" s="1007"/>
      <c r="S71" s="1007"/>
      <c r="T71" s="1007"/>
      <c r="U71" s="1007"/>
      <c r="V71" s="1007"/>
      <c r="W71" s="1007"/>
      <c r="X71" s="1007"/>
      <c r="Y71" s="1007"/>
      <c r="Z71" s="1007"/>
      <c r="AA71" s="1007"/>
      <c r="AB71" s="1007"/>
      <c r="AC71" s="1007"/>
      <c r="AD71" s="1007"/>
      <c r="AE71" s="1007"/>
      <c r="AF71" s="1007"/>
      <c r="AG71" s="1007"/>
      <c r="AH71" s="1008"/>
    </row>
    <row r="72" spans="1:34" ht="18.75" customHeight="1" thickBot="1" x14ac:dyDescent="0.25">
      <c r="A72" s="988"/>
      <c r="B72" s="1000"/>
      <c r="C72" s="1001"/>
      <c r="D72" s="1001"/>
      <c r="E72" s="1001"/>
      <c r="F72" s="1001"/>
      <c r="G72" s="1001"/>
      <c r="H72" s="1002"/>
      <c r="I72" s="1000"/>
      <c r="J72" s="1001"/>
      <c r="K72" s="1001"/>
      <c r="L72" s="1001"/>
      <c r="M72" s="1001"/>
      <c r="N72" s="1001"/>
      <c r="O72" s="1002"/>
      <c r="P72" s="1009"/>
      <c r="Q72" s="1010"/>
      <c r="R72" s="1010"/>
      <c r="S72" s="1010"/>
      <c r="T72" s="1010"/>
      <c r="U72" s="1010"/>
      <c r="V72" s="1010"/>
      <c r="W72" s="1010"/>
      <c r="X72" s="1010"/>
      <c r="Y72" s="1010"/>
      <c r="Z72" s="1010"/>
      <c r="AA72" s="1010"/>
      <c r="AB72" s="1010"/>
      <c r="AC72" s="1010"/>
      <c r="AD72" s="1010"/>
      <c r="AE72" s="1010"/>
      <c r="AF72" s="1010"/>
      <c r="AG72" s="1010"/>
      <c r="AH72" s="1011"/>
    </row>
    <row r="73" spans="1:34" ht="30" customHeight="1" thickBot="1" x14ac:dyDescent="0.25">
      <c r="A73" s="988"/>
      <c r="B73" s="1012" t="s">
        <v>234</v>
      </c>
      <c r="C73" s="1013"/>
      <c r="D73" s="1013"/>
      <c r="E73" s="1014"/>
      <c r="F73" s="1015" t="s">
        <v>235</v>
      </c>
      <c r="G73" s="1015"/>
      <c r="H73" s="1015"/>
      <c r="I73" s="1012" t="s">
        <v>236</v>
      </c>
      <c r="J73" s="1013"/>
      <c r="K73" s="1013"/>
      <c r="L73" s="1013"/>
      <c r="M73" s="1013"/>
      <c r="N73" s="1013"/>
      <c r="O73" s="1014"/>
      <c r="P73" s="1012" t="s">
        <v>237</v>
      </c>
      <c r="Q73" s="1013"/>
      <c r="R73" s="1013"/>
      <c r="S73" s="1013"/>
      <c r="T73" s="1013"/>
      <c r="U73" s="1013"/>
      <c r="V73" s="1013"/>
      <c r="W73" s="1013"/>
      <c r="X73" s="1013"/>
      <c r="Y73" s="1014"/>
      <c r="Z73" s="1016" t="s">
        <v>253</v>
      </c>
      <c r="AA73" s="1017"/>
      <c r="AB73" s="1017"/>
      <c r="AC73" s="1017"/>
      <c r="AD73" s="1018"/>
      <c r="AE73" s="1012" t="s">
        <v>254</v>
      </c>
      <c r="AF73" s="1013"/>
      <c r="AG73" s="1013"/>
      <c r="AH73" s="1019"/>
    </row>
    <row r="74" spans="1:34" ht="18.75" customHeight="1" x14ac:dyDescent="0.2">
      <c r="A74" s="988"/>
      <c r="B74" s="1026"/>
      <c r="C74" s="1027"/>
      <c r="D74" s="1027"/>
      <c r="E74" s="1028"/>
      <c r="F74" s="1032"/>
      <c r="G74" s="1033"/>
      <c r="H74" s="1034"/>
      <c r="I74" s="1038"/>
      <c r="J74" s="1039"/>
      <c r="K74" s="1039"/>
      <c r="L74" s="1039"/>
      <c r="M74" s="1039"/>
      <c r="N74" s="1039"/>
      <c r="O74" s="1040"/>
      <c r="P74" s="994"/>
      <c r="Q74" s="995"/>
      <c r="R74" s="995"/>
      <c r="S74" s="995"/>
      <c r="T74" s="995"/>
      <c r="U74" s="995"/>
      <c r="V74" s="995"/>
      <c r="W74" s="995"/>
      <c r="X74" s="995"/>
      <c r="Y74" s="996"/>
      <c r="Z74" s="1044"/>
      <c r="AA74" s="1045"/>
      <c r="AB74" s="1045"/>
      <c r="AC74" s="1045"/>
      <c r="AD74" s="1046"/>
      <c r="AE74" s="1020"/>
      <c r="AF74" s="1021"/>
      <c r="AG74" s="1021"/>
      <c r="AH74" s="1022"/>
    </row>
    <row r="75" spans="1:34" ht="18.75" customHeight="1" thickBot="1" x14ac:dyDescent="0.25">
      <c r="A75" s="989"/>
      <c r="B75" s="1029"/>
      <c r="C75" s="1030"/>
      <c r="D75" s="1030"/>
      <c r="E75" s="1031"/>
      <c r="F75" s="1035"/>
      <c r="G75" s="1036"/>
      <c r="H75" s="1037"/>
      <c r="I75" s="1041"/>
      <c r="J75" s="1042"/>
      <c r="K75" s="1042"/>
      <c r="L75" s="1042"/>
      <c r="M75" s="1042"/>
      <c r="N75" s="1042"/>
      <c r="O75" s="1043"/>
      <c r="P75" s="1000"/>
      <c r="Q75" s="1001"/>
      <c r="R75" s="1001"/>
      <c r="S75" s="1001"/>
      <c r="T75" s="1001"/>
      <c r="U75" s="1001"/>
      <c r="V75" s="1001"/>
      <c r="W75" s="1001"/>
      <c r="X75" s="1001"/>
      <c r="Y75" s="1002"/>
      <c r="Z75" s="1047"/>
      <c r="AA75" s="1048"/>
      <c r="AB75" s="1048"/>
      <c r="AC75" s="1048"/>
      <c r="AD75" s="1049"/>
      <c r="AE75" s="1023"/>
      <c r="AF75" s="1024"/>
      <c r="AG75" s="1024"/>
      <c r="AH75" s="1025"/>
    </row>
    <row r="76" spans="1:34" ht="18.75" customHeight="1" thickBot="1" x14ac:dyDescent="0.25">
      <c r="A76" s="987">
        <v>11</v>
      </c>
      <c r="B76" s="990" t="s">
        <v>223</v>
      </c>
      <c r="C76" s="991"/>
      <c r="D76" s="991"/>
      <c r="E76" s="991"/>
      <c r="F76" s="991"/>
      <c r="G76" s="991"/>
      <c r="H76" s="992"/>
      <c r="I76" s="990" t="s">
        <v>247</v>
      </c>
      <c r="J76" s="991"/>
      <c r="K76" s="991"/>
      <c r="L76" s="991"/>
      <c r="M76" s="991"/>
      <c r="N76" s="991"/>
      <c r="O76" s="992"/>
      <c r="P76" s="990" t="s">
        <v>258</v>
      </c>
      <c r="Q76" s="991"/>
      <c r="R76" s="991"/>
      <c r="S76" s="991"/>
      <c r="T76" s="991"/>
      <c r="U76" s="991"/>
      <c r="V76" s="991"/>
      <c r="W76" s="991"/>
      <c r="X76" s="991"/>
      <c r="Y76" s="991"/>
      <c r="Z76" s="991"/>
      <c r="AA76" s="991"/>
      <c r="AB76" s="991"/>
      <c r="AC76" s="991"/>
      <c r="AD76" s="991"/>
      <c r="AE76" s="991"/>
      <c r="AF76" s="991"/>
      <c r="AG76" s="991"/>
      <c r="AH76" s="993"/>
    </row>
    <row r="77" spans="1:34" ht="18.75" customHeight="1" x14ac:dyDescent="0.2">
      <c r="A77" s="988"/>
      <c r="B77" s="994"/>
      <c r="C77" s="995"/>
      <c r="D77" s="995"/>
      <c r="E77" s="995"/>
      <c r="F77" s="995"/>
      <c r="G77" s="995"/>
      <c r="H77" s="996"/>
      <c r="I77" s="994"/>
      <c r="J77" s="995"/>
      <c r="K77" s="995"/>
      <c r="L77" s="995"/>
      <c r="M77" s="995"/>
      <c r="N77" s="995"/>
      <c r="O77" s="996"/>
      <c r="P77" s="1003"/>
      <c r="Q77" s="1004"/>
      <c r="R77" s="1004"/>
      <c r="S77" s="1004"/>
      <c r="T77" s="1004"/>
      <c r="U77" s="1004"/>
      <c r="V77" s="1004"/>
      <c r="W77" s="1004"/>
      <c r="X77" s="1004"/>
      <c r="Y77" s="1004"/>
      <c r="Z77" s="1004"/>
      <c r="AA77" s="1004"/>
      <c r="AB77" s="1004"/>
      <c r="AC77" s="1004"/>
      <c r="AD77" s="1004"/>
      <c r="AE77" s="1004"/>
      <c r="AF77" s="1004"/>
      <c r="AG77" s="1004"/>
      <c r="AH77" s="1005"/>
    </row>
    <row r="78" spans="1:34" ht="18.75" customHeight="1" x14ac:dyDescent="0.2">
      <c r="A78" s="988"/>
      <c r="B78" s="997"/>
      <c r="C78" s="998"/>
      <c r="D78" s="998"/>
      <c r="E78" s="998"/>
      <c r="F78" s="998"/>
      <c r="G78" s="998"/>
      <c r="H78" s="999"/>
      <c r="I78" s="997"/>
      <c r="J78" s="998"/>
      <c r="K78" s="998"/>
      <c r="L78" s="998"/>
      <c r="M78" s="998"/>
      <c r="N78" s="998"/>
      <c r="O78" s="999"/>
      <c r="P78" s="1006"/>
      <c r="Q78" s="1007"/>
      <c r="R78" s="1007"/>
      <c r="S78" s="1007"/>
      <c r="T78" s="1007"/>
      <c r="U78" s="1007"/>
      <c r="V78" s="1007"/>
      <c r="W78" s="1007"/>
      <c r="X78" s="1007"/>
      <c r="Y78" s="1007"/>
      <c r="Z78" s="1007"/>
      <c r="AA78" s="1007"/>
      <c r="AB78" s="1007"/>
      <c r="AC78" s="1007"/>
      <c r="AD78" s="1007"/>
      <c r="AE78" s="1007"/>
      <c r="AF78" s="1007"/>
      <c r="AG78" s="1007"/>
      <c r="AH78" s="1008"/>
    </row>
    <row r="79" spans="1:34" ht="18.75" customHeight="1" thickBot="1" x14ac:dyDescent="0.25">
      <c r="A79" s="988"/>
      <c r="B79" s="1000"/>
      <c r="C79" s="1001"/>
      <c r="D79" s="1001"/>
      <c r="E79" s="1001"/>
      <c r="F79" s="1001"/>
      <c r="G79" s="1001"/>
      <c r="H79" s="1002"/>
      <c r="I79" s="1000"/>
      <c r="J79" s="1001"/>
      <c r="K79" s="1001"/>
      <c r="L79" s="1001"/>
      <c r="M79" s="1001"/>
      <c r="N79" s="1001"/>
      <c r="O79" s="1002"/>
      <c r="P79" s="1009"/>
      <c r="Q79" s="1010"/>
      <c r="R79" s="1010"/>
      <c r="S79" s="1010"/>
      <c r="T79" s="1010"/>
      <c r="U79" s="1010"/>
      <c r="V79" s="1010"/>
      <c r="W79" s="1010"/>
      <c r="X79" s="1010"/>
      <c r="Y79" s="1010"/>
      <c r="Z79" s="1010"/>
      <c r="AA79" s="1010"/>
      <c r="AB79" s="1010"/>
      <c r="AC79" s="1010"/>
      <c r="AD79" s="1010"/>
      <c r="AE79" s="1010"/>
      <c r="AF79" s="1010"/>
      <c r="AG79" s="1010"/>
      <c r="AH79" s="1011"/>
    </row>
    <row r="80" spans="1:34" ht="30" customHeight="1" thickBot="1" x14ac:dyDescent="0.25">
      <c r="A80" s="988"/>
      <c r="B80" s="1012" t="s">
        <v>234</v>
      </c>
      <c r="C80" s="1013"/>
      <c r="D80" s="1013"/>
      <c r="E80" s="1014"/>
      <c r="F80" s="1015" t="s">
        <v>235</v>
      </c>
      <c r="G80" s="1015"/>
      <c r="H80" s="1015"/>
      <c r="I80" s="1012" t="s">
        <v>236</v>
      </c>
      <c r="J80" s="1013"/>
      <c r="K80" s="1013"/>
      <c r="L80" s="1013"/>
      <c r="M80" s="1013"/>
      <c r="N80" s="1013"/>
      <c r="O80" s="1014"/>
      <c r="P80" s="1012" t="s">
        <v>237</v>
      </c>
      <c r="Q80" s="1013"/>
      <c r="R80" s="1013"/>
      <c r="S80" s="1013"/>
      <c r="T80" s="1013"/>
      <c r="U80" s="1013"/>
      <c r="V80" s="1013"/>
      <c r="W80" s="1013"/>
      <c r="X80" s="1013"/>
      <c r="Y80" s="1014"/>
      <c r="Z80" s="1016" t="s">
        <v>253</v>
      </c>
      <c r="AA80" s="1017"/>
      <c r="AB80" s="1017"/>
      <c r="AC80" s="1017"/>
      <c r="AD80" s="1018"/>
      <c r="AE80" s="1012" t="s">
        <v>254</v>
      </c>
      <c r="AF80" s="1013"/>
      <c r="AG80" s="1013"/>
      <c r="AH80" s="1019"/>
    </row>
    <row r="81" spans="1:34" ht="18.75" customHeight="1" x14ac:dyDescent="0.2">
      <c r="A81" s="988"/>
      <c r="B81" s="1026"/>
      <c r="C81" s="1027"/>
      <c r="D81" s="1027"/>
      <c r="E81" s="1028"/>
      <c r="F81" s="1032"/>
      <c r="G81" s="1033"/>
      <c r="H81" s="1034"/>
      <c r="I81" s="1038"/>
      <c r="J81" s="1039"/>
      <c r="K81" s="1039"/>
      <c r="L81" s="1039"/>
      <c r="M81" s="1039"/>
      <c r="N81" s="1039"/>
      <c r="O81" s="1040"/>
      <c r="P81" s="994"/>
      <c r="Q81" s="995"/>
      <c r="R81" s="995"/>
      <c r="S81" s="995"/>
      <c r="T81" s="995"/>
      <c r="U81" s="995"/>
      <c r="V81" s="995"/>
      <c r="W81" s="995"/>
      <c r="X81" s="995"/>
      <c r="Y81" s="996"/>
      <c r="Z81" s="1044"/>
      <c r="AA81" s="1045"/>
      <c r="AB81" s="1045"/>
      <c r="AC81" s="1045"/>
      <c r="AD81" s="1046"/>
      <c r="AE81" s="1020"/>
      <c r="AF81" s="1021"/>
      <c r="AG81" s="1021"/>
      <c r="AH81" s="1022"/>
    </row>
    <row r="82" spans="1:34" ht="18.75" customHeight="1" thickBot="1" x14ac:dyDescent="0.25">
      <c r="A82" s="989"/>
      <c r="B82" s="1029"/>
      <c r="C82" s="1030"/>
      <c r="D82" s="1030"/>
      <c r="E82" s="1031"/>
      <c r="F82" s="1035"/>
      <c r="G82" s="1036"/>
      <c r="H82" s="1037"/>
      <c r="I82" s="1041"/>
      <c r="J82" s="1042"/>
      <c r="K82" s="1042"/>
      <c r="L82" s="1042"/>
      <c r="M82" s="1042"/>
      <c r="N82" s="1042"/>
      <c r="O82" s="1043"/>
      <c r="P82" s="1000"/>
      <c r="Q82" s="1001"/>
      <c r="R82" s="1001"/>
      <c r="S82" s="1001"/>
      <c r="T82" s="1001"/>
      <c r="U82" s="1001"/>
      <c r="V82" s="1001"/>
      <c r="W82" s="1001"/>
      <c r="X82" s="1001"/>
      <c r="Y82" s="1002"/>
      <c r="Z82" s="1047"/>
      <c r="AA82" s="1048"/>
      <c r="AB82" s="1048"/>
      <c r="AC82" s="1048"/>
      <c r="AD82" s="1049"/>
      <c r="AE82" s="1023"/>
      <c r="AF82" s="1024"/>
      <c r="AG82" s="1024"/>
      <c r="AH82" s="1025"/>
    </row>
    <row r="83" spans="1:34" ht="18.75" customHeight="1" thickBot="1" x14ac:dyDescent="0.25">
      <c r="A83" s="987">
        <v>12</v>
      </c>
      <c r="B83" s="990" t="s">
        <v>223</v>
      </c>
      <c r="C83" s="991"/>
      <c r="D83" s="991"/>
      <c r="E83" s="991"/>
      <c r="F83" s="991"/>
      <c r="G83" s="991"/>
      <c r="H83" s="992"/>
      <c r="I83" s="990" t="s">
        <v>247</v>
      </c>
      <c r="J83" s="991"/>
      <c r="K83" s="991"/>
      <c r="L83" s="991"/>
      <c r="M83" s="991"/>
      <c r="N83" s="991"/>
      <c r="O83" s="992"/>
      <c r="P83" s="990" t="s">
        <v>258</v>
      </c>
      <c r="Q83" s="991"/>
      <c r="R83" s="991"/>
      <c r="S83" s="991"/>
      <c r="T83" s="991"/>
      <c r="U83" s="991"/>
      <c r="V83" s="991"/>
      <c r="W83" s="991"/>
      <c r="X83" s="991"/>
      <c r="Y83" s="991"/>
      <c r="Z83" s="991"/>
      <c r="AA83" s="991"/>
      <c r="AB83" s="991"/>
      <c r="AC83" s="991"/>
      <c r="AD83" s="991"/>
      <c r="AE83" s="991"/>
      <c r="AF83" s="991"/>
      <c r="AG83" s="991"/>
      <c r="AH83" s="993"/>
    </row>
    <row r="84" spans="1:34" ht="18.75" customHeight="1" x14ac:dyDescent="0.2">
      <c r="A84" s="988"/>
      <c r="B84" s="994"/>
      <c r="C84" s="995"/>
      <c r="D84" s="995"/>
      <c r="E84" s="995"/>
      <c r="F84" s="995"/>
      <c r="G84" s="995"/>
      <c r="H84" s="996"/>
      <c r="I84" s="994"/>
      <c r="J84" s="995"/>
      <c r="K84" s="995"/>
      <c r="L84" s="995"/>
      <c r="M84" s="995"/>
      <c r="N84" s="995"/>
      <c r="O84" s="996"/>
      <c r="P84" s="1003"/>
      <c r="Q84" s="1004"/>
      <c r="R84" s="1004"/>
      <c r="S84" s="1004"/>
      <c r="T84" s="1004"/>
      <c r="U84" s="1004"/>
      <c r="V84" s="1004"/>
      <c r="W84" s="1004"/>
      <c r="X84" s="1004"/>
      <c r="Y84" s="1004"/>
      <c r="Z84" s="1004"/>
      <c r="AA84" s="1004"/>
      <c r="AB84" s="1004"/>
      <c r="AC84" s="1004"/>
      <c r="AD84" s="1004"/>
      <c r="AE84" s="1004"/>
      <c r="AF84" s="1004"/>
      <c r="AG84" s="1004"/>
      <c r="AH84" s="1005"/>
    </row>
    <row r="85" spans="1:34" ht="18.75" customHeight="1" x14ac:dyDescent="0.2">
      <c r="A85" s="988"/>
      <c r="B85" s="997"/>
      <c r="C85" s="998"/>
      <c r="D85" s="998"/>
      <c r="E85" s="998"/>
      <c r="F85" s="998"/>
      <c r="G85" s="998"/>
      <c r="H85" s="999"/>
      <c r="I85" s="997"/>
      <c r="J85" s="998"/>
      <c r="K85" s="998"/>
      <c r="L85" s="998"/>
      <c r="M85" s="998"/>
      <c r="N85" s="998"/>
      <c r="O85" s="999"/>
      <c r="P85" s="1006"/>
      <c r="Q85" s="1007"/>
      <c r="R85" s="1007"/>
      <c r="S85" s="1007"/>
      <c r="T85" s="1007"/>
      <c r="U85" s="1007"/>
      <c r="V85" s="1007"/>
      <c r="W85" s="1007"/>
      <c r="X85" s="1007"/>
      <c r="Y85" s="1007"/>
      <c r="Z85" s="1007"/>
      <c r="AA85" s="1007"/>
      <c r="AB85" s="1007"/>
      <c r="AC85" s="1007"/>
      <c r="AD85" s="1007"/>
      <c r="AE85" s="1007"/>
      <c r="AF85" s="1007"/>
      <c r="AG85" s="1007"/>
      <c r="AH85" s="1008"/>
    </row>
    <row r="86" spans="1:34" ht="18.75" customHeight="1" thickBot="1" x14ac:dyDescent="0.25">
      <c r="A86" s="988"/>
      <c r="B86" s="1000"/>
      <c r="C86" s="1001"/>
      <c r="D86" s="1001"/>
      <c r="E86" s="1001"/>
      <c r="F86" s="1001"/>
      <c r="G86" s="1001"/>
      <c r="H86" s="1002"/>
      <c r="I86" s="1000"/>
      <c r="J86" s="1001"/>
      <c r="K86" s="1001"/>
      <c r="L86" s="1001"/>
      <c r="M86" s="1001"/>
      <c r="N86" s="1001"/>
      <c r="O86" s="1002"/>
      <c r="P86" s="1009"/>
      <c r="Q86" s="1010"/>
      <c r="R86" s="1010"/>
      <c r="S86" s="1010"/>
      <c r="T86" s="1010"/>
      <c r="U86" s="1010"/>
      <c r="V86" s="1010"/>
      <c r="W86" s="1010"/>
      <c r="X86" s="1010"/>
      <c r="Y86" s="1010"/>
      <c r="Z86" s="1010"/>
      <c r="AA86" s="1010"/>
      <c r="AB86" s="1010"/>
      <c r="AC86" s="1010"/>
      <c r="AD86" s="1010"/>
      <c r="AE86" s="1010"/>
      <c r="AF86" s="1010"/>
      <c r="AG86" s="1010"/>
      <c r="AH86" s="1011"/>
    </row>
    <row r="87" spans="1:34" ht="30" customHeight="1" thickBot="1" x14ac:dyDescent="0.25">
      <c r="A87" s="988"/>
      <c r="B87" s="1012" t="s">
        <v>234</v>
      </c>
      <c r="C87" s="1013"/>
      <c r="D87" s="1013"/>
      <c r="E87" s="1014"/>
      <c r="F87" s="1015" t="s">
        <v>235</v>
      </c>
      <c r="G87" s="1015"/>
      <c r="H87" s="1015"/>
      <c r="I87" s="1012" t="s">
        <v>236</v>
      </c>
      <c r="J87" s="1013"/>
      <c r="K87" s="1013"/>
      <c r="L87" s="1013"/>
      <c r="M87" s="1013"/>
      <c r="N87" s="1013"/>
      <c r="O87" s="1014"/>
      <c r="P87" s="1012" t="s">
        <v>237</v>
      </c>
      <c r="Q87" s="1013"/>
      <c r="R87" s="1013"/>
      <c r="S87" s="1013"/>
      <c r="T87" s="1013"/>
      <c r="U87" s="1013"/>
      <c r="V87" s="1013"/>
      <c r="W87" s="1013"/>
      <c r="X87" s="1013"/>
      <c r="Y87" s="1014"/>
      <c r="Z87" s="1016" t="s">
        <v>253</v>
      </c>
      <c r="AA87" s="1017"/>
      <c r="AB87" s="1017"/>
      <c r="AC87" s="1017"/>
      <c r="AD87" s="1018"/>
      <c r="AE87" s="1012" t="s">
        <v>254</v>
      </c>
      <c r="AF87" s="1013"/>
      <c r="AG87" s="1013"/>
      <c r="AH87" s="1019"/>
    </row>
    <row r="88" spans="1:34" ht="18.75" customHeight="1" x14ac:dyDescent="0.2">
      <c r="A88" s="988"/>
      <c r="B88" s="1026"/>
      <c r="C88" s="1027"/>
      <c r="D88" s="1027"/>
      <c r="E88" s="1028"/>
      <c r="F88" s="1032"/>
      <c r="G88" s="1033"/>
      <c r="H88" s="1034"/>
      <c r="I88" s="1038"/>
      <c r="J88" s="1039"/>
      <c r="K88" s="1039"/>
      <c r="L88" s="1039"/>
      <c r="M88" s="1039"/>
      <c r="N88" s="1039"/>
      <c r="O88" s="1040"/>
      <c r="P88" s="994"/>
      <c r="Q88" s="995"/>
      <c r="R88" s="995"/>
      <c r="S88" s="995"/>
      <c r="T88" s="995"/>
      <c r="U88" s="995"/>
      <c r="V88" s="995"/>
      <c r="W88" s="995"/>
      <c r="X88" s="995"/>
      <c r="Y88" s="996"/>
      <c r="Z88" s="1044"/>
      <c r="AA88" s="1045"/>
      <c r="AB88" s="1045"/>
      <c r="AC88" s="1045"/>
      <c r="AD88" s="1046"/>
      <c r="AE88" s="1020"/>
      <c r="AF88" s="1021"/>
      <c r="AG88" s="1021"/>
      <c r="AH88" s="1022"/>
    </row>
    <row r="89" spans="1:34" ht="18.75" customHeight="1" thickBot="1" x14ac:dyDescent="0.25">
      <c r="A89" s="989"/>
      <c r="B89" s="1029"/>
      <c r="C89" s="1030"/>
      <c r="D89" s="1030"/>
      <c r="E89" s="1031"/>
      <c r="F89" s="1035"/>
      <c r="G89" s="1036"/>
      <c r="H89" s="1037"/>
      <c r="I89" s="1041"/>
      <c r="J89" s="1042"/>
      <c r="K89" s="1042"/>
      <c r="L89" s="1042"/>
      <c r="M89" s="1042"/>
      <c r="N89" s="1042"/>
      <c r="O89" s="1043"/>
      <c r="P89" s="1000"/>
      <c r="Q89" s="1001"/>
      <c r="R89" s="1001"/>
      <c r="S89" s="1001"/>
      <c r="T89" s="1001"/>
      <c r="U89" s="1001"/>
      <c r="V89" s="1001"/>
      <c r="W89" s="1001"/>
      <c r="X89" s="1001"/>
      <c r="Y89" s="1002"/>
      <c r="Z89" s="1047"/>
      <c r="AA89" s="1048"/>
      <c r="AB89" s="1048"/>
      <c r="AC89" s="1048"/>
      <c r="AD89" s="1049"/>
      <c r="AE89" s="1023"/>
      <c r="AF89" s="1024"/>
      <c r="AG89" s="1024"/>
      <c r="AH89" s="1025"/>
    </row>
    <row r="90" spans="1:34" ht="18.75" customHeight="1" thickBot="1" x14ac:dyDescent="0.25">
      <c r="A90" s="987">
        <v>13</v>
      </c>
      <c r="B90" s="990" t="s">
        <v>223</v>
      </c>
      <c r="C90" s="991"/>
      <c r="D90" s="991"/>
      <c r="E90" s="991"/>
      <c r="F90" s="991"/>
      <c r="G90" s="991"/>
      <c r="H90" s="992"/>
      <c r="I90" s="990" t="s">
        <v>247</v>
      </c>
      <c r="J90" s="991"/>
      <c r="K90" s="991"/>
      <c r="L90" s="991"/>
      <c r="M90" s="991"/>
      <c r="N90" s="991"/>
      <c r="O90" s="992"/>
      <c r="P90" s="990" t="s">
        <v>258</v>
      </c>
      <c r="Q90" s="991"/>
      <c r="R90" s="991"/>
      <c r="S90" s="991"/>
      <c r="T90" s="991"/>
      <c r="U90" s="991"/>
      <c r="V90" s="991"/>
      <c r="W90" s="991"/>
      <c r="X90" s="991"/>
      <c r="Y90" s="991"/>
      <c r="Z90" s="991"/>
      <c r="AA90" s="991"/>
      <c r="AB90" s="991"/>
      <c r="AC90" s="991"/>
      <c r="AD90" s="991"/>
      <c r="AE90" s="991"/>
      <c r="AF90" s="991"/>
      <c r="AG90" s="991"/>
      <c r="AH90" s="993"/>
    </row>
    <row r="91" spans="1:34" ht="18.75" customHeight="1" x14ac:dyDescent="0.2">
      <c r="A91" s="988"/>
      <c r="B91" s="994"/>
      <c r="C91" s="995"/>
      <c r="D91" s="995"/>
      <c r="E91" s="995"/>
      <c r="F91" s="995"/>
      <c r="G91" s="995"/>
      <c r="H91" s="996"/>
      <c r="I91" s="994"/>
      <c r="J91" s="995"/>
      <c r="K91" s="995"/>
      <c r="L91" s="995"/>
      <c r="M91" s="995"/>
      <c r="N91" s="995"/>
      <c r="O91" s="996"/>
      <c r="P91" s="1003"/>
      <c r="Q91" s="1004"/>
      <c r="R91" s="1004"/>
      <c r="S91" s="1004"/>
      <c r="T91" s="1004"/>
      <c r="U91" s="1004"/>
      <c r="V91" s="1004"/>
      <c r="W91" s="1004"/>
      <c r="X91" s="1004"/>
      <c r="Y91" s="1004"/>
      <c r="Z91" s="1004"/>
      <c r="AA91" s="1004"/>
      <c r="AB91" s="1004"/>
      <c r="AC91" s="1004"/>
      <c r="AD91" s="1004"/>
      <c r="AE91" s="1004"/>
      <c r="AF91" s="1004"/>
      <c r="AG91" s="1004"/>
      <c r="AH91" s="1005"/>
    </row>
    <row r="92" spans="1:34" ht="18.75" customHeight="1" x14ac:dyDescent="0.2">
      <c r="A92" s="988"/>
      <c r="B92" s="997"/>
      <c r="C92" s="998"/>
      <c r="D92" s="998"/>
      <c r="E92" s="998"/>
      <c r="F92" s="998"/>
      <c r="G92" s="998"/>
      <c r="H92" s="999"/>
      <c r="I92" s="997"/>
      <c r="J92" s="998"/>
      <c r="K92" s="998"/>
      <c r="L92" s="998"/>
      <c r="M92" s="998"/>
      <c r="N92" s="998"/>
      <c r="O92" s="999"/>
      <c r="P92" s="1006"/>
      <c r="Q92" s="1007"/>
      <c r="R92" s="1007"/>
      <c r="S92" s="1007"/>
      <c r="T92" s="1007"/>
      <c r="U92" s="1007"/>
      <c r="V92" s="1007"/>
      <c r="W92" s="1007"/>
      <c r="X92" s="1007"/>
      <c r="Y92" s="1007"/>
      <c r="Z92" s="1007"/>
      <c r="AA92" s="1007"/>
      <c r="AB92" s="1007"/>
      <c r="AC92" s="1007"/>
      <c r="AD92" s="1007"/>
      <c r="AE92" s="1007"/>
      <c r="AF92" s="1007"/>
      <c r="AG92" s="1007"/>
      <c r="AH92" s="1008"/>
    </row>
    <row r="93" spans="1:34" ht="18.75" customHeight="1" thickBot="1" x14ac:dyDescent="0.25">
      <c r="A93" s="988"/>
      <c r="B93" s="1000"/>
      <c r="C93" s="1001"/>
      <c r="D93" s="1001"/>
      <c r="E93" s="1001"/>
      <c r="F93" s="1001"/>
      <c r="G93" s="1001"/>
      <c r="H93" s="1002"/>
      <c r="I93" s="1000"/>
      <c r="J93" s="1001"/>
      <c r="K93" s="1001"/>
      <c r="L93" s="1001"/>
      <c r="M93" s="1001"/>
      <c r="N93" s="1001"/>
      <c r="O93" s="1002"/>
      <c r="P93" s="1009"/>
      <c r="Q93" s="1010"/>
      <c r="R93" s="1010"/>
      <c r="S93" s="1010"/>
      <c r="T93" s="1010"/>
      <c r="U93" s="1010"/>
      <c r="V93" s="1010"/>
      <c r="W93" s="1010"/>
      <c r="X93" s="1010"/>
      <c r="Y93" s="1010"/>
      <c r="Z93" s="1010"/>
      <c r="AA93" s="1010"/>
      <c r="AB93" s="1010"/>
      <c r="AC93" s="1010"/>
      <c r="AD93" s="1010"/>
      <c r="AE93" s="1010"/>
      <c r="AF93" s="1010"/>
      <c r="AG93" s="1010"/>
      <c r="AH93" s="1011"/>
    </row>
    <row r="94" spans="1:34" ht="30" customHeight="1" thickBot="1" x14ac:dyDescent="0.25">
      <c r="A94" s="988"/>
      <c r="B94" s="1012" t="s">
        <v>234</v>
      </c>
      <c r="C94" s="1013"/>
      <c r="D94" s="1013"/>
      <c r="E94" s="1014"/>
      <c r="F94" s="1015" t="s">
        <v>235</v>
      </c>
      <c r="G94" s="1015"/>
      <c r="H94" s="1015"/>
      <c r="I94" s="1012" t="s">
        <v>236</v>
      </c>
      <c r="J94" s="1013"/>
      <c r="K94" s="1013"/>
      <c r="L94" s="1013"/>
      <c r="M94" s="1013"/>
      <c r="N94" s="1013"/>
      <c r="O94" s="1014"/>
      <c r="P94" s="1012" t="s">
        <v>237</v>
      </c>
      <c r="Q94" s="1013"/>
      <c r="R94" s="1013"/>
      <c r="S94" s="1013"/>
      <c r="T94" s="1013"/>
      <c r="U94" s="1013"/>
      <c r="V94" s="1013"/>
      <c r="W94" s="1013"/>
      <c r="X94" s="1013"/>
      <c r="Y94" s="1014"/>
      <c r="Z94" s="1016" t="s">
        <v>253</v>
      </c>
      <c r="AA94" s="1017"/>
      <c r="AB94" s="1017"/>
      <c r="AC94" s="1017"/>
      <c r="AD94" s="1018"/>
      <c r="AE94" s="1012" t="s">
        <v>254</v>
      </c>
      <c r="AF94" s="1013"/>
      <c r="AG94" s="1013"/>
      <c r="AH94" s="1019"/>
    </row>
    <row r="95" spans="1:34" ht="18.75" customHeight="1" x14ac:dyDescent="0.2">
      <c r="A95" s="988"/>
      <c r="B95" s="1026"/>
      <c r="C95" s="1027"/>
      <c r="D95" s="1027"/>
      <c r="E95" s="1028"/>
      <c r="F95" s="1032"/>
      <c r="G95" s="1033"/>
      <c r="H95" s="1034"/>
      <c r="I95" s="1038"/>
      <c r="J95" s="1039"/>
      <c r="K95" s="1039"/>
      <c r="L95" s="1039"/>
      <c r="M95" s="1039"/>
      <c r="N95" s="1039"/>
      <c r="O95" s="1040"/>
      <c r="P95" s="994"/>
      <c r="Q95" s="995"/>
      <c r="R95" s="995"/>
      <c r="S95" s="995"/>
      <c r="T95" s="995"/>
      <c r="U95" s="995"/>
      <c r="V95" s="995"/>
      <c r="W95" s="995"/>
      <c r="X95" s="995"/>
      <c r="Y95" s="996"/>
      <c r="Z95" s="1044"/>
      <c r="AA95" s="1045"/>
      <c r="AB95" s="1045"/>
      <c r="AC95" s="1045"/>
      <c r="AD95" s="1046"/>
      <c r="AE95" s="1020"/>
      <c r="AF95" s="1021"/>
      <c r="AG95" s="1021"/>
      <c r="AH95" s="1022"/>
    </row>
    <row r="96" spans="1:34" ht="18.75" customHeight="1" thickBot="1" x14ac:dyDescent="0.25">
      <c r="A96" s="989"/>
      <c r="B96" s="1029"/>
      <c r="C96" s="1030"/>
      <c r="D96" s="1030"/>
      <c r="E96" s="1031"/>
      <c r="F96" s="1035"/>
      <c r="G96" s="1036"/>
      <c r="H96" s="1037"/>
      <c r="I96" s="1041"/>
      <c r="J96" s="1042"/>
      <c r="K96" s="1042"/>
      <c r="L96" s="1042"/>
      <c r="M96" s="1042"/>
      <c r="N96" s="1042"/>
      <c r="O96" s="1043"/>
      <c r="P96" s="1000"/>
      <c r="Q96" s="1001"/>
      <c r="R96" s="1001"/>
      <c r="S96" s="1001"/>
      <c r="T96" s="1001"/>
      <c r="U96" s="1001"/>
      <c r="V96" s="1001"/>
      <c r="W96" s="1001"/>
      <c r="X96" s="1001"/>
      <c r="Y96" s="1002"/>
      <c r="Z96" s="1047"/>
      <c r="AA96" s="1048"/>
      <c r="AB96" s="1048"/>
      <c r="AC96" s="1048"/>
      <c r="AD96" s="1049"/>
      <c r="AE96" s="1023"/>
      <c r="AF96" s="1024"/>
      <c r="AG96" s="1024"/>
      <c r="AH96" s="1025"/>
    </row>
    <row r="97" spans="1:34" ht="18.75" customHeight="1" thickBot="1" x14ac:dyDescent="0.25">
      <c r="A97" s="987">
        <v>14</v>
      </c>
      <c r="B97" s="990" t="s">
        <v>223</v>
      </c>
      <c r="C97" s="991"/>
      <c r="D97" s="991"/>
      <c r="E97" s="991"/>
      <c r="F97" s="991"/>
      <c r="G97" s="991"/>
      <c r="H97" s="992"/>
      <c r="I97" s="990" t="s">
        <v>247</v>
      </c>
      <c r="J97" s="991"/>
      <c r="K97" s="991"/>
      <c r="L97" s="991"/>
      <c r="M97" s="991"/>
      <c r="N97" s="991"/>
      <c r="O97" s="992"/>
      <c r="P97" s="990" t="s">
        <v>258</v>
      </c>
      <c r="Q97" s="991"/>
      <c r="R97" s="991"/>
      <c r="S97" s="991"/>
      <c r="T97" s="991"/>
      <c r="U97" s="991"/>
      <c r="V97" s="991"/>
      <c r="W97" s="991"/>
      <c r="X97" s="991"/>
      <c r="Y97" s="991"/>
      <c r="Z97" s="991"/>
      <c r="AA97" s="991"/>
      <c r="AB97" s="991"/>
      <c r="AC97" s="991"/>
      <c r="AD97" s="991"/>
      <c r="AE97" s="991"/>
      <c r="AF97" s="991"/>
      <c r="AG97" s="991"/>
      <c r="AH97" s="993"/>
    </row>
    <row r="98" spans="1:34" ht="18.75" customHeight="1" x14ac:dyDescent="0.2">
      <c r="A98" s="988"/>
      <c r="B98" s="994"/>
      <c r="C98" s="995"/>
      <c r="D98" s="995"/>
      <c r="E98" s="995"/>
      <c r="F98" s="995"/>
      <c r="G98" s="995"/>
      <c r="H98" s="996"/>
      <c r="I98" s="994"/>
      <c r="J98" s="995"/>
      <c r="K98" s="995"/>
      <c r="L98" s="995"/>
      <c r="M98" s="995"/>
      <c r="N98" s="995"/>
      <c r="O98" s="996"/>
      <c r="P98" s="1003"/>
      <c r="Q98" s="1004"/>
      <c r="R98" s="1004"/>
      <c r="S98" s="1004"/>
      <c r="T98" s="1004"/>
      <c r="U98" s="1004"/>
      <c r="V98" s="1004"/>
      <c r="W98" s="1004"/>
      <c r="X98" s="1004"/>
      <c r="Y98" s="1004"/>
      <c r="Z98" s="1004"/>
      <c r="AA98" s="1004"/>
      <c r="AB98" s="1004"/>
      <c r="AC98" s="1004"/>
      <c r="AD98" s="1004"/>
      <c r="AE98" s="1004"/>
      <c r="AF98" s="1004"/>
      <c r="AG98" s="1004"/>
      <c r="AH98" s="1005"/>
    </row>
    <row r="99" spans="1:34" ht="18.75" customHeight="1" x14ac:dyDescent="0.2">
      <c r="A99" s="988"/>
      <c r="B99" s="997"/>
      <c r="C99" s="998"/>
      <c r="D99" s="998"/>
      <c r="E99" s="998"/>
      <c r="F99" s="998"/>
      <c r="G99" s="998"/>
      <c r="H99" s="999"/>
      <c r="I99" s="997"/>
      <c r="J99" s="998"/>
      <c r="K99" s="998"/>
      <c r="L99" s="998"/>
      <c r="M99" s="998"/>
      <c r="N99" s="998"/>
      <c r="O99" s="999"/>
      <c r="P99" s="1006"/>
      <c r="Q99" s="1007"/>
      <c r="R99" s="1007"/>
      <c r="S99" s="1007"/>
      <c r="T99" s="1007"/>
      <c r="U99" s="1007"/>
      <c r="V99" s="1007"/>
      <c r="W99" s="1007"/>
      <c r="X99" s="1007"/>
      <c r="Y99" s="1007"/>
      <c r="Z99" s="1007"/>
      <c r="AA99" s="1007"/>
      <c r="AB99" s="1007"/>
      <c r="AC99" s="1007"/>
      <c r="AD99" s="1007"/>
      <c r="AE99" s="1007"/>
      <c r="AF99" s="1007"/>
      <c r="AG99" s="1007"/>
      <c r="AH99" s="1008"/>
    </row>
    <row r="100" spans="1:34" ht="18.75" customHeight="1" thickBot="1" x14ac:dyDescent="0.25">
      <c r="A100" s="988"/>
      <c r="B100" s="1000"/>
      <c r="C100" s="1001"/>
      <c r="D100" s="1001"/>
      <c r="E100" s="1001"/>
      <c r="F100" s="1001"/>
      <c r="G100" s="1001"/>
      <c r="H100" s="1002"/>
      <c r="I100" s="1000"/>
      <c r="J100" s="1001"/>
      <c r="K100" s="1001"/>
      <c r="L100" s="1001"/>
      <c r="M100" s="1001"/>
      <c r="N100" s="1001"/>
      <c r="O100" s="1002"/>
      <c r="P100" s="1009"/>
      <c r="Q100" s="1010"/>
      <c r="R100" s="1010"/>
      <c r="S100" s="1010"/>
      <c r="T100" s="1010"/>
      <c r="U100" s="1010"/>
      <c r="V100" s="1010"/>
      <c r="W100" s="1010"/>
      <c r="X100" s="1010"/>
      <c r="Y100" s="1010"/>
      <c r="Z100" s="1010"/>
      <c r="AA100" s="1010"/>
      <c r="AB100" s="1010"/>
      <c r="AC100" s="1010"/>
      <c r="AD100" s="1010"/>
      <c r="AE100" s="1010"/>
      <c r="AF100" s="1010"/>
      <c r="AG100" s="1010"/>
      <c r="AH100" s="1011"/>
    </row>
    <row r="101" spans="1:34" ht="30" customHeight="1" thickBot="1" x14ac:dyDescent="0.25">
      <c r="A101" s="988"/>
      <c r="B101" s="1012" t="s">
        <v>234</v>
      </c>
      <c r="C101" s="1013"/>
      <c r="D101" s="1013"/>
      <c r="E101" s="1014"/>
      <c r="F101" s="1015" t="s">
        <v>235</v>
      </c>
      <c r="G101" s="1015"/>
      <c r="H101" s="1015"/>
      <c r="I101" s="1012" t="s">
        <v>236</v>
      </c>
      <c r="J101" s="1013"/>
      <c r="K101" s="1013"/>
      <c r="L101" s="1013"/>
      <c r="M101" s="1013"/>
      <c r="N101" s="1013"/>
      <c r="O101" s="1014"/>
      <c r="P101" s="1012" t="s">
        <v>237</v>
      </c>
      <c r="Q101" s="1013"/>
      <c r="R101" s="1013"/>
      <c r="S101" s="1013"/>
      <c r="T101" s="1013"/>
      <c r="U101" s="1013"/>
      <c r="V101" s="1013"/>
      <c r="W101" s="1013"/>
      <c r="X101" s="1013"/>
      <c r="Y101" s="1014"/>
      <c r="Z101" s="1016" t="s">
        <v>253</v>
      </c>
      <c r="AA101" s="1017"/>
      <c r="AB101" s="1017"/>
      <c r="AC101" s="1017"/>
      <c r="AD101" s="1018"/>
      <c r="AE101" s="1012" t="s">
        <v>254</v>
      </c>
      <c r="AF101" s="1013"/>
      <c r="AG101" s="1013"/>
      <c r="AH101" s="1019"/>
    </row>
    <row r="102" spans="1:34" ht="18.75" customHeight="1" x14ac:dyDescent="0.2">
      <c r="A102" s="988"/>
      <c r="B102" s="1026"/>
      <c r="C102" s="1027"/>
      <c r="D102" s="1027"/>
      <c r="E102" s="1028"/>
      <c r="F102" s="1032"/>
      <c r="G102" s="1033"/>
      <c r="H102" s="1034"/>
      <c r="I102" s="1038"/>
      <c r="J102" s="1039"/>
      <c r="K102" s="1039"/>
      <c r="L102" s="1039"/>
      <c r="M102" s="1039"/>
      <c r="N102" s="1039"/>
      <c r="O102" s="1040"/>
      <c r="P102" s="994"/>
      <c r="Q102" s="995"/>
      <c r="R102" s="995"/>
      <c r="S102" s="995"/>
      <c r="T102" s="995"/>
      <c r="U102" s="995"/>
      <c r="V102" s="995"/>
      <c r="W102" s="995"/>
      <c r="X102" s="995"/>
      <c r="Y102" s="996"/>
      <c r="Z102" s="1044"/>
      <c r="AA102" s="1045"/>
      <c r="AB102" s="1045"/>
      <c r="AC102" s="1045"/>
      <c r="AD102" s="1046"/>
      <c r="AE102" s="1020"/>
      <c r="AF102" s="1021"/>
      <c r="AG102" s="1021"/>
      <c r="AH102" s="1022"/>
    </row>
    <row r="103" spans="1:34" ht="18.75" customHeight="1" thickBot="1" x14ac:dyDescent="0.25">
      <c r="A103" s="989"/>
      <c r="B103" s="1029"/>
      <c r="C103" s="1030"/>
      <c r="D103" s="1030"/>
      <c r="E103" s="1031"/>
      <c r="F103" s="1035"/>
      <c r="G103" s="1036"/>
      <c r="H103" s="1037"/>
      <c r="I103" s="1041"/>
      <c r="J103" s="1042"/>
      <c r="K103" s="1042"/>
      <c r="L103" s="1042"/>
      <c r="M103" s="1042"/>
      <c r="N103" s="1042"/>
      <c r="O103" s="1043"/>
      <c r="P103" s="1000"/>
      <c r="Q103" s="1001"/>
      <c r="R103" s="1001"/>
      <c r="S103" s="1001"/>
      <c r="T103" s="1001"/>
      <c r="U103" s="1001"/>
      <c r="V103" s="1001"/>
      <c r="W103" s="1001"/>
      <c r="X103" s="1001"/>
      <c r="Y103" s="1002"/>
      <c r="Z103" s="1047"/>
      <c r="AA103" s="1048"/>
      <c r="AB103" s="1048"/>
      <c r="AC103" s="1048"/>
      <c r="AD103" s="1049"/>
      <c r="AE103" s="1023"/>
      <c r="AF103" s="1024"/>
      <c r="AG103" s="1024"/>
      <c r="AH103" s="1025"/>
    </row>
    <row r="104" spans="1:34" ht="18.75" customHeight="1" thickBot="1" x14ac:dyDescent="0.25">
      <c r="A104" s="987">
        <v>15</v>
      </c>
      <c r="B104" s="990" t="s">
        <v>223</v>
      </c>
      <c r="C104" s="991"/>
      <c r="D104" s="991"/>
      <c r="E104" s="991"/>
      <c r="F104" s="991"/>
      <c r="G104" s="991"/>
      <c r="H104" s="992"/>
      <c r="I104" s="990" t="s">
        <v>247</v>
      </c>
      <c r="J104" s="991"/>
      <c r="K104" s="991"/>
      <c r="L104" s="991"/>
      <c r="M104" s="991"/>
      <c r="N104" s="991"/>
      <c r="O104" s="992"/>
      <c r="P104" s="990" t="s">
        <v>258</v>
      </c>
      <c r="Q104" s="991"/>
      <c r="R104" s="991"/>
      <c r="S104" s="991"/>
      <c r="T104" s="991"/>
      <c r="U104" s="991"/>
      <c r="V104" s="991"/>
      <c r="W104" s="991"/>
      <c r="X104" s="991"/>
      <c r="Y104" s="991"/>
      <c r="Z104" s="991"/>
      <c r="AA104" s="991"/>
      <c r="AB104" s="991"/>
      <c r="AC104" s="991"/>
      <c r="AD104" s="991"/>
      <c r="AE104" s="991"/>
      <c r="AF104" s="991"/>
      <c r="AG104" s="991"/>
      <c r="AH104" s="993"/>
    </row>
    <row r="105" spans="1:34" ht="18.75" customHeight="1" x14ac:dyDescent="0.2">
      <c r="A105" s="988"/>
      <c r="B105" s="994"/>
      <c r="C105" s="995"/>
      <c r="D105" s="995"/>
      <c r="E105" s="995"/>
      <c r="F105" s="995"/>
      <c r="G105" s="995"/>
      <c r="H105" s="996"/>
      <c r="I105" s="994"/>
      <c r="J105" s="995"/>
      <c r="K105" s="995"/>
      <c r="L105" s="995"/>
      <c r="M105" s="995"/>
      <c r="N105" s="995"/>
      <c r="O105" s="996"/>
      <c r="P105" s="1003"/>
      <c r="Q105" s="1004"/>
      <c r="R105" s="1004"/>
      <c r="S105" s="1004"/>
      <c r="T105" s="1004"/>
      <c r="U105" s="1004"/>
      <c r="V105" s="1004"/>
      <c r="W105" s="1004"/>
      <c r="X105" s="1004"/>
      <c r="Y105" s="1004"/>
      <c r="Z105" s="1004"/>
      <c r="AA105" s="1004"/>
      <c r="AB105" s="1004"/>
      <c r="AC105" s="1004"/>
      <c r="AD105" s="1004"/>
      <c r="AE105" s="1004"/>
      <c r="AF105" s="1004"/>
      <c r="AG105" s="1004"/>
      <c r="AH105" s="1005"/>
    </row>
    <row r="106" spans="1:34" ht="18.75" customHeight="1" x14ac:dyDescent="0.2">
      <c r="A106" s="988"/>
      <c r="B106" s="997"/>
      <c r="C106" s="998"/>
      <c r="D106" s="998"/>
      <c r="E106" s="998"/>
      <c r="F106" s="998"/>
      <c r="G106" s="998"/>
      <c r="H106" s="999"/>
      <c r="I106" s="997"/>
      <c r="J106" s="998"/>
      <c r="K106" s="998"/>
      <c r="L106" s="998"/>
      <c r="M106" s="998"/>
      <c r="N106" s="998"/>
      <c r="O106" s="999"/>
      <c r="P106" s="1006"/>
      <c r="Q106" s="1007"/>
      <c r="R106" s="1007"/>
      <c r="S106" s="1007"/>
      <c r="T106" s="1007"/>
      <c r="U106" s="1007"/>
      <c r="V106" s="1007"/>
      <c r="W106" s="1007"/>
      <c r="X106" s="1007"/>
      <c r="Y106" s="1007"/>
      <c r="Z106" s="1007"/>
      <c r="AA106" s="1007"/>
      <c r="AB106" s="1007"/>
      <c r="AC106" s="1007"/>
      <c r="AD106" s="1007"/>
      <c r="AE106" s="1007"/>
      <c r="AF106" s="1007"/>
      <c r="AG106" s="1007"/>
      <c r="AH106" s="1008"/>
    </row>
    <row r="107" spans="1:34" ht="18.75" customHeight="1" thickBot="1" x14ac:dyDescent="0.25">
      <c r="A107" s="988"/>
      <c r="B107" s="1000"/>
      <c r="C107" s="1001"/>
      <c r="D107" s="1001"/>
      <c r="E107" s="1001"/>
      <c r="F107" s="1001"/>
      <c r="G107" s="1001"/>
      <c r="H107" s="1002"/>
      <c r="I107" s="1000"/>
      <c r="J107" s="1001"/>
      <c r="K107" s="1001"/>
      <c r="L107" s="1001"/>
      <c r="M107" s="1001"/>
      <c r="N107" s="1001"/>
      <c r="O107" s="1002"/>
      <c r="P107" s="1009"/>
      <c r="Q107" s="1010"/>
      <c r="R107" s="1010"/>
      <c r="S107" s="1010"/>
      <c r="T107" s="1010"/>
      <c r="U107" s="1010"/>
      <c r="V107" s="1010"/>
      <c r="W107" s="1010"/>
      <c r="X107" s="1010"/>
      <c r="Y107" s="1010"/>
      <c r="Z107" s="1010"/>
      <c r="AA107" s="1010"/>
      <c r="AB107" s="1010"/>
      <c r="AC107" s="1010"/>
      <c r="AD107" s="1010"/>
      <c r="AE107" s="1010"/>
      <c r="AF107" s="1010"/>
      <c r="AG107" s="1010"/>
      <c r="AH107" s="1011"/>
    </row>
    <row r="108" spans="1:34" ht="30" customHeight="1" thickBot="1" x14ac:dyDescent="0.25">
      <c r="A108" s="988"/>
      <c r="B108" s="1012" t="s">
        <v>234</v>
      </c>
      <c r="C108" s="1013"/>
      <c r="D108" s="1013"/>
      <c r="E108" s="1014"/>
      <c r="F108" s="1015" t="s">
        <v>235</v>
      </c>
      <c r="G108" s="1015"/>
      <c r="H108" s="1015"/>
      <c r="I108" s="1012" t="s">
        <v>236</v>
      </c>
      <c r="J108" s="1013"/>
      <c r="K108" s="1013"/>
      <c r="L108" s="1013"/>
      <c r="M108" s="1013"/>
      <c r="N108" s="1013"/>
      <c r="O108" s="1014"/>
      <c r="P108" s="1012" t="s">
        <v>237</v>
      </c>
      <c r="Q108" s="1013"/>
      <c r="R108" s="1013"/>
      <c r="S108" s="1013"/>
      <c r="T108" s="1013"/>
      <c r="U108" s="1013"/>
      <c r="V108" s="1013"/>
      <c r="W108" s="1013"/>
      <c r="X108" s="1013"/>
      <c r="Y108" s="1014"/>
      <c r="Z108" s="1016" t="s">
        <v>253</v>
      </c>
      <c r="AA108" s="1017"/>
      <c r="AB108" s="1017"/>
      <c r="AC108" s="1017"/>
      <c r="AD108" s="1018"/>
      <c r="AE108" s="1012" t="s">
        <v>254</v>
      </c>
      <c r="AF108" s="1013"/>
      <c r="AG108" s="1013"/>
      <c r="AH108" s="1019"/>
    </row>
    <row r="109" spans="1:34" ht="18.75" customHeight="1" x14ac:dyDescent="0.2">
      <c r="A109" s="988"/>
      <c r="B109" s="1026"/>
      <c r="C109" s="1027"/>
      <c r="D109" s="1027"/>
      <c r="E109" s="1028"/>
      <c r="F109" s="1032"/>
      <c r="G109" s="1033"/>
      <c r="H109" s="1034"/>
      <c r="I109" s="1038"/>
      <c r="J109" s="1039"/>
      <c r="K109" s="1039"/>
      <c r="L109" s="1039"/>
      <c r="M109" s="1039"/>
      <c r="N109" s="1039"/>
      <c r="O109" s="1040"/>
      <c r="P109" s="994"/>
      <c r="Q109" s="995"/>
      <c r="R109" s="995"/>
      <c r="S109" s="995"/>
      <c r="T109" s="995"/>
      <c r="U109" s="995"/>
      <c r="V109" s="995"/>
      <c r="W109" s="995"/>
      <c r="X109" s="995"/>
      <c r="Y109" s="996"/>
      <c r="Z109" s="1044"/>
      <c r="AA109" s="1045"/>
      <c r="AB109" s="1045"/>
      <c r="AC109" s="1045"/>
      <c r="AD109" s="1046"/>
      <c r="AE109" s="1020"/>
      <c r="AF109" s="1021"/>
      <c r="AG109" s="1021"/>
      <c r="AH109" s="1022"/>
    </row>
    <row r="110" spans="1:34" ht="18.75" customHeight="1" thickBot="1" x14ac:dyDescent="0.25">
      <c r="A110" s="989"/>
      <c r="B110" s="1029"/>
      <c r="C110" s="1030"/>
      <c r="D110" s="1030"/>
      <c r="E110" s="1031"/>
      <c r="F110" s="1035"/>
      <c r="G110" s="1036"/>
      <c r="H110" s="1037"/>
      <c r="I110" s="1041"/>
      <c r="J110" s="1042"/>
      <c r="K110" s="1042"/>
      <c r="L110" s="1042"/>
      <c r="M110" s="1042"/>
      <c r="N110" s="1042"/>
      <c r="O110" s="1043"/>
      <c r="P110" s="1000"/>
      <c r="Q110" s="1001"/>
      <c r="R110" s="1001"/>
      <c r="S110" s="1001"/>
      <c r="T110" s="1001"/>
      <c r="U110" s="1001"/>
      <c r="V110" s="1001"/>
      <c r="W110" s="1001"/>
      <c r="X110" s="1001"/>
      <c r="Y110" s="1002"/>
      <c r="Z110" s="1047"/>
      <c r="AA110" s="1048"/>
      <c r="AB110" s="1048"/>
      <c r="AC110" s="1048"/>
      <c r="AD110" s="1049"/>
      <c r="AE110" s="1023"/>
      <c r="AF110" s="1024"/>
      <c r="AG110" s="1024"/>
      <c r="AH110" s="1025"/>
    </row>
    <row r="111" spans="1:34" ht="18.75" customHeight="1" thickBot="1" x14ac:dyDescent="0.25">
      <c r="A111" s="987">
        <v>16</v>
      </c>
      <c r="B111" s="990" t="s">
        <v>223</v>
      </c>
      <c r="C111" s="991"/>
      <c r="D111" s="991"/>
      <c r="E111" s="991"/>
      <c r="F111" s="991"/>
      <c r="G111" s="991"/>
      <c r="H111" s="992"/>
      <c r="I111" s="990" t="s">
        <v>247</v>
      </c>
      <c r="J111" s="991"/>
      <c r="K111" s="991"/>
      <c r="L111" s="991"/>
      <c r="M111" s="991"/>
      <c r="N111" s="991"/>
      <c r="O111" s="992"/>
      <c r="P111" s="990" t="s">
        <v>258</v>
      </c>
      <c r="Q111" s="991"/>
      <c r="R111" s="991"/>
      <c r="S111" s="991"/>
      <c r="T111" s="991"/>
      <c r="U111" s="991"/>
      <c r="V111" s="991"/>
      <c r="W111" s="991"/>
      <c r="X111" s="991"/>
      <c r="Y111" s="991"/>
      <c r="Z111" s="991"/>
      <c r="AA111" s="991"/>
      <c r="AB111" s="991"/>
      <c r="AC111" s="991"/>
      <c r="AD111" s="991"/>
      <c r="AE111" s="991"/>
      <c r="AF111" s="991"/>
      <c r="AG111" s="991"/>
      <c r="AH111" s="993"/>
    </row>
    <row r="112" spans="1:34" ht="18.75" customHeight="1" x14ac:dyDescent="0.2">
      <c r="A112" s="988"/>
      <c r="B112" s="994"/>
      <c r="C112" s="995"/>
      <c r="D112" s="995"/>
      <c r="E112" s="995"/>
      <c r="F112" s="995"/>
      <c r="G112" s="995"/>
      <c r="H112" s="996"/>
      <c r="I112" s="994"/>
      <c r="J112" s="995"/>
      <c r="K112" s="995"/>
      <c r="L112" s="995"/>
      <c r="M112" s="995"/>
      <c r="N112" s="995"/>
      <c r="O112" s="996"/>
      <c r="P112" s="1003"/>
      <c r="Q112" s="1004"/>
      <c r="R112" s="1004"/>
      <c r="S112" s="1004"/>
      <c r="T112" s="1004"/>
      <c r="U112" s="1004"/>
      <c r="V112" s="1004"/>
      <c r="W112" s="1004"/>
      <c r="X112" s="1004"/>
      <c r="Y112" s="1004"/>
      <c r="Z112" s="1004"/>
      <c r="AA112" s="1004"/>
      <c r="AB112" s="1004"/>
      <c r="AC112" s="1004"/>
      <c r="AD112" s="1004"/>
      <c r="AE112" s="1004"/>
      <c r="AF112" s="1004"/>
      <c r="AG112" s="1004"/>
      <c r="AH112" s="1005"/>
    </row>
    <row r="113" spans="1:34" ht="18.75" customHeight="1" x14ac:dyDescent="0.2">
      <c r="A113" s="988"/>
      <c r="B113" s="997"/>
      <c r="C113" s="998"/>
      <c r="D113" s="998"/>
      <c r="E113" s="998"/>
      <c r="F113" s="998"/>
      <c r="G113" s="998"/>
      <c r="H113" s="999"/>
      <c r="I113" s="997"/>
      <c r="J113" s="998"/>
      <c r="K113" s="998"/>
      <c r="L113" s="998"/>
      <c r="M113" s="998"/>
      <c r="N113" s="998"/>
      <c r="O113" s="999"/>
      <c r="P113" s="1006"/>
      <c r="Q113" s="1007"/>
      <c r="R113" s="1007"/>
      <c r="S113" s="1007"/>
      <c r="T113" s="1007"/>
      <c r="U113" s="1007"/>
      <c r="V113" s="1007"/>
      <c r="W113" s="1007"/>
      <c r="X113" s="1007"/>
      <c r="Y113" s="1007"/>
      <c r="Z113" s="1007"/>
      <c r="AA113" s="1007"/>
      <c r="AB113" s="1007"/>
      <c r="AC113" s="1007"/>
      <c r="AD113" s="1007"/>
      <c r="AE113" s="1007"/>
      <c r="AF113" s="1007"/>
      <c r="AG113" s="1007"/>
      <c r="AH113" s="1008"/>
    </row>
    <row r="114" spans="1:34" ht="18.75" customHeight="1" thickBot="1" x14ac:dyDescent="0.25">
      <c r="A114" s="988"/>
      <c r="B114" s="1000"/>
      <c r="C114" s="1001"/>
      <c r="D114" s="1001"/>
      <c r="E114" s="1001"/>
      <c r="F114" s="1001"/>
      <c r="G114" s="1001"/>
      <c r="H114" s="1002"/>
      <c r="I114" s="1000"/>
      <c r="J114" s="1001"/>
      <c r="K114" s="1001"/>
      <c r="L114" s="1001"/>
      <c r="M114" s="1001"/>
      <c r="N114" s="1001"/>
      <c r="O114" s="1002"/>
      <c r="P114" s="1009"/>
      <c r="Q114" s="1010"/>
      <c r="R114" s="1010"/>
      <c r="S114" s="1010"/>
      <c r="T114" s="1010"/>
      <c r="U114" s="1010"/>
      <c r="V114" s="1010"/>
      <c r="W114" s="1010"/>
      <c r="X114" s="1010"/>
      <c r="Y114" s="1010"/>
      <c r="Z114" s="1010"/>
      <c r="AA114" s="1010"/>
      <c r="AB114" s="1010"/>
      <c r="AC114" s="1010"/>
      <c r="AD114" s="1010"/>
      <c r="AE114" s="1010"/>
      <c r="AF114" s="1010"/>
      <c r="AG114" s="1010"/>
      <c r="AH114" s="1011"/>
    </row>
    <row r="115" spans="1:34" ht="30" customHeight="1" thickBot="1" x14ac:dyDescent="0.25">
      <c r="A115" s="988"/>
      <c r="B115" s="1012" t="s">
        <v>234</v>
      </c>
      <c r="C115" s="1013"/>
      <c r="D115" s="1013"/>
      <c r="E115" s="1014"/>
      <c r="F115" s="1015" t="s">
        <v>235</v>
      </c>
      <c r="G115" s="1015"/>
      <c r="H115" s="1015"/>
      <c r="I115" s="1012" t="s">
        <v>236</v>
      </c>
      <c r="J115" s="1013"/>
      <c r="K115" s="1013"/>
      <c r="L115" s="1013"/>
      <c r="M115" s="1013"/>
      <c r="N115" s="1013"/>
      <c r="O115" s="1014"/>
      <c r="P115" s="1012" t="s">
        <v>237</v>
      </c>
      <c r="Q115" s="1013"/>
      <c r="R115" s="1013"/>
      <c r="S115" s="1013"/>
      <c r="T115" s="1013"/>
      <c r="U115" s="1013"/>
      <c r="V115" s="1013"/>
      <c r="W115" s="1013"/>
      <c r="X115" s="1013"/>
      <c r="Y115" s="1014"/>
      <c r="Z115" s="1016" t="s">
        <v>253</v>
      </c>
      <c r="AA115" s="1017"/>
      <c r="AB115" s="1017"/>
      <c r="AC115" s="1017"/>
      <c r="AD115" s="1018"/>
      <c r="AE115" s="1012" t="s">
        <v>254</v>
      </c>
      <c r="AF115" s="1013"/>
      <c r="AG115" s="1013"/>
      <c r="AH115" s="1019"/>
    </row>
    <row r="116" spans="1:34" ht="18.75" customHeight="1" x14ac:dyDescent="0.2">
      <c r="A116" s="988"/>
      <c r="B116" s="1026"/>
      <c r="C116" s="1027"/>
      <c r="D116" s="1027"/>
      <c r="E116" s="1028"/>
      <c r="F116" s="1032"/>
      <c r="G116" s="1033"/>
      <c r="H116" s="1034"/>
      <c r="I116" s="1038"/>
      <c r="J116" s="1039"/>
      <c r="K116" s="1039"/>
      <c r="L116" s="1039"/>
      <c r="M116" s="1039"/>
      <c r="N116" s="1039"/>
      <c r="O116" s="1040"/>
      <c r="P116" s="994"/>
      <c r="Q116" s="995"/>
      <c r="R116" s="995"/>
      <c r="S116" s="995"/>
      <c r="T116" s="995"/>
      <c r="U116" s="995"/>
      <c r="V116" s="995"/>
      <c r="W116" s="995"/>
      <c r="X116" s="995"/>
      <c r="Y116" s="996"/>
      <c r="Z116" s="1044"/>
      <c r="AA116" s="1045"/>
      <c r="AB116" s="1045"/>
      <c r="AC116" s="1045"/>
      <c r="AD116" s="1046"/>
      <c r="AE116" s="1020"/>
      <c r="AF116" s="1021"/>
      <c r="AG116" s="1021"/>
      <c r="AH116" s="1022"/>
    </row>
    <row r="117" spans="1:34" ht="18.75" customHeight="1" thickBot="1" x14ac:dyDescent="0.25">
      <c r="A117" s="989"/>
      <c r="B117" s="1029"/>
      <c r="C117" s="1030"/>
      <c r="D117" s="1030"/>
      <c r="E117" s="1031"/>
      <c r="F117" s="1035"/>
      <c r="G117" s="1036"/>
      <c r="H117" s="1037"/>
      <c r="I117" s="1041"/>
      <c r="J117" s="1042"/>
      <c r="K117" s="1042"/>
      <c r="L117" s="1042"/>
      <c r="M117" s="1042"/>
      <c r="N117" s="1042"/>
      <c r="O117" s="1043"/>
      <c r="P117" s="1000"/>
      <c r="Q117" s="1001"/>
      <c r="R117" s="1001"/>
      <c r="S117" s="1001"/>
      <c r="T117" s="1001"/>
      <c r="U117" s="1001"/>
      <c r="V117" s="1001"/>
      <c r="W117" s="1001"/>
      <c r="X117" s="1001"/>
      <c r="Y117" s="1002"/>
      <c r="Z117" s="1047"/>
      <c r="AA117" s="1048"/>
      <c r="AB117" s="1048"/>
      <c r="AC117" s="1048"/>
      <c r="AD117" s="1049"/>
      <c r="AE117" s="1023"/>
      <c r="AF117" s="1024"/>
      <c r="AG117" s="1024"/>
      <c r="AH117" s="1025"/>
    </row>
    <row r="118" spans="1:34" ht="18.75" customHeight="1" thickBot="1" x14ac:dyDescent="0.25">
      <c r="A118" s="987">
        <v>17</v>
      </c>
      <c r="B118" s="990" t="s">
        <v>223</v>
      </c>
      <c r="C118" s="991"/>
      <c r="D118" s="991"/>
      <c r="E118" s="991"/>
      <c r="F118" s="991"/>
      <c r="G118" s="991"/>
      <c r="H118" s="992"/>
      <c r="I118" s="990" t="s">
        <v>247</v>
      </c>
      <c r="J118" s="991"/>
      <c r="K118" s="991"/>
      <c r="L118" s="991"/>
      <c r="M118" s="991"/>
      <c r="N118" s="991"/>
      <c r="O118" s="992"/>
      <c r="P118" s="990" t="s">
        <v>258</v>
      </c>
      <c r="Q118" s="991"/>
      <c r="R118" s="991"/>
      <c r="S118" s="991"/>
      <c r="T118" s="991"/>
      <c r="U118" s="991"/>
      <c r="V118" s="991"/>
      <c r="W118" s="991"/>
      <c r="X118" s="991"/>
      <c r="Y118" s="991"/>
      <c r="Z118" s="991"/>
      <c r="AA118" s="991"/>
      <c r="AB118" s="991"/>
      <c r="AC118" s="991"/>
      <c r="AD118" s="991"/>
      <c r="AE118" s="991"/>
      <c r="AF118" s="991"/>
      <c r="AG118" s="991"/>
      <c r="AH118" s="993"/>
    </row>
    <row r="119" spans="1:34" ht="18.75" customHeight="1" x14ac:dyDescent="0.2">
      <c r="A119" s="988"/>
      <c r="B119" s="994"/>
      <c r="C119" s="995"/>
      <c r="D119" s="995"/>
      <c r="E119" s="995"/>
      <c r="F119" s="995"/>
      <c r="G119" s="995"/>
      <c r="H119" s="996"/>
      <c r="I119" s="994"/>
      <c r="J119" s="995"/>
      <c r="K119" s="995"/>
      <c r="L119" s="995"/>
      <c r="M119" s="995"/>
      <c r="N119" s="995"/>
      <c r="O119" s="996"/>
      <c r="P119" s="1003"/>
      <c r="Q119" s="1004"/>
      <c r="R119" s="1004"/>
      <c r="S119" s="1004"/>
      <c r="T119" s="1004"/>
      <c r="U119" s="1004"/>
      <c r="V119" s="1004"/>
      <c r="W119" s="1004"/>
      <c r="X119" s="1004"/>
      <c r="Y119" s="1004"/>
      <c r="Z119" s="1004"/>
      <c r="AA119" s="1004"/>
      <c r="AB119" s="1004"/>
      <c r="AC119" s="1004"/>
      <c r="AD119" s="1004"/>
      <c r="AE119" s="1004"/>
      <c r="AF119" s="1004"/>
      <c r="AG119" s="1004"/>
      <c r="AH119" s="1005"/>
    </row>
    <row r="120" spans="1:34" ht="18.75" customHeight="1" x14ac:dyDescent="0.2">
      <c r="A120" s="988"/>
      <c r="B120" s="997"/>
      <c r="C120" s="998"/>
      <c r="D120" s="998"/>
      <c r="E120" s="998"/>
      <c r="F120" s="998"/>
      <c r="G120" s="998"/>
      <c r="H120" s="999"/>
      <c r="I120" s="997"/>
      <c r="J120" s="998"/>
      <c r="K120" s="998"/>
      <c r="L120" s="998"/>
      <c r="M120" s="998"/>
      <c r="N120" s="998"/>
      <c r="O120" s="999"/>
      <c r="P120" s="1006"/>
      <c r="Q120" s="1007"/>
      <c r="R120" s="1007"/>
      <c r="S120" s="1007"/>
      <c r="T120" s="1007"/>
      <c r="U120" s="1007"/>
      <c r="V120" s="1007"/>
      <c r="W120" s="1007"/>
      <c r="X120" s="1007"/>
      <c r="Y120" s="1007"/>
      <c r="Z120" s="1007"/>
      <c r="AA120" s="1007"/>
      <c r="AB120" s="1007"/>
      <c r="AC120" s="1007"/>
      <c r="AD120" s="1007"/>
      <c r="AE120" s="1007"/>
      <c r="AF120" s="1007"/>
      <c r="AG120" s="1007"/>
      <c r="AH120" s="1008"/>
    </row>
    <row r="121" spans="1:34" ht="18.75" customHeight="1" thickBot="1" x14ac:dyDescent="0.25">
      <c r="A121" s="988"/>
      <c r="B121" s="1000"/>
      <c r="C121" s="1001"/>
      <c r="D121" s="1001"/>
      <c r="E121" s="1001"/>
      <c r="F121" s="1001"/>
      <c r="G121" s="1001"/>
      <c r="H121" s="1002"/>
      <c r="I121" s="1000"/>
      <c r="J121" s="1001"/>
      <c r="K121" s="1001"/>
      <c r="L121" s="1001"/>
      <c r="M121" s="1001"/>
      <c r="N121" s="1001"/>
      <c r="O121" s="1002"/>
      <c r="P121" s="1009"/>
      <c r="Q121" s="1010"/>
      <c r="R121" s="1010"/>
      <c r="S121" s="1010"/>
      <c r="T121" s="1010"/>
      <c r="U121" s="1010"/>
      <c r="V121" s="1010"/>
      <c r="W121" s="1010"/>
      <c r="X121" s="1010"/>
      <c r="Y121" s="1010"/>
      <c r="Z121" s="1010"/>
      <c r="AA121" s="1010"/>
      <c r="AB121" s="1010"/>
      <c r="AC121" s="1010"/>
      <c r="AD121" s="1010"/>
      <c r="AE121" s="1010"/>
      <c r="AF121" s="1010"/>
      <c r="AG121" s="1010"/>
      <c r="AH121" s="1011"/>
    </row>
    <row r="122" spans="1:34" ht="30" customHeight="1" thickBot="1" x14ac:dyDescent="0.25">
      <c r="A122" s="988"/>
      <c r="B122" s="1012" t="s">
        <v>234</v>
      </c>
      <c r="C122" s="1013"/>
      <c r="D122" s="1013"/>
      <c r="E122" s="1014"/>
      <c r="F122" s="1015" t="s">
        <v>235</v>
      </c>
      <c r="G122" s="1015"/>
      <c r="H122" s="1015"/>
      <c r="I122" s="1012" t="s">
        <v>236</v>
      </c>
      <c r="J122" s="1013"/>
      <c r="K122" s="1013"/>
      <c r="L122" s="1013"/>
      <c r="M122" s="1013"/>
      <c r="N122" s="1013"/>
      <c r="O122" s="1014"/>
      <c r="P122" s="1012" t="s">
        <v>237</v>
      </c>
      <c r="Q122" s="1013"/>
      <c r="R122" s="1013"/>
      <c r="S122" s="1013"/>
      <c r="T122" s="1013"/>
      <c r="U122" s="1013"/>
      <c r="V122" s="1013"/>
      <c r="W122" s="1013"/>
      <c r="X122" s="1013"/>
      <c r="Y122" s="1014"/>
      <c r="Z122" s="1016" t="s">
        <v>253</v>
      </c>
      <c r="AA122" s="1017"/>
      <c r="AB122" s="1017"/>
      <c r="AC122" s="1017"/>
      <c r="AD122" s="1018"/>
      <c r="AE122" s="1012" t="s">
        <v>254</v>
      </c>
      <c r="AF122" s="1013"/>
      <c r="AG122" s="1013"/>
      <c r="AH122" s="1019"/>
    </row>
    <row r="123" spans="1:34" ht="18.75" customHeight="1" x14ac:dyDescent="0.2">
      <c r="A123" s="988"/>
      <c r="B123" s="1026"/>
      <c r="C123" s="1027"/>
      <c r="D123" s="1027"/>
      <c r="E123" s="1028"/>
      <c r="F123" s="1032"/>
      <c r="G123" s="1033"/>
      <c r="H123" s="1034"/>
      <c r="I123" s="1038"/>
      <c r="J123" s="1039"/>
      <c r="K123" s="1039"/>
      <c r="L123" s="1039"/>
      <c r="M123" s="1039"/>
      <c r="N123" s="1039"/>
      <c r="O123" s="1040"/>
      <c r="P123" s="994"/>
      <c r="Q123" s="995"/>
      <c r="R123" s="995"/>
      <c r="S123" s="995"/>
      <c r="T123" s="995"/>
      <c r="U123" s="995"/>
      <c r="V123" s="995"/>
      <c r="W123" s="995"/>
      <c r="X123" s="995"/>
      <c r="Y123" s="996"/>
      <c r="Z123" s="1044"/>
      <c r="AA123" s="1045"/>
      <c r="AB123" s="1045"/>
      <c r="AC123" s="1045"/>
      <c r="AD123" s="1046"/>
      <c r="AE123" s="1020"/>
      <c r="AF123" s="1021"/>
      <c r="AG123" s="1021"/>
      <c r="AH123" s="1022"/>
    </row>
    <row r="124" spans="1:34" ht="18.75" customHeight="1" thickBot="1" x14ac:dyDescent="0.25">
      <c r="A124" s="989"/>
      <c r="B124" s="1029"/>
      <c r="C124" s="1030"/>
      <c r="D124" s="1030"/>
      <c r="E124" s="1031"/>
      <c r="F124" s="1035"/>
      <c r="G124" s="1036"/>
      <c r="H124" s="1037"/>
      <c r="I124" s="1041"/>
      <c r="J124" s="1042"/>
      <c r="K124" s="1042"/>
      <c r="L124" s="1042"/>
      <c r="M124" s="1042"/>
      <c r="N124" s="1042"/>
      <c r="O124" s="1043"/>
      <c r="P124" s="1000"/>
      <c r="Q124" s="1001"/>
      <c r="R124" s="1001"/>
      <c r="S124" s="1001"/>
      <c r="T124" s="1001"/>
      <c r="U124" s="1001"/>
      <c r="V124" s="1001"/>
      <c r="W124" s="1001"/>
      <c r="X124" s="1001"/>
      <c r="Y124" s="1002"/>
      <c r="Z124" s="1047"/>
      <c r="AA124" s="1048"/>
      <c r="AB124" s="1048"/>
      <c r="AC124" s="1048"/>
      <c r="AD124" s="1049"/>
      <c r="AE124" s="1023"/>
      <c r="AF124" s="1024"/>
      <c r="AG124" s="1024"/>
      <c r="AH124" s="1025"/>
    </row>
    <row r="125" spans="1:34" ht="18.75" customHeight="1" thickBot="1" x14ac:dyDescent="0.25">
      <c r="A125" s="987">
        <v>18</v>
      </c>
      <c r="B125" s="990" t="s">
        <v>223</v>
      </c>
      <c r="C125" s="991"/>
      <c r="D125" s="991"/>
      <c r="E125" s="991"/>
      <c r="F125" s="991"/>
      <c r="G125" s="991"/>
      <c r="H125" s="992"/>
      <c r="I125" s="990" t="s">
        <v>247</v>
      </c>
      <c r="J125" s="991"/>
      <c r="K125" s="991"/>
      <c r="L125" s="991"/>
      <c r="M125" s="991"/>
      <c r="N125" s="991"/>
      <c r="O125" s="992"/>
      <c r="P125" s="990" t="s">
        <v>258</v>
      </c>
      <c r="Q125" s="991"/>
      <c r="R125" s="991"/>
      <c r="S125" s="991"/>
      <c r="T125" s="991"/>
      <c r="U125" s="991"/>
      <c r="V125" s="991"/>
      <c r="W125" s="991"/>
      <c r="X125" s="991"/>
      <c r="Y125" s="991"/>
      <c r="Z125" s="991"/>
      <c r="AA125" s="991"/>
      <c r="AB125" s="991"/>
      <c r="AC125" s="991"/>
      <c r="AD125" s="991"/>
      <c r="AE125" s="991"/>
      <c r="AF125" s="991"/>
      <c r="AG125" s="991"/>
      <c r="AH125" s="993"/>
    </row>
    <row r="126" spans="1:34" ht="18.75" customHeight="1" x14ac:dyDescent="0.2">
      <c r="A126" s="988"/>
      <c r="B126" s="994"/>
      <c r="C126" s="995"/>
      <c r="D126" s="995"/>
      <c r="E126" s="995"/>
      <c r="F126" s="995"/>
      <c r="G126" s="995"/>
      <c r="H126" s="996"/>
      <c r="I126" s="994"/>
      <c r="J126" s="995"/>
      <c r="K126" s="995"/>
      <c r="L126" s="995"/>
      <c r="M126" s="995"/>
      <c r="N126" s="995"/>
      <c r="O126" s="996"/>
      <c r="P126" s="1003"/>
      <c r="Q126" s="1004"/>
      <c r="R126" s="1004"/>
      <c r="S126" s="1004"/>
      <c r="T126" s="1004"/>
      <c r="U126" s="1004"/>
      <c r="V126" s="1004"/>
      <c r="W126" s="1004"/>
      <c r="X126" s="1004"/>
      <c r="Y126" s="1004"/>
      <c r="Z126" s="1004"/>
      <c r="AA126" s="1004"/>
      <c r="AB126" s="1004"/>
      <c r="AC126" s="1004"/>
      <c r="AD126" s="1004"/>
      <c r="AE126" s="1004"/>
      <c r="AF126" s="1004"/>
      <c r="AG126" s="1004"/>
      <c r="AH126" s="1005"/>
    </row>
    <row r="127" spans="1:34" ht="18.75" customHeight="1" x14ac:dyDescent="0.2">
      <c r="A127" s="988"/>
      <c r="B127" s="997"/>
      <c r="C127" s="998"/>
      <c r="D127" s="998"/>
      <c r="E127" s="998"/>
      <c r="F127" s="998"/>
      <c r="G127" s="998"/>
      <c r="H127" s="999"/>
      <c r="I127" s="997"/>
      <c r="J127" s="998"/>
      <c r="K127" s="998"/>
      <c r="L127" s="998"/>
      <c r="M127" s="998"/>
      <c r="N127" s="998"/>
      <c r="O127" s="999"/>
      <c r="P127" s="1006"/>
      <c r="Q127" s="1007"/>
      <c r="R127" s="1007"/>
      <c r="S127" s="1007"/>
      <c r="T127" s="1007"/>
      <c r="U127" s="1007"/>
      <c r="V127" s="1007"/>
      <c r="W127" s="1007"/>
      <c r="X127" s="1007"/>
      <c r="Y127" s="1007"/>
      <c r="Z127" s="1007"/>
      <c r="AA127" s="1007"/>
      <c r="AB127" s="1007"/>
      <c r="AC127" s="1007"/>
      <c r="AD127" s="1007"/>
      <c r="AE127" s="1007"/>
      <c r="AF127" s="1007"/>
      <c r="AG127" s="1007"/>
      <c r="AH127" s="1008"/>
    </row>
    <row r="128" spans="1:34" ht="18.75" customHeight="1" thickBot="1" x14ac:dyDescent="0.25">
      <c r="A128" s="988"/>
      <c r="B128" s="1000"/>
      <c r="C128" s="1001"/>
      <c r="D128" s="1001"/>
      <c r="E128" s="1001"/>
      <c r="F128" s="1001"/>
      <c r="G128" s="1001"/>
      <c r="H128" s="1002"/>
      <c r="I128" s="1000"/>
      <c r="J128" s="1001"/>
      <c r="K128" s="1001"/>
      <c r="L128" s="1001"/>
      <c r="M128" s="1001"/>
      <c r="N128" s="1001"/>
      <c r="O128" s="1002"/>
      <c r="P128" s="1009"/>
      <c r="Q128" s="1010"/>
      <c r="R128" s="1010"/>
      <c r="S128" s="1010"/>
      <c r="T128" s="1010"/>
      <c r="U128" s="1010"/>
      <c r="V128" s="1010"/>
      <c r="W128" s="1010"/>
      <c r="X128" s="1010"/>
      <c r="Y128" s="1010"/>
      <c r="Z128" s="1010"/>
      <c r="AA128" s="1010"/>
      <c r="AB128" s="1010"/>
      <c r="AC128" s="1010"/>
      <c r="AD128" s="1010"/>
      <c r="AE128" s="1010"/>
      <c r="AF128" s="1010"/>
      <c r="AG128" s="1010"/>
      <c r="AH128" s="1011"/>
    </row>
    <row r="129" spans="1:34" ht="30" customHeight="1" thickBot="1" x14ac:dyDescent="0.25">
      <c r="A129" s="988"/>
      <c r="B129" s="1012" t="s">
        <v>234</v>
      </c>
      <c r="C129" s="1013"/>
      <c r="D129" s="1013"/>
      <c r="E129" s="1014"/>
      <c r="F129" s="1015" t="s">
        <v>235</v>
      </c>
      <c r="G129" s="1015"/>
      <c r="H129" s="1015"/>
      <c r="I129" s="1012" t="s">
        <v>236</v>
      </c>
      <c r="J129" s="1013"/>
      <c r="K129" s="1013"/>
      <c r="L129" s="1013"/>
      <c r="M129" s="1013"/>
      <c r="N129" s="1013"/>
      <c r="O129" s="1014"/>
      <c r="P129" s="1012" t="s">
        <v>237</v>
      </c>
      <c r="Q129" s="1013"/>
      <c r="R129" s="1013"/>
      <c r="S129" s="1013"/>
      <c r="T129" s="1013"/>
      <c r="U129" s="1013"/>
      <c r="V129" s="1013"/>
      <c r="W129" s="1013"/>
      <c r="X129" s="1013"/>
      <c r="Y129" s="1014"/>
      <c r="Z129" s="1016" t="s">
        <v>253</v>
      </c>
      <c r="AA129" s="1017"/>
      <c r="AB129" s="1017"/>
      <c r="AC129" s="1017"/>
      <c r="AD129" s="1018"/>
      <c r="AE129" s="1012" t="s">
        <v>254</v>
      </c>
      <c r="AF129" s="1013"/>
      <c r="AG129" s="1013"/>
      <c r="AH129" s="1019"/>
    </row>
    <row r="130" spans="1:34" ht="18.75" customHeight="1" x14ac:dyDescent="0.2">
      <c r="A130" s="988"/>
      <c r="B130" s="1026"/>
      <c r="C130" s="1027"/>
      <c r="D130" s="1027"/>
      <c r="E130" s="1028"/>
      <c r="F130" s="1032"/>
      <c r="G130" s="1033"/>
      <c r="H130" s="1034"/>
      <c r="I130" s="1038"/>
      <c r="J130" s="1039"/>
      <c r="K130" s="1039"/>
      <c r="L130" s="1039"/>
      <c r="M130" s="1039"/>
      <c r="N130" s="1039"/>
      <c r="O130" s="1040"/>
      <c r="P130" s="994"/>
      <c r="Q130" s="995"/>
      <c r="R130" s="995"/>
      <c r="S130" s="995"/>
      <c r="T130" s="995"/>
      <c r="U130" s="995"/>
      <c r="V130" s="995"/>
      <c r="W130" s="995"/>
      <c r="X130" s="995"/>
      <c r="Y130" s="996"/>
      <c r="Z130" s="1044"/>
      <c r="AA130" s="1045"/>
      <c r="AB130" s="1045"/>
      <c r="AC130" s="1045"/>
      <c r="AD130" s="1046"/>
      <c r="AE130" s="1020"/>
      <c r="AF130" s="1021"/>
      <c r="AG130" s="1021"/>
      <c r="AH130" s="1022"/>
    </row>
    <row r="131" spans="1:34" ht="18.75" customHeight="1" thickBot="1" x14ac:dyDescent="0.25">
      <c r="A131" s="989"/>
      <c r="B131" s="1029"/>
      <c r="C131" s="1030"/>
      <c r="D131" s="1030"/>
      <c r="E131" s="1031"/>
      <c r="F131" s="1035"/>
      <c r="G131" s="1036"/>
      <c r="H131" s="1037"/>
      <c r="I131" s="1041"/>
      <c r="J131" s="1042"/>
      <c r="K131" s="1042"/>
      <c r="L131" s="1042"/>
      <c r="M131" s="1042"/>
      <c r="N131" s="1042"/>
      <c r="O131" s="1043"/>
      <c r="P131" s="1000"/>
      <c r="Q131" s="1001"/>
      <c r="R131" s="1001"/>
      <c r="S131" s="1001"/>
      <c r="T131" s="1001"/>
      <c r="U131" s="1001"/>
      <c r="V131" s="1001"/>
      <c r="W131" s="1001"/>
      <c r="X131" s="1001"/>
      <c r="Y131" s="1002"/>
      <c r="Z131" s="1047"/>
      <c r="AA131" s="1048"/>
      <c r="AB131" s="1048"/>
      <c r="AC131" s="1048"/>
      <c r="AD131" s="1049"/>
      <c r="AE131" s="1023"/>
      <c r="AF131" s="1024"/>
      <c r="AG131" s="1024"/>
      <c r="AH131" s="1025"/>
    </row>
    <row r="132" spans="1:34" ht="18.75" customHeight="1" thickBot="1" x14ac:dyDescent="0.25">
      <c r="A132" s="987">
        <v>19</v>
      </c>
      <c r="B132" s="990" t="s">
        <v>223</v>
      </c>
      <c r="C132" s="991"/>
      <c r="D132" s="991"/>
      <c r="E132" s="991"/>
      <c r="F132" s="991"/>
      <c r="G132" s="991"/>
      <c r="H132" s="992"/>
      <c r="I132" s="990" t="s">
        <v>247</v>
      </c>
      <c r="J132" s="991"/>
      <c r="K132" s="991"/>
      <c r="L132" s="991"/>
      <c r="M132" s="991"/>
      <c r="N132" s="991"/>
      <c r="O132" s="992"/>
      <c r="P132" s="990" t="s">
        <v>258</v>
      </c>
      <c r="Q132" s="991"/>
      <c r="R132" s="991"/>
      <c r="S132" s="991"/>
      <c r="T132" s="991"/>
      <c r="U132" s="991"/>
      <c r="V132" s="991"/>
      <c r="W132" s="991"/>
      <c r="X132" s="991"/>
      <c r="Y132" s="991"/>
      <c r="Z132" s="991"/>
      <c r="AA132" s="991"/>
      <c r="AB132" s="991"/>
      <c r="AC132" s="991"/>
      <c r="AD132" s="991"/>
      <c r="AE132" s="991"/>
      <c r="AF132" s="991"/>
      <c r="AG132" s="991"/>
      <c r="AH132" s="993"/>
    </row>
    <row r="133" spans="1:34" ht="18.75" customHeight="1" x14ac:dyDescent="0.2">
      <c r="A133" s="988"/>
      <c r="B133" s="994"/>
      <c r="C133" s="995"/>
      <c r="D133" s="995"/>
      <c r="E133" s="995"/>
      <c r="F133" s="995"/>
      <c r="G133" s="995"/>
      <c r="H133" s="996"/>
      <c r="I133" s="994"/>
      <c r="J133" s="995"/>
      <c r="K133" s="995"/>
      <c r="L133" s="995"/>
      <c r="M133" s="995"/>
      <c r="N133" s="995"/>
      <c r="O133" s="996"/>
      <c r="P133" s="1003"/>
      <c r="Q133" s="1004"/>
      <c r="R133" s="1004"/>
      <c r="S133" s="1004"/>
      <c r="T133" s="1004"/>
      <c r="U133" s="1004"/>
      <c r="V133" s="1004"/>
      <c r="W133" s="1004"/>
      <c r="X133" s="1004"/>
      <c r="Y133" s="1004"/>
      <c r="Z133" s="1004"/>
      <c r="AA133" s="1004"/>
      <c r="AB133" s="1004"/>
      <c r="AC133" s="1004"/>
      <c r="AD133" s="1004"/>
      <c r="AE133" s="1004"/>
      <c r="AF133" s="1004"/>
      <c r="AG133" s="1004"/>
      <c r="AH133" s="1005"/>
    </row>
    <row r="134" spans="1:34" ht="18.75" customHeight="1" x14ac:dyDescent="0.2">
      <c r="A134" s="988"/>
      <c r="B134" s="997"/>
      <c r="C134" s="998"/>
      <c r="D134" s="998"/>
      <c r="E134" s="998"/>
      <c r="F134" s="998"/>
      <c r="G134" s="998"/>
      <c r="H134" s="999"/>
      <c r="I134" s="997"/>
      <c r="J134" s="998"/>
      <c r="K134" s="998"/>
      <c r="L134" s="998"/>
      <c r="M134" s="998"/>
      <c r="N134" s="998"/>
      <c r="O134" s="999"/>
      <c r="P134" s="1006"/>
      <c r="Q134" s="1007"/>
      <c r="R134" s="1007"/>
      <c r="S134" s="1007"/>
      <c r="T134" s="1007"/>
      <c r="U134" s="1007"/>
      <c r="V134" s="1007"/>
      <c r="W134" s="1007"/>
      <c r="X134" s="1007"/>
      <c r="Y134" s="1007"/>
      <c r="Z134" s="1007"/>
      <c r="AA134" s="1007"/>
      <c r="AB134" s="1007"/>
      <c r="AC134" s="1007"/>
      <c r="AD134" s="1007"/>
      <c r="AE134" s="1007"/>
      <c r="AF134" s="1007"/>
      <c r="AG134" s="1007"/>
      <c r="AH134" s="1008"/>
    </row>
    <row r="135" spans="1:34" ht="18.75" customHeight="1" thickBot="1" x14ac:dyDescent="0.25">
      <c r="A135" s="988"/>
      <c r="B135" s="1000"/>
      <c r="C135" s="1001"/>
      <c r="D135" s="1001"/>
      <c r="E135" s="1001"/>
      <c r="F135" s="1001"/>
      <c r="G135" s="1001"/>
      <c r="H135" s="1002"/>
      <c r="I135" s="1000"/>
      <c r="J135" s="1001"/>
      <c r="K135" s="1001"/>
      <c r="L135" s="1001"/>
      <c r="M135" s="1001"/>
      <c r="N135" s="1001"/>
      <c r="O135" s="1002"/>
      <c r="P135" s="1009"/>
      <c r="Q135" s="1010"/>
      <c r="R135" s="1010"/>
      <c r="S135" s="1010"/>
      <c r="T135" s="1010"/>
      <c r="U135" s="1010"/>
      <c r="V135" s="1010"/>
      <c r="W135" s="1010"/>
      <c r="X135" s="1010"/>
      <c r="Y135" s="1010"/>
      <c r="Z135" s="1010"/>
      <c r="AA135" s="1010"/>
      <c r="AB135" s="1010"/>
      <c r="AC135" s="1010"/>
      <c r="AD135" s="1010"/>
      <c r="AE135" s="1010"/>
      <c r="AF135" s="1010"/>
      <c r="AG135" s="1010"/>
      <c r="AH135" s="1011"/>
    </row>
    <row r="136" spans="1:34" ht="30" customHeight="1" thickBot="1" x14ac:dyDescent="0.25">
      <c r="A136" s="988"/>
      <c r="B136" s="1012" t="s">
        <v>234</v>
      </c>
      <c r="C136" s="1013"/>
      <c r="D136" s="1013"/>
      <c r="E136" s="1014"/>
      <c r="F136" s="1015" t="s">
        <v>235</v>
      </c>
      <c r="G136" s="1015"/>
      <c r="H136" s="1015"/>
      <c r="I136" s="1012" t="s">
        <v>236</v>
      </c>
      <c r="J136" s="1013"/>
      <c r="K136" s="1013"/>
      <c r="L136" s="1013"/>
      <c r="M136" s="1013"/>
      <c r="N136" s="1013"/>
      <c r="O136" s="1014"/>
      <c r="P136" s="1012" t="s">
        <v>237</v>
      </c>
      <c r="Q136" s="1013"/>
      <c r="R136" s="1013"/>
      <c r="S136" s="1013"/>
      <c r="T136" s="1013"/>
      <c r="U136" s="1013"/>
      <c r="V136" s="1013"/>
      <c r="W136" s="1013"/>
      <c r="X136" s="1013"/>
      <c r="Y136" s="1014"/>
      <c r="Z136" s="1016" t="s">
        <v>253</v>
      </c>
      <c r="AA136" s="1017"/>
      <c r="AB136" s="1017"/>
      <c r="AC136" s="1017"/>
      <c r="AD136" s="1018"/>
      <c r="AE136" s="1012" t="s">
        <v>254</v>
      </c>
      <c r="AF136" s="1013"/>
      <c r="AG136" s="1013"/>
      <c r="AH136" s="1019"/>
    </row>
    <row r="137" spans="1:34" ht="18.75" customHeight="1" x14ac:dyDescent="0.2">
      <c r="A137" s="988"/>
      <c r="B137" s="1026"/>
      <c r="C137" s="1027"/>
      <c r="D137" s="1027"/>
      <c r="E137" s="1028"/>
      <c r="F137" s="1032"/>
      <c r="G137" s="1033"/>
      <c r="H137" s="1034"/>
      <c r="I137" s="1038"/>
      <c r="J137" s="1039"/>
      <c r="K137" s="1039"/>
      <c r="L137" s="1039"/>
      <c r="M137" s="1039"/>
      <c r="N137" s="1039"/>
      <c r="O137" s="1040"/>
      <c r="P137" s="994"/>
      <c r="Q137" s="995"/>
      <c r="R137" s="995"/>
      <c r="S137" s="995"/>
      <c r="T137" s="995"/>
      <c r="U137" s="995"/>
      <c r="V137" s="995"/>
      <c r="W137" s="995"/>
      <c r="X137" s="995"/>
      <c r="Y137" s="996"/>
      <c r="Z137" s="1044"/>
      <c r="AA137" s="1045"/>
      <c r="AB137" s="1045"/>
      <c r="AC137" s="1045"/>
      <c r="AD137" s="1046"/>
      <c r="AE137" s="1020"/>
      <c r="AF137" s="1021"/>
      <c r="AG137" s="1021"/>
      <c r="AH137" s="1022"/>
    </row>
    <row r="138" spans="1:34" ht="18.75" customHeight="1" thickBot="1" x14ac:dyDescent="0.25">
      <c r="A138" s="989"/>
      <c r="B138" s="1029"/>
      <c r="C138" s="1030"/>
      <c r="D138" s="1030"/>
      <c r="E138" s="1031"/>
      <c r="F138" s="1035"/>
      <c r="G138" s="1036"/>
      <c r="H138" s="1037"/>
      <c r="I138" s="1041"/>
      <c r="J138" s="1042"/>
      <c r="K138" s="1042"/>
      <c r="L138" s="1042"/>
      <c r="M138" s="1042"/>
      <c r="N138" s="1042"/>
      <c r="O138" s="1043"/>
      <c r="P138" s="1000"/>
      <c r="Q138" s="1001"/>
      <c r="R138" s="1001"/>
      <c r="S138" s="1001"/>
      <c r="T138" s="1001"/>
      <c r="U138" s="1001"/>
      <c r="V138" s="1001"/>
      <c r="W138" s="1001"/>
      <c r="X138" s="1001"/>
      <c r="Y138" s="1002"/>
      <c r="Z138" s="1047"/>
      <c r="AA138" s="1048"/>
      <c r="AB138" s="1048"/>
      <c r="AC138" s="1048"/>
      <c r="AD138" s="1049"/>
      <c r="AE138" s="1023"/>
      <c r="AF138" s="1024"/>
      <c r="AG138" s="1024"/>
      <c r="AH138" s="1025"/>
    </row>
    <row r="139" spans="1:34" ht="18.75" customHeight="1" thickBot="1" x14ac:dyDescent="0.25">
      <c r="A139" s="987">
        <v>20</v>
      </c>
      <c r="B139" s="990" t="s">
        <v>223</v>
      </c>
      <c r="C139" s="991"/>
      <c r="D139" s="991"/>
      <c r="E139" s="991"/>
      <c r="F139" s="991"/>
      <c r="G139" s="991"/>
      <c r="H139" s="992"/>
      <c r="I139" s="990" t="s">
        <v>247</v>
      </c>
      <c r="J139" s="991"/>
      <c r="K139" s="991"/>
      <c r="L139" s="991"/>
      <c r="M139" s="991"/>
      <c r="N139" s="991"/>
      <c r="O139" s="992"/>
      <c r="P139" s="990" t="s">
        <v>258</v>
      </c>
      <c r="Q139" s="991"/>
      <c r="R139" s="991"/>
      <c r="S139" s="991"/>
      <c r="T139" s="991"/>
      <c r="U139" s="991"/>
      <c r="V139" s="991"/>
      <c r="W139" s="991"/>
      <c r="X139" s="991"/>
      <c r="Y139" s="991"/>
      <c r="Z139" s="991"/>
      <c r="AA139" s="991"/>
      <c r="AB139" s="991"/>
      <c r="AC139" s="991"/>
      <c r="AD139" s="991"/>
      <c r="AE139" s="991"/>
      <c r="AF139" s="991"/>
      <c r="AG139" s="991"/>
      <c r="AH139" s="993"/>
    </row>
    <row r="140" spans="1:34" ht="18.75" customHeight="1" x14ac:dyDescent="0.2">
      <c r="A140" s="988"/>
      <c r="B140" s="994"/>
      <c r="C140" s="995"/>
      <c r="D140" s="995"/>
      <c r="E140" s="995"/>
      <c r="F140" s="995"/>
      <c r="G140" s="995"/>
      <c r="H140" s="996"/>
      <c r="I140" s="994"/>
      <c r="J140" s="995"/>
      <c r="K140" s="995"/>
      <c r="L140" s="995"/>
      <c r="M140" s="995"/>
      <c r="N140" s="995"/>
      <c r="O140" s="996"/>
      <c r="P140" s="1003"/>
      <c r="Q140" s="1004"/>
      <c r="R140" s="1004"/>
      <c r="S140" s="1004"/>
      <c r="T140" s="1004"/>
      <c r="U140" s="1004"/>
      <c r="V140" s="1004"/>
      <c r="W140" s="1004"/>
      <c r="X140" s="1004"/>
      <c r="Y140" s="1004"/>
      <c r="Z140" s="1004"/>
      <c r="AA140" s="1004"/>
      <c r="AB140" s="1004"/>
      <c r="AC140" s="1004"/>
      <c r="AD140" s="1004"/>
      <c r="AE140" s="1004"/>
      <c r="AF140" s="1004"/>
      <c r="AG140" s="1004"/>
      <c r="AH140" s="1005"/>
    </row>
    <row r="141" spans="1:34" ht="18.75" customHeight="1" x14ac:dyDescent="0.2">
      <c r="A141" s="988"/>
      <c r="B141" s="997"/>
      <c r="C141" s="998"/>
      <c r="D141" s="998"/>
      <c r="E141" s="998"/>
      <c r="F141" s="998"/>
      <c r="G141" s="998"/>
      <c r="H141" s="999"/>
      <c r="I141" s="997"/>
      <c r="J141" s="998"/>
      <c r="K141" s="998"/>
      <c r="L141" s="998"/>
      <c r="M141" s="998"/>
      <c r="N141" s="998"/>
      <c r="O141" s="999"/>
      <c r="P141" s="1006"/>
      <c r="Q141" s="1007"/>
      <c r="R141" s="1007"/>
      <c r="S141" s="1007"/>
      <c r="T141" s="1007"/>
      <c r="U141" s="1007"/>
      <c r="V141" s="1007"/>
      <c r="W141" s="1007"/>
      <c r="X141" s="1007"/>
      <c r="Y141" s="1007"/>
      <c r="Z141" s="1007"/>
      <c r="AA141" s="1007"/>
      <c r="AB141" s="1007"/>
      <c r="AC141" s="1007"/>
      <c r="AD141" s="1007"/>
      <c r="AE141" s="1007"/>
      <c r="AF141" s="1007"/>
      <c r="AG141" s="1007"/>
      <c r="AH141" s="1008"/>
    </row>
    <row r="142" spans="1:34" ht="18.75" customHeight="1" thickBot="1" x14ac:dyDescent="0.25">
      <c r="A142" s="988"/>
      <c r="B142" s="1000"/>
      <c r="C142" s="1001"/>
      <c r="D142" s="1001"/>
      <c r="E142" s="1001"/>
      <c r="F142" s="1001"/>
      <c r="G142" s="1001"/>
      <c r="H142" s="1002"/>
      <c r="I142" s="1000"/>
      <c r="J142" s="1001"/>
      <c r="K142" s="1001"/>
      <c r="L142" s="1001"/>
      <c r="M142" s="1001"/>
      <c r="N142" s="1001"/>
      <c r="O142" s="1002"/>
      <c r="P142" s="1009"/>
      <c r="Q142" s="1010"/>
      <c r="R142" s="1010"/>
      <c r="S142" s="1010"/>
      <c r="T142" s="1010"/>
      <c r="U142" s="1010"/>
      <c r="V142" s="1010"/>
      <c r="W142" s="1010"/>
      <c r="X142" s="1010"/>
      <c r="Y142" s="1010"/>
      <c r="Z142" s="1010"/>
      <c r="AA142" s="1010"/>
      <c r="AB142" s="1010"/>
      <c r="AC142" s="1010"/>
      <c r="AD142" s="1010"/>
      <c r="AE142" s="1010"/>
      <c r="AF142" s="1010"/>
      <c r="AG142" s="1010"/>
      <c r="AH142" s="1011"/>
    </row>
    <row r="143" spans="1:34" ht="30" customHeight="1" thickBot="1" x14ac:dyDescent="0.25">
      <c r="A143" s="988"/>
      <c r="B143" s="1012" t="s">
        <v>234</v>
      </c>
      <c r="C143" s="1013"/>
      <c r="D143" s="1013"/>
      <c r="E143" s="1014"/>
      <c r="F143" s="1015" t="s">
        <v>235</v>
      </c>
      <c r="G143" s="1015"/>
      <c r="H143" s="1015"/>
      <c r="I143" s="1012" t="s">
        <v>236</v>
      </c>
      <c r="J143" s="1013"/>
      <c r="K143" s="1013"/>
      <c r="L143" s="1013"/>
      <c r="M143" s="1013"/>
      <c r="N143" s="1013"/>
      <c r="O143" s="1014"/>
      <c r="P143" s="1012" t="s">
        <v>237</v>
      </c>
      <c r="Q143" s="1013"/>
      <c r="R143" s="1013"/>
      <c r="S143" s="1013"/>
      <c r="T143" s="1013"/>
      <c r="U143" s="1013"/>
      <c r="V143" s="1013"/>
      <c r="W143" s="1013"/>
      <c r="X143" s="1013"/>
      <c r="Y143" s="1014"/>
      <c r="Z143" s="1016" t="s">
        <v>253</v>
      </c>
      <c r="AA143" s="1017"/>
      <c r="AB143" s="1017"/>
      <c r="AC143" s="1017"/>
      <c r="AD143" s="1018"/>
      <c r="AE143" s="1012" t="s">
        <v>254</v>
      </c>
      <c r="AF143" s="1013"/>
      <c r="AG143" s="1013"/>
      <c r="AH143" s="1019"/>
    </row>
    <row r="144" spans="1:34" ht="18.75" customHeight="1" x14ac:dyDescent="0.2">
      <c r="A144" s="988"/>
      <c r="B144" s="1026"/>
      <c r="C144" s="1027"/>
      <c r="D144" s="1027"/>
      <c r="E144" s="1028"/>
      <c r="F144" s="1032"/>
      <c r="G144" s="1033"/>
      <c r="H144" s="1034"/>
      <c r="I144" s="1038"/>
      <c r="J144" s="1039"/>
      <c r="K144" s="1039"/>
      <c r="L144" s="1039"/>
      <c r="M144" s="1039"/>
      <c r="N144" s="1039"/>
      <c r="O144" s="1040"/>
      <c r="P144" s="994"/>
      <c r="Q144" s="995"/>
      <c r="R144" s="995"/>
      <c r="S144" s="995"/>
      <c r="T144" s="995"/>
      <c r="U144" s="995"/>
      <c r="V144" s="995"/>
      <c r="W144" s="995"/>
      <c r="X144" s="995"/>
      <c r="Y144" s="996"/>
      <c r="Z144" s="1044"/>
      <c r="AA144" s="1045"/>
      <c r="AB144" s="1045"/>
      <c r="AC144" s="1045"/>
      <c r="AD144" s="1046"/>
      <c r="AE144" s="1020"/>
      <c r="AF144" s="1021"/>
      <c r="AG144" s="1021"/>
      <c r="AH144" s="1022"/>
    </row>
    <row r="145" spans="1:35" ht="18.75" customHeight="1" thickBot="1" x14ac:dyDescent="0.25">
      <c r="A145" s="989"/>
      <c r="B145" s="1029"/>
      <c r="C145" s="1030"/>
      <c r="D145" s="1030"/>
      <c r="E145" s="1031"/>
      <c r="F145" s="1035"/>
      <c r="G145" s="1036"/>
      <c r="H145" s="1037"/>
      <c r="I145" s="1041"/>
      <c r="J145" s="1042"/>
      <c r="K145" s="1042"/>
      <c r="L145" s="1042"/>
      <c r="M145" s="1042"/>
      <c r="N145" s="1042"/>
      <c r="O145" s="1043"/>
      <c r="P145" s="1000"/>
      <c r="Q145" s="1001"/>
      <c r="R145" s="1001"/>
      <c r="S145" s="1001"/>
      <c r="T145" s="1001"/>
      <c r="U145" s="1001"/>
      <c r="V145" s="1001"/>
      <c r="W145" s="1001"/>
      <c r="X145" s="1001"/>
      <c r="Y145" s="1002"/>
      <c r="Z145" s="1047"/>
      <c r="AA145" s="1048"/>
      <c r="AB145" s="1048"/>
      <c r="AC145" s="1048"/>
      <c r="AD145" s="1049"/>
      <c r="AE145" s="1023"/>
      <c r="AF145" s="1024"/>
      <c r="AG145" s="1024"/>
      <c r="AH145" s="1025"/>
    </row>
    <row r="146" spans="1:35" ht="12" customHeight="1" x14ac:dyDescent="0.2">
      <c r="A146" s="377"/>
      <c r="B146" s="212"/>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c r="AA146" s="212"/>
      <c r="AB146" s="212"/>
      <c r="AC146" s="212"/>
      <c r="AD146" s="212"/>
      <c r="AE146" s="212"/>
      <c r="AF146" s="212"/>
      <c r="AG146" s="212"/>
      <c r="AH146" s="212"/>
    </row>
    <row r="147" spans="1:35" ht="10.5" customHeight="1" x14ac:dyDescent="0.2">
      <c r="A147" s="213"/>
      <c r="B147" s="213"/>
      <c r="C147" s="213"/>
      <c r="D147" s="213"/>
      <c r="E147" s="213"/>
      <c r="F147" s="213"/>
      <c r="G147" s="213"/>
      <c r="H147" s="213"/>
      <c r="I147" s="213"/>
      <c r="J147" s="213"/>
      <c r="K147" s="213"/>
      <c r="L147" s="213"/>
      <c r="M147" s="213"/>
      <c r="N147" s="213"/>
      <c r="O147" s="213"/>
      <c r="P147" s="213"/>
      <c r="Q147" s="213"/>
      <c r="R147" s="213"/>
      <c r="S147" s="213"/>
      <c r="T147" s="213"/>
      <c r="U147" s="213"/>
      <c r="V147" s="213"/>
      <c r="W147" s="213"/>
      <c r="X147" s="213"/>
      <c r="Y147" s="213"/>
      <c r="Z147" s="213"/>
      <c r="AA147" s="213"/>
      <c r="AB147" s="213"/>
      <c r="AC147" s="213"/>
      <c r="AD147" s="213"/>
      <c r="AE147" s="213"/>
      <c r="AF147" s="213"/>
      <c r="AG147" s="213"/>
      <c r="AH147" s="214"/>
    </row>
    <row r="148" spans="1:35" ht="33" customHeight="1" x14ac:dyDescent="0.2">
      <c r="A148" s="213"/>
      <c r="B148" s="213"/>
      <c r="C148" s="213"/>
      <c r="D148" s="213"/>
      <c r="E148" s="213"/>
      <c r="F148" s="213"/>
      <c r="G148" s="213"/>
      <c r="H148" s="213"/>
      <c r="I148" s="213"/>
      <c r="J148" s="213"/>
      <c r="K148" s="213"/>
      <c r="L148" s="213"/>
      <c r="M148" s="213"/>
      <c r="N148" s="213"/>
      <c r="O148" s="213"/>
      <c r="P148" s="213"/>
      <c r="Q148" s="213"/>
      <c r="R148" s="213"/>
      <c r="S148" s="213"/>
      <c r="T148" s="213"/>
      <c r="U148" s="213"/>
      <c r="V148" s="213"/>
      <c r="W148" s="213"/>
      <c r="X148" s="1056" t="s">
        <v>268</v>
      </c>
      <c r="Y148" s="1057"/>
      <c r="Z148" s="1058" t="s">
        <v>253</v>
      </c>
      <c r="AA148" s="1059"/>
      <c r="AB148" s="1059"/>
      <c r="AC148" s="1059"/>
      <c r="AD148" s="1060"/>
      <c r="AE148" s="1061" t="s">
        <v>254</v>
      </c>
      <c r="AF148" s="1062"/>
      <c r="AG148" s="1062"/>
      <c r="AH148" s="1063"/>
    </row>
    <row r="149" spans="1:35" ht="18.75" customHeight="1" x14ac:dyDescent="0.2">
      <c r="A149" s="213"/>
      <c r="B149" s="213"/>
      <c r="C149" s="213"/>
      <c r="D149" s="213"/>
      <c r="E149" s="213"/>
      <c r="F149" s="213"/>
      <c r="G149" s="213"/>
      <c r="H149" s="213"/>
      <c r="I149" s="213"/>
      <c r="J149" s="213"/>
      <c r="K149" s="213"/>
      <c r="L149" s="213"/>
      <c r="M149" s="213"/>
      <c r="N149" s="213"/>
      <c r="O149" s="213"/>
      <c r="P149" s="213"/>
      <c r="Q149" s="213"/>
      <c r="R149" s="213"/>
      <c r="S149" s="213"/>
      <c r="T149" s="213"/>
      <c r="U149" s="213"/>
      <c r="V149" s="213"/>
      <c r="W149" s="213"/>
      <c r="X149" s="1056"/>
      <c r="Y149" s="1057"/>
      <c r="Z149" s="1064">
        <f>$BL$22</f>
        <v>0</v>
      </c>
      <c r="AA149" s="1065"/>
      <c r="AB149" s="1065"/>
      <c r="AC149" s="1065"/>
      <c r="AD149" s="1066"/>
      <c r="AE149" s="1070">
        <f>$BM$22</f>
        <v>0</v>
      </c>
      <c r="AF149" s="1071"/>
      <c r="AG149" s="1071"/>
      <c r="AH149" s="1072"/>
    </row>
    <row r="150" spans="1:35" ht="18.75" customHeight="1" x14ac:dyDescent="0.2">
      <c r="A150" s="213"/>
      <c r="B150" s="213"/>
      <c r="C150" s="213"/>
      <c r="D150" s="213"/>
      <c r="E150" s="213"/>
      <c r="F150" s="213"/>
      <c r="G150" s="213"/>
      <c r="H150" s="213"/>
      <c r="I150" s="213"/>
      <c r="J150" s="213"/>
      <c r="K150" s="213"/>
      <c r="L150" s="213"/>
      <c r="M150" s="213"/>
      <c r="N150" s="213"/>
      <c r="O150" s="213"/>
      <c r="P150" s="213"/>
      <c r="Q150" s="213"/>
      <c r="R150" s="213"/>
      <c r="S150" s="213"/>
      <c r="T150" s="213"/>
      <c r="U150" s="213"/>
      <c r="V150" s="213"/>
      <c r="W150" s="213"/>
      <c r="X150" s="1056"/>
      <c r="Y150" s="1057"/>
      <c r="Z150" s="1067"/>
      <c r="AA150" s="1068"/>
      <c r="AB150" s="1068"/>
      <c r="AC150" s="1068"/>
      <c r="AD150" s="1069"/>
      <c r="AE150" s="1073"/>
      <c r="AF150" s="1074"/>
      <c r="AG150" s="1074"/>
      <c r="AH150" s="1075"/>
    </row>
    <row r="151" spans="1:35" ht="8.4" hidden="1" customHeight="1" x14ac:dyDescent="0.2">
      <c r="A151" s="1076"/>
      <c r="B151" s="1077"/>
      <c r="C151" s="1077"/>
      <c r="D151" s="1077"/>
      <c r="E151" s="1077"/>
      <c r="F151" s="1077"/>
      <c r="G151" s="1077"/>
      <c r="H151" s="1077"/>
      <c r="I151" s="1077"/>
      <c r="J151" s="1077"/>
      <c r="K151" s="1077"/>
      <c r="L151" s="1077"/>
      <c r="M151" s="1077"/>
      <c r="N151" s="1077"/>
      <c r="O151" s="1077"/>
      <c r="P151" s="1077"/>
      <c r="Q151" s="1077"/>
      <c r="R151" s="1077"/>
      <c r="S151" s="1077"/>
      <c r="T151" s="1077"/>
      <c r="U151" s="1077"/>
      <c r="V151" s="1077"/>
      <c r="W151" s="1077"/>
      <c r="X151" s="1077"/>
      <c r="Y151" s="1077"/>
      <c r="Z151" s="1077"/>
      <c r="AA151" s="1077"/>
      <c r="AB151" s="1077"/>
      <c r="AC151" s="1077"/>
      <c r="AD151" s="1077"/>
      <c r="AE151" s="1077"/>
      <c r="AF151" s="1077"/>
      <c r="AG151" s="1077"/>
      <c r="AH151" s="1078"/>
      <c r="AI151" s="117"/>
    </row>
    <row r="152" spans="1:35" ht="12" hidden="1" customHeight="1" x14ac:dyDescent="0.2">
      <c r="A152" s="1050"/>
      <c r="B152" s="1051"/>
      <c r="C152" s="1051"/>
      <c r="D152" s="1051"/>
      <c r="E152" s="1051"/>
      <c r="F152" s="1051"/>
      <c r="G152" s="1051"/>
      <c r="H152" s="1051"/>
      <c r="I152" s="1051"/>
      <c r="J152" s="1051"/>
      <c r="K152" s="1051"/>
      <c r="L152" s="1051"/>
      <c r="M152" s="1051"/>
      <c r="N152" s="1051"/>
      <c r="O152" s="1051"/>
      <c r="P152" s="1051"/>
      <c r="Q152" s="1051"/>
      <c r="R152" s="1051"/>
      <c r="S152" s="1051"/>
      <c r="T152" s="1051"/>
      <c r="U152" s="1051"/>
      <c r="V152" s="1051"/>
      <c r="W152" s="1051"/>
      <c r="X152" s="1051"/>
      <c r="Y152" s="1051"/>
      <c r="Z152" s="1051"/>
      <c r="AA152" s="1051"/>
      <c r="AB152" s="1051"/>
      <c r="AC152" s="1051"/>
      <c r="AD152" s="1051"/>
      <c r="AE152" s="1051"/>
      <c r="AF152" s="1051"/>
      <c r="AG152" s="1051"/>
      <c r="AH152" s="1052"/>
      <c r="AI152" s="119"/>
    </row>
    <row r="153" spans="1:35" ht="18.75" hidden="1" customHeight="1" thickBot="1" x14ac:dyDescent="0.25">
      <c r="A153" s="1053"/>
      <c r="B153" s="1054"/>
      <c r="C153" s="1054"/>
      <c r="D153" s="1054"/>
      <c r="E153" s="1054"/>
      <c r="F153" s="1054"/>
      <c r="G153" s="1054"/>
      <c r="H153" s="1054"/>
      <c r="I153" s="1054"/>
      <c r="J153" s="1054"/>
      <c r="K153" s="1054"/>
      <c r="L153" s="1054"/>
      <c r="M153" s="1054"/>
      <c r="N153" s="1054"/>
      <c r="O153" s="1054"/>
      <c r="P153" s="1054"/>
      <c r="Q153" s="1054"/>
      <c r="R153" s="1054"/>
      <c r="S153" s="1054"/>
      <c r="T153" s="1054"/>
      <c r="U153" s="1054"/>
      <c r="V153" s="1054"/>
      <c r="W153" s="1054"/>
      <c r="X153" s="1054"/>
      <c r="Y153" s="1054"/>
      <c r="Z153" s="1054"/>
      <c r="AA153" s="1054"/>
      <c r="AB153" s="1054"/>
      <c r="AC153" s="1054"/>
      <c r="AD153" s="1054"/>
      <c r="AE153" s="1054"/>
      <c r="AF153" s="1054"/>
      <c r="AG153" s="1054"/>
      <c r="AH153" s="1055"/>
      <c r="AI153" s="119"/>
    </row>
    <row r="154" spans="1:35" ht="13.5" customHeight="1" x14ac:dyDescent="0.2"/>
    <row r="157" spans="1:35" ht="13.5" customHeight="1" x14ac:dyDescent="0.2"/>
    <row r="158" spans="1:35" ht="13.5" customHeight="1" x14ac:dyDescent="0.2"/>
    <row r="160" spans="1:35" ht="13.5" customHeight="1" x14ac:dyDescent="0.2"/>
    <row r="161" ht="13.5" customHeight="1" x14ac:dyDescent="0.2"/>
    <row r="164" ht="13.5" customHeight="1" x14ac:dyDescent="0.2"/>
    <row r="165" ht="13.5" customHeight="1" x14ac:dyDescent="0.2"/>
    <row r="167" ht="13.5" customHeight="1" x14ac:dyDescent="0.2"/>
  </sheetData>
  <sheetProtection algorithmName="SHA-512" hashValue="ywePfeHEL1RgsRo8RnA3Vr2y4u1SbQFrRPZAb7RXTD2mQn/ISp+Y039qO7HxoCjnlw1slHCl5c2K6jDCdQfh6w==" saltValue="jOo2Bs73XKNjB4ddzTYlMA==" spinCount="100000" sheet="1" formatRows="0"/>
  <mergeCells count="391">
    <mergeCell ref="A1:AH2"/>
    <mergeCell ref="B6:H6"/>
    <mergeCell ref="I6:O6"/>
    <mergeCell ref="P6:AH6"/>
    <mergeCell ref="A7:A12"/>
    <mergeCell ref="B7:H9"/>
    <mergeCell ref="I7:O9"/>
    <mergeCell ref="P7:AH9"/>
    <mergeCell ref="B10:E10"/>
    <mergeCell ref="F10:H10"/>
    <mergeCell ref="I10:O10"/>
    <mergeCell ref="P10:Y10"/>
    <mergeCell ref="Z10:AD10"/>
    <mergeCell ref="AE10:AH10"/>
    <mergeCell ref="B11:E12"/>
    <mergeCell ref="F11:H12"/>
    <mergeCell ref="I11:O12"/>
    <mergeCell ref="P11:Y12"/>
    <mergeCell ref="Z11:AD12"/>
    <mergeCell ref="AE11:AH12"/>
    <mergeCell ref="A3:D4"/>
    <mergeCell ref="E3:J4"/>
    <mergeCell ref="V3:AH4"/>
    <mergeCell ref="A13:A19"/>
    <mergeCell ref="B13:H13"/>
    <mergeCell ref="I13:O13"/>
    <mergeCell ref="P13:AH13"/>
    <mergeCell ref="B14:H16"/>
    <mergeCell ref="I14:O16"/>
    <mergeCell ref="P14:AH16"/>
    <mergeCell ref="B17:E17"/>
    <mergeCell ref="F17:H17"/>
    <mergeCell ref="I17:O17"/>
    <mergeCell ref="P17:Y17"/>
    <mergeCell ref="Z17:AD17"/>
    <mergeCell ref="AE17:AH17"/>
    <mergeCell ref="B18:E19"/>
    <mergeCell ref="F18:H19"/>
    <mergeCell ref="I18:O19"/>
    <mergeCell ref="P18:Y19"/>
    <mergeCell ref="Z18:AD19"/>
    <mergeCell ref="AE18:AH19"/>
    <mergeCell ref="A20:A26"/>
    <mergeCell ref="B20:H20"/>
    <mergeCell ref="I20:O20"/>
    <mergeCell ref="P20:AH20"/>
    <mergeCell ref="B21:H23"/>
    <mergeCell ref="I21:O23"/>
    <mergeCell ref="P21:AH23"/>
    <mergeCell ref="B24:E24"/>
    <mergeCell ref="F24:H24"/>
    <mergeCell ref="I24:O24"/>
    <mergeCell ref="P24:Y24"/>
    <mergeCell ref="Z24:AD24"/>
    <mergeCell ref="AE24:AH24"/>
    <mergeCell ref="B25:E26"/>
    <mergeCell ref="F25:H26"/>
    <mergeCell ref="I25:O26"/>
    <mergeCell ref="P25:Y26"/>
    <mergeCell ref="Z25:AD26"/>
    <mergeCell ref="AE25:AH26"/>
    <mergeCell ref="A27:A33"/>
    <mergeCell ref="B27:H27"/>
    <mergeCell ref="I27:O27"/>
    <mergeCell ref="P27:AH27"/>
    <mergeCell ref="B28:H30"/>
    <mergeCell ref="I28:O30"/>
    <mergeCell ref="P28:AH30"/>
    <mergeCell ref="B31:E31"/>
    <mergeCell ref="F31:H31"/>
    <mergeCell ref="I31:O31"/>
    <mergeCell ref="P31:Y31"/>
    <mergeCell ref="Z31:AD31"/>
    <mergeCell ref="AE31:AH31"/>
    <mergeCell ref="B32:E33"/>
    <mergeCell ref="F32:H33"/>
    <mergeCell ref="I32:O33"/>
    <mergeCell ref="P32:Y33"/>
    <mergeCell ref="Z32:AD33"/>
    <mergeCell ref="AE32:AH33"/>
    <mergeCell ref="A34:A40"/>
    <mergeCell ref="B34:H34"/>
    <mergeCell ref="I34:O34"/>
    <mergeCell ref="P34:AH34"/>
    <mergeCell ref="B35:H37"/>
    <mergeCell ref="I35:O37"/>
    <mergeCell ref="P35:AH37"/>
    <mergeCell ref="B38:E38"/>
    <mergeCell ref="F38:H38"/>
    <mergeCell ref="I38:O38"/>
    <mergeCell ref="P38:Y38"/>
    <mergeCell ref="Z38:AD38"/>
    <mergeCell ref="AE38:AH38"/>
    <mergeCell ref="B39:E40"/>
    <mergeCell ref="F39:H40"/>
    <mergeCell ref="I39:O40"/>
    <mergeCell ref="P39:Y40"/>
    <mergeCell ref="Z39:AD40"/>
    <mergeCell ref="AE39:AH40"/>
    <mergeCell ref="A41:A47"/>
    <mergeCell ref="B41:H41"/>
    <mergeCell ref="I41:O41"/>
    <mergeCell ref="P41:AH41"/>
    <mergeCell ref="B42:H44"/>
    <mergeCell ref="I42:O44"/>
    <mergeCell ref="P42:AH44"/>
    <mergeCell ref="B45:E45"/>
    <mergeCell ref="F45:H45"/>
    <mergeCell ref="I45:O45"/>
    <mergeCell ref="P45:Y45"/>
    <mergeCell ref="Z45:AD45"/>
    <mergeCell ref="AE45:AH45"/>
    <mergeCell ref="B46:E47"/>
    <mergeCell ref="F46:H47"/>
    <mergeCell ref="I46:O47"/>
    <mergeCell ref="P46:Y47"/>
    <mergeCell ref="Z46:AD47"/>
    <mergeCell ref="AE46:AH47"/>
    <mergeCell ref="A48:A54"/>
    <mergeCell ref="B48:H48"/>
    <mergeCell ref="I48:O48"/>
    <mergeCell ref="P48:AH48"/>
    <mergeCell ref="B49:H51"/>
    <mergeCell ref="I49:O51"/>
    <mergeCell ref="P49:AH51"/>
    <mergeCell ref="B52:E52"/>
    <mergeCell ref="F52:H52"/>
    <mergeCell ref="I52:O52"/>
    <mergeCell ref="P52:Y52"/>
    <mergeCell ref="Z52:AD52"/>
    <mergeCell ref="AE52:AH52"/>
    <mergeCell ref="B53:E54"/>
    <mergeCell ref="F53:H54"/>
    <mergeCell ref="I53:O54"/>
    <mergeCell ref="P53:Y54"/>
    <mergeCell ref="Z53:AD54"/>
    <mergeCell ref="AE53:AH54"/>
    <mergeCell ref="A55:A61"/>
    <mergeCell ref="B55:H55"/>
    <mergeCell ref="I55:O55"/>
    <mergeCell ref="P55:AH55"/>
    <mergeCell ref="B56:H58"/>
    <mergeCell ref="I56:O58"/>
    <mergeCell ref="P56:AH58"/>
    <mergeCell ref="B59:E59"/>
    <mergeCell ref="F59:H59"/>
    <mergeCell ref="I59:O59"/>
    <mergeCell ref="P59:Y59"/>
    <mergeCell ref="Z59:AD59"/>
    <mergeCell ref="AE59:AH59"/>
    <mergeCell ref="B60:E61"/>
    <mergeCell ref="F60:H61"/>
    <mergeCell ref="I60:O61"/>
    <mergeCell ref="P60:Y61"/>
    <mergeCell ref="Z60:AD61"/>
    <mergeCell ref="AE60:AH61"/>
    <mergeCell ref="A62:A68"/>
    <mergeCell ref="B62:H62"/>
    <mergeCell ref="I62:O62"/>
    <mergeCell ref="P62:AH62"/>
    <mergeCell ref="B63:H65"/>
    <mergeCell ref="I63:O65"/>
    <mergeCell ref="P63:AH65"/>
    <mergeCell ref="B66:E66"/>
    <mergeCell ref="F66:H66"/>
    <mergeCell ref="I66:O66"/>
    <mergeCell ref="P66:Y66"/>
    <mergeCell ref="Z66:AD66"/>
    <mergeCell ref="AE66:AH66"/>
    <mergeCell ref="B67:E68"/>
    <mergeCell ref="F67:H68"/>
    <mergeCell ref="I67:O68"/>
    <mergeCell ref="P67:Y68"/>
    <mergeCell ref="Z67:AD68"/>
    <mergeCell ref="AE67:AH68"/>
    <mergeCell ref="A69:A75"/>
    <mergeCell ref="B69:H69"/>
    <mergeCell ref="I69:O69"/>
    <mergeCell ref="P69:AH69"/>
    <mergeCell ref="B70:H72"/>
    <mergeCell ref="I70:O72"/>
    <mergeCell ref="P70:AH72"/>
    <mergeCell ref="B73:E73"/>
    <mergeCell ref="F73:H73"/>
    <mergeCell ref="I73:O73"/>
    <mergeCell ref="P73:Y73"/>
    <mergeCell ref="Z73:AD73"/>
    <mergeCell ref="AE73:AH73"/>
    <mergeCell ref="B74:E75"/>
    <mergeCell ref="F74:H75"/>
    <mergeCell ref="I74:O75"/>
    <mergeCell ref="P74:Y75"/>
    <mergeCell ref="Z74:AD75"/>
    <mergeCell ref="AE74:AH75"/>
    <mergeCell ref="A76:A82"/>
    <mergeCell ref="B76:H76"/>
    <mergeCell ref="I76:O76"/>
    <mergeCell ref="P76:AH76"/>
    <mergeCell ref="B77:H79"/>
    <mergeCell ref="I77:O79"/>
    <mergeCell ref="P77:AH79"/>
    <mergeCell ref="B80:E80"/>
    <mergeCell ref="F80:H80"/>
    <mergeCell ref="I80:O80"/>
    <mergeCell ref="P80:Y80"/>
    <mergeCell ref="Z80:AD80"/>
    <mergeCell ref="AE80:AH80"/>
    <mergeCell ref="B81:E82"/>
    <mergeCell ref="F81:H82"/>
    <mergeCell ref="I81:O82"/>
    <mergeCell ref="P81:Y82"/>
    <mergeCell ref="Z81:AD82"/>
    <mergeCell ref="AE81:AH82"/>
    <mergeCell ref="A83:A89"/>
    <mergeCell ref="B83:H83"/>
    <mergeCell ref="I83:O83"/>
    <mergeCell ref="P83:AH83"/>
    <mergeCell ref="B84:H86"/>
    <mergeCell ref="I84:O86"/>
    <mergeCell ref="P84:AH86"/>
    <mergeCell ref="B87:E87"/>
    <mergeCell ref="F87:H87"/>
    <mergeCell ref="I87:O87"/>
    <mergeCell ref="P87:Y87"/>
    <mergeCell ref="Z87:AD87"/>
    <mergeCell ref="AE87:AH87"/>
    <mergeCell ref="B88:E89"/>
    <mergeCell ref="F88:H89"/>
    <mergeCell ref="I88:O89"/>
    <mergeCell ref="P88:Y89"/>
    <mergeCell ref="Z88:AD89"/>
    <mergeCell ref="AE88:AH89"/>
    <mergeCell ref="A90:A96"/>
    <mergeCell ref="B90:H90"/>
    <mergeCell ref="I90:O90"/>
    <mergeCell ref="P90:AH90"/>
    <mergeCell ref="B91:H93"/>
    <mergeCell ref="I91:O93"/>
    <mergeCell ref="P91:AH93"/>
    <mergeCell ref="B94:E94"/>
    <mergeCell ref="F94:H94"/>
    <mergeCell ref="I94:O94"/>
    <mergeCell ref="P94:Y94"/>
    <mergeCell ref="Z94:AD94"/>
    <mergeCell ref="AE94:AH94"/>
    <mergeCell ref="B95:E96"/>
    <mergeCell ref="F95:H96"/>
    <mergeCell ref="I95:O96"/>
    <mergeCell ref="P95:Y96"/>
    <mergeCell ref="Z95:AD96"/>
    <mergeCell ref="AE95:AH96"/>
    <mergeCell ref="A97:A103"/>
    <mergeCell ref="B97:H97"/>
    <mergeCell ref="I97:O97"/>
    <mergeCell ref="P97:AH97"/>
    <mergeCell ref="B98:H100"/>
    <mergeCell ref="I98:O100"/>
    <mergeCell ref="P98:AH100"/>
    <mergeCell ref="B101:E101"/>
    <mergeCell ref="F101:H101"/>
    <mergeCell ref="I101:O101"/>
    <mergeCell ref="P101:Y101"/>
    <mergeCell ref="Z101:AD101"/>
    <mergeCell ref="AE101:AH101"/>
    <mergeCell ref="B102:E103"/>
    <mergeCell ref="F102:H103"/>
    <mergeCell ref="I102:O103"/>
    <mergeCell ref="P102:Y103"/>
    <mergeCell ref="Z102:AD103"/>
    <mergeCell ref="AE102:AH103"/>
    <mergeCell ref="A104:A110"/>
    <mergeCell ref="B104:H104"/>
    <mergeCell ref="I104:O104"/>
    <mergeCell ref="P104:AH104"/>
    <mergeCell ref="B105:H107"/>
    <mergeCell ref="I105:O107"/>
    <mergeCell ref="P105:AH107"/>
    <mergeCell ref="B108:E108"/>
    <mergeCell ref="F108:H108"/>
    <mergeCell ref="I108:O108"/>
    <mergeCell ref="P108:Y108"/>
    <mergeCell ref="Z108:AD108"/>
    <mergeCell ref="AE108:AH108"/>
    <mergeCell ref="B109:E110"/>
    <mergeCell ref="F109:H110"/>
    <mergeCell ref="I109:O110"/>
    <mergeCell ref="P109:Y110"/>
    <mergeCell ref="Z109:AD110"/>
    <mergeCell ref="AE109:AH110"/>
    <mergeCell ref="A111:A117"/>
    <mergeCell ref="B111:H111"/>
    <mergeCell ref="I111:O111"/>
    <mergeCell ref="P111:AH111"/>
    <mergeCell ref="B112:H114"/>
    <mergeCell ref="I112:O114"/>
    <mergeCell ref="P112:AH114"/>
    <mergeCell ref="B115:E115"/>
    <mergeCell ref="F115:H115"/>
    <mergeCell ref="I115:O115"/>
    <mergeCell ref="P115:Y115"/>
    <mergeCell ref="Z115:AD115"/>
    <mergeCell ref="AE115:AH115"/>
    <mergeCell ref="B116:E117"/>
    <mergeCell ref="F116:H117"/>
    <mergeCell ref="I116:O117"/>
    <mergeCell ref="P116:Y117"/>
    <mergeCell ref="Z116:AD117"/>
    <mergeCell ref="AE116:AH117"/>
    <mergeCell ref="A118:A124"/>
    <mergeCell ref="B118:H118"/>
    <mergeCell ref="I118:O118"/>
    <mergeCell ref="P118:AH118"/>
    <mergeCell ref="B119:H121"/>
    <mergeCell ref="I119:O121"/>
    <mergeCell ref="P119:AH121"/>
    <mergeCell ref="B122:E122"/>
    <mergeCell ref="F122:H122"/>
    <mergeCell ref="I122:O122"/>
    <mergeCell ref="P122:Y122"/>
    <mergeCell ref="Z122:AD122"/>
    <mergeCell ref="AE122:AH122"/>
    <mergeCell ref="B123:E124"/>
    <mergeCell ref="F123:H124"/>
    <mergeCell ref="I123:O124"/>
    <mergeCell ref="P123:Y124"/>
    <mergeCell ref="Z123:AD124"/>
    <mergeCell ref="AE123:AH124"/>
    <mergeCell ref="A125:A131"/>
    <mergeCell ref="B125:H125"/>
    <mergeCell ref="I125:O125"/>
    <mergeCell ref="P125:AH125"/>
    <mergeCell ref="B126:H128"/>
    <mergeCell ref="I126:O128"/>
    <mergeCell ref="P126:AH128"/>
    <mergeCell ref="B129:E129"/>
    <mergeCell ref="F129:H129"/>
    <mergeCell ref="I129:O129"/>
    <mergeCell ref="P129:Y129"/>
    <mergeCell ref="Z129:AD129"/>
    <mergeCell ref="AE129:AH129"/>
    <mergeCell ref="B130:E131"/>
    <mergeCell ref="F130:H131"/>
    <mergeCell ref="I130:O131"/>
    <mergeCell ref="P130:Y131"/>
    <mergeCell ref="Z130:AD131"/>
    <mergeCell ref="AE130:AH131"/>
    <mergeCell ref="A132:A138"/>
    <mergeCell ref="B132:H132"/>
    <mergeCell ref="I132:O132"/>
    <mergeCell ref="P132:AH132"/>
    <mergeCell ref="B133:H135"/>
    <mergeCell ref="I133:O135"/>
    <mergeCell ref="P133:AH135"/>
    <mergeCell ref="B136:E136"/>
    <mergeCell ref="F136:H136"/>
    <mergeCell ref="I136:O136"/>
    <mergeCell ref="F143:H143"/>
    <mergeCell ref="I143:O143"/>
    <mergeCell ref="P136:Y136"/>
    <mergeCell ref="Z136:AD136"/>
    <mergeCell ref="AE136:AH136"/>
    <mergeCell ref="B137:E138"/>
    <mergeCell ref="F137:H138"/>
    <mergeCell ref="I137:O138"/>
    <mergeCell ref="P137:Y138"/>
    <mergeCell ref="Z137:AD138"/>
    <mergeCell ref="AE137:AH138"/>
    <mergeCell ref="A152:AH153"/>
    <mergeCell ref="X148:Y150"/>
    <mergeCell ref="Z148:AD148"/>
    <mergeCell ref="AE148:AH148"/>
    <mergeCell ref="Z149:AD150"/>
    <mergeCell ref="AE149:AH150"/>
    <mergeCell ref="A151:AH151"/>
    <mergeCell ref="P143:Y143"/>
    <mergeCell ref="Z143:AD143"/>
    <mergeCell ref="AE143:AH143"/>
    <mergeCell ref="B144:E145"/>
    <mergeCell ref="F144:H145"/>
    <mergeCell ref="I144:O145"/>
    <mergeCell ref="P144:Y145"/>
    <mergeCell ref="Z144:AD145"/>
    <mergeCell ref="AE144:AH145"/>
    <mergeCell ref="A139:A145"/>
    <mergeCell ref="B139:H139"/>
    <mergeCell ref="I139:O139"/>
    <mergeCell ref="P139:AH139"/>
    <mergeCell ref="B140:H142"/>
    <mergeCell ref="I140:O142"/>
    <mergeCell ref="P140:AH142"/>
    <mergeCell ref="B143:E143"/>
  </mergeCells>
  <phoneticPr fontId="8"/>
  <dataValidations count="2">
    <dataValidation imeMode="hiragana" allowBlank="1" showInputMessage="1" showErrorMessage="1" sqref="B38:B39 AA147:AH147 A152:AH153 X147:X148 Y147 A147:W150 P139:P140 I139:I140 B139:B140 P136:P137 B143:B144 Z143 I143:I144 P143:P144 Z147:Z149 Z17 I17:I18 P17:P18 F17 B24:B25 A20 P20:P21 I20:I21 B20:B21 B129:B130 Z24 I24:I25 F24 B17:B18 B13:B14 I13:I14 P13:P14 A13 Z31 A27 P27:P28 I27:I28 B27:B28 I31:I32 F31 P31:P32 P34:P35 A34 I34:I35 B34:B35 B80:B81 Z80 I80:I81 P80:P81 P24:P25 F80 B87:B88 Z87 I87:I88 P87:P88 A55 P94:P95 P90:P91 I90:I91 B90:B91 F87 B94:B95 Z94 I94:I95 F94 A76 A83 A48 B83:B84 A62 I83:I84 P83:P84 B101:B102 P97:P98 I97:I98 B97:B98 Z101 Z38 A69 I38:I39 P38:P39 F38 B31:B32 B41:B42 I41:I42 P41:P42 A90 A97 A41 A104 A111 A118 A125 A132 A139 B45:B46 Z45 I45:I46 P45:P46 F45 I101:I102 B52:B53 Z52 I52:I53 P52:P53 P59:P60 P55:P56 I55:I56 B55:B56 F52 B59:B60 Z59 F101 I59:I60 P111:P112 F59 B48:B49 I48:I49 P48:P49 B66:B67 P62:P63 I62:I63 B62:B63 I111:I112 Z66 I66:I67 F66 P69:P70 I69:I70 B69:B70 P66:P67 P76:P77 P104:P105 I76:I77 B76:B77 B73:B74 Z73 I73:I74 P73:P74 F73 I104:I105 B104:B105 P101:P102 B108:B109 B111:B112 Z108 I108:I109 P108:P109 F108 B115:B116 Z115 I115:I116 P115:P116 F115 B122:B123 Z122 I122:I123 P122:P123 P129:P130 P125:P126 I125:I126 B125:B126 F122 F143 Z129 I129:I130 F129 B118:B119 I118:I119 P118:P119 B136:B137 P132:P133 I132:I133 B132:B133 Z136 I136:I137 F136 A6 B6:B7 I6:I7 P6:P7 B10:B11 Z10 I10:I11 P10:P11 F10" xr:uid="{00000000-0002-0000-0400-000000000000}"/>
    <dataValidation type="whole" imeMode="off" operator="greaterThanOrEqual" allowBlank="1" showInputMessage="1" showErrorMessage="1" sqref="F11:H12 Z11:AH12 F18:H19 Z18:AH19 F25:H26 Z25:AH26 F32:H33 Z32:AH33 F39:H40 Z39:AH40 F46:H47 Z46:AH47 F53:H54 Z53:AH54 F60:H61 Z60:AH61 F67:H68 Z67:AH68 F74:H75 Z74:AH75 F81:H82 Z81:AH82 F88:H89 Z88:AH89 F95:H96 Z95:AH96 F102:H103 Z102:AH103 F109:H110 Z109:AH110 F116:H117 Z116:AH117 F123:H124 Z123:AH124 F130:H131 Z130:AH131 F137:H138 Z137:AH138 F144:H145 Z144:AH145" xr:uid="{267CABDC-E3CA-49FD-AF99-49E59A7E8D38}">
      <formula1>1</formula1>
    </dataValidation>
  </dataValidations>
  <printOptions horizontalCentered="1"/>
  <pageMargins left="0.70866141732283472" right="0.70866141732283472" top="0.6692913385826772" bottom="0.6692913385826772" header="0.11811023622047245" footer="0.31496062992125984"/>
  <pageSetup paperSize="9" scale="97" fitToHeight="0" orientation="portrait" horizontalDpi="300" verticalDpi="300" r:id="rId1"/>
  <rowBreaks count="3" manualBreakCount="3">
    <brk id="75" max="33" man="1"/>
    <brk id="110" max="33" man="1"/>
    <brk id="152" max="33"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20</vt:i4>
      </vt:variant>
      <vt:variant>
        <vt:lpstr>名前付き一覧</vt:lpstr>
      </vt:variant>
      <vt:variant>
        <vt:i4>35</vt:i4>
      </vt:variant>
    </vt:vector>
  </HeadingPairs>
  <TitlesOfParts>
    <vt:vector size="55" baseType="lpstr">
      <vt:lpstr>A-1団体概要</vt:lpstr>
      <vt:lpstr>A-2運営目的・目標</vt:lpstr>
      <vt:lpstr>A-3運営等の取組</vt:lpstr>
      <vt:lpstr>A-4活動実績</vt:lpstr>
      <vt:lpstr>A-5自己申告書</vt:lpstr>
      <vt:lpstr>B-1活動計画企画概要</vt:lpstr>
      <vt:lpstr>B-１地域番号①</vt:lpstr>
      <vt:lpstr>B-1地域番号②</vt:lpstr>
      <vt:lpstr>B-1地域番号③</vt:lpstr>
      <vt:lpstr>B-1地域との連携等</vt:lpstr>
      <vt:lpstr>B-2【事業者単体】収支予算書</vt:lpstr>
      <vt:lpstr>【記入不要】収支予算書</vt:lpstr>
      <vt:lpstr>補足</vt:lpstr>
      <vt:lpstr>B-3【原則記入不要】内訳書1-1</vt:lpstr>
      <vt:lpstr>B-3内訳書2-1</vt:lpstr>
      <vt:lpstr>B-3内訳書2-2</vt:lpstr>
      <vt:lpstr>B-3内訳書2-3</vt:lpstr>
      <vt:lpstr>B-3内訳書2-4</vt:lpstr>
      <vt:lpstr>処理シート</vt:lpstr>
      <vt:lpstr>old内訳書2-21</vt:lpstr>
      <vt:lpstr>【記入不要】収支予算書!Print_Area</vt:lpstr>
      <vt:lpstr>'A-1団体概要'!Print_Area</vt:lpstr>
      <vt:lpstr>'A-2運営目的・目標'!Print_Area</vt:lpstr>
      <vt:lpstr>'A-3運営等の取組'!Print_Area</vt:lpstr>
      <vt:lpstr>'A-4活動実績'!Print_Area</vt:lpstr>
      <vt:lpstr>'A-5自己申告書'!Print_Area</vt:lpstr>
      <vt:lpstr>'B-1活動計画企画概要'!Print_Area</vt:lpstr>
      <vt:lpstr>'B-1地域との連携等'!Print_Area</vt:lpstr>
      <vt:lpstr>'B-１地域番号①'!Print_Area</vt:lpstr>
      <vt:lpstr>'B-1地域番号②'!Print_Area</vt:lpstr>
      <vt:lpstr>'B-1地域番号③'!Print_Area</vt:lpstr>
      <vt:lpstr>'B-2【事業者単体】収支予算書'!Print_Area</vt:lpstr>
      <vt:lpstr>'B-3【原則記入不要】内訳書1-1'!Print_Area</vt:lpstr>
      <vt:lpstr>'B-3内訳書2-1'!Print_Area</vt:lpstr>
      <vt:lpstr>'B-3内訳書2-2'!Print_Area</vt:lpstr>
      <vt:lpstr>'B-3内訳書2-3'!Print_Area</vt:lpstr>
      <vt:lpstr>'B-3内訳書2-4'!Print_Area</vt:lpstr>
      <vt:lpstr>'old内訳書2-21'!Print_Area</vt:lpstr>
      <vt:lpstr>計画書①!Print_Area</vt:lpstr>
      <vt:lpstr>'B-１地域番号①'!Print_Titles</vt:lpstr>
      <vt:lpstr>'B-1地域番号②'!Print_Titles</vt:lpstr>
      <vt:lpstr>'B-1地域番号③'!Print_Titles</vt:lpstr>
      <vt:lpstr>'B-3【原則記入不要】内訳書1-1'!Print_Titles</vt:lpstr>
      <vt:lpstr>委託費</vt:lpstr>
      <vt:lpstr>区分</vt:lpstr>
      <vt:lpstr>区分2</vt:lpstr>
      <vt:lpstr>区分3</vt:lpstr>
      <vt:lpstr>雑役務費・消耗品費等</vt:lpstr>
      <vt:lpstr>事業形態</vt:lpstr>
      <vt:lpstr>収入</vt:lpstr>
      <vt:lpstr>収入2</vt:lpstr>
      <vt:lpstr>出演・音楽・文芸費</vt:lpstr>
      <vt:lpstr>賃金・旅費・報償費</vt:lpstr>
      <vt:lpstr>動画制作・配信費等</vt:lpstr>
      <vt:lpstr>舞台・会場・設営費</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revision/>
  <cp:lastPrinted>2023-10-10T04:52:00Z</cp:lastPrinted>
  <dcterms:created xsi:type="dcterms:W3CDTF">2022-02-25T12:31:45Z</dcterms:created>
  <dcterms:modified xsi:type="dcterms:W3CDTF">2023-11-14T05:47:17Z</dcterms:modified>
  <cp:category/>
  <cp:contentStatus/>
</cp:coreProperties>
</file>