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1DCF84A-A35F-421A-83F1-F67111831538}" xr6:coauthVersionLast="45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請求書フォーマット（音楽）" sheetId="53" r:id="rId1"/>
    <sheet name="記入例）請求書（音楽）" sheetId="52" r:id="rId2"/>
    <sheet name="請求依頼書フォーマット（音楽）" sheetId="55" r:id="rId3"/>
    <sheet name="記入例）請求依頼書（音楽）" sheetId="54" r:id="rId4"/>
    <sheet name="リスト（音楽）" sheetId="58" state="hidden" r:id="rId5"/>
  </sheets>
  <definedNames>
    <definedName name="_xlnm.Print_Area" localSheetId="3">'記入例）請求依頼書（音楽）'!$A$1:$J$52</definedName>
    <definedName name="_xlnm.Print_Area" localSheetId="1">'記入例）請求書（音楽）'!$A$1:$J$57</definedName>
    <definedName name="_xlnm.Print_Area" localSheetId="2">'請求依頼書フォーマット（音楽）'!$A$1:$J$52</definedName>
    <definedName name="_xlnm.Print_Area" localSheetId="0">'請求書フォーマット（音楽）'!$A$1:$J$57</definedName>
    <definedName name="その他">#REF!</definedName>
    <definedName name="チケット販売関係費">'リスト（音楽）'!$T$2:$T$7</definedName>
    <definedName name="チケット販売手数料">#REF!</definedName>
    <definedName name="ライブ配信費">'リスト（音楽）'!$V$2:$V$4</definedName>
    <definedName name="運営関係費">'リスト（音楽）'!$R$2:$R$8</definedName>
    <definedName name="運営関係費用">'リスト（音楽）'!$S$2:$S$9</definedName>
    <definedName name="運搬費">'リスト（音楽）'!$I$2:$I$3</definedName>
    <definedName name="運搬費用">#REF!</definedName>
    <definedName name="映像権利使用料">'リスト（音楽）'!$AC$2:$AC$5</definedName>
    <definedName name="映像収録費">'リスト（音楽）'!$X$2:$X$8</definedName>
    <definedName name="映像制作配信費">'リスト（音楽）'!$Y$2:$Y$8</definedName>
    <definedName name="映像制作配信費用">'リスト（音楽）'!$Z$2:$Z$5</definedName>
    <definedName name="演出関係費">'リスト（音楽）'!$E$2:$E$51</definedName>
    <definedName name="音楽大項目">'リスト（音楽）'!$A$2:$A$7</definedName>
    <definedName name="会場関係費">'リスト（音楽）'!$M$2:$M$6</definedName>
    <definedName name="会場使用料">'リスト（音楽）'!$N$2:$N$4</definedName>
    <definedName name="感染予防対策費">'リスト（音楽）'!$W$2</definedName>
    <definedName name="経理書面確認費">'リスト（音楽）'!$AH$2</definedName>
    <definedName name="経理書面確認費用">#REF!</definedName>
    <definedName name="権利_使用料">'リスト（音楽）'!$AC$2:$AC$5</definedName>
    <definedName name="権利使用">'リスト（音楽）'!$AC$2:$AC$5</definedName>
    <definedName name="権利使用料">'リスト（音楽）'!$AC$2:$AC$5</definedName>
    <definedName name="権利使用料_映像">#REF!</definedName>
    <definedName name="権利使用料_映像制作配信費">'リスト（音楽）'!$AC$2:$AC$5</definedName>
    <definedName name="権利使用料金">'リスト（音楽）'!$AC$2:$AC$5</definedName>
    <definedName name="減価償却費">'リスト（音楽）'!$Q$2</definedName>
    <definedName name="交通費・宿泊費">'リスト（音楽）'!$J$2:$J$7</definedName>
    <definedName name="光熱水費">'リスト（音楽）'!$U$2</definedName>
    <definedName name="公演広告・宣伝費">'リスト（音楽）'!$L$2:$L$19</definedName>
    <definedName name="広告・宣伝費">'リスト（音楽）'!$AE$2:$AE$4</definedName>
    <definedName name="施設維持費">'リスト（音楽）'!$P$2</definedName>
    <definedName name="施設設備費">#REF!</definedName>
    <definedName name="字幕・吹替費">'リスト（音楽）'!$AB$2:$AB$3</definedName>
    <definedName name="出演関係費">'リスト（音楽）'!$B$2:$B$3</definedName>
    <definedName name="出演関係費出演関係費">#REF!</definedName>
    <definedName name="出演関係費用">#REF!</definedName>
    <definedName name="出演料">'リスト（音楽）'!$C$2:$C$12</definedName>
    <definedName name="書面作成代行費">'リスト（音楽）'!$AG$2</definedName>
    <definedName name="書面作成代行費用">#REF!</definedName>
    <definedName name="申請・報告に関する費">'リスト（音楽）'!$AF$2:$AF$4</definedName>
    <definedName name="申請・報告に関する費用">'リスト（音楽）'!$AF$2:$AF$4</definedName>
    <definedName name="制作関係費">'リスト（音楽）'!$D$2:$D$10</definedName>
    <definedName name="大項目">'リスト（音楽）'!$A$2:$A$7</definedName>
    <definedName name="配信費">'リスト（音楽）'!$AD$2:$AD$4</definedName>
    <definedName name="付帯設備費">'リスト（音楽）'!$O$2</definedName>
    <definedName name="舞台スタッフ費用">'リスト（音楽）'!$H$2:$H$14</definedName>
    <definedName name="舞台製作費">'リスト（音楽）'!$G$2:$G$16</definedName>
    <definedName name="保険料">'リスト（音楽）'!$K$2</definedName>
    <definedName name="翻訳費">'リスト（音楽）'!$AA$2:$AA$4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55" l="1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22" i="55"/>
  <c r="H39" i="55" s="1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H36" i="54"/>
  <c r="B36" i="54"/>
  <c r="H35" i="54"/>
  <c r="B35" i="54"/>
  <c r="H34" i="54"/>
  <c r="B34" i="54"/>
  <c r="H33" i="54"/>
  <c r="B33" i="54"/>
  <c r="H32" i="54"/>
  <c r="B32" i="54"/>
  <c r="H31" i="54"/>
  <c r="B31" i="54"/>
  <c r="H30" i="54"/>
  <c r="B30" i="54"/>
  <c r="H29" i="54"/>
  <c r="B29" i="54"/>
  <c r="H28" i="54"/>
  <c r="B28" i="54"/>
  <c r="H27" i="54"/>
  <c r="B27" i="54"/>
  <c r="H26" i="54"/>
  <c r="B26" i="54"/>
  <c r="H25" i="54"/>
  <c r="B25" i="54"/>
  <c r="H24" i="54"/>
  <c r="B24" i="54"/>
  <c r="H23" i="54"/>
  <c r="B23" i="54"/>
  <c r="H22" i="54"/>
  <c r="B22" i="54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39" i="53" s="1"/>
  <c r="H22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H39" i="54" l="1"/>
  <c r="H40" i="54" s="1"/>
  <c r="H41" i="54" s="1"/>
  <c r="D19" i="54" s="1"/>
  <c r="H40" i="55"/>
  <c r="H41" i="55" s="1"/>
  <c r="D19" i="55" s="1"/>
  <c r="H40" i="53"/>
  <c r="H41" i="53" s="1"/>
  <c r="D19" i="53" s="1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H36" i="52" l="1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39" i="52" l="1"/>
  <c r="H40" i="52" s="1"/>
  <c r="H41" i="52" s="1"/>
  <c r="D19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0" authorId="0" shapeId="0" xr:uid="{C3185512-DB60-4278-A1F9-1A07DE19FD07}">
      <text>
        <r>
          <rPr>
            <sz val="11"/>
            <color rgb="FF000000"/>
            <rFont val="Meiryo UI"/>
            <family val="2"/>
            <charset val="128"/>
          </rPr>
          <t>経費一覧に記載のない経費（表記の異なる対象経費もしくは補助対象外経費）を記載する場合、中項目欄は「その他」を選択し、小項目欄にフリーテキストで内容を記載</t>
        </r>
      </text>
    </comment>
    <comment ref="H40" authorId="0" shapeId="0" xr:uid="{DA7224BF-7073-40FF-BF8E-390C520580E4}">
      <text>
        <r>
          <rPr>
            <sz val="12"/>
            <color indexed="81"/>
            <rFont val="Meiryo UI"/>
            <family val="3"/>
            <charset val="128"/>
          </rPr>
          <t>非課税・不課税費用が含まれる、税率8%の費用が含まれるなどの理由で、消費税額が小計の10%とならない場合、数式を削除して消費税額を入力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0" authorId="0" shapeId="0" xr:uid="{351A8E88-9F91-4EA8-B9E0-7E8DEEA8E9D8}">
      <text>
        <r>
          <rPr>
            <sz val="11"/>
            <color rgb="FF000000"/>
            <rFont val="Meiryo UI"/>
            <family val="2"/>
            <charset val="128"/>
          </rPr>
          <t>経費一覧に記載のない経費（表記の異なる対象経費もしくは補助対象外経費）を記載する場合、中項目欄は「その他」を選択し、小項目欄にフリーテキストで内容を記載</t>
        </r>
      </text>
    </comment>
    <comment ref="H40" authorId="0" shapeId="0" xr:uid="{2A6DEA48-F44C-4F92-915C-C39738514135}">
      <text>
        <r>
          <rPr>
            <sz val="12"/>
            <color indexed="81"/>
            <rFont val="Meiryo UI"/>
            <family val="3"/>
            <charset val="128"/>
          </rPr>
          <t>非課税・不課税費用が含まれる、税率8%の費用が含まれるなどの理由で、消費税額が小計の10%とならない場合、数式を削除して消費税額を入力</t>
        </r>
      </text>
    </comment>
  </commentList>
</comments>
</file>

<file path=xl/sharedStrings.xml><?xml version="1.0" encoding="utf-8"?>
<sst xmlns="http://schemas.openxmlformats.org/spreadsheetml/2006/main" count="430" uniqueCount="247">
  <si>
    <t>御中</t>
    <rPh sb="0" eb="2">
      <t>オンチュウ</t>
    </rPh>
    <phoneticPr fontId="5"/>
  </si>
  <si>
    <t>No.</t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</si>
  <si>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</si>
  <si>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</si>
  <si>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5"/>
  </si>
  <si>
    <t>お支払期限：</t>
    <rPh sb="1" eb="3">
      <t>シハライ</t>
    </rPh>
    <rPh sb="3" eb="5">
      <t>キゲン</t>
    </rPh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</si>
  <si>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</si>
  <si>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</si>
  <si>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合計</t>
    <rPh sb="0" eb="2">
      <t>ゴウケイ</t>
    </rPh>
    <phoneticPr fontId="5"/>
  </si>
  <si>
    <t>お振込先</t>
    <rPh sb="1" eb="3">
      <t>フリコミ</t>
    </rPh>
    <rPh sb="3" eb="4">
      <t>サキ</t>
    </rPh>
    <phoneticPr fontId="5"/>
  </si>
  <si>
    <t>備考</t>
    <rPh sb="0" eb="2">
      <t>ビコウ</t>
    </rPh>
    <phoneticPr fontId="5"/>
  </si>
  <si>
    <t>株式会社○○</t>
    <rPh sb="0" eb="4">
      <t>カブシキガイシャ</t>
    </rPh>
    <phoneticPr fontId="7"/>
  </si>
  <si>
    <t>〒XXX-XXXX</t>
    <phoneticPr fontId="7"/>
  </si>
  <si>
    <t>備考</t>
    <rPh sb="0" eb="2">
      <t>ビコウ</t>
    </rPh>
    <phoneticPr fontId="7"/>
  </si>
  <si>
    <t>請求書</t>
    <rPh sb="0" eb="1">
      <t>ショウ</t>
    </rPh>
    <rPh sb="1" eb="2">
      <t>モトム</t>
    </rPh>
    <rPh sb="2" eb="3">
      <t>ショ</t>
    </rPh>
    <phoneticPr fontId="5"/>
  </si>
  <si>
    <t>請求依頼書</t>
    <rPh sb="0" eb="1">
      <t>ショウ</t>
    </rPh>
    <rPh sb="1" eb="2">
      <t>モトム</t>
    </rPh>
    <rPh sb="2" eb="4">
      <t>イライ</t>
    </rPh>
    <rPh sb="4" eb="5">
      <t>ショ</t>
    </rPh>
    <phoneticPr fontId="5"/>
  </si>
  <si>
    <t>○○銀行　△△支店　</t>
    <rPh sb="2" eb="4">
      <t>ギンコウ</t>
    </rPh>
    <rPh sb="7" eb="9">
      <t>シテン</t>
    </rPh>
    <phoneticPr fontId="5"/>
  </si>
  <si>
    <t>普通　XXXXXX</t>
    <rPh sb="0" eb="2">
      <t>フツウ</t>
    </rPh>
    <phoneticPr fontId="7"/>
  </si>
  <si>
    <t>演出関係費</t>
    <rPh sb="0" eb="2">
      <t>エンシュツ</t>
    </rPh>
    <rPh sb="2" eb="5">
      <t>カンケイヒ</t>
    </rPh>
    <phoneticPr fontId="7"/>
  </si>
  <si>
    <t>舞台制作費</t>
  </si>
  <si>
    <t>舞台制作</t>
  </si>
  <si>
    <t>大道具</t>
  </si>
  <si>
    <t>小道具</t>
  </si>
  <si>
    <t>舞台監督</t>
  </si>
  <si>
    <t>道具運搬費</t>
    <rPh sb="0" eb="5">
      <t xml:space="preserve">ドウグウンパンヒ </t>
    </rPh>
    <phoneticPr fontId="16"/>
  </si>
  <si>
    <t>楽器運搬費</t>
    <rPh sb="0" eb="1">
      <t xml:space="preserve">ガッキウンパンヒ </t>
    </rPh>
    <phoneticPr fontId="16"/>
  </si>
  <si>
    <t>交通費・宿泊費</t>
    <rPh sb="0" eb="3">
      <t>コウツウヒ</t>
    </rPh>
    <rPh sb="4" eb="7">
      <t>シュクハクヒ</t>
    </rPh>
    <phoneticPr fontId="7"/>
  </si>
  <si>
    <t>交通費</t>
    <rPh sb="0" eb="3">
      <t xml:space="preserve">コウツウヒ </t>
    </rPh>
    <phoneticPr fontId="16"/>
  </si>
  <si>
    <t>宿泊費</t>
    <rPh sb="0" eb="3">
      <t xml:space="preserve">シュクハクヒ </t>
    </rPh>
    <phoneticPr fontId="16"/>
  </si>
  <si>
    <t>保険料</t>
    <rPh sb="0" eb="3">
      <t>ホケンリョウ</t>
    </rPh>
    <phoneticPr fontId="7"/>
  </si>
  <si>
    <t>翻訳費</t>
    <rPh sb="0" eb="2">
      <t>ホンヤク</t>
    </rPh>
    <rPh sb="2" eb="3">
      <t>ヒ</t>
    </rPh>
    <phoneticPr fontId="7"/>
  </si>
  <si>
    <t>字幕・吹替費</t>
    <rPh sb="0" eb="2">
      <t>ジマク</t>
    </rPh>
    <rPh sb="3" eb="4">
      <t>フ</t>
    </rPh>
    <rPh sb="4" eb="5">
      <t>カ</t>
    </rPh>
    <rPh sb="5" eb="6">
      <t>ヒ</t>
    </rPh>
    <phoneticPr fontId="7"/>
  </si>
  <si>
    <t>権利使用料</t>
    <rPh sb="0" eb="5">
      <t>ケンリシヨウリョウ</t>
    </rPh>
    <phoneticPr fontId="7"/>
  </si>
  <si>
    <t>配信費</t>
    <rPh sb="0" eb="2">
      <t>ハイシン</t>
    </rPh>
    <rPh sb="2" eb="3">
      <t>ヒ</t>
    </rPh>
    <phoneticPr fontId="7"/>
  </si>
  <si>
    <t>広告・宣伝費</t>
    <rPh sb="0" eb="2">
      <t>コウコク</t>
    </rPh>
    <rPh sb="3" eb="5">
      <t>センデン</t>
    </rPh>
    <rPh sb="5" eb="6">
      <t>ヒ</t>
    </rPh>
    <phoneticPr fontId="7"/>
  </si>
  <si>
    <t>書面作成代行費</t>
    <rPh sb="0" eb="2">
      <t>ショメン</t>
    </rPh>
    <rPh sb="2" eb="4">
      <t>サクセイ</t>
    </rPh>
    <rPh sb="4" eb="6">
      <t>ダイコウ</t>
    </rPh>
    <rPh sb="6" eb="7">
      <t>ヒ</t>
    </rPh>
    <phoneticPr fontId="7"/>
  </si>
  <si>
    <t>書面作成代行費用（行政書士料金）</t>
    <rPh sb="0" eb="2">
      <t>ショメン</t>
    </rPh>
    <rPh sb="2" eb="4">
      <t>サクセイ</t>
    </rPh>
    <rPh sb="4" eb="6">
      <t>ダイコウ</t>
    </rPh>
    <rPh sb="6" eb="8">
      <t>ヒヨウ</t>
    </rPh>
    <rPh sb="9" eb="11">
      <t>ギョウセイ</t>
    </rPh>
    <rPh sb="11" eb="13">
      <t>ショシ</t>
    </rPh>
    <rPh sb="13" eb="15">
      <t>リョウキン</t>
    </rPh>
    <phoneticPr fontId="16"/>
  </si>
  <si>
    <t>経理書面確認費</t>
    <rPh sb="0" eb="2">
      <t>ケイリ</t>
    </rPh>
    <rPh sb="2" eb="4">
      <t>ショメン</t>
    </rPh>
    <rPh sb="4" eb="6">
      <t>カクニン</t>
    </rPh>
    <rPh sb="6" eb="7">
      <t>ヒ</t>
    </rPh>
    <phoneticPr fontId="7"/>
  </si>
  <si>
    <t>経理書面確認費用（公認会計士料金、税理士料金）</t>
    <rPh sb="0" eb="2">
      <t>ケイリ</t>
    </rPh>
    <rPh sb="2" eb="4">
      <t>ショメン</t>
    </rPh>
    <rPh sb="4" eb="6">
      <t>カクニン</t>
    </rPh>
    <rPh sb="6" eb="8">
      <t>ヒヨウ</t>
    </rPh>
    <rPh sb="9" eb="11">
      <t>コウニン</t>
    </rPh>
    <rPh sb="11" eb="13">
      <t>カイケイ</t>
    </rPh>
    <rPh sb="13" eb="14">
      <t>シ</t>
    </rPh>
    <rPh sb="14" eb="16">
      <t>リョウキン</t>
    </rPh>
    <rPh sb="17" eb="20">
      <t>ゼイリシ</t>
    </rPh>
    <rPh sb="20" eb="22">
      <t>リョウキン</t>
    </rPh>
    <phoneticPr fontId="16"/>
  </si>
  <si>
    <t>大項目</t>
    <rPh sb="0" eb="3">
      <t>ダイコウモク</t>
    </rPh>
    <phoneticPr fontId="7"/>
  </si>
  <si>
    <t>中項目</t>
    <rPh sb="0" eb="1">
      <t>チュウ</t>
    </rPh>
    <rPh sb="1" eb="3">
      <t>コウモク</t>
    </rPh>
    <phoneticPr fontId="7"/>
  </si>
  <si>
    <t>出演関係費</t>
    <rPh sb="0" eb="2">
      <t>シュツエン</t>
    </rPh>
    <rPh sb="2" eb="5">
      <t>カンケイヒ</t>
    </rPh>
    <phoneticPr fontId="7"/>
  </si>
  <si>
    <t>出演料</t>
    <rPh sb="0" eb="2">
      <t>シュツエン</t>
    </rPh>
    <rPh sb="2" eb="3">
      <t>リョウ</t>
    </rPh>
    <phoneticPr fontId="7"/>
  </si>
  <si>
    <t>アーティスト出演料</t>
  </si>
  <si>
    <t>サポートミュージシャン出演料</t>
  </si>
  <si>
    <t>オーケストラ出演料</t>
  </si>
  <si>
    <t>コーラス/ダンサー出演料</t>
  </si>
  <si>
    <t>指揮料</t>
  </si>
  <si>
    <t>副指揮料</t>
  </si>
  <si>
    <t>演奏料</t>
  </si>
  <si>
    <t>ソリスト料</t>
  </si>
  <si>
    <t>合唱料</t>
  </si>
  <si>
    <t>舞踊家・俳優等出演料</t>
  </si>
  <si>
    <t>制作関係費</t>
    <rPh sb="0" eb="2">
      <t>セイサク</t>
    </rPh>
    <rPh sb="2" eb="5">
      <t>カンケイヒ</t>
    </rPh>
    <phoneticPr fontId="7"/>
  </si>
  <si>
    <t>照明費・音響費（プラン費含む）</t>
  </si>
  <si>
    <t>調律費</t>
  </si>
  <si>
    <t>リハーサル</t>
  </si>
  <si>
    <t>ヘアメイク</t>
  </si>
  <si>
    <t>スタイリスト</t>
  </si>
  <si>
    <t>エンジニア</t>
  </si>
  <si>
    <t>インストラクター</t>
  </si>
  <si>
    <t>演出/CG制作</t>
  </si>
  <si>
    <t>電源</t>
  </si>
  <si>
    <t>レーザー</t>
  </si>
  <si>
    <t>音響</t>
  </si>
  <si>
    <t>LED/電飾/PIXMOB</t>
  </si>
  <si>
    <t>LED</t>
  </si>
  <si>
    <t>ライブカメラ</t>
  </si>
  <si>
    <t>特殊効果</t>
  </si>
  <si>
    <t>プロンプター</t>
  </si>
  <si>
    <t>演出料</t>
  </si>
  <si>
    <t>照明・音響プラン費</t>
  </si>
  <si>
    <t>ステージデザイン費</t>
  </si>
  <si>
    <t>メイク道具・人権費</t>
  </si>
  <si>
    <t>振付プラン費・振付指導料</t>
  </si>
  <si>
    <t>楽器等機材レンタル費・同運送費</t>
  </si>
  <si>
    <t>プロデューサー料</t>
  </si>
  <si>
    <t>リハーサルスタジオ費</t>
  </si>
  <si>
    <t>公演用アプリ開発・運営費</t>
  </si>
  <si>
    <t>編曲料</t>
  </si>
  <si>
    <t>写譜料</t>
  </si>
  <si>
    <t>楽譜製作料</t>
  </si>
  <si>
    <t>コレベティ料</t>
  </si>
  <si>
    <t>調律料</t>
  </si>
  <si>
    <t>楽譜購入費</t>
  </si>
  <si>
    <t>台本印刷費</t>
  </si>
  <si>
    <t>監修料</t>
  </si>
  <si>
    <t>振付料</t>
  </si>
  <si>
    <t>演出等助手料</t>
  </si>
  <si>
    <t>音響プラン料</t>
  </si>
  <si>
    <t>照明プラン料</t>
  </si>
  <si>
    <t>メイク費</t>
  </si>
  <si>
    <t>照明費</t>
  </si>
  <si>
    <t>音響費</t>
  </si>
  <si>
    <t>映像費</t>
  </si>
  <si>
    <t>楽譜借料</t>
  </si>
  <si>
    <t>著作権使用料</t>
  </si>
  <si>
    <t>ライセンス料</t>
  </si>
  <si>
    <t>ロイヤリティ</t>
  </si>
  <si>
    <t>作詞料</t>
  </si>
  <si>
    <t>作曲料</t>
  </si>
  <si>
    <t>脚本・台本料</t>
  </si>
  <si>
    <t>脚色料</t>
  </si>
  <si>
    <t>補綴料（ほてつりょう・ほていりょう）</t>
  </si>
  <si>
    <t>翻訳料</t>
  </si>
  <si>
    <t>配信の際のインタラクティブ配信権使用料</t>
  </si>
  <si>
    <t>ビデオグラム配信権使用料</t>
  </si>
  <si>
    <t>楽器費（楽器の消耗に関する費用）</t>
  </si>
  <si>
    <t>暗幕制作費（制作費はこの公演だけに使用する場合）・同レンタル費</t>
  </si>
  <si>
    <t>舞台美術セット・プラン費同制作費</t>
  </si>
  <si>
    <t>リハーサル用舞台設営費</t>
  </si>
  <si>
    <t>楽器借料、楽器代(楽器の消耗に関する費用)</t>
  </si>
  <si>
    <t>大道具費</t>
  </si>
  <si>
    <t>小道具費</t>
  </si>
  <si>
    <t>衣装費</t>
  </si>
  <si>
    <t>かつら費</t>
  </si>
  <si>
    <t>履物費</t>
  </si>
  <si>
    <t>舞台美術・衣装等デザイン料</t>
  </si>
  <si>
    <t>舞台製作費</t>
    <rPh sb="0" eb="2">
      <t>ブタイ</t>
    </rPh>
    <rPh sb="2" eb="4">
      <t>セイサク</t>
    </rPh>
    <rPh sb="4" eb="5">
      <t>ヒ</t>
    </rPh>
    <phoneticPr fontId="7"/>
  </si>
  <si>
    <t>ローディー人件費</t>
  </si>
  <si>
    <t>楽器技術者人件費</t>
  </si>
  <si>
    <t>照明・音響オペレーター人件費</t>
  </si>
  <si>
    <t>基礎舞台スタッフ人件費</t>
  </si>
  <si>
    <t>障害者対応用機材オペレータ人件費</t>
  </si>
  <si>
    <t>鳶人件費</t>
  </si>
  <si>
    <t>舞台監督料</t>
  </si>
  <si>
    <t>舞台スタッフ費</t>
  </si>
  <si>
    <t>運搬費</t>
    <rPh sb="0" eb="2">
      <t>ウンパン</t>
    </rPh>
    <rPh sb="2" eb="3">
      <t>ヒ</t>
    </rPh>
    <phoneticPr fontId="7"/>
  </si>
  <si>
    <t>ビザ取得経費</t>
  </si>
  <si>
    <t>当該公演に係る保険料</t>
  </si>
  <si>
    <t>案内状送付料</t>
  </si>
  <si>
    <t>広告出稿費</t>
  </si>
  <si>
    <t>立看板費</t>
  </si>
  <si>
    <t>Web広告</t>
  </si>
  <si>
    <t>チラシ配布業務委託</t>
  </si>
  <si>
    <t>制作発表費用</t>
  </si>
  <si>
    <t>パブリシティ費</t>
  </si>
  <si>
    <t>舞台発表費</t>
  </si>
  <si>
    <t>宣伝ヘアメイク料</t>
  </si>
  <si>
    <t>宣伝衣装料</t>
  </si>
  <si>
    <t>取材に係る経費</t>
  </si>
  <si>
    <t>講演謝金</t>
  </si>
  <si>
    <t>要約筆記謝金</t>
  </si>
  <si>
    <t>無料配布のプログラムの原稿執筆謝金</t>
  </si>
  <si>
    <t>会場使用料（付帯設備費を除く。）</t>
  </si>
  <si>
    <t>会場使用料</t>
    <rPh sb="0" eb="2">
      <t>カイジョウ</t>
    </rPh>
    <rPh sb="2" eb="5">
      <t>シヨウリョウ</t>
    </rPh>
    <phoneticPr fontId="7"/>
  </si>
  <si>
    <t>会場関係費</t>
    <rPh sb="0" eb="2">
      <t>カイジョウ</t>
    </rPh>
    <rPh sb="2" eb="5">
      <t>カンケイヒ</t>
    </rPh>
    <phoneticPr fontId="7"/>
  </si>
  <si>
    <t>会場使用料（付帯設備費）</t>
  </si>
  <si>
    <t>付帯設備費</t>
    <rPh sb="0" eb="2">
      <t>フタイ</t>
    </rPh>
    <rPh sb="2" eb="4">
      <t>セツビ</t>
    </rPh>
    <rPh sb="4" eb="5">
      <t>ヒ</t>
    </rPh>
    <phoneticPr fontId="7"/>
  </si>
  <si>
    <t>減価償却費（自社会場）</t>
    <rPh sb="0" eb="2">
      <t>ゲンカ</t>
    </rPh>
    <rPh sb="2" eb="4">
      <t>ショウキャク</t>
    </rPh>
    <rPh sb="4" eb="5">
      <t>ヒ</t>
    </rPh>
    <rPh sb="6" eb="8">
      <t>ジシャ</t>
    </rPh>
    <rPh sb="8" eb="10">
      <t>カイジョウ</t>
    </rPh>
    <phoneticPr fontId="7"/>
  </si>
  <si>
    <t>会場整理員謝金</t>
  </si>
  <si>
    <t>託児謝金</t>
  </si>
  <si>
    <t>医師・看護師謝金</t>
  </si>
  <si>
    <t>警備スタッフ</t>
  </si>
  <si>
    <t>マニュアル作成費</t>
  </si>
  <si>
    <t>運営関係費</t>
    <rPh sb="0" eb="2">
      <t>ウンエイ</t>
    </rPh>
    <rPh sb="2" eb="5">
      <t>カンケイヒ</t>
    </rPh>
    <phoneticPr fontId="7"/>
  </si>
  <si>
    <t>チケット販売手数料</t>
  </si>
  <si>
    <t>プレイガイド販売手数料</t>
  </si>
  <si>
    <t>法人営業費用</t>
  </si>
  <si>
    <t>入場券印刷費</t>
  </si>
  <si>
    <t>公式チケットトレードサイトの制作・管理・運営費</t>
  </si>
  <si>
    <t>チケット販売関係費</t>
    <rPh sb="4" eb="6">
      <t>ハンバイ</t>
    </rPh>
    <rPh sb="6" eb="8">
      <t>カンケイ</t>
    </rPh>
    <phoneticPr fontId="7"/>
  </si>
  <si>
    <t>光熱水費</t>
    <rPh sb="0" eb="2">
      <t>コウネツ</t>
    </rPh>
    <rPh sb="2" eb="4">
      <t>スイヒ</t>
    </rPh>
    <phoneticPr fontId="7"/>
  </si>
  <si>
    <t>通信費</t>
  </si>
  <si>
    <t>撮影費</t>
  </si>
  <si>
    <t>投げ銭手数料</t>
  </si>
  <si>
    <t>ライブ配信費</t>
    <rPh sb="3" eb="5">
      <t>ハイシン</t>
    </rPh>
    <rPh sb="5" eb="6">
      <t>ヒ</t>
    </rPh>
    <phoneticPr fontId="7"/>
  </si>
  <si>
    <t>感染予防対策費</t>
  </si>
  <si>
    <t>録画費</t>
  </si>
  <si>
    <t>録音費</t>
  </si>
  <si>
    <t>映像製作費</t>
  </si>
  <si>
    <t>字幕原稿翻訳・作成料（公演で使用する映像に対して、翻訳を記載することを条件とする）</t>
  </si>
  <si>
    <t>カメラマン費用</t>
  </si>
  <si>
    <t>映像収録費</t>
    <rPh sb="0" eb="2">
      <t>エイゾウ</t>
    </rPh>
    <rPh sb="2" eb="4">
      <t>シュウロク</t>
    </rPh>
    <rPh sb="4" eb="5">
      <t>ヒ</t>
    </rPh>
    <phoneticPr fontId="7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</si>
  <si>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7"/>
  </si>
  <si>
    <t>映像制作費（配信に関する費用）</t>
  </si>
  <si>
    <t>映像機材費（配信に関する費用）</t>
  </si>
  <si>
    <t>映像編集費（公演実施及び配信に関する費用）</t>
  </si>
  <si>
    <t>映像機材費（公演実施及び配信に関する費用）</t>
  </si>
  <si>
    <t>字幕原稿翻訳料</t>
  </si>
  <si>
    <t>字幕原稿作成料</t>
  </si>
  <si>
    <t>字幕入れ費用</t>
  </si>
  <si>
    <t>原作料</t>
  </si>
  <si>
    <t>当該活動の告知用ウェブサイト作成料</t>
  </si>
  <si>
    <t>申請・報告に関する費用</t>
    <rPh sb="0" eb="2">
      <t>シンセイ</t>
    </rPh>
    <rPh sb="3" eb="5">
      <t>ホウコク</t>
    </rPh>
    <rPh sb="6" eb="7">
      <t>カン</t>
    </rPh>
    <rPh sb="9" eb="11">
      <t>ヒヨウ</t>
    </rPh>
    <phoneticPr fontId="7"/>
  </si>
  <si>
    <t>公演広告・宣伝費</t>
    <rPh sb="0" eb="2">
      <t>コウエン</t>
    </rPh>
    <rPh sb="2" eb="4">
      <t>コウコク</t>
    </rPh>
    <rPh sb="5" eb="7">
      <t>センデン</t>
    </rPh>
    <rPh sb="7" eb="8">
      <t>ヒ</t>
    </rPh>
    <phoneticPr fontId="7"/>
  </si>
  <si>
    <t>施設維持費</t>
    <rPh sb="0" eb="2">
      <t>シセツ</t>
    </rPh>
    <rPh sb="2" eb="4">
      <t>イジ</t>
    </rPh>
    <rPh sb="4" eb="5">
      <t>ヒ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</si>
  <si>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</si>
  <si>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運営関係費</t>
    <rPh sb="0" eb="5">
      <t>ウンエイカンケイヒ</t>
    </rPh>
    <phoneticPr fontId="7"/>
  </si>
  <si>
    <t>運営関係費用</t>
    <rPh sb="0" eb="2">
      <t>ウンエイ</t>
    </rPh>
    <rPh sb="2" eb="5">
      <t>カンケイヒ</t>
    </rPh>
    <rPh sb="5" eb="6">
      <t>ヨウ</t>
    </rPh>
    <phoneticPr fontId="7"/>
  </si>
  <si>
    <t>映像制作配信費用</t>
    <rPh sb="0" eb="2">
      <t>エイゾウ</t>
    </rPh>
    <rPh sb="2" eb="4">
      <t>セイサク</t>
    </rPh>
    <rPh sb="4" eb="6">
      <t>ハイシン</t>
    </rPh>
    <rPh sb="6" eb="8">
      <t>ヒヨウ</t>
    </rPh>
    <phoneticPr fontId="7"/>
  </si>
  <si>
    <t>合計金額</t>
    <rPh sb="0" eb="4">
      <t>ゴウケイキンガク</t>
    </rPh>
    <phoneticPr fontId="7"/>
  </si>
  <si>
    <t>小項目（内容）</t>
    <rPh sb="0" eb="3">
      <t>ショウコウモク</t>
    </rPh>
    <rPh sb="4" eb="6">
      <t>ナイヨウ</t>
    </rPh>
    <phoneticPr fontId="5"/>
  </si>
  <si>
    <t>なお、お手数ですが、No.XX,XX,XXにつきましては、請求明細書も併せてご用意いただけますようお願いいたします。</t>
    <rPh sb="4" eb="6">
      <t>テスウ</t>
    </rPh>
    <rPh sb="29" eb="31">
      <t>セイキュウ</t>
    </rPh>
    <rPh sb="31" eb="34">
      <t>メイサイショ</t>
    </rPh>
    <rPh sb="35" eb="36">
      <t>アワ</t>
    </rPh>
    <rPh sb="39" eb="41">
      <t>ヨウイ</t>
    </rPh>
    <rPh sb="50" eb="51">
      <t>ネガ</t>
    </rPh>
    <phoneticPr fontId="7"/>
  </si>
  <si>
    <t>株式会社VIPO</t>
    <rPh sb="0" eb="4">
      <t>カブシキガイシャ</t>
    </rPh>
    <phoneticPr fontId="7"/>
  </si>
  <si>
    <t>その他</t>
    <rPh sb="2" eb="3">
      <t>タ</t>
    </rPh>
    <phoneticPr fontId="7"/>
  </si>
  <si>
    <t>出演料</t>
    <rPh sb="0" eb="3">
      <t>シュツエンリョウ</t>
    </rPh>
    <phoneticPr fontId="7"/>
  </si>
  <si>
    <t>オーディション経費（会場費）</t>
    <rPh sb="10" eb="13">
      <t>カイジョウヒ</t>
    </rPh>
    <phoneticPr fontId="7"/>
  </si>
  <si>
    <t>施設維持費（自社会場）</t>
    <rPh sb="0" eb="2">
      <t>シセツ</t>
    </rPh>
    <rPh sb="2" eb="4">
      <t>イジ</t>
    </rPh>
    <rPh sb="4" eb="5">
      <t>ヒ</t>
    </rPh>
    <rPh sb="6" eb="8">
      <t>ジシャ</t>
    </rPh>
    <rPh sb="8" eb="10">
      <t>カイジョウ</t>
    </rPh>
    <phoneticPr fontId="7"/>
  </si>
  <si>
    <t>航空・列車運賃の特別料金（ビジネス料金、グリーン料金を含む）</t>
  </si>
  <si>
    <t>写真（カメラマン代）</t>
    <rPh sb="8" eb="9">
      <t>ダイ</t>
    </rPh>
    <phoneticPr fontId="7"/>
  </si>
  <si>
    <t>金額（税抜）</t>
    <rPh sb="0" eb="2">
      <t>キンガク</t>
    </rPh>
    <rPh sb="3" eb="4">
      <t>ゼイ</t>
    </rPh>
    <rPh sb="4" eb="5">
      <t>ヌ</t>
    </rPh>
    <phoneticPr fontId="5"/>
  </si>
  <si>
    <t>（税込）</t>
    <rPh sb="1" eb="3">
      <t>ゼイコ</t>
    </rPh>
    <phoneticPr fontId="7"/>
  </si>
  <si>
    <t>XXXX年X月X日</t>
    <rPh sb="4" eb="5">
      <t>ネン</t>
    </rPh>
    <rPh sb="6" eb="7">
      <t>ガツ</t>
    </rPh>
    <rPh sb="8" eb="9">
      <t>ニチ</t>
    </rPh>
    <phoneticPr fontId="7"/>
  </si>
  <si>
    <t>請求日　XXXX年X月X日</t>
    <rPh sb="0" eb="2">
      <t>セイキュウ</t>
    </rPh>
    <rPh sb="2" eb="3">
      <t>ビ</t>
    </rPh>
    <rPh sb="8" eb="9">
      <t>ネン</t>
    </rPh>
    <rPh sb="10" eb="11">
      <t>ツキ</t>
    </rPh>
    <rPh sb="12" eb="13">
      <t>ヒ</t>
    </rPh>
    <phoneticPr fontId="5"/>
  </si>
  <si>
    <t>請求No. XXXXX</t>
    <rPh sb="0" eb="2">
      <t>セイキュウ</t>
    </rPh>
    <phoneticPr fontId="5"/>
  </si>
  <si>
    <t>下記の通り、ご請求をお願いいたします。</t>
    <rPh sb="0" eb="2">
      <t>カキ</t>
    </rPh>
    <rPh sb="3" eb="4">
      <t>トオ</t>
    </rPh>
    <rPh sb="7" eb="9">
      <t>セイキュウ</t>
    </rPh>
    <rPh sb="11" eb="12">
      <t>ネガ</t>
    </rPh>
    <phoneticPr fontId="5"/>
  </si>
  <si>
    <t>請求依頼No. XXXXX</t>
    <rPh sb="0" eb="2">
      <t>セイキュウ</t>
    </rPh>
    <rPh sb="2" eb="4">
      <t>イライ</t>
    </rPh>
    <phoneticPr fontId="5"/>
  </si>
  <si>
    <t>請求依頼日　XXXX年X月X日</t>
    <rPh sb="0" eb="2">
      <t>セイキュウ</t>
    </rPh>
    <rPh sb="2" eb="4">
      <t>イライ</t>
    </rPh>
    <rPh sb="4" eb="5">
      <t>ビ</t>
    </rPh>
    <rPh sb="10" eb="11">
      <t>ネン</t>
    </rPh>
    <rPh sb="12" eb="13">
      <t>ツキ</t>
    </rPh>
    <rPh sb="14" eb="15">
      <t>ヒ</t>
    </rPh>
    <phoneticPr fontId="5"/>
  </si>
  <si>
    <t>件名：VIPOコンサート</t>
    <rPh sb="0" eb="2">
      <t>ケンメイ</t>
    </rPh>
    <phoneticPr fontId="5"/>
  </si>
  <si>
    <t>公演日：20XX/XX/XX</t>
    <rPh sb="0" eb="2">
      <t>コウエン</t>
    </rPh>
    <rPh sb="2" eb="3">
      <t>ビ</t>
    </rPh>
    <phoneticPr fontId="7"/>
  </si>
  <si>
    <t>会場：XXホール</t>
    <rPh sb="0" eb="2">
      <t>カイジョウ</t>
    </rPh>
    <phoneticPr fontId="7"/>
  </si>
  <si>
    <t>○○○○○○○○○○○○○○○</t>
    <phoneticPr fontId="7"/>
  </si>
  <si>
    <t>お振込みは下記銀行口座にお願いいたします。お手数ですが、振込手数料はお客様にてご負担ください。</t>
    <rPh sb="1" eb="3">
      <t>フリコ</t>
    </rPh>
    <rPh sb="5" eb="7">
      <t>カキ</t>
    </rPh>
    <rPh sb="7" eb="9">
      <t>ギンコウ</t>
    </rPh>
    <rPh sb="9" eb="11">
      <t>コウザ</t>
    </rPh>
    <rPh sb="13" eb="14">
      <t>ネガ</t>
    </rPh>
    <phoneticPr fontId="7"/>
  </si>
  <si>
    <t>アーティストキャスティング費（インペグ業者手配料）</t>
  </si>
  <si>
    <t>トレーナー</t>
  </si>
  <si>
    <t>機材レンタル費</t>
  </si>
  <si>
    <t>各種指導料</t>
  </si>
  <si>
    <t>稽古のための楽器演奏謝金</t>
  </si>
  <si>
    <t>字幕費・音声ガイド費</t>
  </si>
  <si>
    <t>機材借料</t>
  </si>
  <si>
    <t>アルバイト代</t>
  </si>
  <si>
    <t>映像人件費</t>
  </si>
  <si>
    <t>楽器/MNP（マニュピレーター）人件費</t>
  </si>
  <si>
    <t>オーディション経費</t>
  </si>
  <si>
    <t>ガソリン代</t>
  </si>
  <si>
    <t>レンタカー代</t>
  </si>
  <si>
    <t>広告宣伝費</t>
  </si>
  <si>
    <t>印刷料</t>
  </si>
  <si>
    <t>会場使用料</t>
  </si>
  <si>
    <t>稽古場借料（定期的な練習を除く。）</t>
  </si>
  <si>
    <t>手話通訳謝金</t>
  </si>
  <si>
    <t>楽屋消耗品費</t>
  </si>
  <si>
    <t>チケット返戻金</t>
  </si>
  <si>
    <t>映像機材費</t>
  </si>
  <si>
    <t>収録費</t>
  </si>
  <si>
    <t>字幕映像制作費</t>
  </si>
  <si>
    <t>サーバー利用料</t>
  </si>
  <si>
    <t>ライブ配信費</t>
  </si>
  <si>
    <t>ウェブサイト作成運用費</t>
  </si>
  <si>
    <t>舞台スタッフ費用</t>
    <rPh sb="0" eb="2">
      <t>ブタイ</t>
    </rPh>
    <rPh sb="6" eb="8">
      <t>ヒヨウ</t>
    </rPh>
    <phoneticPr fontId="7"/>
  </si>
  <si>
    <t>音楽大項目</t>
    <rPh sb="0" eb="2">
      <t>オンガク</t>
    </rPh>
    <rPh sb="2" eb="5">
      <t>ダイコウモク</t>
    </rPh>
    <phoneticPr fontId="7"/>
  </si>
  <si>
    <t>権利使用</t>
    <rPh sb="0" eb="2">
      <t>ケンリ</t>
    </rPh>
    <rPh sb="2" eb="4">
      <t>シヨウ</t>
    </rPh>
    <phoneticPr fontId="7"/>
  </si>
  <si>
    <t>件名：</t>
    <rPh sb="0" eb="2">
      <t>ケンメイ</t>
    </rPh>
    <phoneticPr fontId="5"/>
  </si>
  <si>
    <t>公演日：</t>
    <rPh sb="0" eb="2">
      <t>コウエン</t>
    </rPh>
    <rPh sb="2" eb="3">
      <t>ビ</t>
    </rPh>
    <phoneticPr fontId="7"/>
  </si>
  <si>
    <t>会場：</t>
    <rPh sb="0" eb="2">
      <t>カイジョウ</t>
    </rPh>
    <phoneticPr fontId="7"/>
  </si>
  <si>
    <t>楽譜コピー代</t>
    <rPh sb="0" eb="2">
      <t>ガクフ</t>
    </rPh>
    <rPh sb="5" eb="6">
      <t>ダイ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</si>
</sst>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0;[Red]\-#,##0&quot;（税込）&quot;"/>
    <numFmt numFmtId="177" formatCode="0;\-0;;@"/>
    <numFmt numFmtId="178" formatCode="&quot;¥&quot;#,##0;&quot;¥&quot;\-#,###;;@"/>
    <numFmt numFmtId="179" formatCode="&quot;¥&quot;#,##0;&quot;¥&quot;\-#,##0;;@"/>
  </numFmts>
  <fonts count="21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indexed="81"/>
      <name val="Meiryo UI"/>
      <family val="3"/>
      <charset val="128"/>
    </font>
    <font>
      <sz val="11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18" fillId="0" borderId="4" xfId="0" applyFont="1" applyBorder="1" applyAlignment="1" applyProtection="1">
      <alignment vertical="center"/>
      <protection locked="0"/>
    </xf>
    <xf numFmtId="176" fontId="9" fillId="0" borderId="4" xfId="1" applyNumberFormat="1" applyFont="1" applyBorder="1" applyAlignment="1" applyProtection="1">
      <alignment vertical="center"/>
      <protection locked="0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77" fontId="10" fillId="0" borderId="2" xfId="0" applyNumberFormat="1" applyFont="1" applyBorder="1" applyAlignment="1" applyProtection="1">
      <alignment vertical="center" wrapText="1"/>
      <protection locked="0"/>
    </xf>
    <xf numFmtId="178" fontId="10" fillId="0" borderId="1" xfId="1" applyNumberFormat="1" applyFont="1" applyBorder="1" applyAlignment="1" applyProtection="1">
      <alignment vertical="center" wrapText="1"/>
      <protection locked="0"/>
    </xf>
    <xf numFmtId="178" fontId="10" fillId="0" borderId="1" xfId="2" applyNumberFormat="1" applyFont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178" fontId="10" fillId="0" borderId="2" xfId="1" applyNumberFormat="1" applyFont="1" applyBorder="1" applyAlignment="1" applyProtection="1">
      <alignment vertical="center" wrapText="1"/>
      <protection locked="0"/>
    </xf>
    <xf numFmtId="0" fontId="11" fillId="0" borderId="0" xfId="0" applyFo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6" fontId="15" fillId="0" borderId="0" xfId="0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177" fontId="8" fillId="0" borderId="0" xfId="0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178" fontId="8" fillId="0" borderId="0" xfId="2" applyNumberFormat="1" applyFont="1" applyBorder="1" applyAlignment="1" applyProtection="1">
      <alignment vertical="center"/>
    </xf>
    <xf numFmtId="0" fontId="8" fillId="0" borderId="0" xfId="0" applyFont="1" applyProtection="1">
      <alignment vertical="center"/>
      <protection locked="0"/>
    </xf>
    <xf numFmtId="179" fontId="18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179" fontId="10" fillId="0" borderId="1" xfId="0" applyNumberFormat="1" applyFont="1" applyBorder="1" applyAlignment="1" applyProtection="1">
      <alignment vertical="center"/>
    </xf>
    <xf numFmtId="5" fontId="10" fillId="0" borderId="1" xfId="2" applyNumberFormat="1" applyFont="1" applyBorder="1" applyAlignment="1" applyProtection="1">
      <alignment vertical="center"/>
    </xf>
    <xf numFmtId="179" fontId="12" fillId="0" borderId="1" xfId="2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</cellXfs>
  <cellStyles count="11">
    <cellStyle name="桁区切り" xfId="1" builtinId="6"/>
    <cellStyle name="桁区切り 2" xfId="4" xr:uid="{A7C67B01-E616-4800-9ABB-EC082DE4A872}"/>
    <cellStyle name="桁区切り 3" xfId="6" xr:uid="{6179FBAA-F7F6-415E-998B-40793C8E9845}"/>
    <cellStyle name="桁区切り 4" xfId="8" xr:uid="{49ADFBF1-C817-4E3C-8898-D8A7C2609605}"/>
    <cellStyle name="桁区切り 4 2" xfId="10" xr:uid="{E3E08226-05B9-4A31-9CFD-E118F312801D}"/>
    <cellStyle name="通貨" xfId="2" builtinId="7"/>
    <cellStyle name="標準" xfId="0" builtinId="0"/>
    <cellStyle name="標準 2" xfId="3" xr:uid="{E729AEEF-163B-4939-96C6-A082B2BD25CA}"/>
    <cellStyle name="標準 3" xfId="5" xr:uid="{57518B72-6D5D-481A-86BD-6DE96307A1B3}"/>
    <cellStyle name="標準 4" xfId="7" xr:uid="{9B0D3A35-C2DF-4586-A501-AB509AE75284}"/>
    <cellStyle name="標準 4 2" xfId="9" xr:uid="{45D5530B-F4DD-4D9E-B3E4-C32E3CC0B362}"/>
  </cellStyles>
  <dxfs count="40"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28506DA-30CA-4AA9-896F-E70D4F74ACC7}" name="テーブル37" displayName="テーブル37" ref="A1:AH1048576" totalsRowShown="0" headerRowDxfId="35" dataDxfId="34">
  <autoFilter ref="A1:AH1048576" xr:uid="{F256F5B3-1BDF-49D5-A230-8C77EC69E97B}"/>
  <tableColumns count="34">
    <tableColumn id="1" xr3:uid="{7C84E395-2C94-4D51-8330-2729F855B694}" name="音楽大項目" dataDxfId="33"/>
    <tableColumn id="2" xr3:uid="{BF8E1B4D-BB1A-4C47-8E56-C5D9BB212C84}" name="出演関係費" dataDxfId="32"/>
    <tableColumn id="3" xr3:uid="{3352A8BA-BE5C-469E-866E-9C47C5520DE6}" name="出演料" dataDxfId="31"/>
    <tableColumn id="4" xr3:uid="{AF28C8E4-6377-49CC-9AC9-C69E88662223}" name="制作関係費" dataDxfId="30"/>
    <tableColumn id="5" xr3:uid="{408C241D-24AA-47AD-90FF-6E32239A2F33}" name="演出関係費" dataDxfId="29"/>
    <tableColumn id="6" xr3:uid="{0ADFD326-D9CD-4B43-A23D-22DDA1272754}" name="権利使用料" dataDxfId="28"/>
    <tableColumn id="7" xr3:uid="{CB791039-DC09-47F1-8EAC-3E7AF4264B8C}" name="舞台製作費" dataDxfId="27"/>
    <tableColumn id="8" xr3:uid="{4CAC61C2-83E5-4E4A-BE0F-D2E4ABFE3937}" name="舞台スタッフ費用" dataDxfId="26"/>
    <tableColumn id="9" xr3:uid="{529D47B1-4DFF-43E0-A8A6-5EBB93463F2E}" name="運搬費" dataDxfId="25"/>
    <tableColumn id="10" xr3:uid="{93383A89-90AC-4C4D-B00B-D964419FDF2E}" name="交通費・宿泊費" dataDxfId="24"/>
    <tableColumn id="11" xr3:uid="{B092DB6C-B99B-476B-B9C8-8AE741193116}" name="保険料" dataDxfId="23"/>
    <tableColumn id="12" xr3:uid="{3487688D-5FE1-453A-805F-1B9919F3539A}" name="公演広告・宣伝費" dataDxfId="22"/>
    <tableColumn id="13" xr3:uid="{ED212719-F15A-4CE6-8C80-CA00E51B1611}" name="会場関係費" dataDxfId="21"/>
    <tableColumn id="14" xr3:uid="{DEA2D3EC-19E6-4BEF-9C8B-EB088FF68489}" name="会場使用料" dataDxfId="20"/>
    <tableColumn id="15" xr3:uid="{590EE1F2-71C6-435A-B19C-BF3FD0CD73CD}" name="付帯設備費" dataDxfId="19"/>
    <tableColumn id="16" xr3:uid="{9756B11E-FE52-4F7F-9C30-91EFBCE79B49}" name="施設維持費" dataDxfId="18"/>
    <tableColumn id="17" xr3:uid="{67F90069-2480-42A5-9C7D-11067250376F}" name="減価償却費" dataDxfId="17"/>
    <tableColumn id="18" xr3:uid="{661C18B4-CC2F-4453-9A7B-540AFE769EF7}" name="運営関係費" dataDxfId="16"/>
    <tableColumn id="19" xr3:uid="{339DFC98-7DBE-44BB-B461-F426730E4171}" name="運営関係費用" dataDxfId="15"/>
    <tableColumn id="20" xr3:uid="{943BC0DE-99A9-4126-8D63-684099092453}" name="チケット販売関係費" dataDxfId="14"/>
    <tableColumn id="21" xr3:uid="{C0626795-3F28-4942-8395-6F3AD38223AF}" name="光熱水費" dataDxfId="13"/>
    <tableColumn id="22" xr3:uid="{B1DBB064-36BD-48FF-87EA-CFF0BFA7D21F}" name="ライブ配信費" dataDxfId="12"/>
    <tableColumn id="23" xr3:uid="{D0116D59-0F65-43D0-84EE-9C19198A61F1}" name="感染予防対策費" dataDxfId="11"/>
    <tableColumn id="24" xr3:uid="{2EC5E72D-D6CF-4BA0-B7B8-1F05D37D0DA3}" name="映像収録費" dataDxfId="10"/>
    <tableColumn id="25" xr3:uid="{F0E4EC63-0142-46D9-AE77-8F674DDE5B70}" name="映像制作配信費" dataDxfId="9"/>
    <tableColumn id="26" xr3:uid="{1BDDF121-96C1-4097-8C8E-40DB1835DE44}" name="映像制作配信費用" dataDxfId="8"/>
    <tableColumn id="27" xr3:uid="{0E983893-A7E0-4FCD-9476-A8A304C33BF1}" name="翻訳費" dataDxfId="7"/>
    <tableColumn id="28" xr3:uid="{185C5CD9-1CA4-4886-B70C-897096BF3BE3}" name="字幕・吹替費" dataDxfId="6"/>
    <tableColumn id="29" xr3:uid="{99617021-CF60-476E-985C-72710163F804}" name="権利使用" dataDxfId="5"/>
    <tableColumn id="30" xr3:uid="{7A835139-0B06-437B-9109-F94294D270E2}" name="配信費" dataDxfId="4"/>
    <tableColumn id="31" xr3:uid="{4C0E7462-E86C-4274-A385-53301462C8CF}" name="広告・宣伝費" dataDxfId="3"/>
    <tableColumn id="32" xr3:uid="{309B93C9-9B44-45CD-80BE-DD864CFA1883}" name="申請・報告に関する費用" dataDxfId="2"/>
    <tableColumn id="33" xr3:uid="{391A6277-22AD-4BFC-9BFC-7A13B5E093FF}" name="書面作成代行費" dataDxfId="1"/>
    <tableColumn id="34" xr3:uid="{5D740931-47D3-4DEF-A09F-BB18E42ECB93}" name="経理書面確認費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3727-6DD3-4CA6-92CE-BB0B162BB685}">
  <sheetPr>
    <pageSetUpPr fitToPage="1"/>
  </sheetPr>
  <dimension ref="B2:J55"/>
  <sheetViews>
    <sheetView showGridLines="0" tabSelected="1" view="pageBreakPreview" zoomScaleNormal="34" zoomScaleSheetLayoutView="100" workbookViewId="0"/>
  </sheetViews>
  <sheetFormatPr defaultColWidth="8.69921875" defaultRowHeight="15" customHeight="1"/>
  <cols>
    <col min="1" max="1" width="3.69921875" style="1" customWidth="1"/>
    <col min="2" max="2" width="5.69921875" style="1" customWidth="1"/>
    <col min="3" max="3" width="12.69921875" style="1" customWidth="1"/>
    <col min="4" max="4" width="14.69921875" style="1" customWidth="1"/>
    <col min="5" max="5" width="27.796875" style="1" customWidth="1"/>
    <col min="6" max="6" width="8.19921875" style="1" customWidth="1"/>
    <col min="7" max="7" width="16.19921875" style="1" customWidth="1"/>
    <col min="8" max="8" width="17.69921875" style="1" customWidth="1"/>
    <col min="9" max="9" width="23.19921875" style="1" customWidth="1"/>
    <col min="10" max="10" width="3.69921875" style="1" customWidth="1"/>
    <col min="11" max="16384" width="8.69921875" style="1"/>
  </cols>
  <sheetData>
    <row r="2" spans="2:10" ht="22.95" customHeight="1">
      <c r="B2" s="39" t="s">
        <v>14</v>
      </c>
      <c r="C2" s="39"/>
      <c r="D2" s="39"/>
      <c r="E2" s="39"/>
      <c r="F2" s="39"/>
      <c r="G2" s="39"/>
      <c r="H2" s="39"/>
      <c r="I2" s="39"/>
    </row>
    <row r="5" spans="2:10" ht="24.45" customHeight="1">
      <c r="B5" s="40"/>
      <c r="C5" s="40"/>
      <c r="D5" s="40"/>
      <c r="E5" s="40"/>
      <c r="F5" s="40"/>
      <c r="G5" s="5" t="s">
        <v>0</v>
      </c>
      <c r="H5" s="26"/>
      <c r="J5" s="26"/>
    </row>
    <row r="7" spans="2:10" ht="15" customHeight="1">
      <c r="H7" s="12" t="s">
        <v>205</v>
      </c>
      <c r="I7" s="27"/>
      <c r="J7" s="27"/>
    </row>
    <row r="8" spans="2:10" ht="15" customHeight="1">
      <c r="H8" s="12" t="s">
        <v>204</v>
      </c>
      <c r="I8" s="27"/>
      <c r="J8" s="27"/>
    </row>
    <row r="9" spans="2:10" ht="15" customHeight="1">
      <c r="H9" s="11"/>
    </row>
    <row r="10" spans="2:10" ht="15" customHeight="1">
      <c r="H10" s="12" t="s">
        <v>11</v>
      </c>
      <c r="I10" s="27"/>
      <c r="J10" s="27"/>
    </row>
    <row r="11" spans="2:10" ht="15" customHeight="1">
      <c r="H11" s="12" t="s">
        <v>12</v>
      </c>
      <c r="I11" s="27"/>
      <c r="J11" s="27"/>
    </row>
    <row r="12" spans="2:10" ht="15" customHeight="1">
      <c r="H12" s="12" t="s">
        <v>212</v>
      </c>
      <c r="I12" s="27"/>
      <c r="J12" s="27"/>
    </row>
    <row r="13" spans="2:10" s="11" customFormat="1" ht="22.8">
      <c r="C13" s="41" t="s">
        <v>243</v>
      </c>
      <c r="D13" s="41"/>
      <c r="E13" s="41"/>
      <c r="F13" s="41"/>
      <c r="G13" s="41"/>
    </row>
    <row r="14" spans="2:10" s="11" customFormat="1" ht="22.8">
      <c r="C14" s="41" t="s">
        <v>244</v>
      </c>
      <c r="D14" s="41"/>
      <c r="E14" s="41"/>
      <c r="F14" s="41"/>
      <c r="G14" s="41"/>
    </row>
    <row r="15" spans="2:10" s="11" customFormat="1" ht="22.8">
      <c r="C15" s="41" t="s">
        <v>245</v>
      </c>
      <c r="D15" s="41"/>
      <c r="E15" s="41"/>
      <c r="F15" s="41"/>
      <c r="G15" s="41"/>
    </row>
    <row r="16" spans="2:10" s="11" customFormat="1" ht="15" customHeight="1"/>
    <row r="17" spans="2:9" s="11" customFormat="1" ht="15" customHeight="1">
      <c r="C17" s="13" t="s">
        <v>4</v>
      </c>
    </row>
    <row r="18" spans="2:9" ht="15" customHeight="1">
      <c r="C18" s="7"/>
      <c r="D18" s="7"/>
      <c r="E18" s="7"/>
      <c r="F18" s="7"/>
      <c r="G18" s="7"/>
    </row>
    <row r="19" spans="2:9" ht="21.45" customHeight="1" thickBot="1">
      <c r="C19" s="8" t="s">
        <v>191</v>
      </c>
      <c r="D19" s="38">
        <f>H41</f>
        <v>0</v>
      </c>
      <c r="E19" s="38"/>
      <c r="F19" s="9" t="s">
        <v>202</v>
      </c>
      <c r="G19" s="10"/>
      <c r="H19" s="14" t="s">
        <v>5</v>
      </c>
      <c r="I19" s="4" t="s">
        <v>203</v>
      </c>
    </row>
    <row r="20" spans="2:9" ht="15" customHeight="1" thickTop="1">
      <c r="C20" s="30"/>
      <c r="D20" s="31"/>
      <c r="E20" s="32"/>
      <c r="F20" s="30"/>
      <c r="G20" s="29"/>
      <c r="H20" s="30"/>
    </row>
    <row r="21" spans="2:9" ht="18.600000000000001">
      <c r="B21" s="15" t="s">
        <v>1</v>
      </c>
      <c r="C21" s="16" t="s">
        <v>39</v>
      </c>
      <c r="D21" s="16" t="s">
        <v>40</v>
      </c>
      <c r="E21" s="15" t="s">
        <v>192</v>
      </c>
      <c r="F21" s="15" t="s">
        <v>3</v>
      </c>
      <c r="G21" s="15" t="s">
        <v>2</v>
      </c>
      <c r="H21" s="15" t="s">
        <v>201</v>
      </c>
      <c r="I21" s="17" t="s">
        <v>13</v>
      </c>
    </row>
    <row r="22" spans="2:9" ht="18.600000000000001">
      <c r="B22" s="18">
        <f>ROW()-21</f>
        <v>1</v>
      </c>
      <c r="C22" s="19"/>
      <c r="D22" s="19"/>
      <c r="E22" s="18"/>
      <c r="F22" s="20"/>
      <c r="G22" s="21"/>
      <c r="H22" s="22">
        <f>F22*G22</f>
        <v>0</v>
      </c>
      <c r="I22" s="23"/>
    </row>
    <row r="23" spans="2:9" ht="18.600000000000001">
      <c r="B23" s="18">
        <f t="shared" ref="B23:B36" si="0">ROW()-21</f>
        <v>2</v>
      </c>
      <c r="C23" s="19"/>
      <c r="D23" s="19"/>
      <c r="E23" s="18"/>
      <c r="F23" s="20"/>
      <c r="G23" s="24"/>
      <c r="H23" s="22">
        <f t="shared" ref="H23:H36" si="1">F23*G23</f>
        <v>0</v>
      </c>
      <c r="I23" s="23"/>
    </row>
    <row r="24" spans="2:9" ht="18.600000000000001">
      <c r="B24" s="18">
        <f t="shared" si="0"/>
        <v>3</v>
      </c>
      <c r="C24" s="19"/>
      <c r="D24" s="19"/>
      <c r="E24" s="18"/>
      <c r="F24" s="20"/>
      <c r="G24" s="24"/>
      <c r="H24" s="22">
        <f t="shared" si="1"/>
        <v>0</v>
      </c>
      <c r="I24" s="23"/>
    </row>
    <row r="25" spans="2:9" ht="18.600000000000001">
      <c r="B25" s="18">
        <f t="shared" si="0"/>
        <v>4</v>
      </c>
      <c r="C25" s="19"/>
      <c r="D25" s="19"/>
      <c r="E25" s="18"/>
      <c r="F25" s="20"/>
      <c r="G25" s="24"/>
      <c r="H25" s="22">
        <f t="shared" si="1"/>
        <v>0</v>
      </c>
      <c r="I25" s="23"/>
    </row>
    <row r="26" spans="2:9" ht="18.600000000000001">
      <c r="B26" s="18">
        <f t="shared" si="0"/>
        <v>5</v>
      </c>
      <c r="C26" s="19"/>
      <c r="D26" s="19"/>
      <c r="E26" s="18"/>
      <c r="F26" s="20"/>
      <c r="G26" s="24"/>
      <c r="H26" s="22">
        <f t="shared" si="1"/>
        <v>0</v>
      </c>
      <c r="I26" s="23"/>
    </row>
    <row r="27" spans="2:9" ht="18.600000000000001">
      <c r="B27" s="18">
        <f t="shared" si="0"/>
        <v>6</v>
      </c>
      <c r="C27" s="19"/>
      <c r="D27" s="19"/>
      <c r="E27" s="18"/>
      <c r="F27" s="20"/>
      <c r="G27" s="24"/>
      <c r="H27" s="22">
        <f t="shared" si="1"/>
        <v>0</v>
      </c>
      <c r="I27" s="23"/>
    </row>
    <row r="28" spans="2:9" ht="18.600000000000001">
      <c r="B28" s="18">
        <f t="shared" si="0"/>
        <v>7</v>
      </c>
      <c r="C28" s="19"/>
      <c r="D28" s="19"/>
      <c r="E28" s="18"/>
      <c r="F28" s="20"/>
      <c r="G28" s="24"/>
      <c r="H28" s="22">
        <f t="shared" si="1"/>
        <v>0</v>
      </c>
      <c r="I28" s="23"/>
    </row>
    <row r="29" spans="2:9" ht="18.600000000000001">
      <c r="B29" s="18">
        <f t="shared" si="0"/>
        <v>8</v>
      </c>
      <c r="C29" s="19"/>
      <c r="D29" s="19"/>
      <c r="E29" s="18"/>
      <c r="F29" s="20"/>
      <c r="G29" s="24"/>
      <c r="H29" s="22">
        <f t="shared" si="1"/>
        <v>0</v>
      </c>
      <c r="I29" s="23"/>
    </row>
    <row r="30" spans="2:9" ht="18.600000000000001">
      <c r="B30" s="18">
        <f t="shared" si="0"/>
        <v>9</v>
      </c>
      <c r="C30" s="19"/>
      <c r="D30" s="19"/>
      <c r="E30" s="18"/>
      <c r="F30" s="20"/>
      <c r="G30" s="21"/>
      <c r="H30" s="22">
        <f t="shared" si="1"/>
        <v>0</v>
      </c>
      <c r="I30" s="23"/>
    </row>
    <row r="31" spans="2:9" ht="18.600000000000001">
      <c r="B31" s="18">
        <f t="shared" si="0"/>
        <v>10</v>
      </c>
      <c r="C31" s="19"/>
      <c r="D31" s="19"/>
      <c r="E31" s="18"/>
      <c r="F31" s="20"/>
      <c r="G31" s="21"/>
      <c r="H31" s="22">
        <f t="shared" si="1"/>
        <v>0</v>
      </c>
      <c r="I31" s="23"/>
    </row>
    <row r="32" spans="2:9" ht="18.600000000000001">
      <c r="B32" s="18">
        <f t="shared" si="0"/>
        <v>11</v>
      </c>
      <c r="C32" s="19"/>
      <c r="D32" s="19"/>
      <c r="E32" s="18"/>
      <c r="F32" s="20"/>
      <c r="G32" s="24"/>
      <c r="H32" s="22">
        <f t="shared" si="1"/>
        <v>0</v>
      </c>
      <c r="I32" s="23"/>
    </row>
    <row r="33" spans="2:9" ht="18.600000000000001">
      <c r="B33" s="18">
        <f t="shared" si="0"/>
        <v>12</v>
      </c>
      <c r="C33" s="19"/>
      <c r="D33" s="19"/>
      <c r="E33" s="18"/>
      <c r="F33" s="20"/>
      <c r="G33" s="24"/>
      <c r="H33" s="22">
        <f t="shared" si="1"/>
        <v>0</v>
      </c>
      <c r="I33" s="23"/>
    </row>
    <row r="34" spans="2:9" ht="18.600000000000001">
      <c r="B34" s="18">
        <f t="shared" si="0"/>
        <v>13</v>
      </c>
      <c r="C34" s="19"/>
      <c r="D34" s="19"/>
      <c r="E34" s="18"/>
      <c r="F34" s="20"/>
      <c r="G34" s="24"/>
      <c r="H34" s="22">
        <f t="shared" si="1"/>
        <v>0</v>
      </c>
      <c r="I34" s="23"/>
    </row>
    <row r="35" spans="2:9" ht="18.600000000000001">
      <c r="B35" s="18">
        <f t="shared" si="0"/>
        <v>14</v>
      </c>
      <c r="C35" s="19"/>
      <c r="D35" s="19"/>
      <c r="E35" s="18"/>
      <c r="F35" s="20"/>
      <c r="G35" s="24"/>
      <c r="H35" s="22">
        <f t="shared" si="1"/>
        <v>0</v>
      </c>
      <c r="I35" s="23"/>
    </row>
    <row r="36" spans="2:9" ht="18.600000000000001">
      <c r="B36" s="18">
        <f t="shared" si="0"/>
        <v>15</v>
      </c>
      <c r="C36" s="19"/>
      <c r="D36" s="19"/>
      <c r="E36" s="18"/>
      <c r="F36" s="20"/>
      <c r="G36" s="24"/>
      <c r="H36" s="22">
        <f t="shared" si="1"/>
        <v>0</v>
      </c>
      <c r="I36" s="23"/>
    </row>
    <row r="37" spans="2:9" ht="15" customHeight="1">
      <c r="B37" s="33"/>
      <c r="C37" s="26"/>
      <c r="D37" s="26"/>
      <c r="E37" s="26"/>
      <c r="F37" s="34"/>
      <c r="G37" s="35"/>
      <c r="H37" s="36"/>
      <c r="I37" s="6"/>
    </row>
    <row r="38" spans="2:9" ht="15" customHeight="1">
      <c r="B38" s="33"/>
      <c r="C38" s="26"/>
      <c r="D38" s="26"/>
      <c r="E38" s="26"/>
      <c r="F38" s="34"/>
      <c r="G38" s="35"/>
      <c r="H38" s="36"/>
      <c r="I38" s="6"/>
    </row>
    <row r="39" spans="2:9" ht="18.600000000000001">
      <c r="G39" s="15" t="s">
        <v>6</v>
      </c>
      <c r="H39" s="54">
        <f>SUM(H22:H37)</f>
        <v>0</v>
      </c>
      <c r="I39" s="54"/>
    </row>
    <row r="40" spans="2:9" ht="18.600000000000001">
      <c r="G40" s="15" t="s">
        <v>7</v>
      </c>
      <c r="H40" s="55">
        <f>ROUNDUP(H39*0.1,0)</f>
        <v>0</v>
      </c>
      <c r="I40" s="55"/>
    </row>
    <row r="41" spans="2:9" ht="18.600000000000001">
      <c r="G41" s="15" t="s">
        <v>8</v>
      </c>
      <c r="H41" s="56">
        <f>H39+H40</f>
        <v>0</v>
      </c>
      <c r="I41" s="56"/>
    </row>
    <row r="44" spans="2:9" ht="15" customHeight="1">
      <c r="B44" s="2" t="s">
        <v>213</v>
      </c>
      <c r="C44" s="2"/>
      <c r="D44" s="2"/>
      <c r="E44" s="2"/>
      <c r="F44" s="37"/>
      <c r="G44" s="37"/>
    </row>
    <row r="45" spans="2:9" ht="15" customHeight="1">
      <c r="B45" s="25"/>
      <c r="C45" s="25"/>
      <c r="D45" s="25"/>
      <c r="E45" s="2"/>
      <c r="F45" s="37"/>
      <c r="G45" s="37"/>
    </row>
    <row r="46" spans="2:9" ht="15" customHeight="1">
      <c r="B46" s="2" t="s">
        <v>9</v>
      </c>
      <c r="C46" s="2"/>
      <c r="D46" s="2"/>
      <c r="E46" s="2"/>
      <c r="F46" s="37"/>
      <c r="G46" s="37"/>
    </row>
    <row r="47" spans="2:9" ht="15" customHeight="1">
      <c r="B47" s="2"/>
      <c r="C47" s="57" t="s">
        <v>16</v>
      </c>
      <c r="D47" s="57"/>
      <c r="E47" s="57"/>
      <c r="F47" s="28"/>
      <c r="G47" s="28"/>
    </row>
    <row r="48" spans="2:9" ht="15" customHeight="1">
      <c r="B48" s="2"/>
      <c r="C48" s="57" t="s">
        <v>17</v>
      </c>
      <c r="D48" s="57"/>
      <c r="E48" s="57"/>
      <c r="F48" s="28"/>
      <c r="G48" s="28"/>
    </row>
    <row r="49" spans="2:9" ht="15" customHeight="1">
      <c r="B49" s="2"/>
      <c r="C49" s="58" t="s">
        <v>11</v>
      </c>
      <c r="D49" s="58"/>
      <c r="E49" s="58"/>
      <c r="F49" s="26"/>
      <c r="G49" s="26"/>
    </row>
    <row r="51" spans="2:9" ht="15" customHeight="1">
      <c r="B51" s="42" t="s">
        <v>10</v>
      </c>
      <c r="C51" s="45"/>
      <c r="D51" s="46"/>
      <c r="E51" s="46"/>
      <c r="F51" s="46"/>
      <c r="G51" s="46"/>
      <c r="H51" s="46"/>
      <c r="I51" s="47"/>
    </row>
    <row r="52" spans="2:9" ht="15" customHeight="1">
      <c r="B52" s="43"/>
      <c r="C52" s="48"/>
      <c r="D52" s="49"/>
      <c r="E52" s="49"/>
      <c r="F52" s="49"/>
      <c r="G52" s="49"/>
      <c r="H52" s="49"/>
      <c r="I52" s="50"/>
    </row>
    <row r="53" spans="2:9" ht="15" customHeight="1">
      <c r="B53" s="43"/>
      <c r="C53" s="48"/>
      <c r="D53" s="49"/>
      <c r="E53" s="49"/>
      <c r="F53" s="49"/>
      <c r="G53" s="49"/>
      <c r="H53" s="49"/>
      <c r="I53" s="50"/>
    </row>
    <row r="54" spans="2:9" ht="15" customHeight="1">
      <c r="B54" s="43"/>
      <c r="C54" s="48"/>
      <c r="D54" s="49"/>
      <c r="E54" s="49"/>
      <c r="F54" s="49"/>
      <c r="G54" s="49"/>
      <c r="H54" s="49"/>
      <c r="I54" s="50"/>
    </row>
    <row r="55" spans="2:9" ht="15" customHeight="1">
      <c r="B55" s="44"/>
      <c r="C55" s="51"/>
      <c r="D55" s="52"/>
      <c r="E55" s="52"/>
      <c r="F55" s="52"/>
      <c r="G55" s="52"/>
      <c r="H55" s="52"/>
      <c r="I55" s="53"/>
    </row>
  </sheetData>
  <mergeCells count="14">
    <mergeCell ref="B51:B55"/>
    <mergeCell ref="C51:I55"/>
    <mergeCell ref="H39:I39"/>
    <mergeCell ref="H40:I40"/>
    <mergeCell ref="H41:I41"/>
    <mergeCell ref="C47:E47"/>
    <mergeCell ref="C48:E48"/>
    <mergeCell ref="C49:E49"/>
    <mergeCell ref="D19:E19"/>
    <mergeCell ref="B2:I2"/>
    <mergeCell ref="B5:F5"/>
    <mergeCell ref="C13:G13"/>
    <mergeCell ref="C14:G14"/>
    <mergeCell ref="C15:G15"/>
  </mergeCells>
  <phoneticPr fontId="7"/>
  <conditionalFormatting sqref="H40">
    <cfRule type="expression" dxfId="39" priority="1">
      <formula>$H$39=0</formula>
    </cfRule>
  </conditionalFormatting>
  <dataValidations count="4">
    <dataValidation type="list" errorStyle="warning" allowBlank="1" showInputMessage="1" showErrorMessage="1" error="リストにない値を入力しようとしています。" sqref="E37:E38 E22:E36" xr:uid="{5465F416-44C3-477E-97BC-54DC14A66B47}">
      <formula1>INDIRECT(D22)</formula1>
    </dataValidation>
    <dataValidation type="list" allowBlank="1" showInputMessage="1" showErrorMessage="1" sqref="D37:D38 D22:D36" xr:uid="{E7EA3180-CCF4-406E-8EBF-22EDEED82A73}">
      <formula1>INDIRECT(C22)</formula1>
    </dataValidation>
    <dataValidation type="list" allowBlank="1" showInputMessage="1" showErrorMessage="1" sqref="C21 C37:C38" xr:uid="{87507B5D-F70A-47FF-882A-AA04A7EDBC8A}">
      <formula1>大項目</formula1>
    </dataValidation>
    <dataValidation type="list" allowBlank="1" showInputMessage="1" showErrorMessage="1" sqref="C22:C36" xr:uid="{31D064B1-8752-48F2-95E9-8B9856AB4995}">
      <formula1>音楽大項目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69E3-FE23-4BD5-A239-FE33313ED1D1}">
  <sheetPr>
    <pageSetUpPr fitToPage="1"/>
  </sheetPr>
  <dimension ref="B2:J55"/>
  <sheetViews>
    <sheetView showGridLines="0" view="pageBreakPreview" zoomScaleNormal="34" zoomScaleSheetLayoutView="100" workbookViewId="0">
      <selection activeCell="A2" sqref="A2"/>
    </sheetView>
  </sheetViews>
  <sheetFormatPr defaultColWidth="8.69921875" defaultRowHeight="15" customHeight="1"/>
  <cols>
    <col min="1" max="1" width="3.69921875" style="1" customWidth="1"/>
    <col min="2" max="2" width="5.69921875" style="1" customWidth="1"/>
    <col min="3" max="3" width="12.69921875" style="1" customWidth="1"/>
    <col min="4" max="4" width="14.69921875" style="1" customWidth="1"/>
    <col min="5" max="5" width="27.796875" style="1" customWidth="1"/>
    <col min="6" max="6" width="8.19921875" style="1" customWidth="1"/>
    <col min="7" max="7" width="16.19921875" style="1" customWidth="1"/>
    <col min="8" max="8" width="17.69921875" style="1" customWidth="1"/>
    <col min="9" max="9" width="23.19921875" style="1" customWidth="1"/>
    <col min="10" max="10" width="3.69921875" style="1" customWidth="1"/>
    <col min="11" max="16384" width="8.69921875" style="1"/>
  </cols>
  <sheetData>
    <row r="2" spans="2:10" ht="22.95" customHeight="1">
      <c r="B2" s="39" t="s">
        <v>14</v>
      </c>
      <c r="C2" s="39"/>
      <c r="D2" s="39"/>
      <c r="E2" s="39"/>
      <c r="F2" s="39"/>
      <c r="G2" s="39"/>
      <c r="H2" s="39"/>
      <c r="I2" s="39"/>
    </row>
    <row r="5" spans="2:10" ht="24.45" customHeight="1">
      <c r="B5" s="40" t="s">
        <v>194</v>
      </c>
      <c r="C5" s="40"/>
      <c r="D5" s="40"/>
      <c r="E5" s="40"/>
      <c r="F5" s="40"/>
      <c r="G5" s="5" t="s">
        <v>0</v>
      </c>
      <c r="H5" s="26"/>
      <c r="J5" s="26"/>
    </row>
    <row r="7" spans="2:10" ht="15" customHeight="1">
      <c r="H7" s="12" t="s">
        <v>205</v>
      </c>
      <c r="I7" s="27"/>
      <c r="J7" s="27"/>
    </row>
    <row r="8" spans="2:10" ht="15" customHeight="1">
      <c r="H8" s="12" t="s">
        <v>204</v>
      </c>
      <c r="I8" s="27"/>
      <c r="J8" s="27"/>
    </row>
    <row r="9" spans="2:10" ht="15" customHeight="1">
      <c r="H9" s="11"/>
    </row>
    <row r="10" spans="2:10" ht="15" customHeight="1">
      <c r="H10" s="12" t="s">
        <v>11</v>
      </c>
      <c r="I10" s="27"/>
      <c r="J10" s="27"/>
    </row>
    <row r="11" spans="2:10" ht="15" customHeight="1">
      <c r="H11" s="12" t="s">
        <v>12</v>
      </c>
      <c r="I11" s="27"/>
      <c r="J11" s="27"/>
    </row>
    <row r="12" spans="2:10" ht="15" customHeight="1">
      <c r="H12" s="12" t="s">
        <v>212</v>
      </c>
      <c r="I12" s="27"/>
      <c r="J12" s="27"/>
    </row>
    <row r="13" spans="2:10" s="11" customFormat="1" ht="22.8">
      <c r="C13" s="41" t="s">
        <v>209</v>
      </c>
      <c r="D13" s="41"/>
      <c r="E13" s="41"/>
      <c r="F13" s="41"/>
      <c r="G13" s="41"/>
    </row>
    <row r="14" spans="2:10" s="11" customFormat="1" ht="22.8">
      <c r="C14" s="41" t="s">
        <v>210</v>
      </c>
      <c r="D14" s="41"/>
      <c r="E14" s="41"/>
      <c r="F14" s="41"/>
      <c r="G14" s="41"/>
    </row>
    <row r="15" spans="2:10" s="11" customFormat="1" ht="22.8">
      <c r="C15" s="41" t="s">
        <v>211</v>
      </c>
      <c r="D15" s="41"/>
      <c r="E15" s="41"/>
      <c r="F15" s="41"/>
      <c r="G15" s="41"/>
    </row>
    <row r="16" spans="2:10" s="11" customFormat="1" ht="15" customHeight="1"/>
    <row r="17" spans="2:9" s="11" customFormat="1" ht="15" customHeight="1">
      <c r="C17" s="13" t="s">
        <v>4</v>
      </c>
    </row>
    <row r="18" spans="2:9" ht="15" customHeight="1">
      <c r="C18" s="7"/>
      <c r="D18" s="7"/>
      <c r="E18" s="7"/>
      <c r="F18" s="7"/>
      <c r="G18" s="7"/>
    </row>
    <row r="19" spans="2:9" ht="21.45" customHeight="1" thickBot="1">
      <c r="C19" s="8" t="s">
        <v>191</v>
      </c>
      <c r="D19" s="38">
        <f>H41</f>
        <v>3591830</v>
      </c>
      <c r="E19" s="38"/>
      <c r="F19" s="9" t="s">
        <v>202</v>
      </c>
      <c r="G19" s="10"/>
      <c r="H19" s="14" t="s">
        <v>5</v>
      </c>
      <c r="I19" s="4" t="s">
        <v>203</v>
      </c>
    </row>
    <row r="20" spans="2:9" ht="15" customHeight="1" thickTop="1">
      <c r="C20" s="30"/>
      <c r="D20" s="31"/>
      <c r="E20" s="32"/>
      <c r="F20" s="30"/>
      <c r="G20" s="29"/>
      <c r="H20" s="30"/>
    </row>
    <row r="21" spans="2:9" ht="18.600000000000001">
      <c r="B21" s="15" t="s">
        <v>1</v>
      </c>
      <c r="C21" s="16" t="s">
        <v>39</v>
      </c>
      <c r="D21" s="16" t="s">
        <v>40</v>
      </c>
      <c r="E21" s="15" t="s">
        <v>192</v>
      </c>
      <c r="F21" s="15" t="s">
        <v>3</v>
      </c>
      <c r="G21" s="15" t="s">
        <v>2</v>
      </c>
      <c r="H21" s="15" t="s">
        <v>201</v>
      </c>
      <c r="I21" s="17" t="s">
        <v>13</v>
      </c>
    </row>
    <row r="22" spans="2:9" ht="18.600000000000001">
      <c r="B22" s="18">
        <f>ROW()-21</f>
        <v>1</v>
      </c>
      <c r="C22" s="19" t="s">
        <v>41</v>
      </c>
      <c r="D22" s="19" t="s">
        <v>196</v>
      </c>
      <c r="E22" s="18" t="s">
        <v>43</v>
      </c>
      <c r="F22" s="20">
        <v>5</v>
      </c>
      <c r="G22" s="21">
        <v>344000</v>
      </c>
      <c r="H22" s="22">
        <f t="shared" ref="H22:H36" si="0">F22*G22</f>
        <v>1720000</v>
      </c>
      <c r="I22" s="23"/>
    </row>
    <row r="23" spans="2:9" ht="18.600000000000001">
      <c r="B23" s="18">
        <f t="shared" ref="B23:B36" si="1">ROW()-21</f>
        <v>2</v>
      </c>
      <c r="C23" s="19" t="s">
        <v>53</v>
      </c>
      <c r="D23" s="19" t="s">
        <v>18</v>
      </c>
      <c r="E23" s="18" t="s">
        <v>58</v>
      </c>
      <c r="F23" s="20">
        <v>1</v>
      </c>
      <c r="G23" s="24">
        <v>100000</v>
      </c>
      <c r="H23" s="22">
        <f t="shared" si="0"/>
        <v>100000</v>
      </c>
      <c r="I23" s="23"/>
    </row>
    <row r="24" spans="2:9" ht="37.200000000000003">
      <c r="B24" s="18">
        <f t="shared" si="1"/>
        <v>3</v>
      </c>
      <c r="C24" s="19" t="s">
        <v>146</v>
      </c>
      <c r="D24" s="19" t="s">
        <v>145</v>
      </c>
      <c r="E24" s="18" t="s">
        <v>144</v>
      </c>
      <c r="F24" s="20">
        <v>1</v>
      </c>
      <c r="G24" s="24">
        <v>670000</v>
      </c>
      <c r="H24" s="22">
        <f t="shared" si="0"/>
        <v>670000</v>
      </c>
      <c r="I24" s="23"/>
    </row>
    <row r="25" spans="2:9" ht="18.600000000000001">
      <c r="B25" s="18">
        <f t="shared" si="1"/>
        <v>4</v>
      </c>
      <c r="C25" s="19" t="s">
        <v>155</v>
      </c>
      <c r="D25" s="19" t="s">
        <v>189</v>
      </c>
      <c r="E25" s="18" t="s">
        <v>153</v>
      </c>
      <c r="F25" s="20">
        <v>15</v>
      </c>
      <c r="G25" s="24">
        <v>20000</v>
      </c>
      <c r="H25" s="22">
        <f t="shared" si="0"/>
        <v>300000</v>
      </c>
      <c r="I25" s="23"/>
    </row>
    <row r="26" spans="2:9" ht="18.600000000000001">
      <c r="B26" s="18">
        <f t="shared" si="1"/>
        <v>5</v>
      </c>
      <c r="C26" s="19" t="s">
        <v>155</v>
      </c>
      <c r="D26" s="19" t="s">
        <v>166</v>
      </c>
      <c r="E26" s="18" t="s">
        <v>163</v>
      </c>
      <c r="F26" s="20">
        <v>1</v>
      </c>
      <c r="G26" s="24">
        <v>111000</v>
      </c>
      <c r="H26" s="22">
        <f t="shared" si="0"/>
        <v>111000</v>
      </c>
      <c r="I26" s="23"/>
    </row>
    <row r="27" spans="2:9" ht="37.200000000000003">
      <c r="B27" s="18">
        <f t="shared" si="1"/>
        <v>6</v>
      </c>
      <c r="C27" s="19" t="s">
        <v>155</v>
      </c>
      <c r="D27" s="19" t="s">
        <v>167</v>
      </c>
      <c r="E27" s="18" t="s">
        <v>167</v>
      </c>
      <c r="F27" s="20">
        <v>1</v>
      </c>
      <c r="G27" s="24">
        <v>111000</v>
      </c>
      <c r="H27" s="22">
        <f t="shared" si="0"/>
        <v>111000</v>
      </c>
      <c r="I27" s="23"/>
    </row>
    <row r="28" spans="2:9" ht="37.200000000000003">
      <c r="B28" s="18">
        <f t="shared" si="1"/>
        <v>7</v>
      </c>
      <c r="C28" s="19" t="s">
        <v>174</v>
      </c>
      <c r="D28" s="19" t="s">
        <v>190</v>
      </c>
      <c r="E28" s="18" t="s">
        <v>177</v>
      </c>
      <c r="F28" s="20">
        <v>1</v>
      </c>
      <c r="G28" s="24">
        <v>230000</v>
      </c>
      <c r="H28" s="22">
        <f t="shared" si="0"/>
        <v>230000</v>
      </c>
      <c r="I28" s="23"/>
    </row>
    <row r="29" spans="2:9" ht="55.8">
      <c r="B29" s="18">
        <f t="shared" si="1"/>
        <v>8</v>
      </c>
      <c r="C29" s="19" t="s">
        <v>184</v>
      </c>
      <c r="D29" s="19" t="s">
        <v>37</v>
      </c>
      <c r="E29" s="18" t="s">
        <v>38</v>
      </c>
      <c r="F29" s="20">
        <v>1</v>
      </c>
      <c r="G29" s="24">
        <v>23000</v>
      </c>
      <c r="H29" s="22">
        <f t="shared" si="0"/>
        <v>23000</v>
      </c>
      <c r="I29" s="23"/>
    </row>
    <row r="30" spans="2:9" ht="18.600000000000001">
      <c r="B30" s="18">
        <f t="shared" si="1"/>
        <v>9</v>
      </c>
      <c r="C30" s="19" t="s">
        <v>53</v>
      </c>
      <c r="D30" s="19" t="s">
        <v>195</v>
      </c>
      <c r="E30" s="18" t="s">
        <v>246</v>
      </c>
      <c r="F30" s="20">
        <v>30</v>
      </c>
      <c r="G30" s="21">
        <v>10</v>
      </c>
      <c r="H30" s="22">
        <f t="shared" si="0"/>
        <v>300</v>
      </c>
      <c r="I30" s="23"/>
    </row>
    <row r="31" spans="2:9" ht="18.600000000000001">
      <c r="B31" s="18">
        <f t="shared" si="1"/>
        <v>10</v>
      </c>
      <c r="C31" s="19"/>
      <c r="D31" s="19"/>
      <c r="E31" s="18"/>
      <c r="F31" s="20"/>
      <c r="G31" s="21"/>
      <c r="H31" s="22">
        <f t="shared" si="0"/>
        <v>0</v>
      </c>
      <c r="I31" s="23"/>
    </row>
    <row r="32" spans="2:9" ht="18.600000000000001">
      <c r="B32" s="18">
        <f t="shared" si="1"/>
        <v>11</v>
      </c>
      <c r="C32" s="19"/>
      <c r="D32" s="19"/>
      <c r="E32" s="18"/>
      <c r="F32" s="20"/>
      <c r="G32" s="24"/>
      <c r="H32" s="22">
        <f t="shared" si="0"/>
        <v>0</v>
      </c>
      <c r="I32" s="23"/>
    </row>
    <row r="33" spans="2:9" ht="18.600000000000001">
      <c r="B33" s="18">
        <f t="shared" si="1"/>
        <v>12</v>
      </c>
      <c r="C33" s="19"/>
      <c r="D33" s="19"/>
      <c r="E33" s="18"/>
      <c r="F33" s="20"/>
      <c r="G33" s="24"/>
      <c r="H33" s="22">
        <f t="shared" si="0"/>
        <v>0</v>
      </c>
      <c r="I33" s="23"/>
    </row>
    <row r="34" spans="2:9" ht="18.600000000000001">
      <c r="B34" s="18">
        <f t="shared" si="1"/>
        <v>13</v>
      </c>
      <c r="C34" s="19"/>
      <c r="D34" s="19"/>
      <c r="E34" s="18"/>
      <c r="F34" s="20"/>
      <c r="G34" s="24"/>
      <c r="H34" s="22">
        <f t="shared" si="0"/>
        <v>0</v>
      </c>
      <c r="I34" s="23"/>
    </row>
    <row r="35" spans="2:9" ht="18.600000000000001">
      <c r="B35" s="18">
        <f t="shared" si="1"/>
        <v>14</v>
      </c>
      <c r="C35" s="19"/>
      <c r="D35" s="19"/>
      <c r="E35" s="18"/>
      <c r="F35" s="20"/>
      <c r="G35" s="24"/>
      <c r="H35" s="22">
        <f t="shared" si="0"/>
        <v>0</v>
      </c>
      <c r="I35" s="23"/>
    </row>
    <row r="36" spans="2:9" ht="18.600000000000001">
      <c r="B36" s="18">
        <f t="shared" si="1"/>
        <v>15</v>
      </c>
      <c r="C36" s="19"/>
      <c r="D36" s="19"/>
      <c r="E36" s="18"/>
      <c r="F36" s="20"/>
      <c r="G36" s="24"/>
      <c r="H36" s="22">
        <f t="shared" si="0"/>
        <v>0</v>
      </c>
      <c r="I36" s="23"/>
    </row>
    <row r="37" spans="2:9" ht="15" customHeight="1">
      <c r="B37" s="33"/>
      <c r="C37" s="26"/>
      <c r="D37" s="26"/>
      <c r="E37" s="26"/>
      <c r="F37" s="34"/>
      <c r="G37" s="35"/>
      <c r="H37" s="36"/>
      <c r="I37" s="6"/>
    </row>
    <row r="38" spans="2:9" ht="15" customHeight="1">
      <c r="B38" s="33"/>
      <c r="C38" s="26"/>
      <c r="D38" s="26"/>
      <c r="E38" s="26"/>
      <c r="F38" s="34"/>
      <c r="G38" s="35"/>
      <c r="H38" s="36"/>
      <c r="I38" s="6"/>
    </row>
    <row r="39" spans="2:9" ht="18.600000000000001">
      <c r="G39" s="15" t="s">
        <v>6</v>
      </c>
      <c r="H39" s="54">
        <f>SUM(H22:H37)</f>
        <v>3265300</v>
      </c>
      <c r="I39" s="54"/>
    </row>
    <row r="40" spans="2:9" ht="18.600000000000001">
      <c r="G40" s="15" t="s">
        <v>7</v>
      </c>
      <c r="H40" s="55">
        <f>ROUNDUP(H39*0.1,0)</f>
        <v>326530</v>
      </c>
      <c r="I40" s="55"/>
    </row>
    <row r="41" spans="2:9" ht="18.600000000000001">
      <c r="G41" s="15" t="s">
        <v>8</v>
      </c>
      <c r="H41" s="56">
        <f>H39+H40</f>
        <v>3591830</v>
      </c>
      <c r="I41" s="56"/>
    </row>
    <row r="44" spans="2:9" ht="15" customHeight="1">
      <c r="B44" s="2" t="s">
        <v>213</v>
      </c>
      <c r="C44" s="2"/>
      <c r="D44" s="2"/>
      <c r="E44" s="2"/>
      <c r="F44" s="37"/>
      <c r="G44" s="37"/>
    </row>
    <row r="45" spans="2:9" ht="15" customHeight="1">
      <c r="B45" s="25"/>
      <c r="C45" s="25"/>
      <c r="D45" s="25"/>
      <c r="E45" s="2"/>
      <c r="F45" s="37"/>
      <c r="G45" s="37"/>
    </row>
    <row r="46" spans="2:9" ht="15" customHeight="1">
      <c r="B46" s="2" t="s">
        <v>9</v>
      </c>
      <c r="C46" s="2"/>
      <c r="D46" s="2"/>
      <c r="E46" s="2"/>
      <c r="F46" s="37"/>
      <c r="G46" s="37"/>
    </row>
    <row r="47" spans="2:9" ht="15" customHeight="1">
      <c r="B47" s="2"/>
      <c r="C47" s="57" t="s">
        <v>16</v>
      </c>
      <c r="D47" s="57"/>
      <c r="E47" s="57"/>
      <c r="F47" s="28"/>
      <c r="G47" s="28"/>
    </row>
    <row r="48" spans="2:9" ht="15" customHeight="1">
      <c r="B48" s="2"/>
      <c r="C48" s="57" t="s">
        <v>17</v>
      </c>
      <c r="D48" s="57"/>
      <c r="E48" s="57"/>
      <c r="F48" s="28"/>
      <c r="G48" s="28"/>
    </row>
    <row r="49" spans="2:9" ht="15" customHeight="1">
      <c r="B49" s="2"/>
      <c r="C49" s="58" t="s">
        <v>11</v>
      </c>
      <c r="D49" s="58"/>
      <c r="E49" s="58"/>
      <c r="F49" s="26"/>
      <c r="G49" s="26"/>
    </row>
    <row r="51" spans="2:9" ht="15" customHeight="1">
      <c r="B51" s="42" t="s">
        <v>10</v>
      </c>
      <c r="C51" s="45"/>
      <c r="D51" s="46"/>
      <c r="E51" s="46"/>
      <c r="F51" s="46"/>
      <c r="G51" s="46"/>
      <c r="H51" s="46"/>
      <c r="I51" s="47"/>
    </row>
    <row r="52" spans="2:9" ht="15" customHeight="1">
      <c r="B52" s="43"/>
      <c r="C52" s="48"/>
      <c r="D52" s="49"/>
      <c r="E52" s="49"/>
      <c r="F52" s="49"/>
      <c r="G52" s="49"/>
      <c r="H52" s="49"/>
      <c r="I52" s="50"/>
    </row>
    <row r="53" spans="2:9" ht="15" customHeight="1">
      <c r="B53" s="43"/>
      <c r="C53" s="48"/>
      <c r="D53" s="49"/>
      <c r="E53" s="49"/>
      <c r="F53" s="49"/>
      <c r="G53" s="49"/>
      <c r="H53" s="49"/>
      <c r="I53" s="50"/>
    </row>
    <row r="54" spans="2:9" ht="15" customHeight="1">
      <c r="B54" s="43"/>
      <c r="C54" s="48"/>
      <c r="D54" s="49"/>
      <c r="E54" s="49"/>
      <c r="F54" s="49"/>
      <c r="G54" s="49"/>
      <c r="H54" s="49"/>
      <c r="I54" s="50"/>
    </row>
    <row r="55" spans="2:9" ht="15" customHeight="1">
      <c r="B55" s="44"/>
      <c r="C55" s="51"/>
      <c r="D55" s="52"/>
      <c r="E55" s="52"/>
      <c r="F55" s="52"/>
      <c r="G55" s="52"/>
      <c r="H55" s="52"/>
      <c r="I55" s="53"/>
    </row>
  </sheetData>
  <mergeCells count="14">
    <mergeCell ref="B51:B55"/>
    <mergeCell ref="C51:I55"/>
    <mergeCell ref="H39:I39"/>
    <mergeCell ref="H40:I40"/>
    <mergeCell ref="H41:I41"/>
    <mergeCell ref="C47:E47"/>
    <mergeCell ref="C48:E48"/>
    <mergeCell ref="C49:E49"/>
    <mergeCell ref="D19:E19"/>
    <mergeCell ref="B2:I2"/>
    <mergeCell ref="B5:F5"/>
    <mergeCell ref="C13:G13"/>
    <mergeCell ref="C14:G14"/>
    <mergeCell ref="C15:G15"/>
  </mergeCells>
  <phoneticPr fontId="7"/>
  <conditionalFormatting sqref="H40">
    <cfRule type="expression" dxfId="38" priority="1">
      <formula>$H$39=0</formula>
    </cfRule>
  </conditionalFormatting>
  <dataValidations count="4">
    <dataValidation type="list" allowBlank="1" showInputMessage="1" showErrorMessage="1" sqref="C21 C37:C38" xr:uid="{C78301E0-F6B0-4109-82D5-30DEF115E756}">
      <formula1>大項目</formula1>
    </dataValidation>
    <dataValidation type="list" allowBlank="1" showInputMessage="1" showErrorMessage="1" sqref="D22:D38" xr:uid="{6DCF2138-3E3E-4453-9F74-E1BAF2169B31}">
      <formula1>INDIRECT(C22)</formula1>
    </dataValidation>
    <dataValidation type="list" errorStyle="warning" allowBlank="1" showInputMessage="1" showErrorMessage="1" error="リストにない値を入力しようとしています。" sqref="E22:E38" xr:uid="{D088260F-E60F-4BE6-977E-4F334C7384A0}">
      <formula1>INDIRECT(D22)</formula1>
    </dataValidation>
    <dataValidation type="list" allowBlank="1" showInputMessage="1" showErrorMessage="1" sqref="C22:C36" xr:uid="{2B686662-D960-4433-AC39-ECC2301EB9C4}">
      <formula1>音楽大項目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5BDE-1670-42B4-9917-F860C5FC44D3}">
  <sheetPr>
    <pageSetUpPr fitToPage="1"/>
  </sheetPr>
  <dimension ref="B2:J50"/>
  <sheetViews>
    <sheetView showGridLines="0" view="pageBreakPreview" zoomScaleNormal="34" zoomScaleSheetLayoutView="100" workbookViewId="0"/>
  </sheetViews>
  <sheetFormatPr defaultColWidth="8.69921875" defaultRowHeight="15" customHeight="1"/>
  <cols>
    <col min="1" max="1" width="3.69921875" style="1" customWidth="1"/>
    <col min="2" max="2" width="5.69921875" style="1" customWidth="1"/>
    <col min="3" max="3" width="12.69921875" style="1" customWidth="1"/>
    <col min="4" max="4" width="14.69921875" style="1" customWidth="1"/>
    <col min="5" max="5" width="27.796875" style="1" customWidth="1"/>
    <col min="6" max="6" width="8.19921875" style="1" customWidth="1"/>
    <col min="7" max="7" width="16.19921875" style="1" customWidth="1"/>
    <col min="8" max="8" width="17.69921875" style="1" customWidth="1"/>
    <col min="9" max="9" width="23.19921875" style="1" customWidth="1"/>
    <col min="10" max="10" width="3.69921875" style="1" customWidth="1"/>
    <col min="11" max="16384" width="8.69921875" style="1"/>
  </cols>
  <sheetData>
    <row r="2" spans="2:10" ht="22.95" customHeight="1">
      <c r="B2" s="39" t="s">
        <v>15</v>
      </c>
      <c r="C2" s="39"/>
      <c r="D2" s="39"/>
      <c r="E2" s="39"/>
      <c r="F2" s="39"/>
      <c r="G2" s="39"/>
      <c r="H2" s="39"/>
      <c r="I2" s="39"/>
    </row>
    <row r="5" spans="2:10" ht="24.45" customHeight="1">
      <c r="B5" s="40"/>
      <c r="C5" s="40"/>
      <c r="D5" s="40"/>
      <c r="E5" s="40"/>
      <c r="F5" s="40"/>
      <c r="G5" s="5" t="s">
        <v>0</v>
      </c>
      <c r="H5" s="26"/>
      <c r="J5" s="26"/>
    </row>
    <row r="7" spans="2:10" ht="15" customHeight="1">
      <c r="H7" s="12" t="s">
        <v>207</v>
      </c>
      <c r="I7" s="27"/>
      <c r="J7" s="27"/>
    </row>
    <row r="8" spans="2:10" ht="15" customHeight="1">
      <c r="H8" s="12" t="s">
        <v>208</v>
      </c>
      <c r="I8" s="27"/>
      <c r="J8" s="27"/>
    </row>
    <row r="9" spans="2:10" ht="15" customHeight="1">
      <c r="H9" s="11"/>
    </row>
    <row r="10" spans="2:10" ht="15" customHeight="1">
      <c r="H10" s="12" t="s">
        <v>11</v>
      </c>
      <c r="I10" s="27"/>
      <c r="J10" s="27"/>
    </row>
    <row r="11" spans="2:10" ht="15" customHeight="1">
      <c r="H11" s="12" t="s">
        <v>12</v>
      </c>
      <c r="I11" s="27"/>
      <c r="J11" s="27"/>
    </row>
    <row r="12" spans="2:10" ht="15" customHeight="1">
      <c r="H12" s="12" t="s">
        <v>212</v>
      </c>
      <c r="I12" s="27"/>
      <c r="J12" s="27"/>
    </row>
    <row r="13" spans="2:10" s="11" customFormat="1" ht="22.8">
      <c r="C13" s="41" t="s">
        <v>243</v>
      </c>
      <c r="D13" s="41"/>
      <c r="E13" s="41"/>
      <c r="F13" s="41"/>
      <c r="G13" s="41"/>
    </row>
    <row r="14" spans="2:10" s="11" customFormat="1" ht="22.8">
      <c r="C14" s="41" t="s">
        <v>244</v>
      </c>
      <c r="D14" s="41"/>
      <c r="E14" s="41"/>
      <c r="F14" s="41"/>
      <c r="G14" s="41"/>
    </row>
    <row r="15" spans="2:10" s="11" customFormat="1" ht="22.8">
      <c r="C15" s="41" t="s">
        <v>245</v>
      </c>
      <c r="D15" s="41"/>
      <c r="E15" s="41"/>
      <c r="F15" s="41"/>
      <c r="G15" s="41"/>
    </row>
    <row r="16" spans="2:10" s="11" customFormat="1" ht="15" customHeight="1"/>
    <row r="17" spans="2:9" s="11" customFormat="1" ht="15" customHeight="1">
      <c r="C17" s="13" t="s">
        <v>206</v>
      </c>
    </row>
    <row r="18" spans="2:9" ht="15" customHeight="1">
      <c r="C18" s="7"/>
      <c r="D18" s="7"/>
      <c r="E18" s="7"/>
      <c r="F18" s="7"/>
      <c r="G18" s="7"/>
    </row>
    <row r="19" spans="2:9" ht="21.45" customHeight="1" thickBot="1">
      <c r="C19" s="8" t="s">
        <v>191</v>
      </c>
      <c r="D19" s="38">
        <f>H41</f>
        <v>0</v>
      </c>
      <c r="E19" s="38"/>
      <c r="F19" s="9" t="s">
        <v>202</v>
      </c>
      <c r="G19" s="10"/>
      <c r="H19" s="14" t="s">
        <v>5</v>
      </c>
      <c r="I19" s="4" t="s">
        <v>203</v>
      </c>
    </row>
    <row r="20" spans="2:9" ht="15" customHeight="1" thickTop="1">
      <c r="C20" s="30"/>
      <c r="D20" s="31"/>
      <c r="E20" s="32"/>
      <c r="F20" s="30"/>
      <c r="G20" s="29"/>
      <c r="H20" s="30"/>
    </row>
    <row r="21" spans="2:9" ht="18.600000000000001">
      <c r="B21" s="15" t="s">
        <v>1</v>
      </c>
      <c r="C21" s="16" t="s">
        <v>39</v>
      </c>
      <c r="D21" s="16" t="s">
        <v>40</v>
      </c>
      <c r="E21" s="15" t="s">
        <v>192</v>
      </c>
      <c r="F21" s="15" t="s">
        <v>3</v>
      </c>
      <c r="G21" s="15" t="s">
        <v>2</v>
      </c>
      <c r="H21" s="15" t="s">
        <v>201</v>
      </c>
      <c r="I21" s="17" t="s">
        <v>13</v>
      </c>
    </row>
    <row r="22" spans="2:9" ht="18.600000000000001">
      <c r="B22" s="18">
        <f>ROW()-21</f>
        <v>1</v>
      </c>
      <c r="C22" s="19"/>
      <c r="D22" s="19"/>
      <c r="E22" s="18"/>
      <c r="F22" s="20"/>
      <c r="G22" s="21"/>
      <c r="H22" s="22">
        <f>F22*G22</f>
        <v>0</v>
      </c>
      <c r="I22" s="23"/>
    </row>
    <row r="23" spans="2:9" ht="18.600000000000001">
      <c r="B23" s="18">
        <f t="shared" ref="B23:B36" si="0">ROW()-21</f>
        <v>2</v>
      </c>
      <c r="C23" s="19"/>
      <c r="D23" s="19"/>
      <c r="E23" s="18"/>
      <c r="F23" s="20"/>
      <c r="G23" s="24"/>
      <c r="H23" s="22">
        <f t="shared" ref="H23:H36" si="1">F23*G23</f>
        <v>0</v>
      </c>
      <c r="I23" s="23"/>
    </row>
    <row r="24" spans="2:9" ht="18.600000000000001">
      <c r="B24" s="18">
        <f t="shared" si="0"/>
        <v>3</v>
      </c>
      <c r="C24" s="19"/>
      <c r="D24" s="19"/>
      <c r="E24" s="18"/>
      <c r="F24" s="20"/>
      <c r="G24" s="24"/>
      <c r="H24" s="22">
        <f t="shared" si="1"/>
        <v>0</v>
      </c>
      <c r="I24" s="23"/>
    </row>
    <row r="25" spans="2:9" ht="18.600000000000001">
      <c r="B25" s="18">
        <f t="shared" si="0"/>
        <v>4</v>
      </c>
      <c r="C25" s="19"/>
      <c r="D25" s="19"/>
      <c r="E25" s="18"/>
      <c r="F25" s="20"/>
      <c r="G25" s="24"/>
      <c r="H25" s="22">
        <f t="shared" si="1"/>
        <v>0</v>
      </c>
      <c r="I25" s="23"/>
    </row>
    <row r="26" spans="2:9" ht="18.600000000000001">
      <c r="B26" s="18">
        <f t="shared" si="0"/>
        <v>5</v>
      </c>
      <c r="C26" s="19"/>
      <c r="D26" s="19"/>
      <c r="E26" s="18"/>
      <c r="F26" s="20"/>
      <c r="G26" s="24"/>
      <c r="H26" s="22">
        <f t="shared" si="1"/>
        <v>0</v>
      </c>
      <c r="I26" s="23"/>
    </row>
    <row r="27" spans="2:9" ht="18.600000000000001">
      <c r="B27" s="18">
        <f t="shared" si="0"/>
        <v>6</v>
      </c>
      <c r="C27" s="19"/>
      <c r="D27" s="19"/>
      <c r="E27" s="18"/>
      <c r="F27" s="20"/>
      <c r="G27" s="24"/>
      <c r="H27" s="22">
        <f t="shared" si="1"/>
        <v>0</v>
      </c>
      <c r="I27" s="23"/>
    </row>
    <row r="28" spans="2:9" ht="18.600000000000001">
      <c r="B28" s="18">
        <f t="shared" si="0"/>
        <v>7</v>
      </c>
      <c r="C28" s="19"/>
      <c r="D28" s="19"/>
      <c r="E28" s="18"/>
      <c r="F28" s="20"/>
      <c r="G28" s="24"/>
      <c r="H28" s="22">
        <f t="shared" si="1"/>
        <v>0</v>
      </c>
      <c r="I28" s="23"/>
    </row>
    <row r="29" spans="2:9" ht="18.600000000000001">
      <c r="B29" s="18">
        <f t="shared" si="0"/>
        <v>8</v>
      </c>
      <c r="C29" s="19"/>
      <c r="D29" s="19"/>
      <c r="E29" s="18"/>
      <c r="F29" s="20"/>
      <c r="G29" s="24"/>
      <c r="H29" s="22">
        <f t="shared" si="1"/>
        <v>0</v>
      </c>
      <c r="I29" s="23"/>
    </row>
    <row r="30" spans="2:9" ht="18.600000000000001">
      <c r="B30" s="18">
        <f t="shared" si="0"/>
        <v>9</v>
      </c>
      <c r="C30" s="19"/>
      <c r="D30" s="19"/>
      <c r="E30" s="18"/>
      <c r="F30" s="20"/>
      <c r="G30" s="21"/>
      <c r="H30" s="22">
        <f t="shared" si="1"/>
        <v>0</v>
      </c>
      <c r="I30" s="23"/>
    </row>
    <row r="31" spans="2:9" ht="18.600000000000001">
      <c r="B31" s="18">
        <f t="shared" si="0"/>
        <v>10</v>
      </c>
      <c r="C31" s="19"/>
      <c r="D31" s="19"/>
      <c r="E31" s="18"/>
      <c r="F31" s="20"/>
      <c r="G31" s="21"/>
      <c r="H31" s="22">
        <f t="shared" si="1"/>
        <v>0</v>
      </c>
      <c r="I31" s="23"/>
    </row>
    <row r="32" spans="2:9" ht="18.600000000000001">
      <c r="B32" s="18">
        <f t="shared" si="0"/>
        <v>11</v>
      </c>
      <c r="C32" s="19"/>
      <c r="D32" s="19"/>
      <c r="E32" s="18"/>
      <c r="F32" s="20"/>
      <c r="G32" s="24"/>
      <c r="H32" s="22">
        <f t="shared" si="1"/>
        <v>0</v>
      </c>
      <c r="I32" s="23"/>
    </row>
    <row r="33" spans="2:9" ht="18.600000000000001">
      <c r="B33" s="18">
        <f t="shared" si="0"/>
        <v>12</v>
      </c>
      <c r="C33" s="19"/>
      <c r="D33" s="19"/>
      <c r="E33" s="18"/>
      <c r="F33" s="20"/>
      <c r="G33" s="24"/>
      <c r="H33" s="22">
        <f t="shared" si="1"/>
        <v>0</v>
      </c>
      <c r="I33" s="23"/>
    </row>
    <row r="34" spans="2:9" ht="18.600000000000001">
      <c r="B34" s="18">
        <f t="shared" si="0"/>
        <v>13</v>
      </c>
      <c r="C34" s="19"/>
      <c r="D34" s="19"/>
      <c r="E34" s="18"/>
      <c r="F34" s="20"/>
      <c r="G34" s="24"/>
      <c r="H34" s="22">
        <f t="shared" si="1"/>
        <v>0</v>
      </c>
      <c r="I34" s="23"/>
    </row>
    <row r="35" spans="2:9" ht="18.600000000000001">
      <c r="B35" s="18">
        <f t="shared" si="0"/>
        <v>14</v>
      </c>
      <c r="C35" s="19"/>
      <c r="D35" s="19"/>
      <c r="E35" s="18"/>
      <c r="F35" s="20"/>
      <c r="G35" s="24"/>
      <c r="H35" s="22">
        <f t="shared" si="1"/>
        <v>0</v>
      </c>
      <c r="I35" s="23"/>
    </row>
    <row r="36" spans="2:9" ht="18.600000000000001">
      <c r="B36" s="18">
        <f t="shared" si="0"/>
        <v>15</v>
      </c>
      <c r="C36" s="19"/>
      <c r="D36" s="19"/>
      <c r="E36" s="18"/>
      <c r="F36" s="20"/>
      <c r="G36" s="24"/>
      <c r="H36" s="22">
        <f t="shared" si="1"/>
        <v>0</v>
      </c>
      <c r="I36" s="23"/>
    </row>
    <row r="37" spans="2:9" ht="15" customHeight="1">
      <c r="B37" s="33"/>
      <c r="C37" s="26"/>
      <c r="D37" s="26"/>
      <c r="E37" s="26"/>
      <c r="F37" s="34"/>
      <c r="G37" s="35"/>
      <c r="H37" s="36"/>
      <c r="I37" s="6"/>
    </row>
    <row r="38" spans="2:9" ht="15" customHeight="1">
      <c r="B38" s="33"/>
      <c r="C38" s="26"/>
      <c r="D38" s="26"/>
      <c r="E38" s="26"/>
      <c r="F38" s="34"/>
      <c r="G38" s="35"/>
      <c r="H38" s="36"/>
      <c r="I38" s="6"/>
    </row>
    <row r="39" spans="2:9" ht="18.600000000000001">
      <c r="G39" s="15" t="s">
        <v>6</v>
      </c>
      <c r="H39" s="54">
        <f>SUM(H22:H37)</f>
        <v>0</v>
      </c>
      <c r="I39" s="54"/>
    </row>
    <row r="40" spans="2:9" ht="18.600000000000001">
      <c r="G40" s="15" t="s">
        <v>7</v>
      </c>
      <c r="H40" s="55">
        <f>ROUNDUP(H39*0.1,0)</f>
        <v>0</v>
      </c>
      <c r="I40" s="55"/>
    </row>
    <row r="41" spans="2:9" ht="18.600000000000001">
      <c r="G41" s="15" t="s">
        <v>8</v>
      </c>
      <c r="H41" s="56">
        <f>H39+H40</f>
        <v>0</v>
      </c>
      <c r="I41" s="56"/>
    </row>
    <row r="44" spans="2:9" ht="15" customHeight="1">
      <c r="B44" s="2" t="s">
        <v>193</v>
      </c>
      <c r="C44" s="2"/>
      <c r="D44" s="2"/>
      <c r="E44" s="2"/>
      <c r="F44" s="37"/>
      <c r="G44" s="37"/>
    </row>
    <row r="46" spans="2:9" ht="15" customHeight="1">
      <c r="B46" s="42" t="s">
        <v>10</v>
      </c>
      <c r="C46" s="45"/>
      <c r="D46" s="46"/>
      <c r="E46" s="46"/>
      <c r="F46" s="46"/>
      <c r="G46" s="46"/>
      <c r="H46" s="46"/>
      <c r="I46" s="47"/>
    </row>
    <row r="47" spans="2:9" ht="15" customHeight="1">
      <c r="B47" s="43"/>
      <c r="C47" s="48"/>
      <c r="D47" s="49"/>
      <c r="E47" s="49"/>
      <c r="F47" s="49"/>
      <c r="G47" s="49"/>
      <c r="H47" s="49"/>
      <c r="I47" s="50"/>
    </row>
    <row r="48" spans="2:9" ht="15" customHeight="1">
      <c r="B48" s="43"/>
      <c r="C48" s="48"/>
      <c r="D48" s="49"/>
      <c r="E48" s="49"/>
      <c r="F48" s="49"/>
      <c r="G48" s="49"/>
      <c r="H48" s="49"/>
      <c r="I48" s="50"/>
    </row>
    <row r="49" spans="2:9" ht="15" customHeight="1">
      <c r="B49" s="43"/>
      <c r="C49" s="48"/>
      <c r="D49" s="49"/>
      <c r="E49" s="49"/>
      <c r="F49" s="49"/>
      <c r="G49" s="49"/>
      <c r="H49" s="49"/>
      <c r="I49" s="50"/>
    </row>
    <row r="50" spans="2:9" ht="15" customHeight="1">
      <c r="B50" s="44"/>
      <c r="C50" s="51"/>
      <c r="D50" s="52"/>
      <c r="E50" s="52"/>
      <c r="F50" s="52"/>
      <c r="G50" s="52"/>
      <c r="H50" s="52"/>
      <c r="I50" s="53"/>
    </row>
  </sheetData>
  <mergeCells count="11">
    <mergeCell ref="H39:I39"/>
    <mergeCell ref="H40:I40"/>
    <mergeCell ref="H41:I41"/>
    <mergeCell ref="B46:B50"/>
    <mergeCell ref="C46:I50"/>
    <mergeCell ref="D19:E19"/>
    <mergeCell ref="B2:I2"/>
    <mergeCell ref="B5:F5"/>
    <mergeCell ref="C13:G13"/>
    <mergeCell ref="C14:G14"/>
    <mergeCell ref="C15:G15"/>
  </mergeCells>
  <phoneticPr fontId="7"/>
  <conditionalFormatting sqref="H40">
    <cfRule type="expression" dxfId="37" priority="1">
      <formula>$H$39=0</formula>
    </cfRule>
  </conditionalFormatting>
  <dataValidations count="4">
    <dataValidation type="list" allowBlank="1" showInputMessage="1" showErrorMessage="1" sqref="C21 C37:C38" xr:uid="{2322DC10-AA84-4B0F-9A13-8D49DA05BA0A}">
      <formula1>大項目</formula1>
    </dataValidation>
    <dataValidation type="list" allowBlank="1" showInputMessage="1" showErrorMessage="1" sqref="D37:D38 D22:D36" xr:uid="{4E4CC07F-4B02-4EBB-8F59-F71296700218}">
      <formula1>INDIRECT(C22)</formula1>
    </dataValidation>
    <dataValidation type="list" errorStyle="warning" allowBlank="1" showInputMessage="1" showErrorMessage="1" error="リストにない値を入力しようとしています。" sqref="E37:E38 E25 E23 E24 E26:E36 E22" xr:uid="{805F6970-EB85-4CF6-84BC-B452EB58E4A1}">
      <formula1>INDIRECT(D22)</formula1>
    </dataValidation>
    <dataValidation type="list" allowBlank="1" showInputMessage="1" showErrorMessage="1" sqref="C22:C36" xr:uid="{63865F78-49F8-4568-8F80-3EB6A3C4AC61}">
      <formula1>音楽大項目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9593-AB80-488B-B98E-6220CB5FB0A2}">
  <sheetPr>
    <pageSetUpPr fitToPage="1"/>
  </sheetPr>
  <dimension ref="B2:J50"/>
  <sheetViews>
    <sheetView showGridLines="0" view="pageBreakPreview" zoomScaleNormal="34" zoomScaleSheetLayoutView="100" workbookViewId="0"/>
  </sheetViews>
  <sheetFormatPr defaultColWidth="8.69921875" defaultRowHeight="15" customHeight="1"/>
  <cols>
    <col min="1" max="1" width="3.69921875" style="1" customWidth="1"/>
    <col min="2" max="2" width="5.69921875" style="1" customWidth="1"/>
    <col min="3" max="3" width="12.69921875" style="1" customWidth="1"/>
    <col min="4" max="4" width="14.69921875" style="1" customWidth="1"/>
    <col min="5" max="5" width="27.796875" style="1" customWidth="1"/>
    <col min="6" max="6" width="8.19921875" style="1" customWidth="1"/>
    <col min="7" max="7" width="16.19921875" style="1" customWidth="1"/>
    <col min="8" max="8" width="17.69921875" style="1" customWidth="1"/>
    <col min="9" max="9" width="23.19921875" style="1" customWidth="1"/>
    <col min="10" max="10" width="3.69921875" style="1" customWidth="1"/>
    <col min="11" max="16384" width="8.69921875" style="1"/>
  </cols>
  <sheetData>
    <row r="2" spans="2:10" ht="22.95" customHeight="1">
      <c r="B2" s="39" t="s">
        <v>15</v>
      </c>
      <c r="C2" s="39"/>
      <c r="D2" s="39"/>
      <c r="E2" s="39"/>
      <c r="F2" s="39"/>
      <c r="G2" s="39"/>
      <c r="H2" s="39"/>
      <c r="I2" s="39"/>
    </row>
    <row r="5" spans="2:10" ht="24.45" customHeight="1">
      <c r="B5" s="40" t="s">
        <v>11</v>
      </c>
      <c r="C5" s="40"/>
      <c r="D5" s="40"/>
      <c r="E5" s="40"/>
      <c r="F5" s="40"/>
      <c r="G5" s="5" t="s">
        <v>0</v>
      </c>
      <c r="H5" s="26"/>
      <c r="J5" s="26"/>
    </row>
    <row r="7" spans="2:10" ht="15" customHeight="1">
      <c r="H7" s="12" t="s">
        <v>207</v>
      </c>
      <c r="I7" s="27"/>
      <c r="J7" s="27"/>
    </row>
    <row r="8" spans="2:10" ht="15" customHeight="1">
      <c r="H8" s="12" t="s">
        <v>208</v>
      </c>
      <c r="I8" s="27"/>
      <c r="J8" s="27"/>
    </row>
    <row r="9" spans="2:10" ht="15" customHeight="1">
      <c r="H9" s="11"/>
    </row>
    <row r="10" spans="2:10" ht="15" customHeight="1">
      <c r="H10" s="12" t="s">
        <v>194</v>
      </c>
      <c r="I10" s="27"/>
      <c r="J10" s="27"/>
    </row>
    <row r="11" spans="2:10" ht="15" customHeight="1">
      <c r="H11" s="12" t="s">
        <v>12</v>
      </c>
      <c r="I11" s="27"/>
      <c r="J11" s="27"/>
    </row>
    <row r="12" spans="2:10" ht="15" customHeight="1">
      <c r="H12" s="12" t="s">
        <v>212</v>
      </c>
      <c r="I12" s="27"/>
      <c r="J12" s="27"/>
    </row>
    <row r="13" spans="2:10" s="11" customFormat="1" ht="22.8">
      <c r="C13" s="41" t="s">
        <v>209</v>
      </c>
      <c r="D13" s="41"/>
      <c r="E13" s="41"/>
      <c r="F13" s="41"/>
      <c r="G13" s="41"/>
    </row>
    <row r="14" spans="2:10" s="11" customFormat="1" ht="22.8">
      <c r="C14" s="41" t="s">
        <v>210</v>
      </c>
      <c r="D14" s="41"/>
      <c r="E14" s="41"/>
      <c r="F14" s="41"/>
      <c r="G14" s="41"/>
    </row>
    <row r="15" spans="2:10" s="11" customFormat="1" ht="22.8">
      <c r="C15" s="41" t="s">
        <v>211</v>
      </c>
      <c r="D15" s="41"/>
      <c r="E15" s="41"/>
      <c r="F15" s="41"/>
      <c r="G15" s="41"/>
    </row>
    <row r="16" spans="2:10" s="11" customFormat="1" ht="15" customHeight="1"/>
    <row r="17" spans="2:9" s="11" customFormat="1" ht="15" customHeight="1">
      <c r="C17" s="13" t="s">
        <v>206</v>
      </c>
    </row>
    <row r="18" spans="2:9" ht="15" customHeight="1">
      <c r="C18" s="7"/>
      <c r="D18" s="7"/>
      <c r="E18" s="7"/>
      <c r="F18" s="7"/>
      <c r="G18" s="7"/>
    </row>
    <row r="19" spans="2:9" ht="21.45" customHeight="1" thickBot="1">
      <c r="C19" s="8" t="s">
        <v>191</v>
      </c>
      <c r="D19" s="38">
        <f>H41</f>
        <v>3591830</v>
      </c>
      <c r="E19" s="38"/>
      <c r="F19" s="9" t="s">
        <v>202</v>
      </c>
      <c r="G19" s="10"/>
      <c r="H19" s="14" t="s">
        <v>5</v>
      </c>
      <c r="I19" s="4" t="s">
        <v>203</v>
      </c>
    </row>
    <row r="20" spans="2:9" ht="15" customHeight="1" thickTop="1">
      <c r="C20" s="30"/>
      <c r="D20" s="31"/>
      <c r="E20" s="32"/>
      <c r="F20" s="30"/>
      <c r="G20" s="29"/>
      <c r="H20" s="30"/>
    </row>
    <row r="21" spans="2:9" ht="18.600000000000001">
      <c r="B21" s="15" t="s">
        <v>1</v>
      </c>
      <c r="C21" s="16" t="s">
        <v>39</v>
      </c>
      <c r="D21" s="16" t="s">
        <v>40</v>
      </c>
      <c r="E21" s="15" t="s">
        <v>192</v>
      </c>
      <c r="F21" s="15" t="s">
        <v>3</v>
      </c>
      <c r="G21" s="15" t="s">
        <v>2</v>
      </c>
      <c r="H21" s="15" t="s">
        <v>201</v>
      </c>
      <c r="I21" s="17" t="s">
        <v>13</v>
      </c>
    </row>
    <row r="22" spans="2:9" ht="18.600000000000001">
      <c r="B22" s="18">
        <f>ROW()-21</f>
        <v>1</v>
      </c>
      <c r="C22" s="19" t="s">
        <v>41</v>
      </c>
      <c r="D22" s="19" t="s">
        <v>196</v>
      </c>
      <c r="E22" s="18" t="s">
        <v>43</v>
      </c>
      <c r="F22" s="20">
        <v>5</v>
      </c>
      <c r="G22" s="21">
        <v>344000</v>
      </c>
      <c r="H22" s="22">
        <f t="shared" ref="H22:H36" si="0">F22*G22</f>
        <v>1720000</v>
      </c>
      <c r="I22" s="23"/>
    </row>
    <row r="23" spans="2:9" ht="18.600000000000001">
      <c r="B23" s="18">
        <f t="shared" ref="B23:B36" si="1">ROW()-21</f>
        <v>2</v>
      </c>
      <c r="C23" s="19" t="s">
        <v>53</v>
      </c>
      <c r="D23" s="19" t="s">
        <v>18</v>
      </c>
      <c r="E23" s="18" t="s">
        <v>58</v>
      </c>
      <c r="F23" s="20">
        <v>1</v>
      </c>
      <c r="G23" s="24">
        <v>100000</v>
      </c>
      <c r="H23" s="22">
        <f t="shared" si="0"/>
        <v>100000</v>
      </c>
      <c r="I23" s="23"/>
    </row>
    <row r="24" spans="2:9" ht="37.200000000000003">
      <c r="B24" s="18">
        <f t="shared" si="1"/>
        <v>3</v>
      </c>
      <c r="C24" s="19" t="s">
        <v>146</v>
      </c>
      <c r="D24" s="19" t="s">
        <v>145</v>
      </c>
      <c r="E24" s="18" t="s">
        <v>144</v>
      </c>
      <c r="F24" s="20">
        <v>1</v>
      </c>
      <c r="G24" s="24">
        <v>670000</v>
      </c>
      <c r="H24" s="22">
        <f t="shared" si="0"/>
        <v>670000</v>
      </c>
      <c r="I24" s="23"/>
    </row>
    <row r="25" spans="2:9" ht="18.600000000000001">
      <c r="B25" s="18">
        <f t="shared" si="1"/>
        <v>4</v>
      </c>
      <c r="C25" s="19" t="s">
        <v>155</v>
      </c>
      <c r="D25" s="19" t="s">
        <v>189</v>
      </c>
      <c r="E25" s="18" t="s">
        <v>153</v>
      </c>
      <c r="F25" s="20">
        <v>15</v>
      </c>
      <c r="G25" s="24">
        <v>20000</v>
      </c>
      <c r="H25" s="22">
        <f t="shared" si="0"/>
        <v>300000</v>
      </c>
      <c r="I25" s="23"/>
    </row>
    <row r="26" spans="2:9" ht="18.600000000000001">
      <c r="B26" s="18">
        <f t="shared" si="1"/>
        <v>5</v>
      </c>
      <c r="C26" s="19" t="s">
        <v>155</v>
      </c>
      <c r="D26" s="19" t="s">
        <v>166</v>
      </c>
      <c r="E26" s="18" t="s">
        <v>163</v>
      </c>
      <c r="F26" s="20">
        <v>1</v>
      </c>
      <c r="G26" s="24">
        <v>111000</v>
      </c>
      <c r="H26" s="22">
        <f t="shared" si="0"/>
        <v>111000</v>
      </c>
      <c r="I26" s="23"/>
    </row>
    <row r="27" spans="2:9" ht="37.200000000000003">
      <c r="B27" s="18">
        <f t="shared" si="1"/>
        <v>6</v>
      </c>
      <c r="C27" s="19" t="s">
        <v>155</v>
      </c>
      <c r="D27" s="19" t="s">
        <v>167</v>
      </c>
      <c r="E27" s="18" t="s">
        <v>167</v>
      </c>
      <c r="F27" s="20">
        <v>1</v>
      </c>
      <c r="G27" s="24">
        <v>111000</v>
      </c>
      <c r="H27" s="22">
        <f t="shared" si="0"/>
        <v>111000</v>
      </c>
      <c r="I27" s="23"/>
    </row>
    <row r="28" spans="2:9" ht="37.200000000000003">
      <c r="B28" s="18">
        <f t="shared" si="1"/>
        <v>7</v>
      </c>
      <c r="C28" s="19" t="s">
        <v>174</v>
      </c>
      <c r="D28" s="19" t="s">
        <v>190</v>
      </c>
      <c r="E28" s="18" t="s">
        <v>177</v>
      </c>
      <c r="F28" s="20">
        <v>1</v>
      </c>
      <c r="G28" s="24">
        <v>230000</v>
      </c>
      <c r="H28" s="22">
        <f t="shared" si="0"/>
        <v>230000</v>
      </c>
      <c r="I28" s="23"/>
    </row>
    <row r="29" spans="2:9" ht="55.8">
      <c r="B29" s="18">
        <f t="shared" si="1"/>
        <v>8</v>
      </c>
      <c r="C29" s="19" t="s">
        <v>184</v>
      </c>
      <c r="D29" s="19" t="s">
        <v>37</v>
      </c>
      <c r="E29" s="18" t="s">
        <v>38</v>
      </c>
      <c r="F29" s="20">
        <v>1</v>
      </c>
      <c r="G29" s="24">
        <v>23000</v>
      </c>
      <c r="H29" s="22">
        <f t="shared" si="0"/>
        <v>23000</v>
      </c>
      <c r="I29" s="23"/>
    </row>
    <row r="30" spans="2:9" ht="18.600000000000001">
      <c r="B30" s="18">
        <f t="shared" si="1"/>
        <v>9</v>
      </c>
      <c r="C30" s="19" t="s">
        <v>53</v>
      </c>
      <c r="D30" s="19" t="s">
        <v>195</v>
      </c>
      <c r="E30" s="18" t="s">
        <v>246</v>
      </c>
      <c r="F30" s="20">
        <v>30</v>
      </c>
      <c r="G30" s="21">
        <v>10</v>
      </c>
      <c r="H30" s="22">
        <f t="shared" si="0"/>
        <v>300</v>
      </c>
      <c r="I30" s="23"/>
    </row>
    <row r="31" spans="2:9" ht="18.600000000000001">
      <c r="B31" s="18">
        <f t="shared" si="1"/>
        <v>10</v>
      </c>
      <c r="C31" s="19"/>
      <c r="D31" s="19"/>
      <c r="E31" s="18"/>
      <c r="F31" s="20"/>
      <c r="G31" s="21"/>
      <c r="H31" s="22">
        <f t="shared" si="0"/>
        <v>0</v>
      </c>
      <c r="I31" s="23"/>
    </row>
    <row r="32" spans="2:9" ht="18.600000000000001">
      <c r="B32" s="18">
        <f t="shared" si="1"/>
        <v>11</v>
      </c>
      <c r="C32" s="19"/>
      <c r="D32" s="19"/>
      <c r="E32" s="18"/>
      <c r="F32" s="20"/>
      <c r="G32" s="24"/>
      <c r="H32" s="22">
        <f t="shared" si="0"/>
        <v>0</v>
      </c>
      <c r="I32" s="23"/>
    </row>
    <row r="33" spans="2:9" ht="18.600000000000001">
      <c r="B33" s="18">
        <f t="shared" si="1"/>
        <v>12</v>
      </c>
      <c r="C33" s="19"/>
      <c r="D33" s="19"/>
      <c r="E33" s="18"/>
      <c r="F33" s="20"/>
      <c r="G33" s="24"/>
      <c r="H33" s="22">
        <f t="shared" si="0"/>
        <v>0</v>
      </c>
      <c r="I33" s="23"/>
    </row>
    <row r="34" spans="2:9" ht="18.600000000000001">
      <c r="B34" s="18">
        <f t="shared" si="1"/>
        <v>13</v>
      </c>
      <c r="C34" s="19"/>
      <c r="D34" s="19"/>
      <c r="E34" s="18"/>
      <c r="F34" s="20"/>
      <c r="G34" s="24"/>
      <c r="H34" s="22">
        <f t="shared" si="0"/>
        <v>0</v>
      </c>
      <c r="I34" s="23"/>
    </row>
    <row r="35" spans="2:9" ht="18.600000000000001">
      <c r="B35" s="18">
        <f t="shared" si="1"/>
        <v>14</v>
      </c>
      <c r="C35" s="19"/>
      <c r="D35" s="19"/>
      <c r="E35" s="18"/>
      <c r="F35" s="20"/>
      <c r="G35" s="24"/>
      <c r="H35" s="22">
        <f t="shared" si="0"/>
        <v>0</v>
      </c>
      <c r="I35" s="23"/>
    </row>
    <row r="36" spans="2:9" ht="18.600000000000001">
      <c r="B36" s="18">
        <f t="shared" si="1"/>
        <v>15</v>
      </c>
      <c r="C36" s="19"/>
      <c r="D36" s="19"/>
      <c r="E36" s="18"/>
      <c r="F36" s="20"/>
      <c r="G36" s="24"/>
      <c r="H36" s="22">
        <f t="shared" si="0"/>
        <v>0</v>
      </c>
      <c r="I36" s="23"/>
    </row>
    <row r="37" spans="2:9" ht="15" customHeight="1">
      <c r="B37" s="33"/>
      <c r="C37" s="26"/>
      <c r="D37" s="26"/>
      <c r="E37" s="26"/>
      <c r="F37" s="34"/>
      <c r="G37" s="35"/>
      <c r="H37" s="36"/>
      <c r="I37" s="6"/>
    </row>
    <row r="38" spans="2:9" ht="15" customHeight="1">
      <c r="B38" s="33"/>
      <c r="C38" s="26"/>
      <c r="D38" s="26"/>
      <c r="E38" s="26"/>
      <c r="F38" s="34"/>
      <c r="G38" s="35"/>
      <c r="H38" s="36"/>
      <c r="I38" s="6"/>
    </row>
    <row r="39" spans="2:9" ht="18.600000000000001">
      <c r="G39" s="15" t="s">
        <v>6</v>
      </c>
      <c r="H39" s="54">
        <f>SUM(H22:H37)</f>
        <v>3265300</v>
      </c>
      <c r="I39" s="54"/>
    </row>
    <row r="40" spans="2:9" ht="18.600000000000001">
      <c r="G40" s="15" t="s">
        <v>7</v>
      </c>
      <c r="H40" s="55">
        <f>ROUNDUP(H39*0.1,0)</f>
        <v>326530</v>
      </c>
      <c r="I40" s="55"/>
    </row>
    <row r="41" spans="2:9" ht="18.600000000000001">
      <c r="G41" s="15" t="s">
        <v>8</v>
      </c>
      <c r="H41" s="56">
        <f>H39+H40</f>
        <v>3591830</v>
      </c>
      <c r="I41" s="56"/>
    </row>
    <row r="44" spans="2:9" ht="15" customHeight="1">
      <c r="B44" s="2" t="s">
        <v>193</v>
      </c>
      <c r="C44" s="2"/>
      <c r="D44" s="2"/>
      <c r="E44" s="2"/>
      <c r="F44" s="37"/>
      <c r="G44" s="37"/>
    </row>
    <row r="46" spans="2:9" ht="15" customHeight="1">
      <c r="B46" s="42" t="s">
        <v>10</v>
      </c>
      <c r="C46" s="45"/>
      <c r="D46" s="46"/>
      <c r="E46" s="46"/>
      <c r="F46" s="46"/>
      <c r="G46" s="46"/>
      <c r="H46" s="46"/>
      <c r="I46" s="47"/>
    </row>
    <row r="47" spans="2:9" ht="15" customHeight="1">
      <c r="B47" s="43"/>
      <c r="C47" s="48"/>
      <c r="D47" s="49"/>
      <c r="E47" s="49"/>
      <c r="F47" s="49"/>
      <c r="G47" s="49"/>
      <c r="H47" s="49"/>
      <c r="I47" s="50"/>
    </row>
    <row r="48" spans="2:9" ht="15" customHeight="1">
      <c r="B48" s="43"/>
      <c r="C48" s="48"/>
      <c r="D48" s="49"/>
      <c r="E48" s="49"/>
      <c r="F48" s="49"/>
      <c r="G48" s="49"/>
      <c r="H48" s="49"/>
      <c r="I48" s="50"/>
    </row>
    <row r="49" spans="2:9" ht="15" customHeight="1">
      <c r="B49" s="43"/>
      <c r="C49" s="48"/>
      <c r="D49" s="49"/>
      <c r="E49" s="49"/>
      <c r="F49" s="49"/>
      <c r="G49" s="49"/>
      <c r="H49" s="49"/>
      <c r="I49" s="50"/>
    </row>
    <row r="50" spans="2:9" ht="15" customHeight="1">
      <c r="B50" s="44"/>
      <c r="C50" s="51"/>
      <c r="D50" s="52"/>
      <c r="E50" s="52"/>
      <c r="F50" s="52"/>
      <c r="G50" s="52"/>
      <c r="H50" s="52"/>
      <c r="I50" s="53"/>
    </row>
  </sheetData>
  <mergeCells count="11">
    <mergeCell ref="B46:B50"/>
    <mergeCell ref="C46:I50"/>
    <mergeCell ref="H39:I39"/>
    <mergeCell ref="H40:I40"/>
    <mergeCell ref="H41:I41"/>
    <mergeCell ref="D19:E19"/>
    <mergeCell ref="B2:I2"/>
    <mergeCell ref="B5:F5"/>
    <mergeCell ref="C13:G13"/>
    <mergeCell ref="C14:G14"/>
    <mergeCell ref="C15:G15"/>
  </mergeCells>
  <phoneticPr fontId="7"/>
  <conditionalFormatting sqref="H40">
    <cfRule type="expression" dxfId="36" priority="1">
      <formula>$H$39=0</formula>
    </cfRule>
  </conditionalFormatting>
  <dataValidations count="4">
    <dataValidation type="list" errorStyle="warning" allowBlank="1" showInputMessage="1" showErrorMessage="1" error="リストにない値を入力しようとしています。" sqref="E22:E38" xr:uid="{C47F2233-8E13-4CB6-A793-9953F96E3A2B}">
      <formula1>INDIRECT(D22)</formula1>
    </dataValidation>
    <dataValidation type="list" allowBlank="1" showInputMessage="1" showErrorMessage="1" sqref="D22:D38" xr:uid="{6038421A-B17D-48C6-9DEA-7403CA350B8D}">
      <formula1>INDIRECT(C22)</formula1>
    </dataValidation>
    <dataValidation type="list" allowBlank="1" showInputMessage="1" showErrorMessage="1" sqref="C21 C37:C38" xr:uid="{DD1A8010-D0B7-44CC-8ACC-DD4FC905093C}">
      <formula1>大項目</formula1>
    </dataValidation>
    <dataValidation type="list" allowBlank="1" showInputMessage="1" showErrorMessage="1" sqref="C22:C36" xr:uid="{7D6B213C-8C51-4F68-9AF9-971A8E14438F}">
      <formula1>音楽大項目</formula1>
    </dataValidation>
  </dataValidation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598A-787E-424D-9B98-7FB43C611A10}">
  <dimension ref="A1:AH51"/>
  <sheetViews>
    <sheetView showGridLines="0" topLeftCell="R1" workbookViewId="0">
      <selection activeCell="AC1" sqref="AC1:AC5"/>
    </sheetView>
  </sheetViews>
  <sheetFormatPr defaultColWidth="9" defaultRowHeight="14.4"/>
  <cols>
    <col min="1" max="1" width="9" style="3"/>
    <col min="2" max="2" width="12.19921875" style="3" customWidth="1"/>
    <col min="3" max="3" width="9" style="3"/>
    <col min="4" max="7" width="12.19921875" style="3" customWidth="1"/>
    <col min="8" max="8" width="17.69921875" style="3" customWidth="1"/>
    <col min="9" max="9" width="9" style="3"/>
    <col min="10" max="10" width="15.796875" style="3" customWidth="1"/>
    <col min="11" max="11" width="9" style="3"/>
    <col min="12" max="12" width="17.69921875" style="3" customWidth="1"/>
    <col min="13" max="18" width="12.19921875" style="3" customWidth="1"/>
    <col min="19" max="19" width="14" style="3" customWidth="1"/>
    <col min="20" max="20" width="19.69921875" style="3" customWidth="1"/>
    <col min="21" max="21" width="10.19921875" style="3" customWidth="1"/>
    <col min="22" max="22" width="14" style="3" customWidth="1"/>
    <col min="23" max="23" width="15.796875" style="3" customWidth="1"/>
    <col min="24" max="24" width="12.19921875" style="3" customWidth="1"/>
    <col min="25" max="25" width="15.796875" style="3" customWidth="1"/>
    <col min="26" max="26" width="17.69921875" style="3" customWidth="1"/>
    <col min="27" max="27" width="9" style="3"/>
    <col min="28" max="28" width="14" style="3" customWidth="1"/>
    <col min="29" max="29" width="15.796875" style="3" customWidth="1"/>
    <col min="30" max="30" width="9" style="3"/>
    <col min="31" max="31" width="14" style="3" customWidth="1"/>
    <col min="32" max="32" width="21.5" style="3" customWidth="1"/>
    <col min="33" max="34" width="15.796875" style="3" customWidth="1"/>
    <col min="35" max="16384" width="9" style="3"/>
  </cols>
  <sheetData>
    <row r="1" spans="1:34">
      <c r="A1" s="3" t="s">
        <v>241</v>
      </c>
      <c r="B1" s="3" t="s">
        <v>41</v>
      </c>
      <c r="C1" s="3" t="s">
        <v>42</v>
      </c>
      <c r="D1" s="3" t="s">
        <v>53</v>
      </c>
      <c r="E1" s="3" t="s">
        <v>18</v>
      </c>
      <c r="F1" s="3" t="s">
        <v>32</v>
      </c>
      <c r="G1" s="3" t="s">
        <v>118</v>
      </c>
      <c r="H1" s="3" t="s">
        <v>240</v>
      </c>
      <c r="I1" s="3" t="s">
        <v>127</v>
      </c>
      <c r="J1" s="3" t="s">
        <v>26</v>
      </c>
      <c r="K1" s="3" t="s">
        <v>29</v>
      </c>
      <c r="L1" s="3" t="s">
        <v>185</v>
      </c>
      <c r="M1" s="3" t="s">
        <v>146</v>
      </c>
      <c r="N1" s="3" t="s">
        <v>229</v>
      </c>
      <c r="O1" s="3" t="s">
        <v>148</v>
      </c>
      <c r="P1" s="3" t="s">
        <v>186</v>
      </c>
      <c r="Q1" s="3" t="s">
        <v>187</v>
      </c>
      <c r="R1" s="3" t="s">
        <v>188</v>
      </c>
      <c r="S1" s="3" t="s">
        <v>189</v>
      </c>
      <c r="T1" s="3" t="s">
        <v>161</v>
      </c>
      <c r="U1" s="3" t="s">
        <v>162</v>
      </c>
      <c r="V1" s="3" t="s">
        <v>166</v>
      </c>
      <c r="W1" s="3" t="s">
        <v>167</v>
      </c>
      <c r="X1" s="3" t="s">
        <v>173</v>
      </c>
      <c r="Y1" s="3" t="s">
        <v>174</v>
      </c>
      <c r="Z1" s="3" t="s">
        <v>190</v>
      </c>
      <c r="AA1" s="3" t="s">
        <v>30</v>
      </c>
      <c r="AB1" s="3" t="s">
        <v>31</v>
      </c>
      <c r="AC1" s="3" t="s">
        <v>242</v>
      </c>
      <c r="AD1" s="3" t="s">
        <v>33</v>
      </c>
      <c r="AE1" s="3" t="s">
        <v>34</v>
      </c>
      <c r="AF1" s="3" t="s">
        <v>184</v>
      </c>
      <c r="AG1" s="3" t="s">
        <v>35</v>
      </c>
      <c r="AH1" s="3" t="s">
        <v>37</v>
      </c>
    </row>
    <row r="2" spans="1:34">
      <c r="A2" s="3" t="s">
        <v>41</v>
      </c>
      <c r="B2" s="3" t="s">
        <v>196</v>
      </c>
      <c r="C2" s="3" t="s">
        <v>43</v>
      </c>
      <c r="D2" s="3" t="s">
        <v>18</v>
      </c>
      <c r="E2" s="3" t="s">
        <v>54</v>
      </c>
      <c r="F2" s="3" t="s">
        <v>95</v>
      </c>
      <c r="G2" s="3" t="s">
        <v>19</v>
      </c>
      <c r="H2" s="3" t="s">
        <v>221</v>
      </c>
      <c r="I2" s="3" t="s">
        <v>24</v>
      </c>
      <c r="J2" s="3" t="s">
        <v>27</v>
      </c>
      <c r="K2" s="3" t="s">
        <v>129</v>
      </c>
      <c r="L2" s="3" t="s">
        <v>130</v>
      </c>
      <c r="M2" s="3" t="s">
        <v>145</v>
      </c>
      <c r="N2" s="3" t="s">
        <v>144</v>
      </c>
      <c r="O2" s="3" t="s">
        <v>147</v>
      </c>
      <c r="P2" s="3" t="s">
        <v>198</v>
      </c>
      <c r="Q2" s="3" t="s">
        <v>149</v>
      </c>
      <c r="R2" s="3" t="s">
        <v>189</v>
      </c>
      <c r="S2" s="3" t="s">
        <v>150</v>
      </c>
      <c r="T2" s="3" t="s">
        <v>156</v>
      </c>
      <c r="U2" s="3" t="s">
        <v>162</v>
      </c>
      <c r="V2" s="3" t="s">
        <v>163</v>
      </c>
      <c r="W2" s="3" t="s">
        <v>167</v>
      </c>
      <c r="X2" s="3" t="s">
        <v>234</v>
      </c>
      <c r="Y2" s="3" t="s">
        <v>190</v>
      </c>
      <c r="Z2" s="3" t="s">
        <v>175</v>
      </c>
      <c r="AA2" s="3" t="s">
        <v>104</v>
      </c>
      <c r="AB2" s="3" t="s">
        <v>236</v>
      </c>
      <c r="AC2" s="3" t="s">
        <v>182</v>
      </c>
      <c r="AD2" s="3" t="s">
        <v>163</v>
      </c>
      <c r="AE2" s="3" t="s">
        <v>227</v>
      </c>
      <c r="AF2" s="3" t="s">
        <v>35</v>
      </c>
      <c r="AG2" s="3" t="s">
        <v>36</v>
      </c>
      <c r="AH2" s="3" t="s">
        <v>38</v>
      </c>
    </row>
    <row r="3" spans="1:34">
      <c r="A3" s="3" t="s">
        <v>53</v>
      </c>
      <c r="B3" s="3" t="s">
        <v>195</v>
      </c>
      <c r="C3" s="3" t="s">
        <v>44</v>
      </c>
      <c r="D3" s="3" t="s">
        <v>32</v>
      </c>
      <c r="E3" s="3" t="s">
        <v>55</v>
      </c>
      <c r="F3" s="3" t="s">
        <v>96</v>
      </c>
      <c r="G3" s="3" t="s">
        <v>20</v>
      </c>
      <c r="H3" s="3" t="s">
        <v>222</v>
      </c>
      <c r="I3" s="3" t="s">
        <v>25</v>
      </c>
      <c r="J3" s="3" t="s">
        <v>28</v>
      </c>
      <c r="L3" s="3" t="s">
        <v>131</v>
      </c>
      <c r="M3" s="3" t="s">
        <v>148</v>
      </c>
      <c r="N3" s="3" t="s">
        <v>230</v>
      </c>
      <c r="R3" s="3" t="s">
        <v>161</v>
      </c>
      <c r="S3" s="3" t="s">
        <v>151</v>
      </c>
      <c r="T3" s="3" t="s">
        <v>157</v>
      </c>
      <c r="V3" s="3" t="s">
        <v>164</v>
      </c>
      <c r="X3" s="3" t="s">
        <v>168</v>
      </c>
      <c r="Y3" s="3" t="s">
        <v>30</v>
      </c>
      <c r="Z3" s="3" t="s">
        <v>176</v>
      </c>
      <c r="AA3" s="3" t="s">
        <v>179</v>
      </c>
      <c r="AB3" s="3" t="s">
        <v>181</v>
      </c>
      <c r="AC3" s="3" t="s">
        <v>97</v>
      </c>
      <c r="AD3" s="3" t="s">
        <v>237</v>
      </c>
      <c r="AE3" s="3" t="s">
        <v>183</v>
      </c>
      <c r="AF3" s="3" t="s">
        <v>37</v>
      </c>
    </row>
    <row r="4" spans="1:34">
      <c r="A4" s="3" t="s">
        <v>146</v>
      </c>
      <c r="C4" s="3" t="s">
        <v>45</v>
      </c>
      <c r="D4" s="3" t="s">
        <v>118</v>
      </c>
      <c r="E4" s="3" t="s">
        <v>56</v>
      </c>
      <c r="F4" s="3" t="s">
        <v>97</v>
      </c>
      <c r="G4" s="3" t="s">
        <v>21</v>
      </c>
      <c r="H4" s="3" t="s">
        <v>23</v>
      </c>
      <c r="J4" s="3" t="s">
        <v>199</v>
      </c>
      <c r="L4" s="3" t="s">
        <v>227</v>
      </c>
      <c r="M4" s="3" t="s">
        <v>186</v>
      </c>
      <c r="N4" s="3" t="s">
        <v>197</v>
      </c>
      <c r="R4" s="3" t="s">
        <v>162</v>
      </c>
      <c r="S4" s="3" t="s">
        <v>152</v>
      </c>
      <c r="T4" s="3" t="s">
        <v>158</v>
      </c>
      <c r="V4" s="3" t="s">
        <v>165</v>
      </c>
      <c r="X4" s="3" t="s">
        <v>169</v>
      </c>
      <c r="Y4" s="3" t="s">
        <v>31</v>
      </c>
      <c r="Z4" s="3" t="s">
        <v>177</v>
      </c>
      <c r="AA4" s="3" t="s">
        <v>180</v>
      </c>
      <c r="AC4" s="3" t="s">
        <v>96</v>
      </c>
      <c r="AD4" s="3" t="s">
        <v>238</v>
      </c>
      <c r="AE4" s="3" t="s">
        <v>239</v>
      </c>
      <c r="AF4" s="3" t="s">
        <v>195</v>
      </c>
    </row>
    <row r="5" spans="1:34">
      <c r="A5" s="3" t="s">
        <v>155</v>
      </c>
      <c r="C5" s="3" t="s">
        <v>214</v>
      </c>
      <c r="D5" s="3" t="s">
        <v>240</v>
      </c>
      <c r="E5" s="3" t="s">
        <v>57</v>
      </c>
      <c r="F5" s="3" t="s">
        <v>98</v>
      </c>
      <c r="G5" s="3" t="s">
        <v>22</v>
      </c>
      <c r="H5" s="3" t="s">
        <v>223</v>
      </c>
      <c r="J5" s="3" t="s">
        <v>225</v>
      </c>
      <c r="L5" s="3" t="s">
        <v>132</v>
      </c>
      <c r="M5" s="3" t="s">
        <v>187</v>
      </c>
      <c r="R5" s="3" t="s">
        <v>166</v>
      </c>
      <c r="S5" s="3" t="s">
        <v>231</v>
      </c>
      <c r="T5" s="3" t="s">
        <v>233</v>
      </c>
      <c r="X5" s="3" t="s">
        <v>170</v>
      </c>
      <c r="Y5" s="3" t="s">
        <v>242</v>
      </c>
      <c r="Z5" s="3" t="s">
        <v>178</v>
      </c>
      <c r="AC5" s="3" t="s">
        <v>95</v>
      </c>
    </row>
    <row r="6" spans="1:34">
      <c r="A6" s="3" t="s">
        <v>174</v>
      </c>
      <c r="C6" s="3" t="s">
        <v>46</v>
      </c>
      <c r="D6" s="3" t="s">
        <v>127</v>
      </c>
      <c r="E6" s="3" t="s">
        <v>58</v>
      </c>
      <c r="F6" s="3" t="s">
        <v>99</v>
      </c>
      <c r="G6" s="3" t="s">
        <v>107</v>
      </c>
      <c r="H6" s="3" t="s">
        <v>119</v>
      </c>
      <c r="J6" s="3" t="s">
        <v>226</v>
      </c>
      <c r="L6" s="3" t="s">
        <v>183</v>
      </c>
      <c r="M6" s="3" t="s">
        <v>195</v>
      </c>
      <c r="R6" s="3" t="s">
        <v>167</v>
      </c>
      <c r="S6" s="3" t="s">
        <v>221</v>
      </c>
      <c r="T6" s="3" t="s">
        <v>159</v>
      </c>
      <c r="X6" s="3" t="s">
        <v>171</v>
      </c>
      <c r="Y6" s="3" t="s">
        <v>33</v>
      </c>
    </row>
    <row r="7" spans="1:34">
      <c r="A7" s="3" t="s">
        <v>184</v>
      </c>
      <c r="C7" s="3" t="s">
        <v>47</v>
      </c>
      <c r="D7" s="3" t="s">
        <v>26</v>
      </c>
      <c r="E7" s="3" t="s">
        <v>59</v>
      </c>
      <c r="F7" s="3" t="s">
        <v>100</v>
      </c>
      <c r="G7" s="3" t="s">
        <v>108</v>
      </c>
      <c r="H7" s="3" t="s">
        <v>120</v>
      </c>
      <c r="J7" s="3" t="s">
        <v>128</v>
      </c>
      <c r="L7" s="3" t="s">
        <v>133</v>
      </c>
      <c r="R7" s="3" t="s">
        <v>173</v>
      </c>
      <c r="S7" s="3" t="s">
        <v>153</v>
      </c>
      <c r="T7" s="3" t="s">
        <v>160</v>
      </c>
      <c r="X7" s="3" t="s">
        <v>172</v>
      </c>
      <c r="Y7" s="3" t="s">
        <v>34</v>
      </c>
    </row>
    <row r="8" spans="1:34">
      <c r="C8" s="3" t="s">
        <v>48</v>
      </c>
      <c r="D8" s="3" t="s">
        <v>29</v>
      </c>
      <c r="E8" s="3" t="s">
        <v>60</v>
      </c>
      <c r="F8" s="3" t="s">
        <v>101</v>
      </c>
      <c r="G8" s="3" t="s">
        <v>109</v>
      </c>
      <c r="H8" s="3" t="s">
        <v>121</v>
      </c>
      <c r="L8" s="3" t="s">
        <v>134</v>
      </c>
      <c r="R8" s="3" t="s">
        <v>195</v>
      </c>
      <c r="S8" s="3" t="s">
        <v>154</v>
      </c>
      <c r="X8" s="3" t="s">
        <v>235</v>
      </c>
      <c r="Y8" s="3" t="s">
        <v>195</v>
      </c>
    </row>
    <row r="9" spans="1:34">
      <c r="C9" s="3" t="s">
        <v>49</v>
      </c>
      <c r="D9" s="3" t="s">
        <v>185</v>
      </c>
      <c r="E9" s="3" t="s">
        <v>61</v>
      </c>
      <c r="F9" s="3" t="s">
        <v>102</v>
      </c>
      <c r="G9" s="3" t="s">
        <v>110</v>
      </c>
      <c r="H9" s="3" t="s">
        <v>122</v>
      </c>
      <c r="L9" s="3" t="s">
        <v>135</v>
      </c>
      <c r="S9" s="3" t="s">
        <v>232</v>
      </c>
    </row>
    <row r="10" spans="1:34">
      <c r="C10" s="3" t="s">
        <v>50</v>
      </c>
      <c r="D10" s="3" t="s">
        <v>195</v>
      </c>
      <c r="E10" s="3" t="s">
        <v>62</v>
      </c>
      <c r="F10" s="3" t="s">
        <v>103</v>
      </c>
      <c r="G10" s="3" t="s">
        <v>111</v>
      </c>
      <c r="H10" s="3" t="s">
        <v>123</v>
      </c>
      <c r="L10" s="3" t="s">
        <v>136</v>
      </c>
    </row>
    <row r="11" spans="1:34">
      <c r="C11" s="3" t="s">
        <v>51</v>
      </c>
      <c r="E11" s="3" t="s">
        <v>63</v>
      </c>
      <c r="F11" s="3" t="s">
        <v>104</v>
      </c>
      <c r="G11" s="3" t="s">
        <v>112</v>
      </c>
      <c r="H11" s="3" t="s">
        <v>124</v>
      </c>
      <c r="L11" s="3" t="s">
        <v>137</v>
      </c>
    </row>
    <row r="12" spans="1:34">
      <c r="C12" s="3" t="s">
        <v>52</v>
      </c>
      <c r="E12" s="3" t="s">
        <v>64</v>
      </c>
      <c r="F12" s="3" t="s">
        <v>105</v>
      </c>
      <c r="G12" s="3" t="s">
        <v>113</v>
      </c>
      <c r="H12" s="3" t="s">
        <v>125</v>
      </c>
      <c r="L12" s="3" t="s">
        <v>138</v>
      </c>
    </row>
    <row r="13" spans="1:34">
      <c r="E13" s="3" t="s">
        <v>65</v>
      </c>
      <c r="F13" s="3" t="s">
        <v>106</v>
      </c>
      <c r="G13" s="3" t="s">
        <v>114</v>
      </c>
      <c r="H13" s="3" t="s">
        <v>126</v>
      </c>
      <c r="L13" s="3" t="s">
        <v>139</v>
      </c>
    </row>
    <row r="14" spans="1:34">
      <c r="E14" s="3" t="s">
        <v>66</v>
      </c>
      <c r="G14" s="3" t="s">
        <v>115</v>
      </c>
      <c r="H14" s="3" t="s">
        <v>224</v>
      </c>
      <c r="L14" s="3" t="s">
        <v>140</v>
      </c>
    </row>
    <row r="15" spans="1:34">
      <c r="E15" s="3" t="s">
        <v>67</v>
      </c>
      <c r="G15" s="3" t="s">
        <v>116</v>
      </c>
      <c r="L15" s="3" t="s">
        <v>228</v>
      </c>
    </row>
    <row r="16" spans="1:34">
      <c r="E16" s="3" t="s">
        <v>68</v>
      </c>
      <c r="G16" s="3" t="s">
        <v>117</v>
      </c>
      <c r="L16" s="3" t="s">
        <v>141</v>
      </c>
    </row>
    <row r="17" spans="5:12">
      <c r="E17" s="3" t="s">
        <v>69</v>
      </c>
      <c r="L17" s="3" t="s">
        <v>142</v>
      </c>
    </row>
    <row r="18" spans="5:12">
      <c r="E18" s="3" t="s">
        <v>215</v>
      </c>
      <c r="L18" s="3" t="s">
        <v>143</v>
      </c>
    </row>
    <row r="19" spans="5:12">
      <c r="E19" s="3" t="s">
        <v>70</v>
      </c>
      <c r="L19" s="3" t="s">
        <v>200</v>
      </c>
    </row>
    <row r="20" spans="5:12">
      <c r="E20" s="3" t="s">
        <v>71</v>
      </c>
    </row>
    <row r="21" spans="5:12">
      <c r="E21" s="3" t="s">
        <v>72</v>
      </c>
    </row>
    <row r="22" spans="5:12">
      <c r="E22" s="3" t="s">
        <v>73</v>
      </c>
    </row>
    <row r="23" spans="5:12">
      <c r="E23" s="3" t="s">
        <v>74</v>
      </c>
    </row>
    <row r="24" spans="5:12">
      <c r="E24" s="3" t="s">
        <v>216</v>
      </c>
    </row>
    <row r="25" spans="5:12">
      <c r="E25" s="3" t="s">
        <v>75</v>
      </c>
    </row>
    <row r="26" spans="5:12">
      <c r="E26" s="3" t="s">
        <v>94</v>
      </c>
    </row>
    <row r="27" spans="5:12">
      <c r="E27" s="3" t="s">
        <v>76</v>
      </c>
    </row>
    <row r="28" spans="5:12">
      <c r="E28" s="3" t="s">
        <v>77</v>
      </c>
    </row>
    <row r="29" spans="5:12">
      <c r="E29" s="3" t="s">
        <v>78</v>
      </c>
    </row>
    <row r="30" spans="5:12">
      <c r="E30" s="3" t="s">
        <v>79</v>
      </c>
    </row>
    <row r="31" spans="5:12">
      <c r="E31" s="3" t="s">
        <v>80</v>
      </c>
    </row>
    <row r="32" spans="5:12">
      <c r="E32" s="3" t="s">
        <v>81</v>
      </c>
    </row>
    <row r="33" spans="5:5">
      <c r="E33" s="3" t="s">
        <v>82</v>
      </c>
    </row>
    <row r="34" spans="5:5">
      <c r="E34" s="3" t="s">
        <v>83</v>
      </c>
    </row>
    <row r="35" spans="5:5">
      <c r="E35" s="3" t="s">
        <v>84</v>
      </c>
    </row>
    <row r="36" spans="5:5">
      <c r="E36" s="3" t="s">
        <v>85</v>
      </c>
    </row>
    <row r="37" spans="5:5">
      <c r="E37" s="3" t="s">
        <v>70</v>
      </c>
    </row>
    <row r="38" spans="5:5">
      <c r="E38" s="3" t="s">
        <v>86</v>
      </c>
    </row>
    <row r="39" spans="5:5">
      <c r="E39" s="3" t="s">
        <v>87</v>
      </c>
    </row>
    <row r="40" spans="5:5">
      <c r="E40" s="3" t="s">
        <v>88</v>
      </c>
    </row>
    <row r="41" spans="5:5">
      <c r="E41" s="3" t="s">
        <v>217</v>
      </c>
    </row>
    <row r="42" spans="5:5">
      <c r="E42" s="3" t="s">
        <v>89</v>
      </c>
    </row>
    <row r="43" spans="5:5">
      <c r="E43" s="3" t="s">
        <v>90</v>
      </c>
    </row>
    <row r="44" spans="5:5">
      <c r="E44" s="3" t="s">
        <v>218</v>
      </c>
    </row>
    <row r="45" spans="5:5">
      <c r="E45" s="3" t="s">
        <v>76</v>
      </c>
    </row>
    <row r="46" spans="5:5">
      <c r="E46" s="3" t="s">
        <v>91</v>
      </c>
    </row>
    <row r="47" spans="5:5">
      <c r="E47" s="3" t="s">
        <v>92</v>
      </c>
    </row>
    <row r="48" spans="5:5">
      <c r="E48" s="3" t="s">
        <v>93</v>
      </c>
    </row>
    <row r="49" spans="5:5">
      <c r="E49" s="3" t="s">
        <v>219</v>
      </c>
    </row>
    <row r="50" spans="5:5">
      <c r="E50" s="3" t="s">
        <v>94</v>
      </c>
    </row>
    <row r="51" spans="5:5">
      <c r="E51" s="3" t="s">
        <v>220</v>
      </c>
    </row>
  </sheetData>
  <phoneticPr fontId="7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44</vt:i4>
      </vt:variant>
    </vt:vector>
  </HeadingPairs>
  <TitlesOfParts>
    <vt:vector size="49" baseType="lpstr">
      <vt:lpstr>請求書フォーマット（音楽）</vt:lpstr>
      <vt:lpstr>記入例）請求書（音楽）</vt:lpstr>
      <vt:lpstr>請求依頼書フォーマット（音楽）</vt:lpstr>
      <vt:lpstr>記入例）請求依頼書（音楽）</vt:lpstr>
      <vt:lpstr>リスト（音楽）</vt:lpstr>
      <vt:lpstr>'記入例）請求依頼書（音楽）'!Print_Area</vt:lpstr>
      <vt:lpstr>'記入例）請求書（音楽）'!Print_Area</vt:lpstr>
      <vt:lpstr>'請求依頼書フォーマット（音楽）'!Print_Area</vt:lpstr>
      <vt:lpstr>'請求書フォーマット（音楽）'!Print_Area</vt:lpstr>
      <vt:lpstr>チケット販売関係費</vt:lpstr>
      <vt:lpstr>ライブ配信費</vt:lpstr>
      <vt:lpstr>運営関係費</vt:lpstr>
      <vt:lpstr>運営関係費用</vt:lpstr>
      <vt:lpstr>運搬費</vt:lpstr>
      <vt:lpstr>映像権利使用料</vt:lpstr>
      <vt:lpstr>映像収録費</vt:lpstr>
      <vt:lpstr>映像制作配信費</vt:lpstr>
      <vt:lpstr>映像制作配信費用</vt:lpstr>
      <vt:lpstr>演出関係費</vt:lpstr>
      <vt:lpstr>音楽大項目</vt:lpstr>
      <vt:lpstr>会場関係費</vt:lpstr>
      <vt:lpstr>会場使用料</vt:lpstr>
      <vt:lpstr>感染予防対策費</vt:lpstr>
      <vt:lpstr>経理書面確認費</vt:lpstr>
      <vt:lpstr>権利_使用料</vt:lpstr>
      <vt:lpstr>権利使用</vt:lpstr>
      <vt:lpstr>権利使用料</vt:lpstr>
      <vt:lpstr>権利使用料_映像制作配信費</vt:lpstr>
      <vt:lpstr>権利使用料金</vt:lpstr>
      <vt:lpstr>減価償却費</vt:lpstr>
      <vt:lpstr>交通費・宿泊費</vt:lpstr>
      <vt:lpstr>光熱水費</vt:lpstr>
      <vt:lpstr>公演広告・宣伝費</vt:lpstr>
      <vt:lpstr>広告・宣伝費</vt:lpstr>
      <vt:lpstr>施設維持費</vt:lpstr>
      <vt:lpstr>字幕・吹替費</vt:lpstr>
      <vt:lpstr>出演関係費</vt:lpstr>
      <vt:lpstr>出演料</vt:lpstr>
      <vt:lpstr>書面作成代行費</vt:lpstr>
      <vt:lpstr>申請・報告に関する費</vt:lpstr>
      <vt:lpstr>申請・報告に関する費用</vt:lpstr>
      <vt:lpstr>制作関係費</vt:lpstr>
      <vt:lpstr>大項目</vt:lpstr>
      <vt:lpstr>配信費</vt:lpstr>
      <vt:lpstr>付帯設備費</vt:lpstr>
      <vt:lpstr>舞台スタッフ費用</vt:lpstr>
      <vt:lpstr>舞台製作費</vt:lpstr>
      <vt:lpstr>保険料</vt:lpstr>
      <vt:lpstr>翻訳費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2021-10-12T10:57:46Z</dcterms:modified>
  <cp:category/>
</cp:coreProperties>
</file>