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filterPrivacy="1"/>
  <xr:revisionPtr revIDLastSave="0" documentId="13_ncr:1_{BE4AB7D2-DDFB-45C8-BF4C-84E324CB4632}" xr6:coauthVersionLast="47" xr6:coauthVersionMax="47" xr10:uidLastSave="{00000000-0000-0000-0000-000000000000}"/>
  <workbookProtection workbookAlgorithmName="SHA-512" workbookHashValue="6LVXTp1XU9WmiSkD/NVbsnaHC7jKCeMcatUUMxSRNVAuBl6ZvQza5QGbl7N0lG4IqKyjPgW3lXzbm/vkXe2V1g==" workbookSaltValue="oZWEq0QpG5ibsjHgB4AdSA==" workbookSpinCount="100000" lockStructure="1"/>
  <bookViews>
    <workbookView xWindow="-120" yWindow="-120" windowWidth="20730" windowHeight="11160" xr2:uid="{00000000-000D-0000-FFFF-FFFF00000000}"/>
  </bookViews>
  <sheets>
    <sheet name="支出計画書" sheetId="12" r:id="rId1"/>
    <sheet name="（別添）支出計画明細" sheetId="15" r:id="rId2"/>
    <sheet name="予定していたコンサートツアーの一覧" sheetId="16" r:id="rId3"/>
    <sheet name="非表示_プルダウン一覧" sheetId="14" state="hidden" r:id="rId4"/>
  </sheets>
  <definedNames>
    <definedName name="_xlnm.Print_Area" localSheetId="0">支出計画書!$A$1:$P$48</definedName>
    <definedName name="_xlnm.Print_Area" localSheetId="3">非表示_プルダウン一覧!$J$1:$AK$164</definedName>
    <definedName name="イベント広告・宣伝費">非表示_プルダウン一覧!$R$2:$R$44</definedName>
    <definedName name="チケット販売関係費_払戻し手数料を含む">非表示_プルダウン一覧!$X$2:$X$13</definedName>
    <definedName name="ライブ配信関係費">非表示_プルダウン一覧!$Z$2:$Z$15</definedName>
    <definedName name="運営スタッフ費">非表示_プルダウン一覧!$W$2:$W$20</definedName>
    <definedName name="運営関係費">非表示_プルダウン一覧!$F$2:$F$7</definedName>
    <definedName name="運搬費">非表示_プルダウン一覧!$O$2:$O$7</definedName>
    <definedName name="映像撮影費">非表示_プルダウン一覧!$AB$2:$AB$3</definedName>
    <definedName name="映像収録費">非表示_プルダウン一覧!$AB$2:$AB$3</definedName>
    <definedName name="映像収録費_動画">非表示_プルダウン一覧!$AD$2:$AD$3</definedName>
    <definedName name="映像制作配信費">非表示_プルダウン一覧!$G$19:$G$26</definedName>
    <definedName name="映像制作配信費_動画">非表示_プルダウン一覧!$G$3:$G$10</definedName>
    <definedName name="映像制作費_動画">非表示_プルダウン一覧!$AE$2:$AE$3</definedName>
    <definedName name="映像編集費_動画">非表示_プルダウン一覧!$AF$2</definedName>
    <definedName name="演出関係費">非表示_プルダウン一覧!$K$2:$K$163</definedName>
    <definedName name="会場関係費">非表示_プルダウン一覧!$E$2:$E$5</definedName>
    <definedName name="会場施設使用料">非表示_プルダウン一覧!$S$2:$S$7</definedName>
    <definedName name="感染予防対策費">非表示_プルダウン一覧!$AA$2:$AA$9</definedName>
    <definedName name="権利使用料">非表示_プルダウン一覧!$L$2:$L$25</definedName>
    <definedName name="権利使用料_動画">非表示_プルダウン一覧!$AI$2:$AI$5</definedName>
    <definedName name="交通費・宿泊費">非表示_プルダウン一覧!$P$2:$P$15</definedName>
    <definedName name="広告・宣伝費_動画">非表示_プルダウン一覧!$AK$2:$AK$4</definedName>
    <definedName name="施設維持費_自社所有の場合の会場のみ">非表示_プルダウン一覧!$U$2:$U$9</definedName>
    <definedName name="字幕・吹替費_動画">非表示_プルダウン一覧!$AG$2:$AG$4</definedName>
    <definedName name="出演関係費">非表示_プルダウン一覧!$C$2</definedName>
    <definedName name="出演関係費_動画">非表示_プルダウン一覧!$G$2</definedName>
    <definedName name="出演料">非表示_プルダウン一覧!$J$2:$J$33</definedName>
    <definedName name="出演料_動画">非表示_プルダウン一覧!$AC$2</definedName>
    <definedName name="制作関係費">非表示_プルダウン一覧!$D$2:$D$9</definedName>
    <definedName name="配信費_動画">非表示_プルダウン一覧!$AJ$2:$AJ$3</definedName>
    <definedName name="付帯設備費">非表示_プルダウン一覧!$T$2:$T$19</definedName>
    <definedName name="舞台スタッフ費用">非表示_プルダウン一覧!$N$2:$N$56</definedName>
    <definedName name="舞台制作費">非表示_プルダウン一覧!$M$2:$M$83</definedName>
    <definedName name="保険料">非表示_プルダウン一覧!$Q$2:$Q$4</definedName>
    <definedName name="翻訳費_動画">非表示_プルダウン一覧!$AG$2:$AG$4</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46" i="12" l="1"/>
  <c r="E42" i="12"/>
  <c r="G37" i="12"/>
  <c r="I34" i="12" s="1"/>
  <c r="I35" i="12"/>
  <c r="T34" i="12"/>
  <c r="I61" i="15" l="1"/>
  <c r="R10" i="12"/>
  <c r="P13" i="15" l="1"/>
  <c r="N18" i="15" s="1"/>
  <c r="N13" i="15"/>
  <c r="N17" i="15" s="1"/>
  <c r="P12" i="15"/>
  <c r="N12" i="15"/>
  <c r="P11" i="15"/>
  <c r="N11" i="15"/>
  <c r="T23" i="12"/>
  <c r="R23" i="12"/>
  <c r="N16" i="15" l="1"/>
  <c r="G21" i="12"/>
  <c r="G29" i="12"/>
  <c r="L42" i="12" l="1"/>
  <c r="T11" i="12"/>
  <c r="T10" i="12"/>
  <c r="R11" i="12"/>
</calcChain>
</file>

<file path=xl/sharedStrings.xml><?xml version="1.0" encoding="utf-8"?>
<sst xmlns="http://schemas.openxmlformats.org/spreadsheetml/2006/main" count="733" uniqueCount="644">
  <si>
    <t>事業者名</t>
    <rPh sb="0" eb="4">
      <t>ジギョウシャメイ</t>
    </rPh>
    <phoneticPr fontId="1"/>
  </si>
  <si>
    <t>公演回数</t>
    <rPh sb="0" eb="2">
      <t>コウエン</t>
    </rPh>
    <rPh sb="2" eb="4">
      <t>カイスウ</t>
    </rPh>
    <phoneticPr fontId="1"/>
  </si>
  <si>
    <t>事業管理番号</t>
    <phoneticPr fontId="1"/>
  </si>
  <si>
    <t>公演名</t>
    <rPh sb="0" eb="3">
      <t>コウエn</t>
    </rPh>
    <phoneticPr fontId="1"/>
  </si>
  <si>
    <t>【キャンセル費用】</t>
    <rPh sb="6" eb="8">
      <t>ヒヨウ</t>
    </rPh>
    <phoneticPr fontId="20"/>
  </si>
  <si>
    <t>※事務局確認用ですので、ご入力いただく必要はございません</t>
    <phoneticPr fontId="20"/>
  </si>
  <si>
    <t>NO</t>
    <phoneticPr fontId="2"/>
  </si>
  <si>
    <t>支払先名称</t>
    <rPh sb="0" eb="3">
      <t>シハライサキ</t>
    </rPh>
    <rPh sb="3" eb="5">
      <t>メイショウ</t>
    </rPh>
    <phoneticPr fontId="2"/>
  </si>
  <si>
    <t>費用種別
(※プルダウンから選択)</t>
    <rPh sb="0" eb="4">
      <t>ヒヨウシュベツ</t>
    </rPh>
    <phoneticPr fontId="1"/>
  </si>
  <si>
    <t>主な経費内容</t>
    <rPh sb="0" eb="1">
      <t>オモナケイヒ</t>
    </rPh>
    <rPh sb="4" eb="6">
      <t>ナイヨウ</t>
    </rPh>
    <phoneticPr fontId="2"/>
  </si>
  <si>
    <t>予定額</t>
    <rPh sb="0" eb="3">
      <t>ヨテイガク</t>
    </rPh>
    <phoneticPr fontId="1"/>
  </si>
  <si>
    <t>備考</t>
    <rPh sb="0" eb="2">
      <t>ビコウ</t>
    </rPh>
    <phoneticPr fontId="2"/>
  </si>
  <si>
    <t>■費用種別ごとの合計値（キャンセル費用）</t>
    <rPh sb="17" eb="19">
      <t>ヒヨウ</t>
    </rPh>
    <phoneticPr fontId="20"/>
  </si>
  <si>
    <t>出演関係費</t>
    <phoneticPr fontId="20"/>
  </si>
  <si>
    <t>制作関係費</t>
    <phoneticPr fontId="20"/>
  </si>
  <si>
    <t>会場関係費</t>
    <phoneticPr fontId="20"/>
  </si>
  <si>
    <t>運営関係費</t>
    <phoneticPr fontId="20"/>
  </si>
  <si>
    <t>（Ａ）キャンセル費用における補助希望対象総経費→</t>
    <rPh sb="8" eb="10">
      <t>ヒヨウ</t>
    </rPh>
    <rPh sb="14" eb="16">
      <t>ホジョ</t>
    </rPh>
    <rPh sb="16" eb="18">
      <t>キボウ</t>
    </rPh>
    <rPh sb="18" eb="20">
      <t>タイショウ</t>
    </rPh>
    <rPh sb="20" eb="21">
      <t>ソウ</t>
    </rPh>
    <phoneticPr fontId="1"/>
  </si>
  <si>
    <t>【動画の制作・配信に関する費用】</t>
    <rPh sb="1" eb="3">
      <t>ドウガ</t>
    </rPh>
    <rPh sb="4" eb="6">
      <t>セイサク</t>
    </rPh>
    <rPh sb="7" eb="9">
      <t>ハイシン</t>
    </rPh>
    <rPh sb="10" eb="11">
      <t>カカ</t>
    </rPh>
    <rPh sb="13" eb="15">
      <t>ヒヨウ</t>
    </rPh>
    <rPh sb="15" eb="16">
      <t>ケイヒ</t>
    </rPh>
    <phoneticPr fontId="20"/>
  </si>
  <si>
    <t>■費用種別ごとの合計値（動画費用）</t>
    <rPh sb="12" eb="14">
      <t>ドウガ</t>
    </rPh>
    <rPh sb="14" eb="16">
      <t>ヒヨウ</t>
    </rPh>
    <phoneticPr fontId="20"/>
  </si>
  <si>
    <t>映像制作配信費</t>
    <rPh sb="0" eb="2">
      <t>エイゾウ</t>
    </rPh>
    <rPh sb="2" eb="4">
      <t>セイサク</t>
    </rPh>
    <rPh sb="4" eb="6">
      <t>ハイシン</t>
    </rPh>
    <rPh sb="6" eb="7">
      <t>ヒ</t>
    </rPh>
    <phoneticPr fontId="1"/>
  </si>
  <si>
    <t>（B）動画の制作・配信に関する費用における補助希望対象総経費→</t>
    <rPh sb="3" eb="5">
      <t>ドウガ</t>
    </rPh>
    <rPh sb="6" eb="8">
      <t>セイサク</t>
    </rPh>
    <rPh sb="9" eb="11">
      <t>ハイシン</t>
    </rPh>
    <rPh sb="12" eb="13">
      <t>カン</t>
    </rPh>
    <rPh sb="15" eb="17">
      <t>ヒヨウ</t>
    </rPh>
    <rPh sb="21" eb="23">
      <t>ホジョ</t>
    </rPh>
    <rPh sb="23" eb="25">
      <t>キボウ</t>
    </rPh>
    <rPh sb="25" eb="27">
      <t>タイショウ</t>
    </rPh>
    <phoneticPr fontId="1"/>
  </si>
  <si>
    <t>入場料等</t>
    <rPh sb="0" eb="2">
      <t>ニュウジョウ</t>
    </rPh>
    <rPh sb="2" eb="3">
      <t>シュッテンリョウ</t>
    </rPh>
    <rPh sb="3" eb="4">
      <t>ナド</t>
    </rPh>
    <phoneticPr fontId="1"/>
  </si>
  <si>
    <t>補助希望対象（総額）
経費（A+B）</t>
    <rPh sb="0" eb="6">
      <t>ホジョタイショウ</t>
    </rPh>
    <rPh sb="7" eb="9">
      <t>ソウガク</t>
    </rPh>
    <rPh sb="11" eb="13">
      <t>ソウケイヒ</t>
    </rPh>
    <phoneticPr fontId="1"/>
  </si>
  <si>
    <t>自動計算</t>
    <rPh sb="0" eb="4">
      <t>ジドウケイサｎ</t>
    </rPh>
    <phoneticPr fontId="1"/>
  </si>
  <si>
    <t>補助希望対象
経費(1公演あたり)</t>
    <rPh sb="0" eb="6">
      <t>ホジョタイショウ</t>
    </rPh>
    <rPh sb="7" eb="9">
      <t>ソウケイヒ</t>
    </rPh>
    <rPh sb="11" eb="13">
      <t>コウエン</t>
    </rPh>
    <phoneticPr fontId="1"/>
  </si>
  <si>
    <t>その他</t>
    <phoneticPr fontId="1"/>
  </si>
  <si>
    <t>会場名</t>
    <rPh sb="0" eb="2">
      <t>カイジョウ</t>
    </rPh>
    <rPh sb="2" eb="3">
      <t>メイ</t>
    </rPh>
    <phoneticPr fontId="1"/>
  </si>
  <si>
    <t>キャンセル費用と動画の制作・配信に関する費用における全公演分の費用</t>
    <rPh sb="5" eb="7">
      <t>ヒヨウ</t>
    </rPh>
    <rPh sb="8" eb="10">
      <t>ドウガ</t>
    </rPh>
    <rPh sb="11" eb="13">
      <t>セイサク</t>
    </rPh>
    <rPh sb="14" eb="16">
      <t>ハイシン</t>
    </rPh>
    <rPh sb="17" eb="18">
      <t>カン</t>
    </rPh>
    <rPh sb="20" eb="22">
      <t>ヒヨウ</t>
    </rPh>
    <rPh sb="26" eb="27">
      <t>ゼン</t>
    </rPh>
    <rPh sb="27" eb="29">
      <t>コウエン</t>
    </rPh>
    <rPh sb="29" eb="30">
      <t>ブン</t>
    </rPh>
    <rPh sb="31" eb="33">
      <t>ヒヨウ</t>
    </rPh>
    <phoneticPr fontId="1"/>
  </si>
  <si>
    <t>【固定費用に関する費用】</t>
    <rPh sb="1" eb="4">
      <t>コテイヒ</t>
    </rPh>
    <rPh sb="4" eb="5">
      <t>ヨウ</t>
    </rPh>
    <rPh sb="6" eb="7">
      <t>カカ</t>
    </rPh>
    <rPh sb="9" eb="11">
      <t>ヒヨウ</t>
    </rPh>
    <rPh sb="11" eb="12">
      <t>ケイヒ</t>
    </rPh>
    <phoneticPr fontId="20"/>
  </si>
  <si>
    <t>←「補助対象経費（固定費）の計算書」の「希望申請額（固定費）」を転記</t>
    <rPh sb="2" eb="4">
      <t>ホジョ</t>
    </rPh>
    <rPh sb="4" eb="6">
      <t>タイショウ</t>
    </rPh>
    <rPh sb="6" eb="8">
      <t>ケイヒ</t>
    </rPh>
    <rPh sb="9" eb="12">
      <t>コテイヒ</t>
    </rPh>
    <rPh sb="14" eb="17">
      <t>ケイサンショ</t>
    </rPh>
    <rPh sb="20" eb="22">
      <t>キボウ</t>
    </rPh>
    <rPh sb="22" eb="25">
      <t>シンセイガク</t>
    </rPh>
    <rPh sb="26" eb="29">
      <t>コテイヒ</t>
    </rPh>
    <rPh sb="32" eb="34">
      <t>テンキ</t>
    </rPh>
    <phoneticPr fontId="1"/>
  </si>
  <si>
    <t>（C）固定費用における補助希望申請額</t>
    <phoneticPr fontId="1"/>
  </si>
  <si>
    <t>（D)キャンセル費用と動画の制作・配信に関する費用における1公演当たりの費用</t>
    <rPh sb="30" eb="32">
      <t>コウエン</t>
    </rPh>
    <rPh sb="32" eb="33">
      <t>ア</t>
    </rPh>
    <rPh sb="36" eb="38">
      <t>ヒヨウ</t>
    </rPh>
    <phoneticPr fontId="1"/>
  </si>
  <si>
    <t>大項目</t>
    <rPh sb="0" eb="3">
      <t>ダイコウモク</t>
    </rPh>
    <phoneticPr fontId="20"/>
  </si>
  <si>
    <t>動画の制作・配信に関する費用</t>
    <rPh sb="0" eb="2">
      <t>ドウガ</t>
    </rPh>
    <rPh sb="3" eb="5">
      <t>セイサク</t>
    </rPh>
    <rPh sb="6" eb="8">
      <t>ハイシン</t>
    </rPh>
    <rPh sb="9" eb="10">
      <t>カン</t>
    </rPh>
    <rPh sb="12" eb="14">
      <t>ヒヨウ</t>
    </rPh>
    <phoneticPr fontId="20"/>
  </si>
  <si>
    <t>申請・報告に関する費用</t>
    <phoneticPr fontId="20"/>
  </si>
  <si>
    <t>出演料</t>
  </si>
  <si>
    <t>演出関係費</t>
  </si>
  <si>
    <t>権利使用料</t>
    <phoneticPr fontId="20"/>
  </si>
  <si>
    <t>舞台制作費</t>
  </si>
  <si>
    <t>舞台スタッフ費用</t>
  </si>
  <si>
    <t>運搬費</t>
  </si>
  <si>
    <t>交通費・宿泊費</t>
  </si>
  <si>
    <t>保険料</t>
  </si>
  <si>
    <t>イベント広告・宣伝費</t>
    <phoneticPr fontId="20"/>
  </si>
  <si>
    <t>会場施設使用料</t>
    <phoneticPr fontId="20"/>
  </si>
  <si>
    <t>付帯設備費</t>
  </si>
  <si>
    <t>施設維持費‗自社所有の場合の会場のみ</t>
    <phoneticPr fontId="20"/>
  </si>
  <si>
    <t>減価償却・固定資産税相当批評‗自社所有の場合の会場のみ</t>
    <phoneticPr fontId="20"/>
  </si>
  <si>
    <t>運営スタッフ費</t>
  </si>
  <si>
    <t>チケット販売関係費‗払戻し手数料を含む</t>
    <phoneticPr fontId="20"/>
  </si>
  <si>
    <t>光熱水料</t>
  </si>
  <si>
    <t>感染予防対策費</t>
  </si>
  <si>
    <t>映像収録費</t>
    <rPh sb="2" eb="4">
      <t>シュウロク</t>
    </rPh>
    <rPh sb="4" eb="5">
      <t>ヒ</t>
    </rPh>
    <phoneticPr fontId="20"/>
  </si>
  <si>
    <t>出演料</t>
    <rPh sb="0" eb="3">
      <t>シュツエンリョウ</t>
    </rPh>
    <phoneticPr fontId="20"/>
  </si>
  <si>
    <t>映像収録費</t>
    <rPh sb="2" eb="4">
      <t>シュウロク</t>
    </rPh>
    <phoneticPr fontId="20"/>
  </si>
  <si>
    <t>映像制作費</t>
    <rPh sb="0" eb="5">
      <t>エイゾウセイサクヒ</t>
    </rPh>
    <phoneticPr fontId="20"/>
  </si>
  <si>
    <t>映像編集費</t>
    <rPh sb="0" eb="5">
      <t>エイゾウヘンシュウヒ</t>
    </rPh>
    <phoneticPr fontId="20"/>
  </si>
  <si>
    <t>翻訳費</t>
  </si>
  <si>
    <t>字幕・吹替費</t>
  </si>
  <si>
    <t>権利使用</t>
  </si>
  <si>
    <t>配信費</t>
  </si>
  <si>
    <t>広告・宣伝費</t>
  </si>
  <si>
    <t>会場施設使用料</t>
  </si>
  <si>
    <t>（クラシック）ソリスト料</t>
  </si>
  <si>
    <t>（クラシック）コレベティ料</t>
  </si>
  <si>
    <t>（演劇）〇〇料／〇〇使用料／〇〇プラン使用料（〇〇＝演出、振付、美術、照明、音響、映像、衣裳、ヘアメイク等）</t>
  </si>
  <si>
    <t>（クラシック）かつら費</t>
  </si>
  <si>
    <t>（クラシック）オーディション経費（スタッフ費）</t>
  </si>
  <si>
    <t>（演劇）トランスポート（TP費）</t>
  </si>
  <si>
    <t>（演劇）引雑用（指定宿泊先以外への宿泊の場合の補助費）</t>
  </si>
  <si>
    <t>（演劇）傷害保険料</t>
  </si>
  <si>
    <t>（演劇）〇〇修正処理費／レタッチ費</t>
  </si>
  <si>
    <t>（演劇）スタジオ使用料</t>
  </si>
  <si>
    <t>（演劇）ガス使用料</t>
  </si>
  <si>
    <t>（演劇）AEDパッケージサービス</t>
  </si>
  <si>
    <t>（演劇）コールセンター業務費用</t>
  </si>
  <si>
    <t xml:space="preserve">（演劇）チケット手数料 </t>
  </si>
  <si>
    <t>（演劇）システム利用料</t>
  </si>
  <si>
    <t xml:space="preserve">（演劇）マスク代、消毒液代、フェイスガード、フェイスシールド </t>
    <rPh sb="1" eb="3">
      <t>エンゲキ</t>
    </rPh>
    <phoneticPr fontId="20"/>
  </si>
  <si>
    <t>（共通）撮影収録費</t>
    <rPh sb="1" eb="3">
      <t>キョウツウ</t>
    </rPh>
    <rPh sb="4" eb="6">
      <t>サツエイ</t>
    </rPh>
    <rPh sb="6" eb="8">
      <t>シュウロク</t>
    </rPh>
    <phoneticPr fontId="20"/>
  </si>
  <si>
    <t>（共通）PR動画用映像収録費</t>
    <rPh sb="1" eb="3">
      <t>キョウツウ</t>
    </rPh>
    <rPh sb="6" eb="8">
      <t>ドウガ</t>
    </rPh>
    <rPh sb="8" eb="9">
      <t>ヨウ</t>
    </rPh>
    <rPh sb="11" eb="13">
      <t>シュウロク</t>
    </rPh>
    <phoneticPr fontId="20"/>
  </si>
  <si>
    <t>（共通）PR動画用映像制作費</t>
    <rPh sb="6" eb="9">
      <t>ドウガヨウ</t>
    </rPh>
    <phoneticPr fontId="20"/>
  </si>
  <si>
    <t>（共通）PR動画用映像編集費</t>
    <rPh sb="6" eb="9">
      <t>ドウガヨウ</t>
    </rPh>
    <phoneticPr fontId="20"/>
  </si>
  <si>
    <t>（共通）翻訳料</t>
  </si>
  <si>
    <t>（共通）字幕映像制作費</t>
  </si>
  <si>
    <t>（共通）原作料</t>
  </si>
  <si>
    <t>（共通）通信費(動画配信のため）</t>
  </si>
  <si>
    <t>（共通）広告宣伝費（宣伝デザイン料）</t>
  </si>
  <si>
    <t>その他</t>
    <rPh sb="2" eb="3">
      <t>タ</t>
    </rPh>
    <phoneticPr fontId="20"/>
  </si>
  <si>
    <t>（クラシック）演奏料</t>
  </si>
  <si>
    <t>（クラシック）プロデューサー料</t>
  </si>
  <si>
    <t>（演劇）演奏使用料</t>
  </si>
  <si>
    <t>（クラシック）衣装費</t>
  </si>
  <si>
    <t>（クラシック）舞台スタッフ費</t>
  </si>
  <si>
    <t>（演劇）運搬費／発送費／運送費</t>
  </si>
  <si>
    <t>（演劇）海外スタッフの宿泊費（隔離期間の宿泊費含む）</t>
  </si>
  <si>
    <t>（演劇）動産保険</t>
  </si>
  <si>
    <t>（演劇）DM（ダイレクトメール）発送費</t>
  </si>
  <si>
    <t>（演劇）稽古場使用料</t>
  </si>
  <si>
    <t>（演劇）コピー料</t>
  </si>
  <si>
    <t>（演劇）機械警備業務費</t>
  </si>
  <si>
    <t>（演劇）チケット販売スタッフ費</t>
  </si>
  <si>
    <t>（演劇）専用ダイヤル費用(チケット関係販売費）</t>
  </si>
  <si>
    <t>（演劇）ライブ配信許諾料（出演料）</t>
  </si>
  <si>
    <t>（演劇）PCR検査キット代</t>
    <phoneticPr fontId="20"/>
  </si>
  <si>
    <t>（共通）収録人件費</t>
    <rPh sb="1" eb="3">
      <t>キョウツウ</t>
    </rPh>
    <rPh sb="4" eb="6">
      <t>シュウロク</t>
    </rPh>
    <rPh sb="6" eb="8">
      <t>ジンケン</t>
    </rPh>
    <phoneticPr fontId="20"/>
  </si>
  <si>
    <t>（共通）PR動画用映像収録機材費（配信に関する費用）</t>
    <rPh sb="6" eb="9">
      <t>ドウガヨウ</t>
    </rPh>
    <rPh sb="11" eb="13">
      <t>シュウロク</t>
    </rPh>
    <phoneticPr fontId="20"/>
  </si>
  <si>
    <t>（共通）PR動画用映像機材費</t>
    <rPh sb="6" eb="9">
      <t>ドウガヨウ</t>
    </rPh>
    <phoneticPr fontId="20"/>
  </si>
  <si>
    <t>（共通）字幕原稿翻訳料</t>
  </si>
  <si>
    <t>（共通）字幕入れ費用</t>
  </si>
  <si>
    <t>（共通）ライセンス料</t>
  </si>
  <si>
    <t>（共通）サーバー利用料（常設のものはNGとし、本事業に係る費用のみ対象とする）</t>
  </si>
  <si>
    <t>（共通）当該活動の告知用ウェブサイト作成料</t>
  </si>
  <si>
    <t>映像制作費</t>
    <rPh sb="2" eb="4">
      <t>セイサク</t>
    </rPh>
    <rPh sb="4" eb="5">
      <t>ヒ</t>
    </rPh>
    <phoneticPr fontId="20"/>
  </si>
  <si>
    <t>（クラシック）合唱料</t>
  </si>
  <si>
    <t>（クラシック）メイク費</t>
  </si>
  <si>
    <t>（演劇）音楽使用料</t>
  </si>
  <si>
    <t>（クラシック）楽器借料、楽器代(楽器の消耗に関する費用)</t>
  </si>
  <si>
    <t>（クラシック）舞台監督料</t>
  </si>
  <si>
    <t>（演劇）楽器運搬費</t>
  </si>
  <si>
    <t>（演劇）海外スタッフの渡航費</t>
  </si>
  <si>
    <t>（共通）当該公演に係る保険料</t>
  </si>
  <si>
    <t>（演劇）アルバ イト謝金</t>
  </si>
  <si>
    <t>（演劇）劇場費</t>
  </si>
  <si>
    <t>（演劇）ごみ処理費用</t>
  </si>
  <si>
    <t>（演劇）共益費</t>
  </si>
  <si>
    <t>（演劇）運営アルバイト費</t>
  </si>
  <si>
    <t>（演劇）配信チケット手数料</t>
  </si>
  <si>
    <t>（演劇）ライブ配信手数料</t>
  </si>
  <si>
    <t>（演劇）PCR検査費</t>
    <phoneticPr fontId="20"/>
  </si>
  <si>
    <t>（共通）字幕原稿作成料</t>
  </si>
  <si>
    <t>（共通）著作権使用料</t>
  </si>
  <si>
    <t>（共通）ウェブサイト作成運用費（常設のものはNGとし、本事業に係る費用のみ対象とする）※ネット広告のみ</t>
  </si>
  <si>
    <t>映像編集費</t>
    <rPh sb="0" eb="2">
      <t>エイゾウ</t>
    </rPh>
    <rPh sb="2" eb="5">
      <t>ヘンシュウヒ</t>
    </rPh>
    <phoneticPr fontId="20"/>
  </si>
  <si>
    <t>（クラシック）指揮料</t>
  </si>
  <si>
    <t>（クラシック）映像費</t>
  </si>
  <si>
    <t>（演劇）音源使用料</t>
  </si>
  <si>
    <t>（クラシック）小道具費</t>
  </si>
  <si>
    <t>（ミュージカル）オーディション経費（スタッフ費）</t>
  </si>
  <si>
    <t>（演劇）機材運搬費</t>
  </si>
  <si>
    <t>（演劇）国内交通費(地方公演への移動等）</t>
  </si>
  <si>
    <t>（演劇）チラシデザイン料</t>
  </si>
  <si>
    <t>（共通）オーディション経費（会場費）</t>
  </si>
  <si>
    <t>（演劇）楽屋使用料</t>
  </si>
  <si>
    <t>（演劇）施設警備・受付業務</t>
  </si>
  <si>
    <t>（演劇）運営スタッフ費</t>
  </si>
  <si>
    <t>（演劇）票券業務費用</t>
  </si>
  <si>
    <t>（演劇）ライブ配信販売手数料</t>
  </si>
  <si>
    <t>（演劇）感染対策備品代</t>
    <phoneticPr fontId="20"/>
  </si>
  <si>
    <t>（共通）楽譜借料</t>
  </si>
  <si>
    <t>（クラシック）舞踊家・俳優等出演料</t>
  </si>
  <si>
    <t>（クラシック）演出等助手料</t>
  </si>
  <si>
    <t>（演劇）脚本使用料</t>
  </si>
  <si>
    <t>（クラシック）大道具費</t>
  </si>
  <si>
    <t>（ミュージカル）映像人件費（舞台に映像を投影するスタッフ）</t>
  </si>
  <si>
    <t>（共通）楽器運搬費</t>
  </si>
  <si>
    <t>（演劇）市内交通費</t>
  </si>
  <si>
    <t>（演劇）チラシ印刷費</t>
  </si>
  <si>
    <t>（共通）会場使用料（付帯設備費を除く。）</t>
  </si>
  <si>
    <t>（演劇）機材使用料</t>
  </si>
  <si>
    <t>（演劇）常駐管理業務受託料</t>
  </si>
  <si>
    <t>（演劇）会場整理スタッフ費</t>
  </si>
  <si>
    <t>（演劇）払い戻しに係る手数料</t>
  </si>
  <si>
    <t>（演劇）ライブ配信費</t>
  </si>
  <si>
    <t>（演劇）看護師帯同費</t>
    <phoneticPr fontId="20"/>
  </si>
  <si>
    <t>映像撮影費</t>
    <rPh sb="0" eb="5">
      <t>エイゾウ</t>
    </rPh>
    <phoneticPr fontId="20"/>
  </si>
  <si>
    <t>映像収録費</t>
    <rPh sb="0" eb="5">
      <t>エイゾウシュウロクヒ</t>
    </rPh>
    <phoneticPr fontId="20"/>
  </si>
  <si>
    <t>（クラシック）副指揮料</t>
  </si>
  <si>
    <t>（クラシック）演出料</t>
  </si>
  <si>
    <t>（演劇）原作ロイヤリティ（RY）</t>
  </si>
  <si>
    <t>（クラシック）舞台美術・衣装等デザイン料</t>
  </si>
  <si>
    <t>（ミュージカル）音楽監督</t>
  </si>
  <si>
    <t>（共通）道具運搬費</t>
  </si>
  <si>
    <t>（演劇）宿泊税</t>
  </si>
  <si>
    <t>（演劇）パンフレット印刷費</t>
  </si>
  <si>
    <t>（共通）稽古場借料（定期的な練習を除く。）</t>
  </si>
  <si>
    <t>（演劇）空調使用料</t>
  </si>
  <si>
    <t>（演劇）清掃管理業務費</t>
  </si>
  <si>
    <t>（演劇）看護師費／看護師派遣費</t>
  </si>
  <si>
    <t>（音楽）公式チケットトレードサイトの制作・管理・運営費</t>
  </si>
  <si>
    <t>（演劇）ライブ配信払い戻し手数料</t>
  </si>
  <si>
    <t>（演劇）空間除菌、抗菌作業費</t>
    <phoneticPr fontId="20"/>
  </si>
  <si>
    <t>（ミュージカル）稽古代役費</t>
  </si>
  <si>
    <t>（クラシック）音響プラン料</t>
  </si>
  <si>
    <t>（演劇）原作使用料（公演、興行、配信、MG、最低保証、オーバレッジ）</t>
  </si>
  <si>
    <t>（クラシック）履物費</t>
  </si>
  <si>
    <t>（ミュージカル）音響人件費</t>
  </si>
  <si>
    <t>（演劇）宿泊費（地方公演での宿泊費、コロナ感染対策のための宿泊費等）</t>
  </si>
  <si>
    <t>（演劇）ビジュアルデザイン費／メインビジュアル、キービジュアル、公演ビジュアル</t>
  </si>
  <si>
    <t>（演劇）稽古場付帯料</t>
  </si>
  <si>
    <t>（演劇）設備管理費</t>
  </si>
  <si>
    <t>（演劇）客席案内スタッフ費</t>
  </si>
  <si>
    <t>（共通）チケット販売手数料</t>
  </si>
  <si>
    <t>（演劇）回線使用料</t>
  </si>
  <si>
    <t>（演劇）劇場及び稽古場の消毒費（人件費含む）</t>
    <phoneticPr fontId="20"/>
  </si>
  <si>
    <t>保険料</t>
    <phoneticPr fontId="20"/>
  </si>
  <si>
    <t>（ミュージカル）出演料</t>
  </si>
  <si>
    <t>（クラシック）音響費</t>
  </si>
  <si>
    <t>（演劇）上演許諾料</t>
  </si>
  <si>
    <t>（ミュージカル）クリーニング</t>
  </si>
  <si>
    <t>（ミュージカル）稽古場仕込人件費</t>
  </si>
  <si>
    <t>（演劇）通勤交通費</t>
  </si>
  <si>
    <t>（演劇）ビジュアル画像修正処理費</t>
  </si>
  <si>
    <t>（演劇）劇場人件費（劇場の技術スタッフの人件費）</t>
  </si>
  <si>
    <t>（演劇）舞台機構保守点検料</t>
  </si>
  <si>
    <t>（演劇）客席制作費</t>
  </si>
  <si>
    <t>（共通）チケット返戻金（チケットのキャンセル料のみ対象。チケットの返金は対象外）</t>
  </si>
  <si>
    <t>（演劇）配信機材費</t>
  </si>
  <si>
    <t>（共通）感染予防対策費</t>
  </si>
  <si>
    <t>事前着手</t>
    <rPh sb="0" eb="2">
      <t>ジゼン</t>
    </rPh>
    <rPh sb="2" eb="4">
      <t>チャクシュ</t>
    </rPh>
    <phoneticPr fontId="20"/>
  </si>
  <si>
    <t>（演劇）アンダースタディ（料）</t>
  </si>
  <si>
    <t>（クラシック）各種指導料（定期的な練習は除く。）</t>
  </si>
  <si>
    <t>（演劇）著作権使用料</t>
  </si>
  <si>
    <t>（ミュージカル）ヘアメイク費（かつら、メイク道具）</t>
  </si>
  <si>
    <t>（ミュージカル）照明人件費</t>
  </si>
  <si>
    <t>（共通）ガソリン代（当該公演にのみ係るもの）</t>
  </si>
  <si>
    <t>（演劇）ビジュアル撮影カメラマン費／メインビジュアル、キービジュアル、公演ビジュアル</t>
  </si>
  <si>
    <t>（演劇）劇場付帯費</t>
  </si>
  <si>
    <t>（演劇）警備スタッフ費</t>
  </si>
  <si>
    <t>（共通）プレイガイド販売手数料</t>
  </si>
  <si>
    <t>（演劇）配信収録費</t>
  </si>
  <si>
    <t>✓</t>
    <phoneticPr fontId="20"/>
  </si>
  <si>
    <t>（演劇）オーケストラ奏者　演奏料／指揮者料</t>
  </si>
  <si>
    <t>（クラシック）楽譜購入費</t>
  </si>
  <si>
    <t>（演劇）翻訳使用料</t>
  </si>
  <si>
    <t>（ミュージカル）衣装プラン</t>
  </si>
  <si>
    <t>（ミュージカル）舞台スタッフ費</t>
  </si>
  <si>
    <t>（共通）ビザ取得経費</t>
  </si>
  <si>
    <t>（演劇）ビジュアル撮影スタジオ費／メインビジュアル、キービジュアル、公演ビジュアル</t>
  </si>
  <si>
    <t>（演劇）収録協力費／配信協力費</t>
  </si>
  <si>
    <t>（演劇）顧客管理業務・メール配信業務費</t>
  </si>
  <si>
    <t>（共通）入場券印刷費</t>
  </si>
  <si>
    <t>（演劇）配信人件費</t>
  </si>
  <si>
    <t>（演劇）キャスト出演料</t>
  </si>
  <si>
    <t>（クラシック）楽譜製作料</t>
  </si>
  <si>
    <t>（音楽）ビデオグラム配信権使用料</t>
  </si>
  <si>
    <t>（ミュージカル）衣装製作費</t>
  </si>
  <si>
    <t>（ミュージカル）舞台監督</t>
  </si>
  <si>
    <t>（共通）レンタカー代（当該公演にのみ係るもの）</t>
  </si>
  <si>
    <t>（演劇）ビジュアル撮影費／メインビジュアル、キービジュアル、公演ビジュアル</t>
  </si>
  <si>
    <t>（演劇）収録使用料</t>
  </si>
  <si>
    <t>（演劇）清掃料／清掃スタッフ費</t>
  </si>
  <si>
    <t>（共通）法人営業費用</t>
  </si>
  <si>
    <t>（音楽）ライブ配信費（スイッチング等の映像制作費用含む）（ライブビューイング含む）</t>
  </si>
  <si>
    <t>補助率</t>
    <phoneticPr fontId="20"/>
  </si>
  <si>
    <t>（演劇）キャスト配信出演料</t>
  </si>
  <si>
    <t>（クラシック）監修料</t>
  </si>
  <si>
    <t>（音楽）配信の際のインタラクティブ配信権使用料</t>
  </si>
  <si>
    <t>（ミュージカル）稽古場仕込費</t>
  </si>
  <si>
    <t>（演劇）アシスタントプロデューサー費／AP費</t>
  </si>
  <si>
    <t>（共通）交通費</t>
  </si>
  <si>
    <t>（演劇）プログラム印刷費</t>
  </si>
  <si>
    <t>（演劇）水道使用料</t>
  </si>
  <si>
    <t>（音楽）楽屋消耗品費（打ち上げで使うもの（紙のお皿やコップといった飲食関係）は対象外）</t>
  </si>
  <si>
    <t>（伝統芸能）名寄せ</t>
  </si>
  <si>
    <t>（音楽）投げ銭手数料</t>
  </si>
  <si>
    <t>1/2</t>
    <phoneticPr fontId="20"/>
  </si>
  <si>
    <t>（演劇）スウィング（料）</t>
  </si>
  <si>
    <t>（クラシック）機材借料（障害者対応に係る経費を含む。）</t>
  </si>
  <si>
    <t>（ミュージカル）小道具</t>
  </si>
  <si>
    <t>（演劇）オーディション経費（スタッフ費）</t>
  </si>
  <si>
    <t>（共通）航空・列車運賃の特別料金（ビジネス料金、グリーン料金を含む。ファーストクラス料金に該当する費用については、社内の旅費規程等の内容を精査の上、許容される可能性がある）</t>
  </si>
  <si>
    <t>（演劇）プロモーション動画制作費／公演CM制作費、公演スポット制作費</t>
  </si>
  <si>
    <t>（演劇）駐車場代</t>
  </si>
  <si>
    <t>（共通）アルバイト代（劇場案内、運営スタッフ）</t>
  </si>
  <si>
    <t>（共通）撮影費</t>
  </si>
  <si>
    <t>1/3</t>
    <phoneticPr fontId="20"/>
  </si>
  <si>
    <t>（演劇）ソリスト料</t>
  </si>
  <si>
    <t>（クラシック）稽古のための楽器演奏謝金（請求書・明細があるものに限った場合）</t>
  </si>
  <si>
    <t>（共通）ロイヤリティ</t>
  </si>
  <si>
    <t>（ミュージカル）大道具製作費</t>
  </si>
  <si>
    <t>（演劇）オートメーションオペレーター</t>
  </si>
  <si>
    <t>（共通）宿泊費</t>
  </si>
  <si>
    <t>（演劇）ポスターデザイン料</t>
  </si>
  <si>
    <t>（演劇）電気使用料</t>
  </si>
  <si>
    <t>（共通）マニュアル作成費</t>
  </si>
  <si>
    <t>（共通）通信費</t>
  </si>
  <si>
    <t>1/4</t>
    <phoneticPr fontId="20"/>
  </si>
  <si>
    <t>（演劇）演出映像出演料※映像出演料</t>
  </si>
  <si>
    <t>（クラシック）字幕費・音声ガイド費（障害者対応に係る経費を含む。）</t>
  </si>
  <si>
    <t>（ミュージカル）大道具廃棄費用</t>
  </si>
  <si>
    <t>（演劇）ドラマターグ費</t>
  </si>
  <si>
    <t>（演劇）ポスター印刷費</t>
  </si>
  <si>
    <t>（演劇）電話料／通信費</t>
  </si>
  <si>
    <t>（共通）医師・看護師謝金</t>
  </si>
  <si>
    <t>（演劇）演奏料</t>
  </si>
  <si>
    <t>（クラシック）写譜料</t>
  </si>
  <si>
    <t>（共通）脚色料</t>
  </si>
  <si>
    <t>（ミュージカル）美術プラン</t>
  </si>
  <si>
    <t>（演劇）トレーナー費（出演者の身体的ケア要員）／施術費</t>
  </si>
  <si>
    <t>（演劇）印刷物デザイン料</t>
  </si>
  <si>
    <t>（演劇）舞台設備保守点検費</t>
  </si>
  <si>
    <t>（共通）会場整理員謝金</t>
  </si>
  <si>
    <t>（演劇）稽古場代役料</t>
  </si>
  <si>
    <t>（クラシック）照明プラン料</t>
  </si>
  <si>
    <t>（共通）脚本・台本料</t>
  </si>
  <si>
    <t>（ミュージカル）履物</t>
  </si>
  <si>
    <t>（演劇）プロデューサー費</t>
  </si>
  <si>
    <t>（演劇）絵看板制作費</t>
  </si>
  <si>
    <t>（共通）会場使用料（付帯設備費）</t>
  </si>
  <si>
    <t>（共通）警備スタッフ</t>
  </si>
  <si>
    <t>（演劇）合唱料</t>
  </si>
  <si>
    <t>（クラシック）照明費</t>
  </si>
  <si>
    <t>（共通）作曲料</t>
  </si>
  <si>
    <t>（演劇）かつら（床山）費（製作、借用、修繕、人件費)</t>
  </si>
  <si>
    <t>（演劇）ヘアメイクスタッフ費</t>
  </si>
  <si>
    <t>（演劇）劇場内装飾費</t>
  </si>
  <si>
    <t>（共通）例）劇場側で管理している照明・音響等の機材等、会場で使用する機材の使用料、楽屋使用料、バリアフリー対応費用</t>
  </si>
  <si>
    <t>（共通）手話通訳謝金（謝金として提示した明細を示すことができることを条件とする）</t>
  </si>
  <si>
    <t>（演劇）指揮料</t>
  </si>
  <si>
    <t>（クラシック）振付料</t>
  </si>
  <si>
    <t>（共通）作詞料</t>
  </si>
  <si>
    <t>（演劇）カツラ費／ウイッグ費</t>
  </si>
  <si>
    <t>（演劇）衣裳スタッフ費</t>
  </si>
  <si>
    <t>（演劇）原稿執筆謝金</t>
  </si>
  <si>
    <t>（共通）託児謝金</t>
  </si>
  <si>
    <t>（演劇）助演料</t>
  </si>
  <si>
    <t>（クラシック）台本印刷費</t>
  </si>
  <si>
    <t>（演劇）キャスティング費／キャスティング人件費、キャスティング業務費</t>
  </si>
  <si>
    <t>（演劇）資料印刷費</t>
  </si>
  <si>
    <t>（演劇）声の出演料／CV（キャラクターボイス）料</t>
  </si>
  <si>
    <t>（クラシック）調律料</t>
  </si>
  <si>
    <t>（共通）補綴料（ほてつりょう・ほていりょう）</t>
  </si>
  <si>
    <t>（演劇）クリーニング費</t>
  </si>
  <si>
    <t>（演劇）衣裳進行費</t>
  </si>
  <si>
    <t>（演劇）宣伝デザイン料</t>
  </si>
  <si>
    <t>（演劇）代役料</t>
  </si>
  <si>
    <t>（クラシック）編曲料</t>
  </si>
  <si>
    <t>（演劇）ヘアメイク(カツラ）プラン費／ヘアメイク（カツラ）デザイン費</t>
  </si>
  <si>
    <t>（演劇）演出等助手料</t>
  </si>
  <si>
    <t>（演劇）宣伝行動交通費</t>
  </si>
  <si>
    <t>（演劇）着ぐるみアクター出演料／スーツアクター出演料</t>
  </si>
  <si>
    <t>（ミュージカル）トレーナー費（指導料と同義）</t>
  </si>
  <si>
    <t>（伝統芸能）道具帳料</t>
  </si>
  <si>
    <t>（演劇）メイク費</t>
  </si>
  <si>
    <t>（演劇）演出部人件費</t>
  </si>
  <si>
    <t>（演劇）宣伝行動宿泊費</t>
  </si>
  <si>
    <t>（演劇）俳優・舞踊家等出演料</t>
  </si>
  <si>
    <t>（ミュージカル）ミュージシャン演奏料</t>
  </si>
  <si>
    <t>（伝統芸能）補曲料</t>
  </si>
  <si>
    <t>（演劇）衣裳プラン費／衣裳デザイン料</t>
  </si>
  <si>
    <t>（演劇）音響オペレター費</t>
  </si>
  <si>
    <t>（演劇）点字のプログラム・チラシ・資料の印刷費・デザイン費</t>
  </si>
  <si>
    <t>（演劇）副指揮料</t>
  </si>
  <si>
    <t>（ミュージカル）メイク費（メイク道具、人件費）</t>
  </si>
  <si>
    <t>（演劇）衣裳費（製作、借用、修繕）</t>
  </si>
  <si>
    <t>（演劇）音響スタッフ費</t>
  </si>
  <si>
    <t>（演劇）翻訳謝金</t>
  </si>
  <si>
    <t>（音楽）アーティストキャスティング費（インペグ業者手配料）</t>
  </si>
  <si>
    <t>（ミュージカル）映像費（舞台上で使用する映像に係る費用）</t>
  </si>
  <si>
    <t>（演劇）衣装費／衣裳費</t>
  </si>
  <si>
    <t>（演劇）音響スタッフ費（オペレーション）</t>
  </si>
  <si>
    <t>（共通）Web広告</t>
  </si>
  <si>
    <t>（音楽）アーティスト出演料</t>
  </si>
  <si>
    <t>（ミュージカル）演出助手料</t>
  </si>
  <si>
    <t>（演劇）映像プラン費／映像デザイン費</t>
  </si>
  <si>
    <t>（演劇）楽器担当スタッフ（ローディ）</t>
  </si>
  <si>
    <t>（共通）チラシ配布業務委託</t>
  </si>
  <si>
    <t>（音楽）オーケストラ出演料</t>
  </si>
  <si>
    <t>（ミュージカル）演出料</t>
  </si>
  <si>
    <t>（演劇）映像制作費</t>
  </si>
  <si>
    <t>（演劇）技術監督費</t>
  </si>
  <si>
    <t>（共通）パブリシティ費</t>
  </si>
  <si>
    <t>（音楽）コーラス/ダンサー出演料</t>
  </si>
  <si>
    <t>（ミュージカル）音響プラン料</t>
  </si>
  <si>
    <t>（演劇）映像費／映像機材費</t>
  </si>
  <si>
    <t>（演劇）照明オペレータ―費</t>
  </si>
  <si>
    <t>（共通）案内状送付料</t>
  </si>
  <si>
    <t>（音楽）サポートミュージシャン出演料</t>
  </si>
  <si>
    <t>（ミュージカル）音響費（音響機材）</t>
  </si>
  <si>
    <t>（演劇）音響プラン費／音響デザイン費</t>
  </si>
  <si>
    <t>（演劇）照明スタッフ費</t>
  </si>
  <si>
    <t>（共通）印刷料（プレスリリース、チラシ、ポスターなど無料のもの）</t>
  </si>
  <si>
    <t>（伝統芸能）狂言作者出演料／狂言方出演料</t>
  </si>
  <si>
    <t>（ミュージカル）音声ガイド費（音声ガイド機材借料、オペレーション）※障害者対応に係る経費を含む。）</t>
  </si>
  <si>
    <t>（演劇）音響費／音響機材費</t>
  </si>
  <si>
    <t>（演劇）照明スタッフ費（オペレーション）</t>
  </si>
  <si>
    <t>（共通）広告出稿費</t>
  </si>
  <si>
    <t>（伝統芸能）附け打ち出演料</t>
  </si>
  <si>
    <t>（ミュージカル）歌唱指導料</t>
  </si>
  <si>
    <t>（演劇）楽器レンタル費</t>
  </si>
  <si>
    <t>（演劇）照明機材消耗品代</t>
  </si>
  <si>
    <t>（共通）広告宣伝費（新聞、雑誌、映像、駅貼り、宣伝デザイン料）</t>
  </si>
  <si>
    <t>（ミュージカル）楽器レンタル料</t>
  </si>
  <si>
    <t>（演劇）楽器借料</t>
  </si>
  <si>
    <t>（演劇）振付助手料</t>
  </si>
  <si>
    <t>（共通）講演謝金</t>
  </si>
  <si>
    <t>（ミュージカル）稽古ピアニスト料</t>
  </si>
  <si>
    <t>（演劇）楽器代(楽器の消耗に関する費用)</t>
  </si>
  <si>
    <t>（演劇）制作スタッフ費／制作人件費／制作助手費</t>
  </si>
  <si>
    <t>（共通）写真（カメラマン代）</t>
  </si>
  <si>
    <t>（ミュージカル）殺陣料</t>
  </si>
  <si>
    <t>（演劇）稽古場運営に必要な経費（コピー代、医薬品購入費他）</t>
  </si>
  <si>
    <t>（演劇）大道具人件費</t>
  </si>
  <si>
    <t>（共通）取材に係る経費</t>
  </si>
  <si>
    <t>（ミュージカル）指揮料</t>
  </si>
  <si>
    <t>（演劇）稽古場映像費</t>
  </si>
  <si>
    <t>（演劇）通訳スタッフ費</t>
  </si>
  <si>
    <t>（共通）制作発表費用</t>
  </si>
  <si>
    <t>（ミュージカル）字幕費（字幕機材借料、オペレーション）※障害者対応に係る経費を含む。）</t>
  </si>
  <si>
    <t>（演劇）稽古場音響費</t>
  </si>
  <si>
    <t>（演劇）特殊効果操作スタッフ費</t>
  </si>
  <si>
    <t>（共通）宣伝ヘアメイク料</t>
  </si>
  <si>
    <t>（ミュージカル）写譜料</t>
  </si>
  <si>
    <t>（演劇）稽古場仮道具費</t>
  </si>
  <si>
    <t>（演劇）舞台スタッフ費</t>
  </si>
  <si>
    <t>（共通）宣伝衣装料</t>
  </si>
  <si>
    <t>（ミュージカル）照明プラン料</t>
  </si>
  <si>
    <t>（演劇）稽古場照明費</t>
  </si>
  <si>
    <t>（演劇）舞台映像オペレター費</t>
  </si>
  <si>
    <t>（共通）当該活動の告知用ウェブサイト作成料（常設のものはNGとし、本事業に係る費用のみ対象とする）</t>
  </si>
  <si>
    <t>（ミュージカル）照明費（照明機材）</t>
  </si>
  <si>
    <t>（演劇）稽古場人件費（照明、音響、映像、衣裳、ヘアメイク、特殊効果、大道具）</t>
  </si>
  <si>
    <t>（演劇）舞台映像スタッフ費</t>
  </si>
  <si>
    <t>（共通）舞台発表費</t>
  </si>
  <si>
    <t>（ミュージカル）振付料</t>
  </si>
  <si>
    <t>（演劇）稽古場道具費</t>
  </si>
  <si>
    <t>（演劇）舞台監督助手料</t>
  </si>
  <si>
    <t>（共通）無料配布のプログラムの原稿執筆謝金</t>
  </si>
  <si>
    <t>（ミュージカル）台本印刷料</t>
  </si>
  <si>
    <t>（演劇）稽古場用備品レンタル費</t>
  </si>
  <si>
    <t>（演劇）舞台監督費</t>
  </si>
  <si>
    <t>（共通）要約筆記謝金</t>
  </si>
  <si>
    <t>（ミュージカル）調律料</t>
  </si>
  <si>
    <t>（演劇）小道具費　</t>
  </si>
  <si>
    <t>（演劇）舞台監督料</t>
  </si>
  <si>
    <t>（共通）立看板費</t>
  </si>
  <si>
    <t>（ミュージカル）特殊効果費・機材借料（特殊効果に係る）</t>
  </si>
  <si>
    <t>（演劇）小道具費（製作、借用、修繕）</t>
  </si>
  <si>
    <t>（演劇）舞台設営費</t>
  </si>
  <si>
    <t>（ミュージカル）譜面制作料</t>
  </si>
  <si>
    <t>（演劇）消え物費</t>
  </si>
  <si>
    <t>（ミュージカル）編曲</t>
  </si>
  <si>
    <t>（演劇）照明プラン費／照明デザイン費</t>
  </si>
  <si>
    <t>（音楽）アルバイト代（舞台スタッフ）</t>
  </si>
  <si>
    <t>（ミュージカル）録音料</t>
  </si>
  <si>
    <t>（演劇）照明費／照明機材費</t>
  </si>
  <si>
    <t>（音楽）ローディー人件費</t>
  </si>
  <si>
    <t>（演劇）〇〇指導費</t>
  </si>
  <si>
    <t>（演劇）人形製作費（製作、借用、修繕）</t>
  </si>
  <si>
    <t>（音楽）映像人件費（舞台に映像を投影するスタッフ）</t>
  </si>
  <si>
    <t>（演劇）アクション監督費</t>
  </si>
  <si>
    <t>（演劇）人形美術デザイン料</t>
  </si>
  <si>
    <t>（音楽）楽器/MNP（マニュピレーター）人件費</t>
  </si>
  <si>
    <t>（演劇）ヴォーカルデザイン料</t>
  </si>
  <si>
    <t>（演劇）生活用品　消耗品費</t>
  </si>
  <si>
    <t>（音楽）楽器技術者人件費</t>
  </si>
  <si>
    <t>（演劇）コレペティ料</t>
  </si>
  <si>
    <t>（演劇）切符袋代</t>
  </si>
  <si>
    <t>（音楽）基礎舞台スタッフ人件費</t>
  </si>
  <si>
    <t>（演劇）ステージング費</t>
  </si>
  <si>
    <t>（演劇）造花代</t>
  </si>
  <si>
    <t>（音楽）照明・音響オペレーター人件費</t>
  </si>
  <si>
    <t>（演劇）バレエマスター・バレエミストレス</t>
  </si>
  <si>
    <t>（演劇）台本印刷費</t>
  </si>
  <si>
    <t>（音楽）障害者対応用機材オペレータ人件費</t>
  </si>
  <si>
    <t>（演劇）プロダクションマネージャー助手料</t>
  </si>
  <si>
    <t>（演劇）台本制作費</t>
  </si>
  <si>
    <t>（音楽）鳶人件費</t>
  </si>
  <si>
    <t>（演劇）プロダクションマネージャー費（料）</t>
  </si>
  <si>
    <t>（演劇）大道具費（製作、借用、修繕）</t>
  </si>
  <si>
    <t>（音楽）舞台監督</t>
  </si>
  <si>
    <t>（演劇）大道具費／大道具制作費（製作費）／大道具レンタル費／大道具損料　／美術セット費／舞台美術費</t>
  </si>
  <si>
    <t>（演劇）プロデューサー料</t>
  </si>
  <si>
    <t>（演劇）宅配便代</t>
  </si>
  <si>
    <t>（演劇）ヘアメイクプラン費／ヘアメイクデザイン料</t>
  </si>
  <si>
    <t>（演劇）着ぐるみ費</t>
  </si>
  <si>
    <t>（演劇）ヘアメイク助手料</t>
  </si>
  <si>
    <t>（演劇）張り出し舞台費</t>
  </si>
  <si>
    <t>（演劇）マジック指導費</t>
  </si>
  <si>
    <t>（演劇）電源車等　特別機材費</t>
  </si>
  <si>
    <t>（演劇）メイク費（メイク道具、人件費）</t>
  </si>
  <si>
    <t>（演劇）特殊効果費／特殊効果機材費</t>
  </si>
  <si>
    <t>（演劇）衣裳デザイン料</t>
  </si>
  <si>
    <t>（演劇）廃棄物処理費</t>
  </si>
  <si>
    <t>（演劇）搬入搬出スタッフ費</t>
  </si>
  <si>
    <t>（演劇）衣裳助手料</t>
  </si>
  <si>
    <t>（演劇）美術プラン費／美術デザイン費</t>
  </si>
  <si>
    <t>（演劇）映像プラン料</t>
  </si>
  <si>
    <t>（演劇）舞台美術デザイン料</t>
  </si>
  <si>
    <t>（演劇）映像助手料</t>
  </si>
  <si>
    <t>（演劇）郵送代</t>
  </si>
  <si>
    <t>（演劇）映像費（舞台上で使用する映像に係る費用）</t>
  </si>
  <si>
    <t>（演劇）履物費（製作、借用、修繕）</t>
  </si>
  <si>
    <t>（演劇）演出家費／演出費／演出料　　　</t>
  </si>
  <si>
    <t>（音楽）リハーサル用舞台設営費</t>
  </si>
  <si>
    <t>（演劇）演出助手費／演出アシスタント費</t>
  </si>
  <si>
    <t>（音楽）暗幕制作費（制作費はこの公演だけに使用する場合）・同レンタル費</t>
  </si>
  <si>
    <t>（演劇）演出助手料</t>
  </si>
  <si>
    <t>（音楽）楽器費（楽器の消耗に関する費用）</t>
  </si>
  <si>
    <t>（演劇）演出補佐費／演出補助作業代（伝統芸能）</t>
  </si>
  <si>
    <t>（音楽）小道具</t>
  </si>
  <si>
    <t>（演劇）演出料</t>
  </si>
  <si>
    <t>（音楽）大道具</t>
  </si>
  <si>
    <t>（演劇）音楽プラン料</t>
  </si>
  <si>
    <t>（音楽）大道具/小道具人件費</t>
  </si>
  <si>
    <t>（演劇）音楽プラン料（演劇）</t>
  </si>
  <si>
    <t>（音楽）舞台制作</t>
  </si>
  <si>
    <t>（演劇）音楽プロデューサー費／音楽コーディネイター費</t>
  </si>
  <si>
    <t>（音楽）舞台制作費</t>
  </si>
  <si>
    <t>（演劇）音楽監督費</t>
  </si>
  <si>
    <t>（音楽）舞台美術セット・プラン費同制作費</t>
  </si>
  <si>
    <t>（演劇）音楽編集料</t>
  </si>
  <si>
    <t>（伝統芸能）めくり</t>
  </si>
  <si>
    <t>（伝統芸能）晒（さらし）代</t>
  </si>
  <si>
    <t>（演劇）音響プラン料</t>
  </si>
  <si>
    <t>（伝統芸能）小裂代</t>
  </si>
  <si>
    <t>（演劇）音響助手料</t>
  </si>
  <si>
    <t>（伝統芸能）足袋代</t>
  </si>
  <si>
    <t>（演劇）音響費（音響機材）</t>
  </si>
  <si>
    <t>（伝統芸能）着肉代</t>
  </si>
  <si>
    <t>（演劇）音源作成費／音源データ作成費</t>
  </si>
  <si>
    <t>（演劇）音声ガイド費（音声ガイド機材借料、オペレーション）※障害者対応に係る経費を含む。）</t>
  </si>
  <si>
    <t>（演劇）歌唱指導費</t>
  </si>
  <si>
    <t>（演劇）楽器借料／鳴り物借料（伝統芸能）</t>
  </si>
  <si>
    <t>（演劇）楽譜購入費</t>
  </si>
  <si>
    <t>（演劇）楽譜借料</t>
  </si>
  <si>
    <t>（演劇）楽譜制作料</t>
  </si>
  <si>
    <t>（演劇）楽譜製作料</t>
  </si>
  <si>
    <t>（演劇）監修料</t>
  </si>
  <si>
    <t>（演劇）企画制作料※助成対象 事業における企画・制作に関わるスタッフ人件費を対象とします。</t>
  </si>
  <si>
    <t>（演劇）技術監督助手料</t>
  </si>
  <si>
    <t>（演劇）技術監督費／テクニカルディレクター費</t>
  </si>
  <si>
    <t>（演劇）擬闘指導費</t>
  </si>
  <si>
    <t>（演劇）稽古ピアニスト費／稽古ピアノ費</t>
  </si>
  <si>
    <t>（演劇）稽古ピアニスト料</t>
  </si>
  <si>
    <t>（演劇）剣術指導料</t>
  </si>
  <si>
    <t>（演劇）言語指導料</t>
  </si>
  <si>
    <t>（演劇）構成費</t>
  </si>
  <si>
    <t>（演劇）構成料・ドラマトゥルク（リサーチャー）・監修料</t>
  </si>
  <si>
    <t>（演劇）合唱指揮料</t>
  </si>
  <si>
    <t>（演劇）合唱指導料</t>
  </si>
  <si>
    <t>（演劇）殺陣師費／殺陣指導費　</t>
  </si>
  <si>
    <t>（演劇）字幕費（字幕機材借料、オペレーション）※障害者対応に係る経費を含む。）</t>
  </si>
  <si>
    <t>（演劇）写譜料</t>
  </si>
  <si>
    <t>（演劇）所作指導費</t>
  </si>
  <si>
    <t>（演劇）所作指導料</t>
  </si>
  <si>
    <t>（演劇）照明プラン料</t>
  </si>
  <si>
    <t>（演劇）照明助手料</t>
  </si>
  <si>
    <t>（演劇）照明費（照明機材）</t>
  </si>
  <si>
    <t>（演劇）振付家費／振付料</t>
  </si>
  <si>
    <t>（演劇）振付指導料</t>
  </si>
  <si>
    <t>（演劇）振付助手費／振付アシスタント費</t>
  </si>
  <si>
    <t>（演劇）振付料</t>
  </si>
  <si>
    <t>（演劇）制作進行</t>
  </si>
  <si>
    <t>（演劇）声楽指導料</t>
  </si>
  <si>
    <t>（演劇）台本印刷料</t>
  </si>
  <si>
    <t>（演劇）調律料</t>
  </si>
  <si>
    <t>（演劇）特殊効果プラン費／特殊効果デザイン費</t>
  </si>
  <si>
    <t>（演劇）特殊効果プラン料</t>
  </si>
  <si>
    <t>（演劇）特殊効果費・機材借料（特殊効果に係る）</t>
  </si>
  <si>
    <t>（演劇）美術助手料</t>
  </si>
  <si>
    <t>（演劇）舞台監督プラン費／舞台監督費</t>
  </si>
  <si>
    <t>（演劇）編曲料</t>
  </si>
  <si>
    <t>（演劇）方言指導費</t>
  </si>
  <si>
    <t>（演劇）翻訳料</t>
  </si>
  <si>
    <t>（音楽）LED/電飾/PIXMOB</t>
  </si>
  <si>
    <t>（音楽）インストラクター</t>
  </si>
  <si>
    <t>（音楽）エンジニア</t>
  </si>
  <si>
    <t>（音楽）スタイリスト</t>
  </si>
  <si>
    <t>（音楽）ステージデザイン費</t>
  </si>
  <si>
    <t>（音楽）トレーナー（指導料と同義）</t>
  </si>
  <si>
    <t>（音楽）プロデューサー料</t>
  </si>
  <si>
    <t>（音楽）プロンプター</t>
  </si>
  <si>
    <t>（音楽）ヘアメイク</t>
  </si>
  <si>
    <t>（音楽）メイク道具・人件費</t>
  </si>
  <si>
    <t>（音楽）ライブカメラ</t>
  </si>
  <si>
    <t>（音楽）リハーサル</t>
  </si>
  <si>
    <t>（音楽）リハーサルスタジオ費</t>
  </si>
  <si>
    <t>（音楽）レーザー</t>
  </si>
  <si>
    <t>（音楽）映像費（舞台上で使用する映像に関わる費用）</t>
  </si>
  <si>
    <t>（音楽）演出/CG制作</t>
  </si>
  <si>
    <t>（音楽）演出料</t>
  </si>
  <si>
    <t>（音楽）音響</t>
  </si>
  <si>
    <t>（音楽）楽器等機材レンタル費・同運送費</t>
  </si>
  <si>
    <t>（音楽）機材レンタル費（障害者対応機材含む）</t>
  </si>
  <si>
    <t>（音楽）稽古場借料</t>
  </si>
  <si>
    <t>（音楽）公演用アプリ開発・運営費</t>
  </si>
  <si>
    <t>（音楽）照明費・音響費（プラン費含む）</t>
  </si>
  <si>
    <t>（音楽）振付プラン費・振付指導料</t>
  </si>
  <si>
    <t>（音楽）調律費</t>
  </si>
  <si>
    <t>（音楽）電源</t>
  </si>
  <si>
    <t>（音楽）特殊効果</t>
  </si>
  <si>
    <t>（伝統芸能）顔師（かおし）</t>
  </si>
  <si>
    <t>（伝統芸能）子役指導料</t>
  </si>
  <si>
    <t>（伝統芸能）立師料</t>
  </si>
  <si>
    <t>支出計画明細</t>
    <rPh sb="0" eb="2">
      <t>シシュツ</t>
    </rPh>
    <phoneticPr fontId="20"/>
  </si>
  <si>
    <t>＜事前着手とすることが真にやむを得ないと判断される特段の理由の説明＞</t>
    <phoneticPr fontId="20"/>
  </si>
  <si>
    <t>NO</t>
  </si>
  <si>
    <t>費用種別</t>
    <phoneticPr fontId="20"/>
  </si>
  <si>
    <t>主な経費項目</t>
    <rPh sb="0" eb="1">
      <t>オモナケイヒ</t>
    </rPh>
    <rPh sb="4" eb="6">
      <t>コウモク</t>
    </rPh>
    <phoneticPr fontId="2"/>
  </si>
  <si>
    <t>小費目</t>
    <rPh sb="0" eb="1">
      <t>ショウ</t>
    </rPh>
    <rPh sb="1" eb="2">
      <t>ヒ</t>
    </rPh>
    <rPh sb="2" eb="3">
      <t>モク</t>
    </rPh>
    <phoneticPr fontId="20"/>
  </si>
  <si>
    <t>内容</t>
    <rPh sb="0" eb="2">
      <t>ナイヨウ</t>
    </rPh>
    <phoneticPr fontId="20"/>
  </si>
  <si>
    <t>単価×数量</t>
    <rPh sb="0" eb="2">
      <t>タンカ</t>
    </rPh>
    <rPh sb="3" eb="5">
      <t>スウリョウ</t>
    </rPh>
    <phoneticPr fontId="20"/>
  </si>
  <si>
    <t>事前着手</t>
    <rPh sb="0" eb="2">
      <t>ジゼン</t>
    </rPh>
    <rPh sb="2" eb="4">
      <t>チャクシュ</t>
    </rPh>
    <phoneticPr fontId="1"/>
  </si>
  <si>
    <t>発注日（事前着手の場合）</t>
    <rPh sb="0" eb="3">
      <t>ハッチュウ</t>
    </rPh>
    <rPh sb="4" eb="6">
      <t>ジゼン</t>
    </rPh>
    <rPh sb="6" eb="8">
      <t>チャクシュ</t>
    </rPh>
    <rPh sb="9" eb="11">
      <t>バアイ</t>
    </rPh>
    <phoneticPr fontId="1"/>
  </si>
  <si>
    <t>■費用種別ごとの合計値(公演回数による案分なし)</t>
    <rPh sb="12" eb="14">
      <t>コウエン</t>
    </rPh>
    <rPh sb="14" eb="16">
      <t>カイスウ</t>
    </rPh>
    <phoneticPr fontId="20"/>
  </si>
  <si>
    <t>映像制作配信費</t>
  </si>
  <si>
    <t>■補助対象経費</t>
    <rPh sb="1" eb="3">
      <t>ホジョ</t>
    </rPh>
    <rPh sb="3" eb="5">
      <t>タイショウ</t>
    </rPh>
    <rPh sb="5" eb="7">
      <t>ケイヒ</t>
    </rPh>
    <phoneticPr fontId="20"/>
  </si>
  <si>
    <t>公演回数案分なし</t>
    <phoneticPr fontId="1"/>
  </si>
  <si>
    <t>a）公演関係経費</t>
    <phoneticPr fontId="20"/>
  </si>
  <si>
    <t>b）動画関係経費</t>
    <phoneticPr fontId="20"/>
  </si>
  <si>
    <t>c）書類（申請書類等）作成経費</t>
    <phoneticPr fontId="20"/>
  </si>
  <si>
    <t>明細の合計額</t>
    <rPh sb="0" eb="2">
      <t>メイサイ</t>
    </rPh>
    <rPh sb="3" eb="5">
      <t>ゴウケイ</t>
    </rPh>
    <rPh sb="5" eb="6">
      <t>ガク</t>
    </rPh>
    <phoneticPr fontId="20"/>
  </si>
  <si>
    <t>補助希望額
(1公演あたり)（C+D)</t>
    <rPh sb="0" eb="2">
      <t>ホジョ</t>
    </rPh>
    <rPh sb="2" eb="4">
      <t>キボウ</t>
    </rPh>
    <rPh sb="4" eb="5">
      <t>ガク</t>
    </rPh>
    <rPh sb="8" eb="10">
      <t>コウエン</t>
    </rPh>
    <phoneticPr fontId="1"/>
  </si>
  <si>
    <t>映像制作配信費</t>
    <rPh sb="0" eb="2">
      <t>エイゾウ</t>
    </rPh>
    <rPh sb="2" eb="4">
      <t>セイサク</t>
    </rPh>
    <rPh sb="4" eb="7">
      <t>ハイシンヒ</t>
    </rPh>
    <phoneticPr fontId="20"/>
  </si>
  <si>
    <t>減価償却・固定資産税相当費用‗自社所有の場合の会場のみ</t>
    <rPh sb="12" eb="14">
      <t>ヒヨウ</t>
    </rPh>
    <phoneticPr fontId="20"/>
  </si>
  <si>
    <t>出演料</t>
    <phoneticPr fontId="20"/>
  </si>
  <si>
    <t>権利使用料</t>
    <rPh sb="4" eb="5">
      <t>リョウ</t>
    </rPh>
    <phoneticPr fontId="20"/>
  </si>
  <si>
    <t>■ 収支計画書用</t>
    <rPh sb="2" eb="7">
      <t>シュウシケイカクショ</t>
    </rPh>
    <rPh sb="7" eb="8">
      <t>ヨウ</t>
    </rPh>
    <phoneticPr fontId="20"/>
  </si>
  <si>
    <t>映像制作配信費_動画</t>
    <rPh sb="0" eb="2">
      <t>エイゾウ</t>
    </rPh>
    <rPh sb="2" eb="4">
      <t>セイサク</t>
    </rPh>
    <rPh sb="4" eb="7">
      <t>ハイシンヒ</t>
    </rPh>
    <rPh sb="8" eb="10">
      <t>ドウガ</t>
    </rPh>
    <phoneticPr fontId="20"/>
  </si>
  <si>
    <t>支出計画書</t>
    <rPh sb="0" eb="2">
      <t>シシュツ</t>
    </rPh>
    <rPh sb="2" eb="4">
      <t>ケイカク</t>
    </rPh>
    <phoneticPr fontId="1"/>
  </si>
  <si>
    <t>1公演当たりの費用</t>
    <rPh sb="1" eb="3">
      <t>コウエン</t>
    </rPh>
    <rPh sb="3" eb="4">
      <t>ア</t>
    </rPh>
    <rPh sb="7" eb="9">
      <t>ヒヨウ</t>
    </rPh>
    <phoneticPr fontId="1"/>
  </si>
  <si>
    <t>自動計算
※2,500万円を超える部分は1/2補助率となり、千円未満切り捨て</t>
    <rPh sb="0" eb="4">
      <t>ジドウケイサｎ</t>
    </rPh>
    <phoneticPr fontId="1"/>
  </si>
  <si>
    <t>ライブ配信関係費</t>
    <phoneticPr fontId="20"/>
  </si>
  <si>
    <t>出演料_動画</t>
    <rPh sb="0" eb="3">
      <t>シュツエンリョウ</t>
    </rPh>
    <rPh sb="4" eb="6">
      <t>ドウガ</t>
    </rPh>
    <phoneticPr fontId="20"/>
  </si>
  <si>
    <t>チケット販売関係費_払戻し手数料を含む</t>
    <phoneticPr fontId="20"/>
  </si>
  <si>
    <t>映像収録費_動画</t>
    <rPh sb="2" eb="4">
      <t>シュウロク</t>
    </rPh>
    <rPh sb="6" eb="8">
      <t>ドウガ</t>
    </rPh>
    <phoneticPr fontId="20"/>
  </si>
  <si>
    <t>施設維持費_自社所有の場合の会場のみ</t>
    <phoneticPr fontId="20"/>
  </si>
  <si>
    <t>映像制作費_動画</t>
    <rPh sb="2" eb="4">
      <t>セイサク</t>
    </rPh>
    <rPh sb="4" eb="5">
      <t>ヒ</t>
    </rPh>
    <phoneticPr fontId="20"/>
  </si>
  <si>
    <t>映像編集費_動画</t>
    <rPh sb="0" eb="2">
      <t>エイゾウ</t>
    </rPh>
    <rPh sb="2" eb="5">
      <t>ヘンシュウヒ</t>
    </rPh>
    <phoneticPr fontId="20"/>
  </si>
  <si>
    <t>出演関係費_動画</t>
    <rPh sb="6" eb="8">
      <t>ドウガ</t>
    </rPh>
    <phoneticPr fontId="20"/>
  </si>
  <si>
    <t>翻訳費_動画</t>
    <phoneticPr fontId="20"/>
  </si>
  <si>
    <t>字幕・吹替費_動画</t>
    <phoneticPr fontId="20"/>
  </si>
  <si>
    <t>権利使用料_動画</t>
    <rPh sb="4" eb="5">
      <t>リョウ</t>
    </rPh>
    <rPh sb="6" eb="8">
      <t>ドウガ</t>
    </rPh>
    <phoneticPr fontId="20"/>
  </si>
  <si>
    <t>配信費_動画</t>
    <phoneticPr fontId="20"/>
  </si>
  <si>
    <t>広告・宣伝費_動画</t>
    <phoneticPr fontId="20"/>
  </si>
  <si>
    <t>会場が所在する
都道府県名</t>
    <rPh sb="0" eb="2">
      <t>カイジョウ</t>
    </rPh>
    <rPh sb="3" eb="5">
      <t>ショザイ</t>
    </rPh>
    <phoneticPr fontId="20"/>
  </si>
  <si>
    <t>予定していた
会場の公称座席数</t>
    <rPh sb="0" eb="2">
      <t>ヨテイ</t>
    </rPh>
    <rPh sb="7" eb="9">
      <t>カイジョウ</t>
    </rPh>
    <rPh sb="10" eb="12">
      <t>コウショウ</t>
    </rPh>
    <rPh sb="12" eb="15">
      <t>コウショウ</t>
    </rPh>
    <phoneticPr fontId="20"/>
  </si>
  <si>
    <t>予定していた
会場の名称</t>
    <rPh sb="0" eb="2">
      <t>ヨテイ</t>
    </rPh>
    <rPh sb="7" eb="9">
      <t>カイジョウ</t>
    </rPh>
    <rPh sb="10" eb="12">
      <t>メイショウ</t>
    </rPh>
    <phoneticPr fontId="20"/>
  </si>
  <si>
    <t>予定していた
開始時刻</t>
    <rPh sb="0" eb="2">
      <t>ヨテイ</t>
    </rPh>
    <rPh sb="7" eb="9">
      <t>カイシ</t>
    </rPh>
    <rPh sb="9" eb="11">
      <t>ジコク</t>
    </rPh>
    <phoneticPr fontId="20"/>
  </si>
  <si>
    <t>予定していた
日付</t>
    <rPh sb="0" eb="2">
      <t>ヨテイ</t>
    </rPh>
    <rPh sb="7" eb="9">
      <t>ヒヅケ</t>
    </rPh>
    <phoneticPr fontId="20"/>
  </si>
  <si>
    <t>#</t>
    <phoneticPr fontId="20"/>
  </si>
  <si>
    <t>予定していたコンサートツアーの一覧</t>
    <rPh sb="0" eb="2">
      <t>ヨテイ</t>
    </rPh>
    <rPh sb="15" eb="17">
      <t>イチラン</t>
    </rPh>
    <phoneticPr fontId="20"/>
  </si>
  <si>
    <t>【コンサートツアーの合計収入予定額】</t>
    <rPh sb="10" eb="12">
      <t>ゴウケイ</t>
    </rPh>
    <rPh sb="12" eb="14">
      <t>シュウニュウ</t>
    </rPh>
    <rPh sb="14" eb="16">
      <t>ヨテイ</t>
    </rPh>
    <rPh sb="16" eb="17">
      <t>ガク</t>
    </rPh>
    <rPh sb="17" eb="18">
      <t>ケイヒ</t>
    </rPh>
    <phoneticPr fontId="20"/>
  </si>
  <si>
    <t>←コンサートツアーの合計収入予定額における1の割合</t>
    <rPh sb="10" eb="12">
      <t>ゴウケイ</t>
    </rPh>
    <rPh sb="12" eb="14">
      <t>シュウニュウ</t>
    </rPh>
    <rPh sb="14" eb="16">
      <t>ヨテイ</t>
    </rPh>
    <rPh sb="16" eb="17">
      <t>ガク</t>
    </rPh>
    <rPh sb="23" eb="25">
      <t>ワリアイ</t>
    </rPh>
    <phoneticPr fontId="1"/>
  </si>
  <si>
    <t>上記以外の公演の合計収入予定額</t>
    <rPh sb="0" eb="2">
      <t>ジョウキ</t>
    </rPh>
    <rPh sb="2" eb="4">
      <t>イガイ</t>
    </rPh>
    <phoneticPr fontId="1"/>
  </si>
  <si>
    <t>←コンサートツアーの合計収入予定額における2の割合</t>
    <rPh sb="10" eb="12">
      <t>ゴウケイ</t>
    </rPh>
    <rPh sb="12" eb="14">
      <t>シュウニュウ</t>
    </rPh>
    <rPh sb="14" eb="16">
      <t>ヨテイ</t>
    </rPh>
    <rPh sb="16" eb="17">
      <t>ガク</t>
    </rPh>
    <rPh sb="23" eb="25">
      <t>ワリアイ</t>
    </rPh>
    <phoneticPr fontId="1"/>
  </si>
  <si>
    <t>コンサートツアーの合計収入予定額→</t>
    <rPh sb="9" eb="11">
      <t>ゴウケイ</t>
    </rPh>
    <rPh sb="11" eb="13">
      <t>シュウニュウ</t>
    </rPh>
    <rPh sb="13" eb="15">
      <t>ヨテイ</t>
    </rPh>
    <rPh sb="15" eb="16">
      <t>ガク</t>
    </rPh>
    <phoneticPr fontId="1"/>
  </si>
  <si>
    <t>令和4年1月9日以降に緊急事態措置区域とされた都道府県において
開催予定だった公演の合計収入予定額</t>
    <phoneticPr fontId="1"/>
  </si>
  <si>
    <t>減価償却・固定資産税相当費用_自社所有の場合の会場のみ</t>
    <rPh sb="12" eb="14">
      <t>ヒヨウ</t>
    </rPh>
    <phoneticPr fontId="20"/>
  </si>
  <si>
    <t>予定額
(税抜)</t>
    <rPh sb="0" eb="3">
      <t>ヨテイガク</t>
    </rPh>
    <rPh sb="5" eb="7">
      <t>ゼイヌ</t>
    </rPh>
    <phoneticPr fontId="1"/>
  </si>
  <si>
    <t>事前着手届出書を提出する場合、必ず記載ください。また、事前着手費用について、
J列とK列を必ず入力してください。</t>
    <rPh sb="0" eb="4">
      <t>ジゼn</t>
    </rPh>
    <rPh sb="4" eb="7">
      <t>トドケ</t>
    </rPh>
    <rPh sb="8" eb="10">
      <t>テイシュテゥ</t>
    </rPh>
    <rPh sb="15" eb="16">
      <t>カナラズ</t>
    </rPh>
    <rPh sb="17" eb="19">
      <t>キサイ</t>
    </rPh>
    <rPh sb="27" eb="29">
      <t>ジゼン</t>
    </rPh>
    <rPh sb="29" eb="31">
      <t>チャクシュ</t>
    </rPh>
    <rPh sb="31" eb="33">
      <t>ヒヨウ</t>
    </rPh>
    <rPh sb="40" eb="41">
      <t>レツ</t>
    </rPh>
    <rPh sb="43" eb="44">
      <t>レツ</t>
    </rPh>
    <rPh sb="46" eb="48">
      <t>ニュウリョク</t>
    </rPh>
    <phoneticPr fontId="2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</si>
</sst>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quot;¥&quot;\-#,##0"/>
    <numFmt numFmtId="176" formatCode="0_);[Red]\(0\)"/>
  </numFmts>
  <fonts count="32">
    <font>
      <sz val="11"/>
      <color theme="1"/>
      <name val="Yu Gothic"/>
      <family val="3"/>
      <charset val="128"/>
      <scheme val="minor"/>
    </font>
    <font>
      <sz val="6"/>
      <name val="Yu Gothic"/>
      <family val="3"/>
      <charset val="128"/>
    </font>
    <font>
      <sz val="6"/>
      <name val="ＭＳ Ｐゴシック"/>
      <family val="3"/>
      <charset val="128"/>
    </font>
    <font>
      <sz val="14"/>
      <name val="ＭＳ Ｐゴシック"/>
      <family val="3"/>
      <charset val="128"/>
    </font>
    <font>
      <sz val="36"/>
      <name val="ＭＳ Ｐゴシック"/>
      <family val="3"/>
      <charset val="128"/>
    </font>
    <font>
      <sz val="16"/>
      <name val="ＭＳ Ｐゴシック"/>
      <family val="3"/>
      <charset val="128"/>
    </font>
    <font>
      <sz val="20"/>
      <name val="ＭＳ Ｐゴシック"/>
      <family val="3"/>
      <charset val="128"/>
    </font>
    <font>
      <sz val="18"/>
      <name val="ＭＳ Ｐゴシック"/>
      <family val="3"/>
      <charset val="128"/>
    </font>
    <font>
      <b/>
      <sz val="18"/>
      <name val="ＭＳ Ｐゴシック"/>
      <family val="3"/>
      <charset val="128"/>
    </font>
    <font>
      <sz val="12"/>
      <color theme="1"/>
      <name val="Yu Gothic"/>
      <family val="3"/>
      <charset val="128"/>
      <scheme val="minor"/>
    </font>
    <font>
      <sz val="12"/>
      <color theme="1"/>
      <name val="ＭＳ Ｐゴシック"/>
      <family val="3"/>
      <charset val="128"/>
    </font>
    <font>
      <sz val="14"/>
      <color theme="1"/>
      <name val="ＭＳ Ｐゴシック"/>
      <family val="3"/>
      <charset val="128"/>
    </font>
    <font>
      <sz val="6"/>
      <color theme="0"/>
      <name val="ＭＳ Ｐゴシック"/>
      <family val="3"/>
      <charset val="128"/>
    </font>
    <font>
      <sz val="16"/>
      <color theme="1"/>
      <name val="ＭＳ Ｐゴシック"/>
      <family val="3"/>
      <charset val="128"/>
    </font>
    <font>
      <sz val="22"/>
      <color theme="1"/>
      <name val="ＭＳ Ｐゴシック"/>
      <family val="3"/>
      <charset val="128"/>
    </font>
    <font>
      <sz val="20"/>
      <color theme="1"/>
      <name val="ＭＳ Ｐゴシック"/>
      <family val="3"/>
      <charset val="128"/>
    </font>
    <font>
      <b/>
      <sz val="16"/>
      <color theme="1"/>
      <name val="ＭＳ Ｐゴシック"/>
      <family val="3"/>
      <charset val="128"/>
    </font>
    <font>
      <b/>
      <sz val="16"/>
      <color rgb="FFFF0000"/>
      <name val="ＭＳ Ｐゴシック"/>
      <family val="3"/>
      <charset val="128"/>
    </font>
    <font>
      <sz val="16"/>
      <color theme="1"/>
      <name val="ＭＳ Ｐゴシック"/>
      <family val="2"/>
      <charset val="128"/>
    </font>
    <font>
      <sz val="11"/>
      <color theme="1"/>
      <name val="Yu Gothic"/>
      <family val="3"/>
      <charset val="128"/>
      <scheme val="minor"/>
    </font>
    <font>
      <sz val="6"/>
      <name val="Yu Gothic"/>
      <family val="3"/>
      <charset val="128"/>
      <scheme val="minor"/>
    </font>
    <font>
      <sz val="18"/>
      <color theme="1"/>
      <name val="ＭＳ Ｐゴシック"/>
      <family val="3"/>
      <charset val="128"/>
    </font>
    <font>
      <sz val="12"/>
      <color theme="0"/>
      <name val="ＭＳ Ｐゴシック"/>
      <family val="3"/>
      <charset val="128"/>
    </font>
    <font>
      <b/>
      <sz val="24"/>
      <name val="ＭＳ Ｐゴシック"/>
      <family val="3"/>
      <charset val="128"/>
    </font>
    <font>
      <sz val="18"/>
      <color theme="0"/>
      <name val="ＭＳ Ｐゴシック"/>
      <family val="3"/>
      <charset val="128"/>
    </font>
    <font>
      <sz val="10"/>
      <name val="Arial"/>
      <family val="2"/>
    </font>
    <font>
      <sz val="10"/>
      <name val="Meiryo UI"/>
      <family val="3"/>
      <charset val="128"/>
    </font>
    <font>
      <sz val="11"/>
      <name val="Meiryo UI"/>
      <family val="3"/>
      <charset val="128"/>
    </font>
    <font>
      <b/>
      <sz val="12"/>
      <color theme="1"/>
      <name val="ＭＳ Ｐゴシック"/>
      <family val="3"/>
      <charset val="128"/>
    </font>
    <font>
      <sz val="11"/>
      <color theme="1"/>
      <name val="ＭＳ Ｐゴシック"/>
      <family val="3"/>
      <charset val="128"/>
    </font>
    <font>
      <b/>
      <sz val="12"/>
      <color rgb="FFFF0000"/>
      <name val="ＭＳ Ｐゴシック"/>
      <family val="3"/>
      <charset val="128"/>
    </font>
    <font>
      <sz val="12"/>
      <color theme="1"/>
      <name val="ＭＳ Ｐゴシック"/>
      <family val="2"/>
      <charset val="128"/>
    </font>
  </fonts>
  <fills count="14">
    <fill>
      <patternFill patternType="none"/>
    </fill>
    <fill>
      <patternFill patternType="gray125"/>
    </fill>
    <fill>
      <patternFill patternType="solid">
        <fgColor theme="4" tint="0.79998168889431442"/>
        <bgColor indexed="64"/>
      </patternFill>
    </fill>
    <fill>
      <patternFill patternType="solid">
        <fgColor theme="9" tint="0.79998168889431442"/>
        <bgColor indexed="64"/>
      </patternFill>
    </fill>
    <fill>
      <patternFill patternType="solid">
        <fgColor theme="4" tint="-0.249977111117893"/>
        <bgColor indexed="64"/>
      </patternFill>
    </fill>
    <fill>
      <patternFill patternType="solid">
        <fgColor theme="9" tint="-0.249977111117893"/>
        <bgColor indexed="64"/>
      </patternFill>
    </fill>
    <fill>
      <patternFill patternType="solid">
        <fgColor theme="5" tint="-0.249977111117893"/>
        <bgColor indexed="64"/>
      </patternFill>
    </fill>
    <fill>
      <patternFill patternType="solid">
        <fgColor theme="5" tint="0.79998168889431442"/>
        <bgColor indexed="64"/>
      </patternFill>
    </fill>
    <fill>
      <patternFill patternType="solid">
        <fgColor theme="4" tint="0.59999389629810485"/>
        <bgColor indexed="64"/>
      </patternFill>
    </fill>
    <fill>
      <patternFill patternType="solid">
        <fgColor theme="0"/>
        <bgColor indexed="64"/>
      </patternFill>
    </fill>
    <fill>
      <patternFill patternType="solid">
        <fgColor theme="4" tint="0.39997558519241921"/>
        <bgColor indexed="64"/>
      </patternFill>
    </fill>
    <fill>
      <patternFill patternType="solid">
        <fgColor rgb="FFFFFF00"/>
        <bgColor indexed="64"/>
      </patternFill>
    </fill>
    <fill>
      <patternFill patternType="solid">
        <fgColor theme="0" tint="-0.499984740745262"/>
        <bgColor indexed="64"/>
      </patternFill>
    </fill>
    <fill>
      <patternFill patternType="solid">
        <fgColor theme="8" tint="0.79998168889431442"/>
        <bgColor indexed="64"/>
      </patternFill>
    </fill>
  </fills>
  <borders count="2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auto="1"/>
      </left>
      <right/>
      <top/>
      <bottom style="thin">
        <color auto="1"/>
      </bottom>
      <diagonal/>
    </border>
    <border>
      <left/>
      <right style="thin">
        <color auto="1"/>
      </right>
      <top/>
      <bottom style="thin">
        <color auto="1"/>
      </bottom>
      <diagonal/>
    </border>
  </borders>
  <cellStyleXfs count="6">
    <xf numFmtId="0" fontId="0" fillId="0" borderId="0">
      <alignment vertical="center"/>
    </xf>
    <xf numFmtId="38" fontId="9" fillId="0" borderId="0" applyFont="0" applyFill="0" applyBorder="0" applyAlignment="0" applyProtection="0"/>
    <xf numFmtId="0" fontId="9" fillId="0" borderId="0"/>
    <xf numFmtId="38" fontId="19" fillId="0" borderId="0" applyFont="0" applyFill="0" applyBorder="0" applyAlignment="0" applyProtection="0">
      <alignment vertical="center"/>
    </xf>
    <xf numFmtId="0" fontId="25" fillId="0" borderId="0"/>
    <xf numFmtId="9" fontId="19" fillId="0" borderId="0" applyFont="0" applyFill="0" applyBorder="0" applyAlignment="0" applyProtection="0">
      <alignment vertical="center"/>
    </xf>
  </cellStyleXfs>
  <cellXfs count="186">
    <xf numFmtId="0" fontId="0" fillId="0" borderId="0" xfId="0">
      <alignment vertical="center"/>
    </xf>
    <xf numFmtId="0" fontId="10" fillId="0" borderId="0" xfId="2" applyFont="1" applyAlignment="1" applyProtection="1">
      <alignment horizontal="left" vertical="top"/>
      <protection locked="0"/>
    </xf>
    <xf numFmtId="0" fontId="10" fillId="0" borderId="1" xfId="2" applyFont="1" applyBorder="1" applyAlignment="1" applyProtection="1">
      <alignment horizontal="left" vertical="top"/>
      <protection locked="0"/>
    </xf>
    <xf numFmtId="0" fontId="10" fillId="0" borderId="2" xfId="2" applyFont="1" applyBorder="1" applyAlignment="1" applyProtection="1">
      <alignment horizontal="left" vertical="top"/>
      <protection locked="0"/>
    </xf>
    <xf numFmtId="5" fontId="11" fillId="0" borderId="2" xfId="2" applyNumberFormat="1" applyFont="1" applyBorder="1" applyAlignment="1" applyProtection="1">
      <alignment horizontal="right" vertical="top"/>
      <protection locked="0"/>
    </xf>
    <xf numFmtId="5" fontId="11" fillId="0" borderId="2" xfId="1" applyNumberFormat="1" applyFont="1" applyBorder="1" applyAlignment="1" applyProtection="1">
      <alignment horizontal="right" vertical="top"/>
      <protection locked="0"/>
    </xf>
    <xf numFmtId="0" fontId="10" fillId="0" borderId="3" xfId="2" applyFont="1" applyBorder="1" applyAlignment="1" applyProtection="1">
      <alignment horizontal="left" vertical="top"/>
      <protection locked="0"/>
    </xf>
    <xf numFmtId="0" fontId="13" fillId="0" borderId="4" xfId="2" applyFont="1" applyBorder="1" applyAlignment="1" applyProtection="1">
      <alignment horizontal="left" vertical="top"/>
      <protection locked="0"/>
    </xf>
    <xf numFmtId="5" fontId="7" fillId="0" borderId="0" xfId="1" applyNumberFormat="1" applyFont="1" applyAlignment="1" applyProtection="1">
      <alignment horizontal="right" vertical="center" wrapText="1"/>
      <protection locked="0"/>
    </xf>
    <xf numFmtId="0" fontId="21" fillId="0" borderId="0" xfId="2" applyFont="1" applyAlignment="1" applyProtection="1">
      <alignment horizontal="right" vertical="center"/>
      <protection locked="0"/>
    </xf>
    <xf numFmtId="0" fontId="4" fillId="0" borderId="9" xfId="2" applyFont="1" applyBorder="1" applyAlignment="1" applyProtection="1">
      <alignment horizontal="center" vertical="top"/>
      <protection locked="0"/>
    </xf>
    <xf numFmtId="0" fontId="10" fillId="0" borderId="5" xfId="2" applyFont="1" applyBorder="1" applyAlignment="1" applyProtection="1">
      <alignment horizontal="left" vertical="top"/>
      <protection locked="0"/>
    </xf>
    <xf numFmtId="0" fontId="10" fillId="0" borderId="4" xfId="2" applyFont="1" applyBorder="1" applyAlignment="1" applyProtection="1">
      <alignment horizontal="left" vertical="top"/>
      <protection locked="0"/>
    </xf>
    <xf numFmtId="0" fontId="10" fillId="0" borderId="6" xfId="2" applyFont="1" applyBorder="1" applyAlignment="1" applyProtection="1">
      <alignment horizontal="left" vertical="top"/>
      <protection locked="0"/>
    </xf>
    <xf numFmtId="0" fontId="10" fillId="0" borderId="7" xfId="2" applyFont="1" applyBorder="1" applyAlignment="1" applyProtection="1">
      <alignment horizontal="left" vertical="top"/>
      <protection locked="0"/>
    </xf>
    <xf numFmtId="5" fontId="11" fillId="0" borderId="7" xfId="2" applyNumberFormat="1" applyFont="1" applyBorder="1" applyAlignment="1" applyProtection="1">
      <alignment horizontal="right" vertical="top"/>
      <protection locked="0"/>
    </xf>
    <xf numFmtId="5" fontId="11" fillId="0" borderId="7" xfId="1" applyNumberFormat="1" applyFont="1" applyBorder="1" applyAlignment="1" applyProtection="1">
      <alignment horizontal="right" vertical="top"/>
      <protection locked="0"/>
    </xf>
    <xf numFmtId="0" fontId="10" fillId="0" borderId="8" xfId="2" applyFont="1" applyBorder="1" applyAlignment="1" applyProtection="1">
      <alignment horizontal="left" vertical="top"/>
      <protection locked="0"/>
    </xf>
    <xf numFmtId="5" fontId="11" fillId="0" borderId="0" xfId="2" applyNumberFormat="1" applyFont="1" applyAlignment="1" applyProtection="1">
      <alignment horizontal="right" vertical="top"/>
      <protection locked="0"/>
    </xf>
    <xf numFmtId="5" fontId="10" fillId="0" borderId="0" xfId="1" applyNumberFormat="1" applyFont="1" applyAlignment="1" applyProtection="1">
      <alignment horizontal="right" vertical="top"/>
      <protection locked="0"/>
    </xf>
    <xf numFmtId="5" fontId="11" fillId="0" borderId="0" xfId="1" applyNumberFormat="1" applyFont="1" applyAlignment="1" applyProtection="1">
      <alignment horizontal="right" vertical="top"/>
      <protection locked="0"/>
    </xf>
    <xf numFmtId="0" fontId="8" fillId="0" borderId="1" xfId="2" applyFont="1" applyBorder="1" applyAlignment="1" applyProtection="1">
      <alignment horizontal="left" vertical="center"/>
      <protection locked="0"/>
    </xf>
    <xf numFmtId="0" fontId="13" fillId="0" borderId="2" xfId="2" applyFont="1" applyBorder="1" applyAlignment="1" applyProtection="1">
      <alignment horizontal="left" vertical="top"/>
      <protection locked="0"/>
    </xf>
    <xf numFmtId="5" fontId="13" fillId="0" borderId="2" xfId="2" applyNumberFormat="1" applyFont="1" applyBorder="1" applyAlignment="1" applyProtection="1">
      <alignment horizontal="right" vertical="top"/>
      <protection locked="0"/>
    </xf>
    <xf numFmtId="5" fontId="13" fillId="0" borderId="2" xfId="1" applyNumberFormat="1" applyFont="1" applyBorder="1" applyAlignment="1" applyProtection="1">
      <alignment horizontal="right" vertical="top"/>
      <protection locked="0"/>
    </xf>
    <xf numFmtId="0" fontId="5" fillId="0" borderId="9" xfId="2" applyFont="1" applyBorder="1" applyAlignment="1" applyProtection="1">
      <alignment horizontal="center" vertical="top" wrapText="1"/>
      <protection locked="0"/>
    </xf>
    <xf numFmtId="0" fontId="3" fillId="0" borderId="9" xfId="2" applyFont="1" applyBorder="1" applyAlignment="1" applyProtection="1">
      <alignment horizontal="center" vertical="top" wrapText="1"/>
      <protection locked="0"/>
    </xf>
    <xf numFmtId="0" fontId="5" fillId="0" borderId="9" xfId="2" applyFont="1" applyBorder="1" applyAlignment="1" applyProtection="1">
      <alignment horizontal="center" vertical="top"/>
      <protection locked="0"/>
    </xf>
    <xf numFmtId="5" fontId="5" fillId="0" borderId="9" xfId="2" applyNumberFormat="1" applyFont="1" applyBorder="1" applyAlignment="1" applyProtection="1">
      <alignment horizontal="center" vertical="top" wrapText="1"/>
      <protection locked="0"/>
    </xf>
    <xf numFmtId="0" fontId="17" fillId="0" borderId="4" xfId="2" applyFont="1" applyBorder="1" applyAlignment="1" applyProtection="1">
      <alignment horizontal="left" vertical="center"/>
      <protection locked="0"/>
    </xf>
    <xf numFmtId="0" fontId="16" fillId="0" borderId="0" xfId="2" applyFont="1" applyAlignment="1" applyProtection="1">
      <alignment horizontal="left" vertical="center"/>
      <protection locked="0"/>
    </xf>
    <xf numFmtId="0" fontId="13" fillId="0" borderId="0" xfId="2" applyFont="1" applyAlignment="1" applyProtection="1">
      <alignment horizontal="left" vertical="top"/>
      <protection locked="0"/>
    </xf>
    <xf numFmtId="5" fontId="13" fillId="0" borderId="0" xfId="2" applyNumberFormat="1" applyFont="1" applyAlignment="1" applyProtection="1">
      <alignment horizontal="right" vertical="top"/>
      <protection locked="0"/>
    </xf>
    <xf numFmtId="5" fontId="13" fillId="0" borderId="0" xfId="1" applyNumberFormat="1" applyFont="1" applyAlignment="1" applyProtection="1">
      <alignment horizontal="right" vertical="top"/>
      <protection locked="0"/>
    </xf>
    <xf numFmtId="0" fontId="13" fillId="0" borderId="4" xfId="2" applyFont="1" applyBorder="1" applyAlignment="1" applyProtection="1">
      <alignment horizontal="left" vertical="top" wrapText="1"/>
      <protection locked="0"/>
    </xf>
    <xf numFmtId="0" fontId="13" fillId="0" borderId="9" xfId="2" applyFont="1" applyBorder="1" applyAlignment="1" applyProtection="1">
      <alignment horizontal="left" vertical="top"/>
      <protection locked="0"/>
    </xf>
    <xf numFmtId="0" fontId="13" fillId="0" borderId="11" xfId="2" applyFont="1" applyBorder="1" applyAlignment="1" applyProtection="1">
      <alignment horizontal="left" vertical="top" wrapText="1"/>
      <protection locked="0"/>
    </xf>
    <xf numFmtId="0" fontId="13" fillId="0" borderId="9" xfId="2" applyFont="1" applyBorder="1" applyAlignment="1" applyProtection="1">
      <alignment horizontal="left" vertical="top" wrapText="1"/>
      <protection locked="0"/>
    </xf>
    <xf numFmtId="5" fontId="13" fillId="0" borderId="9" xfId="1" applyNumberFormat="1" applyFont="1" applyBorder="1" applyAlignment="1" applyProtection="1">
      <alignment horizontal="right" vertical="top"/>
      <protection locked="0"/>
    </xf>
    <xf numFmtId="0" fontId="8" fillId="0" borderId="4" xfId="2" applyFont="1" applyBorder="1" applyAlignment="1" applyProtection="1">
      <alignment horizontal="left" vertical="center"/>
      <protection locked="0"/>
    </xf>
    <xf numFmtId="0" fontId="13" fillId="0" borderId="0" xfId="2" applyFont="1" applyAlignment="1" applyProtection="1">
      <alignment horizontal="left" vertical="top" wrapText="1"/>
      <protection locked="0"/>
    </xf>
    <xf numFmtId="0" fontId="13" fillId="0" borderId="0" xfId="2" applyFont="1" applyAlignment="1" applyProtection="1">
      <alignment horizontal="left" vertical="center"/>
      <protection locked="0"/>
    </xf>
    <xf numFmtId="0" fontId="18" fillId="0" borderId="0" xfId="2" applyFont="1" applyAlignment="1" applyProtection="1">
      <alignment horizontal="left" vertical="center"/>
      <protection locked="0"/>
    </xf>
    <xf numFmtId="0" fontId="13" fillId="0" borderId="4" xfId="2" applyFont="1" applyBorder="1" applyAlignment="1" applyProtection="1">
      <alignment horizontal="left" vertical="center"/>
      <protection locked="0"/>
    </xf>
    <xf numFmtId="0" fontId="13" fillId="0" borderId="0" xfId="2" applyFont="1" applyAlignment="1" applyProtection="1">
      <alignment horizontal="left" vertical="center" wrapText="1"/>
      <protection locked="0"/>
    </xf>
    <xf numFmtId="0" fontId="13" fillId="0" borderId="0" xfId="2" applyFont="1" applyAlignment="1" applyProtection="1">
      <alignment horizontal="right" vertical="center"/>
      <protection locked="0"/>
    </xf>
    <xf numFmtId="0" fontId="10" fillId="0" borderId="0" xfId="2" applyFont="1" applyAlignment="1" applyProtection="1">
      <alignment horizontal="left" vertical="center"/>
      <protection locked="0"/>
    </xf>
    <xf numFmtId="0" fontId="10" fillId="0" borderId="5" xfId="2" applyFont="1" applyBorder="1" applyAlignment="1" applyProtection="1">
      <alignment horizontal="left" vertical="center"/>
      <protection locked="0"/>
    </xf>
    <xf numFmtId="5" fontId="10" fillId="0" borderId="0" xfId="2" applyNumberFormat="1" applyFont="1" applyAlignment="1" applyProtection="1">
      <alignment horizontal="left" vertical="center"/>
      <protection locked="0"/>
    </xf>
    <xf numFmtId="0" fontId="13" fillId="0" borderId="6" xfId="2" applyFont="1" applyBorder="1" applyAlignment="1" applyProtection="1">
      <alignment horizontal="left" vertical="top"/>
      <protection locked="0"/>
    </xf>
    <xf numFmtId="0" fontId="13" fillId="0" borderId="7" xfId="2" applyFont="1" applyBorder="1" applyAlignment="1" applyProtection="1">
      <alignment horizontal="left" vertical="top"/>
      <protection locked="0"/>
    </xf>
    <xf numFmtId="0" fontId="13" fillId="0" borderId="7" xfId="2" applyFont="1" applyBorder="1" applyAlignment="1" applyProtection="1">
      <alignment horizontal="left" vertical="top" wrapText="1"/>
      <protection locked="0"/>
    </xf>
    <xf numFmtId="5" fontId="13" fillId="0" borderId="7" xfId="2" applyNumberFormat="1" applyFont="1" applyBorder="1" applyAlignment="1" applyProtection="1">
      <alignment horizontal="right" vertical="top"/>
      <protection locked="0"/>
    </xf>
    <xf numFmtId="5" fontId="13" fillId="0" borderId="7" xfId="1" applyNumberFormat="1" applyFont="1" applyBorder="1" applyAlignment="1" applyProtection="1">
      <alignment horizontal="right" vertical="top"/>
      <protection locked="0"/>
    </xf>
    <xf numFmtId="5" fontId="10" fillId="0" borderId="2" xfId="1" applyNumberFormat="1" applyFont="1" applyBorder="1" applyAlignment="1" applyProtection="1">
      <alignment horizontal="right" vertical="top"/>
      <protection locked="0"/>
    </xf>
    <xf numFmtId="5" fontId="12" fillId="0" borderId="2" xfId="2" applyNumberFormat="1" applyFont="1" applyBorder="1" applyAlignment="1" applyProtection="1">
      <alignment horizontal="center" vertical="top"/>
      <protection locked="0"/>
    </xf>
    <xf numFmtId="0" fontId="12" fillId="0" borderId="2" xfId="2" applyFont="1" applyBorder="1" applyAlignment="1" applyProtection="1">
      <alignment horizontal="left" vertical="top"/>
      <protection locked="0"/>
    </xf>
    <xf numFmtId="0" fontId="15" fillId="2" borderId="12" xfId="2" applyFont="1" applyFill="1" applyBorder="1" applyAlignment="1" applyProtection="1">
      <alignment horizontal="center" vertical="center"/>
      <protection locked="0"/>
    </xf>
    <xf numFmtId="0" fontId="15" fillId="2" borderId="11" xfId="2" applyFont="1" applyFill="1" applyBorder="1" applyAlignment="1" applyProtection="1">
      <alignment vertical="center" wrapText="1"/>
      <protection locked="0"/>
    </xf>
    <xf numFmtId="0" fontId="11" fillId="0" borderId="0" xfId="2" applyFont="1" applyAlignment="1" applyProtection="1">
      <alignment horizontal="right" vertical="top"/>
      <protection locked="0"/>
    </xf>
    <xf numFmtId="5" fontId="10" fillId="0" borderId="7" xfId="1" applyNumberFormat="1" applyFont="1" applyBorder="1" applyAlignment="1" applyProtection="1">
      <alignment horizontal="right" vertical="top"/>
      <protection locked="0"/>
    </xf>
    <xf numFmtId="5" fontId="22" fillId="0" borderId="7" xfId="1" applyNumberFormat="1" applyFont="1" applyBorder="1" applyAlignment="1" applyProtection="1">
      <alignment horizontal="right" vertical="top"/>
      <protection locked="0"/>
    </xf>
    <xf numFmtId="5" fontId="12" fillId="0" borderId="7" xfId="1" applyNumberFormat="1" applyFont="1" applyBorder="1" applyAlignment="1" applyProtection="1">
      <alignment horizontal="left" vertical="top"/>
      <protection locked="0"/>
    </xf>
    <xf numFmtId="5" fontId="10" fillId="0" borderId="0" xfId="2" applyNumberFormat="1" applyFont="1" applyAlignment="1" applyProtection="1">
      <alignment horizontal="right" vertical="top"/>
      <protection locked="0"/>
    </xf>
    <xf numFmtId="0" fontId="16" fillId="0" borderId="0" xfId="2" applyFont="1" applyAlignment="1" applyProtection="1">
      <alignment horizontal="left" vertical="top"/>
      <protection locked="0"/>
    </xf>
    <xf numFmtId="38" fontId="13" fillId="0" borderId="0" xfId="3" applyFont="1" applyAlignment="1" applyProtection="1">
      <alignment horizontal="right" vertical="top"/>
      <protection locked="0"/>
    </xf>
    <xf numFmtId="0" fontId="14" fillId="0" borderId="9" xfId="2" applyFont="1" applyBorder="1" applyAlignment="1" applyProtection="1">
      <alignment horizontal="left" vertical="center"/>
      <protection locked="0"/>
    </xf>
    <xf numFmtId="0" fontId="13" fillId="0" borderId="0" xfId="2" applyFont="1" applyAlignment="1" applyProtection="1">
      <alignment horizontal="right" vertical="top"/>
      <protection locked="0"/>
    </xf>
    <xf numFmtId="5" fontId="13" fillId="0" borderId="9" xfId="1" applyNumberFormat="1" applyFont="1" applyBorder="1" applyAlignment="1" applyProtection="1">
      <alignment horizontal="right" vertical="center"/>
    </xf>
    <xf numFmtId="38" fontId="13" fillId="0" borderId="0" xfId="3" applyFont="1" applyAlignment="1" applyProtection="1">
      <alignment horizontal="right" vertical="top" wrapText="1"/>
      <protection locked="0"/>
    </xf>
    <xf numFmtId="5" fontId="15" fillId="2" borderId="11" xfId="2" applyNumberFormat="1" applyFont="1" applyFill="1" applyBorder="1" applyAlignment="1" applyProtection="1">
      <alignment vertical="center" wrapText="1"/>
    </xf>
    <xf numFmtId="38" fontId="13" fillId="0" borderId="0" xfId="3" applyFont="1" applyAlignment="1" applyProtection="1">
      <alignment horizontal="right" vertical="top" wrapText="1"/>
    </xf>
    <xf numFmtId="38" fontId="13" fillId="0" borderId="0" xfId="3" applyFont="1" applyAlignment="1" applyProtection="1">
      <alignment horizontal="right" vertical="top"/>
    </xf>
    <xf numFmtId="0" fontId="15" fillId="3" borderId="12" xfId="2" applyFont="1" applyFill="1" applyBorder="1" applyAlignment="1" applyProtection="1">
      <alignment horizontal="center" vertical="center"/>
      <protection locked="0"/>
    </xf>
    <xf numFmtId="0" fontId="13" fillId="3" borderId="10" xfId="2" applyFont="1" applyFill="1" applyBorder="1" applyAlignment="1" applyProtection="1">
      <alignment horizontal="left" vertical="center"/>
      <protection locked="0"/>
    </xf>
    <xf numFmtId="0" fontId="5" fillId="0" borderId="10" xfId="2" applyFont="1" applyBorder="1" applyAlignment="1" applyProtection="1">
      <alignment horizontal="center" vertical="top"/>
      <protection locked="0"/>
    </xf>
    <xf numFmtId="5" fontId="7" fillId="0" borderId="0" xfId="1" applyNumberFormat="1" applyFont="1" applyBorder="1" applyAlignment="1" applyProtection="1">
      <alignment horizontal="right" vertical="center" wrapText="1"/>
      <protection locked="0"/>
    </xf>
    <xf numFmtId="14" fontId="6" fillId="0" borderId="0" xfId="1" applyNumberFormat="1" applyFont="1" applyBorder="1" applyAlignment="1" applyProtection="1">
      <alignment horizontal="center" vertical="center" wrapText="1"/>
      <protection locked="0"/>
    </xf>
    <xf numFmtId="5" fontId="5" fillId="0" borderId="0" xfId="1" applyNumberFormat="1" applyFont="1" applyBorder="1" applyAlignment="1" applyProtection="1">
      <alignment horizontal="right" vertical="center" wrapText="1"/>
      <protection locked="0"/>
    </xf>
    <xf numFmtId="176" fontId="6" fillId="0" borderId="14" xfId="1" applyNumberFormat="1" applyFont="1" applyBorder="1" applyAlignment="1" applyProtection="1">
      <alignment horizontal="center" vertical="center" wrapText="1"/>
      <protection locked="0"/>
    </xf>
    <xf numFmtId="0" fontId="10" fillId="0" borderId="0" xfId="2" applyFont="1" applyBorder="1" applyAlignment="1" applyProtection="1">
      <alignment horizontal="left" vertical="top"/>
      <protection locked="0"/>
    </xf>
    <xf numFmtId="5" fontId="15" fillId="3" borderId="11" xfId="2" applyNumberFormat="1" applyFont="1" applyFill="1" applyBorder="1" applyAlignment="1" applyProtection="1">
      <alignment vertical="center"/>
    </xf>
    <xf numFmtId="0" fontId="15" fillId="0" borderId="0" xfId="2" applyFont="1" applyFill="1" applyBorder="1" applyAlignment="1" applyProtection="1">
      <alignment horizontal="center" vertical="center"/>
      <protection locked="0"/>
    </xf>
    <xf numFmtId="0" fontId="15" fillId="0" borderId="0" xfId="2" applyFont="1" applyFill="1" applyBorder="1" applyAlignment="1" applyProtection="1">
      <alignment vertical="center" wrapText="1"/>
      <protection locked="0"/>
    </xf>
    <xf numFmtId="5" fontId="15" fillId="0" borderId="0" xfId="2" applyNumberFormat="1" applyFont="1" applyFill="1" applyBorder="1" applyAlignment="1" applyProtection="1">
      <alignment vertical="center" wrapText="1"/>
    </xf>
    <xf numFmtId="0" fontId="15" fillId="7" borderId="12" xfId="2" applyFont="1" applyFill="1" applyBorder="1" applyAlignment="1" applyProtection="1">
      <alignment horizontal="center" vertical="center"/>
      <protection locked="0"/>
    </xf>
    <xf numFmtId="5" fontId="15" fillId="7" borderId="11" xfId="2" applyNumberFormat="1" applyFont="1" applyFill="1" applyBorder="1" applyAlignment="1" applyProtection="1">
      <alignment vertical="center"/>
    </xf>
    <xf numFmtId="5" fontId="13" fillId="0" borderId="9" xfId="1" applyNumberFormat="1" applyFont="1" applyBorder="1" applyAlignment="1" applyProtection="1">
      <alignment horizontal="right" vertical="center"/>
      <protection locked="0"/>
    </xf>
    <xf numFmtId="0" fontId="13" fillId="0" borderId="9" xfId="2" applyFont="1" applyBorder="1" applyAlignment="1" applyProtection="1">
      <alignment vertical="center"/>
      <protection locked="0"/>
    </xf>
    <xf numFmtId="0" fontId="26" fillId="0" borderId="13" xfId="4" applyFont="1" applyBorder="1"/>
    <xf numFmtId="0" fontId="26" fillId="8" borderId="13" xfId="4" applyFont="1" applyFill="1" applyBorder="1"/>
    <xf numFmtId="0" fontId="26" fillId="9" borderId="13" xfId="4" applyFont="1" applyFill="1" applyBorder="1"/>
    <xf numFmtId="0" fontId="26" fillId="10" borderId="13" xfId="4" applyFont="1" applyFill="1" applyBorder="1"/>
    <xf numFmtId="0" fontId="26" fillId="0" borderId="0" xfId="4" applyFont="1"/>
    <xf numFmtId="0" fontId="26" fillId="8" borderId="0" xfId="4" applyFont="1" applyFill="1"/>
    <xf numFmtId="0" fontId="26" fillId="10" borderId="0" xfId="4" applyFont="1" applyFill="1"/>
    <xf numFmtId="0" fontId="26" fillId="9" borderId="0" xfId="4" applyFont="1" applyFill="1"/>
    <xf numFmtId="0" fontId="26" fillId="0" borderId="0" xfId="4" quotePrefix="1" applyFont="1"/>
    <xf numFmtId="0" fontId="26" fillId="12" borderId="0" xfId="4" applyFont="1" applyFill="1"/>
    <xf numFmtId="0" fontId="27" fillId="0" borderId="0" xfId="0" applyFont="1">
      <alignment vertical="center"/>
    </xf>
    <xf numFmtId="0" fontId="29" fillId="9" borderId="0" xfId="0" applyFont="1" applyFill="1" applyProtection="1">
      <alignment vertical="center"/>
      <protection locked="0"/>
    </xf>
    <xf numFmtId="0" fontId="28" fillId="9" borderId="0" xfId="0" applyFont="1" applyFill="1" applyAlignment="1" applyProtection="1">
      <alignment horizontal="center" vertical="center"/>
      <protection locked="0"/>
    </xf>
    <xf numFmtId="0" fontId="31" fillId="11" borderId="12" xfId="0" applyFont="1" applyFill="1" applyBorder="1" applyAlignment="1" applyProtection="1">
      <alignment horizontal="left" vertical="center"/>
      <protection locked="0"/>
    </xf>
    <xf numFmtId="0" fontId="28" fillId="11" borderId="11" xfId="0" applyFont="1" applyFill="1" applyBorder="1" applyAlignment="1" applyProtection="1">
      <alignment horizontal="center" vertical="center"/>
      <protection locked="0"/>
    </xf>
    <xf numFmtId="0" fontId="29" fillId="11" borderId="11" xfId="0" applyFont="1" applyFill="1" applyBorder="1" applyProtection="1">
      <alignment vertical="center"/>
      <protection locked="0"/>
    </xf>
    <xf numFmtId="0" fontId="29" fillId="11" borderId="10" xfId="0" applyFont="1" applyFill="1" applyBorder="1" applyProtection="1">
      <alignment vertical="center"/>
      <protection locked="0"/>
    </xf>
    <xf numFmtId="0" fontId="29" fillId="9" borderId="0" xfId="0" applyFont="1" applyFill="1" applyAlignment="1" applyProtection="1">
      <alignment horizontal="left" vertical="center"/>
      <protection locked="0"/>
    </xf>
    <xf numFmtId="38" fontId="29" fillId="9" borderId="0" xfId="3" applyFont="1" applyFill="1" applyProtection="1">
      <alignment vertical="center"/>
      <protection locked="0"/>
    </xf>
    <xf numFmtId="0" fontId="29" fillId="13" borderId="9" xfId="0" applyFont="1" applyFill="1" applyBorder="1" applyProtection="1">
      <alignment vertical="center"/>
      <protection locked="0"/>
    </xf>
    <xf numFmtId="0" fontId="29" fillId="13" borderId="9" xfId="0" applyFont="1" applyFill="1" applyBorder="1" applyAlignment="1" applyProtection="1">
      <alignment horizontal="left" vertical="center"/>
      <protection locked="0"/>
    </xf>
    <xf numFmtId="38" fontId="29" fillId="13" borderId="9" xfId="3" applyFont="1" applyFill="1" applyBorder="1" applyProtection="1">
      <alignment vertical="center"/>
      <protection locked="0"/>
    </xf>
    <xf numFmtId="0" fontId="28" fillId="0" borderId="0" xfId="2" applyFont="1" applyAlignment="1" applyProtection="1">
      <alignment horizontal="left" vertical="top"/>
      <protection locked="0"/>
    </xf>
    <xf numFmtId="38" fontId="10" fillId="0" borderId="0" xfId="3" applyFont="1" applyAlignment="1" applyProtection="1">
      <alignment horizontal="right" vertical="top"/>
      <protection locked="0"/>
    </xf>
    <xf numFmtId="0" fontId="29" fillId="9" borderId="9" xfId="0" applyFont="1" applyFill="1" applyBorder="1" applyProtection="1">
      <alignment vertical="center"/>
      <protection locked="0"/>
    </xf>
    <xf numFmtId="0" fontId="29" fillId="9" borderId="9" xfId="2" applyFont="1" applyFill="1" applyBorder="1" applyAlignment="1" applyProtection="1">
      <alignment horizontal="left" vertical="top" wrapText="1"/>
      <protection locked="0"/>
    </xf>
    <xf numFmtId="38" fontId="29" fillId="9" borderId="9" xfId="3" applyFont="1" applyFill="1" applyBorder="1" applyProtection="1">
      <alignment vertical="center"/>
      <protection locked="0"/>
    </xf>
    <xf numFmtId="38" fontId="29" fillId="9" borderId="9" xfId="3" applyFont="1" applyFill="1" applyBorder="1" applyAlignment="1" applyProtection="1">
      <alignment horizontal="center" vertical="center"/>
      <protection locked="0"/>
    </xf>
    <xf numFmtId="38" fontId="10" fillId="0" borderId="0" xfId="3" applyFont="1" applyAlignment="1" applyProtection="1">
      <alignment horizontal="right" vertical="top"/>
    </xf>
    <xf numFmtId="0" fontId="10" fillId="0" borderId="0" xfId="2" applyFont="1" applyAlignment="1" applyProtection="1">
      <alignment horizontal="left" vertical="top" wrapText="1"/>
      <protection locked="0"/>
    </xf>
    <xf numFmtId="0" fontId="29" fillId="0" borderId="0" xfId="0" applyFont="1" applyProtection="1">
      <alignment vertical="center"/>
      <protection locked="0"/>
    </xf>
    <xf numFmtId="0" fontId="10" fillId="0" borderId="0" xfId="2" applyFont="1" applyAlignment="1" applyProtection="1">
      <alignment horizontal="right" vertical="top"/>
      <protection locked="0"/>
    </xf>
    <xf numFmtId="0" fontId="29" fillId="9" borderId="14" xfId="0" applyFont="1" applyFill="1" applyBorder="1" applyProtection="1">
      <alignment vertical="center"/>
      <protection locked="0"/>
    </xf>
    <xf numFmtId="38" fontId="29" fillId="9" borderId="14" xfId="3" applyFont="1" applyFill="1" applyBorder="1" applyProtection="1">
      <alignment vertical="center"/>
      <protection locked="0"/>
    </xf>
    <xf numFmtId="0" fontId="26" fillId="0" borderId="13" xfId="4" applyFont="1" applyFill="1" applyBorder="1"/>
    <xf numFmtId="0" fontId="26" fillId="0" borderId="0" xfId="4" applyFont="1" applyFill="1"/>
    <xf numFmtId="0" fontId="29" fillId="0" borderId="9" xfId="2" applyFont="1" applyBorder="1" applyAlignment="1" applyProtection="1">
      <alignment horizontal="left" vertical="top" wrapText="1"/>
      <protection locked="0"/>
    </xf>
    <xf numFmtId="0" fontId="13" fillId="7" borderId="10" xfId="2" applyFont="1" applyFill="1" applyBorder="1" applyAlignment="1" applyProtection="1">
      <alignment horizontal="left" vertical="center" wrapText="1"/>
      <protection locked="0"/>
    </xf>
    <xf numFmtId="0" fontId="0" fillId="0" borderId="9" xfId="0" applyBorder="1" applyAlignment="1">
      <alignment horizontal="center" vertical="center"/>
    </xf>
    <xf numFmtId="0" fontId="0" fillId="0" borderId="9" xfId="0" applyBorder="1">
      <alignment vertical="center"/>
    </xf>
    <xf numFmtId="20" fontId="0" fillId="0" borderId="9" xfId="0" applyNumberFormat="1" applyBorder="1" applyAlignment="1">
      <alignment horizontal="center" vertical="center"/>
    </xf>
    <xf numFmtId="14" fontId="0" fillId="0" borderId="9" xfId="0" applyNumberFormat="1" applyBorder="1" applyAlignment="1">
      <alignment horizontal="center" vertical="center"/>
    </xf>
    <xf numFmtId="0" fontId="0" fillId="2" borderId="9" xfId="0" applyFill="1" applyBorder="1" applyAlignment="1">
      <alignment horizontal="center" vertical="center" wrapText="1"/>
    </xf>
    <xf numFmtId="5" fontId="13" fillId="0" borderId="0" xfId="1" applyNumberFormat="1" applyFont="1" applyBorder="1" applyAlignment="1" applyProtection="1">
      <alignment horizontal="right" vertical="center"/>
    </xf>
    <xf numFmtId="0" fontId="13" fillId="0" borderId="9" xfId="2" applyFont="1" applyBorder="1" applyAlignment="1">
      <alignment horizontal="left" vertical="top"/>
    </xf>
    <xf numFmtId="0" fontId="5" fillId="0" borderId="0" xfId="2" applyFont="1" applyAlignment="1" applyProtection="1">
      <alignment vertical="top" wrapText="1"/>
      <protection locked="0"/>
    </xf>
    <xf numFmtId="10" fontId="13" fillId="0" borderId="9" xfId="5" applyNumberFormat="1" applyFont="1" applyBorder="1" applyAlignment="1" applyProtection="1">
      <alignment horizontal="right" vertical="top"/>
    </xf>
    <xf numFmtId="0" fontId="13" fillId="0" borderId="0" xfId="2" applyFont="1" applyAlignment="1">
      <alignment horizontal="right" vertical="center"/>
    </xf>
    <xf numFmtId="0" fontId="13" fillId="0" borderId="12" xfId="2" applyFont="1" applyBorder="1" applyAlignment="1" applyProtection="1">
      <alignment horizontal="center" vertical="center"/>
      <protection locked="0"/>
    </xf>
    <xf numFmtId="0" fontId="13" fillId="0" borderId="11" xfId="2" applyFont="1" applyBorder="1" applyAlignment="1" applyProtection="1">
      <alignment horizontal="center" vertical="center"/>
      <protection locked="0"/>
    </xf>
    <xf numFmtId="0" fontId="13" fillId="0" borderId="10" xfId="2" applyFont="1" applyBorder="1" applyAlignment="1" applyProtection="1">
      <alignment horizontal="center" vertical="center"/>
      <protection locked="0"/>
    </xf>
    <xf numFmtId="0" fontId="13" fillId="0" borderId="0" xfId="2" applyFont="1" applyFill="1" applyBorder="1" applyAlignment="1" applyProtection="1">
      <alignment horizontal="left" vertical="center"/>
      <protection locked="0"/>
    </xf>
    <xf numFmtId="0" fontId="15" fillId="7" borderId="11" xfId="2" applyFont="1" applyFill="1" applyBorder="1" applyAlignment="1" applyProtection="1">
      <alignment horizontal="left" vertical="center" wrapText="1"/>
      <protection locked="0"/>
    </xf>
    <xf numFmtId="0" fontId="24" fillId="0" borderId="0" xfId="2" applyFont="1" applyFill="1" applyBorder="1" applyAlignment="1" applyProtection="1">
      <alignment horizontal="center" vertical="top"/>
      <protection locked="0"/>
    </xf>
    <xf numFmtId="0" fontId="24" fillId="6" borderId="12" xfId="2" applyFont="1" applyFill="1" applyBorder="1" applyAlignment="1" applyProtection="1">
      <alignment horizontal="center" vertical="top"/>
      <protection locked="0"/>
    </xf>
    <xf numFmtId="0" fontId="24" fillId="6" borderId="11" xfId="2" applyFont="1" applyFill="1" applyBorder="1" applyAlignment="1" applyProtection="1">
      <alignment horizontal="center" vertical="top"/>
      <protection locked="0"/>
    </xf>
    <xf numFmtId="0" fontId="24" fillId="6" borderId="10" xfId="2" applyFont="1" applyFill="1" applyBorder="1" applyAlignment="1" applyProtection="1">
      <alignment horizontal="center" vertical="top"/>
      <protection locked="0"/>
    </xf>
    <xf numFmtId="0" fontId="5" fillId="0" borderId="0" xfId="2" applyFont="1" applyAlignment="1" applyProtection="1">
      <alignment horizontal="left" vertical="top" wrapText="1"/>
      <protection locked="0"/>
    </xf>
    <xf numFmtId="0" fontId="13" fillId="0" borderId="12" xfId="2" applyFont="1" applyBorder="1" applyAlignment="1">
      <alignment vertical="top" wrapText="1"/>
    </xf>
    <xf numFmtId="0" fontId="13" fillId="0" borderId="11" xfId="2" applyFont="1" applyBorder="1" applyAlignment="1">
      <alignment vertical="top" wrapText="1"/>
    </xf>
    <xf numFmtId="0" fontId="13" fillId="0" borderId="10" xfId="2" applyFont="1" applyBorder="1" applyAlignment="1">
      <alignment vertical="top" wrapText="1"/>
    </xf>
    <xf numFmtId="0" fontId="5" fillId="0" borderId="18" xfId="2" applyFont="1" applyBorder="1" applyAlignment="1">
      <alignment horizontal="left" vertical="center" wrapText="1"/>
    </xf>
    <xf numFmtId="0" fontId="5" fillId="0" borderId="0" xfId="2" applyFont="1" applyAlignment="1">
      <alignment horizontal="left" vertical="center" wrapText="1"/>
    </xf>
    <xf numFmtId="0" fontId="5" fillId="0" borderId="12" xfId="2" applyFont="1" applyBorder="1" applyAlignment="1" applyProtection="1">
      <alignment horizontal="left" vertical="top" wrapText="1"/>
      <protection locked="0"/>
    </xf>
    <xf numFmtId="0" fontId="5" fillId="0" borderId="11" xfId="2" applyFont="1" applyBorder="1" applyAlignment="1" applyProtection="1">
      <alignment horizontal="left" vertical="top" wrapText="1"/>
      <protection locked="0"/>
    </xf>
    <xf numFmtId="0" fontId="5" fillId="0" borderId="10" xfId="2" applyFont="1" applyBorder="1" applyAlignment="1" applyProtection="1">
      <alignment horizontal="left" vertical="top" wrapText="1"/>
      <protection locked="0"/>
    </xf>
    <xf numFmtId="0" fontId="23" fillId="0" borderId="7" xfId="2" applyFont="1" applyBorder="1" applyAlignment="1" applyProtection="1">
      <alignment horizontal="center" vertical="center"/>
      <protection locked="0"/>
    </xf>
    <xf numFmtId="0" fontId="14" fillId="0" borderId="12" xfId="2" applyFont="1" applyBorder="1" applyAlignment="1" applyProtection="1">
      <alignment horizontal="left" vertical="center" wrapText="1"/>
      <protection locked="0"/>
    </xf>
    <xf numFmtId="0" fontId="14" fillId="0" borderId="11" xfId="2" applyFont="1" applyBorder="1" applyAlignment="1" applyProtection="1">
      <alignment horizontal="left" vertical="center" wrapText="1"/>
      <protection locked="0"/>
    </xf>
    <xf numFmtId="0" fontId="14" fillId="0" borderId="10" xfId="2" applyFont="1" applyBorder="1" applyAlignment="1" applyProtection="1">
      <alignment horizontal="left" vertical="center" wrapText="1"/>
      <protection locked="0"/>
    </xf>
    <xf numFmtId="0" fontId="5" fillId="0" borderId="12" xfId="2" applyFont="1" applyBorder="1" applyAlignment="1" applyProtection="1">
      <alignment horizontal="center" vertical="top"/>
      <protection locked="0"/>
    </xf>
    <xf numFmtId="0" fontId="5" fillId="0" borderId="11" xfId="2" applyFont="1" applyBorder="1" applyAlignment="1" applyProtection="1">
      <alignment horizontal="center" vertical="top"/>
      <protection locked="0"/>
    </xf>
    <xf numFmtId="0" fontId="5" fillId="0" borderId="10" xfId="2" applyFont="1" applyBorder="1" applyAlignment="1" applyProtection="1">
      <alignment horizontal="center" vertical="top"/>
      <protection locked="0"/>
    </xf>
    <xf numFmtId="5" fontId="7" fillId="0" borderId="9" xfId="1" applyNumberFormat="1" applyFont="1" applyBorder="1" applyAlignment="1" applyProtection="1">
      <alignment horizontal="center" vertical="center" wrapText="1"/>
      <protection locked="0"/>
    </xf>
    <xf numFmtId="0" fontId="13" fillId="2" borderId="11" xfId="2" applyFont="1" applyFill="1" applyBorder="1" applyAlignment="1" applyProtection="1">
      <alignment horizontal="left" vertical="center"/>
      <protection locked="0"/>
    </xf>
    <xf numFmtId="0" fontId="13" fillId="2" borderId="10" xfId="2" applyFont="1" applyFill="1" applyBorder="1" applyAlignment="1" applyProtection="1">
      <alignment horizontal="left" vertical="center"/>
      <protection locked="0"/>
    </xf>
    <xf numFmtId="0" fontId="5" fillId="0" borderId="13" xfId="2" applyFont="1" applyBorder="1" applyAlignment="1" applyProtection="1">
      <alignment horizontal="left" vertical="top" wrapText="1"/>
      <protection locked="0"/>
    </xf>
    <xf numFmtId="0" fontId="15" fillId="3" borderId="11" xfId="2" applyFont="1" applyFill="1" applyBorder="1" applyAlignment="1" applyProtection="1">
      <alignment horizontal="left" vertical="center" wrapText="1"/>
      <protection locked="0"/>
    </xf>
    <xf numFmtId="0" fontId="24" fillId="4" borderId="12" xfId="2" applyFont="1" applyFill="1" applyBorder="1" applyAlignment="1" applyProtection="1">
      <alignment horizontal="center" vertical="top"/>
      <protection locked="0"/>
    </xf>
    <xf numFmtId="0" fontId="24" fillId="4" borderId="11" xfId="2" applyFont="1" applyFill="1" applyBorder="1" applyAlignment="1" applyProtection="1">
      <alignment horizontal="center" vertical="top"/>
      <protection locked="0"/>
    </xf>
    <xf numFmtId="0" fontId="24" fillId="4" borderId="10" xfId="2" applyFont="1" applyFill="1" applyBorder="1" applyAlignment="1" applyProtection="1">
      <alignment horizontal="center" vertical="top"/>
      <protection locked="0"/>
    </xf>
    <xf numFmtId="0" fontId="24" fillId="5" borderId="12" xfId="2" applyFont="1" applyFill="1" applyBorder="1" applyAlignment="1" applyProtection="1">
      <alignment horizontal="center" vertical="top"/>
      <protection locked="0"/>
    </xf>
    <xf numFmtId="0" fontId="24" fillId="5" borderId="11" xfId="2" applyFont="1" applyFill="1" applyBorder="1" applyAlignment="1" applyProtection="1">
      <alignment horizontal="center" vertical="top"/>
      <protection locked="0"/>
    </xf>
    <xf numFmtId="0" fontId="24" fillId="5" borderId="10" xfId="2" applyFont="1" applyFill="1" applyBorder="1" applyAlignment="1" applyProtection="1">
      <alignment horizontal="center" vertical="top"/>
      <protection locked="0"/>
    </xf>
    <xf numFmtId="0" fontId="5" fillId="0" borderId="0" xfId="2" applyFont="1" applyBorder="1" applyAlignment="1" applyProtection="1">
      <alignment horizontal="left" vertical="top" wrapText="1"/>
      <protection locked="0"/>
    </xf>
    <xf numFmtId="0" fontId="13" fillId="0" borderId="9" xfId="2" applyFont="1" applyBorder="1" applyAlignment="1" applyProtection="1">
      <alignment horizontal="left" vertical="center"/>
      <protection locked="0"/>
    </xf>
    <xf numFmtId="0" fontId="28" fillId="9" borderId="0" xfId="0" applyFont="1" applyFill="1" applyAlignment="1" applyProtection="1">
      <alignment horizontal="center" vertical="center"/>
      <protection locked="0"/>
    </xf>
    <xf numFmtId="0" fontId="30" fillId="9" borderId="13" xfId="0" applyFont="1" applyFill="1" applyBorder="1" applyAlignment="1" applyProtection="1">
      <alignment horizontal="left" vertical="center" wrapText="1"/>
      <protection locked="0"/>
    </xf>
    <xf numFmtId="0" fontId="28" fillId="9" borderId="15" xfId="0" applyFont="1" applyFill="1" applyBorder="1" applyAlignment="1" applyProtection="1">
      <alignment horizontal="center" vertical="center"/>
      <protection locked="0"/>
    </xf>
    <xf numFmtId="0" fontId="0" fillId="9" borderId="16" xfId="0" applyFill="1" applyBorder="1">
      <alignment vertical="center"/>
    </xf>
    <xf numFmtId="0" fontId="0" fillId="9" borderId="17" xfId="0" applyFill="1" applyBorder="1">
      <alignment vertical="center"/>
    </xf>
    <xf numFmtId="0" fontId="28" fillId="9" borderId="18" xfId="0" applyFont="1" applyFill="1" applyBorder="1" applyAlignment="1" applyProtection="1">
      <alignment horizontal="center" vertical="center"/>
      <protection locked="0"/>
    </xf>
    <xf numFmtId="0" fontId="0" fillId="9" borderId="0" xfId="0" applyFill="1">
      <alignment vertical="center"/>
    </xf>
    <xf numFmtId="0" fontId="0" fillId="9" borderId="19" xfId="0" applyFill="1" applyBorder="1">
      <alignment vertical="center"/>
    </xf>
    <xf numFmtId="0" fontId="0" fillId="9" borderId="20" xfId="0" applyFill="1" applyBorder="1">
      <alignment vertical="center"/>
    </xf>
    <xf numFmtId="0" fontId="0" fillId="9" borderId="13" xfId="0" applyFill="1" applyBorder="1">
      <alignment vertical="center"/>
    </xf>
    <xf numFmtId="0" fontId="0" fillId="9" borderId="21" xfId="0" applyFill="1" applyBorder="1">
      <alignment vertical="center"/>
    </xf>
  </cellXfs>
  <cellStyles count="6">
    <cellStyle name="パーセント" xfId="5" builtinId="5"/>
    <cellStyle name="桁区切り" xfId="3" builtinId="6"/>
    <cellStyle name="桁区切り 2" xfId="1" xr:uid="{00000000-0005-0000-0000-000001000000}"/>
    <cellStyle name="標準" xfId="0" builtinId="0"/>
    <cellStyle name="標準 2" xfId="2" xr:uid="{00000000-0005-0000-0000-000003000000}"/>
    <cellStyle name="標準 3" xfId="4" xr:uid="{77D37738-92C9-48B9-BF93-7C313DCD635A}"/>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U48"/>
  <sheetViews>
    <sheetView showGridLines="0" showZeros="0" tabSelected="1" zoomScale="60" zoomScaleNormal="60" workbookViewId="0">
      <selection activeCell="E3" sqref="E3:H3"/>
    </sheetView>
  </sheetViews>
  <sheetFormatPr defaultColWidth="13" defaultRowHeight="48.75" customHeight="1" outlineLevelCol="1"/>
  <cols>
    <col min="1" max="1" width="2" style="1" customWidth="1"/>
    <col min="2" max="2" width="8.625" style="1" customWidth="1"/>
    <col min="3" max="3" width="4.625" style="1" customWidth="1"/>
    <col min="4" max="4" width="41.625" style="1" customWidth="1"/>
    <col min="5" max="5" width="27.125" style="1" customWidth="1"/>
    <col min="6" max="6" width="41.625" style="1" customWidth="1"/>
    <col min="7" max="7" width="21.5" style="63" bestFit="1" customWidth="1"/>
    <col min="8" max="8" width="10" style="1" bestFit="1" customWidth="1"/>
    <col min="9" max="9" width="24.125" style="1" customWidth="1"/>
    <col min="10" max="10" width="24.125" style="19" customWidth="1"/>
    <col min="11" max="12" width="24.125" style="1" customWidth="1"/>
    <col min="13" max="13" width="39.875" style="19" customWidth="1"/>
    <col min="14" max="14" width="19.125" style="1" customWidth="1"/>
    <col min="15" max="15" width="3.625" style="1" customWidth="1"/>
    <col min="16" max="16" width="2.5" style="1" customWidth="1"/>
    <col min="17" max="20" width="15.625" style="1" hidden="1" customWidth="1" outlineLevel="1"/>
    <col min="21" max="21" width="13" style="1" collapsed="1"/>
    <col min="22" max="16384" width="13" style="1"/>
  </cols>
  <sheetData>
    <row r="1" spans="2:20" ht="44.1" customHeight="1" thickBot="1">
      <c r="B1" s="155" t="s">
        <v>612</v>
      </c>
      <c r="C1" s="155"/>
      <c r="D1" s="155"/>
      <c r="E1" s="155"/>
      <c r="F1" s="155"/>
      <c r="G1" s="155"/>
      <c r="H1" s="155"/>
      <c r="I1" s="155"/>
      <c r="J1" s="155"/>
      <c r="K1" s="155"/>
      <c r="L1" s="155"/>
      <c r="M1" s="155"/>
      <c r="N1" s="155"/>
      <c r="O1" s="155"/>
    </row>
    <row r="2" spans="2:20" ht="17.25">
      <c r="B2" s="2"/>
      <c r="C2" s="3"/>
      <c r="D2" s="3"/>
      <c r="E2" s="3"/>
      <c r="F2" s="3"/>
      <c r="G2" s="4"/>
      <c r="H2" s="3"/>
      <c r="I2" s="3"/>
      <c r="J2" s="5"/>
      <c r="K2" s="3"/>
      <c r="L2" s="3"/>
      <c r="M2" s="5"/>
      <c r="N2" s="5"/>
      <c r="O2" s="6"/>
    </row>
    <row r="3" spans="2:20" ht="60" customHeight="1">
      <c r="B3" s="7"/>
      <c r="D3" s="66" t="s">
        <v>0</v>
      </c>
      <c r="E3" s="156"/>
      <c r="F3" s="157"/>
      <c r="G3" s="157"/>
      <c r="H3" s="158"/>
      <c r="I3" s="78" t="s">
        <v>27</v>
      </c>
      <c r="J3" s="162"/>
      <c r="K3" s="162"/>
      <c r="L3" s="162"/>
      <c r="M3" s="9" t="s">
        <v>2</v>
      </c>
      <c r="N3" s="10"/>
      <c r="O3" s="11"/>
    </row>
    <row r="4" spans="2:20" ht="60" customHeight="1">
      <c r="B4" s="12"/>
      <c r="D4" s="66" t="s">
        <v>3</v>
      </c>
      <c r="E4" s="156"/>
      <c r="F4" s="157"/>
      <c r="G4" s="157"/>
      <c r="H4" s="158"/>
      <c r="I4" s="76"/>
      <c r="J4" s="77"/>
      <c r="K4" s="8" t="s">
        <v>1</v>
      </c>
      <c r="L4" s="79"/>
      <c r="M4" s="1"/>
      <c r="O4" s="11"/>
    </row>
    <row r="5" spans="2:20" ht="15" customHeight="1" thickBot="1">
      <c r="B5" s="13"/>
      <c r="C5" s="14"/>
      <c r="D5" s="14"/>
      <c r="E5" s="14"/>
      <c r="F5" s="14"/>
      <c r="G5" s="15"/>
      <c r="H5" s="14"/>
      <c r="I5" s="14"/>
      <c r="J5" s="16"/>
      <c r="K5" s="14"/>
      <c r="L5" s="14"/>
      <c r="M5" s="16"/>
      <c r="N5" s="14"/>
      <c r="O5" s="17"/>
    </row>
    <row r="6" spans="2:20" ht="15" customHeight="1" thickBot="1">
      <c r="G6" s="18"/>
      <c r="M6" s="20"/>
    </row>
    <row r="7" spans="2:20" ht="36" customHeight="1">
      <c r="B7" s="21" t="s">
        <v>4</v>
      </c>
      <c r="C7" s="22"/>
      <c r="D7" s="22"/>
      <c r="E7" s="22"/>
      <c r="F7" s="22"/>
      <c r="G7" s="23"/>
      <c r="H7" s="22"/>
      <c r="I7" s="22"/>
      <c r="J7" s="24"/>
      <c r="K7" s="22"/>
      <c r="L7" s="22"/>
      <c r="M7" s="24"/>
      <c r="N7" s="22"/>
      <c r="O7" s="6"/>
      <c r="Q7" s="64" t="s">
        <v>5</v>
      </c>
      <c r="R7" s="65"/>
      <c r="S7" s="31"/>
      <c r="T7" s="65"/>
    </row>
    <row r="8" spans="2:20" ht="48.75" customHeight="1">
      <c r="B8" s="7"/>
      <c r="C8" s="25" t="s">
        <v>6</v>
      </c>
      <c r="D8" s="75" t="s">
        <v>7</v>
      </c>
      <c r="E8" s="26" t="s">
        <v>8</v>
      </c>
      <c r="F8" s="27" t="s">
        <v>9</v>
      </c>
      <c r="G8" s="28" t="s">
        <v>642</v>
      </c>
      <c r="H8" s="159" t="s">
        <v>11</v>
      </c>
      <c r="I8" s="160"/>
      <c r="J8" s="160"/>
      <c r="K8" s="160"/>
      <c r="L8" s="160"/>
      <c r="M8" s="160"/>
      <c r="N8" s="161"/>
      <c r="O8" s="11"/>
      <c r="Q8" s="31" t="s">
        <v>12</v>
      </c>
      <c r="R8" s="65"/>
      <c r="S8" s="31"/>
      <c r="T8" s="65"/>
    </row>
    <row r="9" spans="2:20" ht="13.5" customHeight="1">
      <c r="B9" s="29"/>
      <c r="C9" s="30"/>
      <c r="D9" s="31"/>
      <c r="E9" s="31"/>
      <c r="F9" s="31"/>
      <c r="G9" s="32"/>
      <c r="H9" s="31"/>
      <c r="I9" s="31"/>
      <c r="J9" s="33"/>
      <c r="K9" s="31"/>
      <c r="L9" s="31"/>
      <c r="M9" s="33"/>
      <c r="N9" s="31"/>
      <c r="O9" s="11"/>
      <c r="Q9" s="31"/>
      <c r="R9" s="65"/>
      <c r="S9" s="31"/>
      <c r="T9" s="65"/>
    </row>
    <row r="10" spans="2:20" ht="64.349999999999994" customHeight="1">
      <c r="B10" s="34"/>
      <c r="C10" s="35">
        <v>1</v>
      </c>
      <c r="D10" s="36"/>
      <c r="E10" s="37"/>
      <c r="F10" s="37"/>
      <c r="G10" s="38"/>
      <c r="H10" s="152"/>
      <c r="I10" s="153"/>
      <c r="J10" s="153"/>
      <c r="K10" s="153"/>
      <c r="L10" s="153"/>
      <c r="M10" s="153"/>
      <c r="N10" s="154"/>
      <c r="O10" s="11"/>
      <c r="Q10" s="40" t="s">
        <v>13</v>
      </c>
      <c r="R10" s="71">
        <f>SUMIF($E$10:$E$19,Q10,$G$10:$G$19)</f>
        <v>0</v>
      </c>
      <c r="S10" s="40" t="s">
        <v>14</v>
      </c>
      <c r="T10" s="72">
        <f>SUMIF($E$10:$E$19,S10,$G$10:$G$19)</f>
        <v>0</v>
      </c>
    </row>
    <row r="11" spans="2:20" ht="64.349999999999994" customHeight="1">
      <c r="B11" s="7"/>
      <c r="C11" s="35">
        <v>2</v>
      </c>
      <c r="D11" s="36"/>
      <c r="E11" s="37"/>
      <c r="F11" s="37"/>
      <c r="G11" s="38"/>
      <c r="H11" s="152"/>
      <c r="I11" s="153"/>
      <c r="J11" s="153"/>
      <c r="K11" s="153"/>
      <c r="L11" s="153"/>
      <c r="M11" s="153"/>
      <c r="N11" s="154"/>
      <c r="O11" s="11"/>
      <c r="Q11" s="40" t="s">
        <v>15</v>
      </c>
      <c r="R11" s="71">
        <f>SUMIF($E$10:$E$19,Q11,$G$10:$G$19)</f>
        <v>0</v>
      </c>
      <c r="S11" s="40" t="s">
        <v>16</v>
      </c>
      <c r="T11" s="72">
        <f>SUMIF($E$10:$E$19,S11,$G$10:$G$19)</f>
        <v>0</v>
      </c>
    </row>
    <row r="12" spans="2:20" ht="64.349999999999994" customHeight="1">
      <c r="B12" s="7"/>
      <c r="C12" s="35">
        <v>3</v>
      </c>
      <c r="D12" s="36"/>
      <c r="E12" s="37"/>
      <c r="F12" s="37"/>
      <c r="G12" s="38"/>
      <c r="H12" s="152"/>
      <c r="I12" s="153"/>
      <c r="J12" s="153"/>
      <c r="K12" s="153"/>
      <c r="L12" s="153"/>
      <c r="M12" s="153"/>
      <c r="N12" s="154"/>
      <c r="O12" s="11"/>
      <c r="Q12" s="40"/>
      <c r="R12" s="72"/>
    </row>
    <row r="13" spans="2:20" ht="64.349999999999994" customHeight="1">
      <c r="B13" s="7"/>
      <c r="C13" s="35">
        <v>4</v>
      </c>
      <c r="D13" s="36"/>
      <c r="E13" s="37"/>
      <c r="F13" s="37"/>
      <c r="G13" s="38"/>
      <c r="H13" s="152"/>
      <c r="I13" s="153"/>
      <c r="J13" s="153"/>
      <c r="K13" s="153"/>
      <c r="L13" s="153"/>
      <c r="M13" s="153"/>
      <c r="N13" s="154"/>
      <c r="O13" s="11"/>
      <c r="T13" s="65"/>
    </row>
    <row r="14" spans="2:20" ht="64.349999999999994" customHeight="1">
      <c r="B14" s="7"/>
      <c r="C14" s="35">
        <v>5</v>
      </c>
      <c r="D14" s="36"/>
      <c r="E14" s="37"/>
      <c r="F14" s="37"/>
      <c r="G14" s="38"/>
      <c r="H14" s="152"/>
      <c r="I14" s="153"/>
      <c r="J14" s="153"/>
      <c r="K14" s="153"/>
      <c r="L14" s="153"/>
      <c r="M14" s="153"/>
      <c r="N14" s="154"/>
      <c r="O14" s="11"/>
      <c r="T14" s="65"/>
    </row>
    <row r="15" spans="2:20" ht="64.349999999999994" customHeight="1">
      <c r="B15" s="7"/>
      <c r="C15" s="35">
        <v>6</v>
      </c>
      <c r="D15" s="36"/>
      <c r="E15" s="37"/>
      <c r="F15" s="37"/>
      <c r="G15" s="38"/>
      <c r="H15" s="152"/>
      <c r="I15" s="153"/>
      <c r="J15" s="153"/>
      <c r="K15" s="153"/>
      <c r="L15" s="153"/>
      <c r="M15" s="153"/>
      <c r="N15" s="154"/>
      <c r="O15" s="11"/>
      <c r="Q15" s="40"/>
      <c r="R15" s="65"/>
      <c r="S15" s="67"/>
      <c r="T15" s="65"/>
    </row>
    <row r="16" spans="2:20" ht="64.349999999999994" customHeight="1">
      <c r="B16" s="7"/>
      <c r="C16" s="35">
        <v>7</v>
      </c>
      <c r="D16" s="36"/>
      <c r="E16" s="37"/>
      <c r="F16" s="37"/>
      <c r="G16" s="38"/>
      <c r="H16" s="152"/>
      <c r="I16" s="153"/>
      <c r="J16" s="153"/>
      <c r="K16" s="153"/>
      <c r="L16" s="153"/>
      <c r="M16" s="153"/>
      <c r="N16" s="154"/>
      <c r="O16" s="11"/>
      <c r="Q16" s="40"/>
      <c r="R16" s="65"/>
      <c r="S16" s="67"/>
      <c r="T16" s="65"/>
    </row>
    <row r="17" spans="2:20" ht="64.349999999999994" customHeight="1">
      <c r="B17" s="7"/>
      <c r="C17" s="35">
        <v>8</v>
      </c>
      <c r="D17" s="36"/>
      <c r="E17" s="37"/>
      <c r="F17" s="37"/>
      <c r="G17" s="38"/>
      <c r="H17" s="152"/>
      <c r="I17" s="153"/>
      <c r="J17" s="153"/>
      <c r="K17" s="153"/>
      <c r="L17" s="153"/>
      <c r="M17" s="153"/>
      <c r="N17" s="154"/>
      <c r="O17" s="11"/>
      <c r="Q17" s="40"/>
      <c r="R17" s="65"/>
      <c r="S17" s="67"/>
      <c r="T17" s="65"/>
    </row>
    <row r="18" spans="2:20" ht="64.349999999999994" customHeight="1">
      <c r="B18" s="7"/>
      <c r="C18" s="35">
        <v>9</v>
      </c>
      <c r="D18" s="36"/>
      <c r="E18" s="37"/>
      <c r="F18" s="37"/>
      <c r="G18" s="38"/>
      <c r="H18" s="152"/>
      <c r="I18" s="153"/>
      <c r="J18" s="153"/>
      <c r="K18" s="153"/>
      <c r="L18" s="153"/>
      <c r="M18" s="153"/>
      <c r="N18" s="154"/>
      <c r="O18" s="11"/>
    </row>
    <row r="19" spans="2:20" ht="64.349999999999994" customHeight="1">
      <c r="B19" s="7"/>
      <c r="C19" s="35">
        <v>10</v>
      </c>
      <c r="D19" s="36"/>
      <c r="E19" s="37"/>
      <c r="F19" s="37"/>
      <c r="G19" s="38"/>
      <c r="H19" s="152"/>
      <c r="I19" s="153"/>
      <c r="J19" s="153"/>
      <c r="K19" s="153"/>
      <c r="L19" s="153"/>
      <c r="M19" s="153"/>
      <c r="N19" s="154"/>
      <c r="O19" s="11"/>
    </row>
    <row r="20" spans="2:20" ht="15" customHeight="1">
      <c r="B20" s="7"/>
      <c r="C20" s="31"/>
      <c r="D20" s="40"/>
      <c r="E20" s="40"/>
      <c r="F20" s="31"/>
      <c r="G20" s="32"/>
      <c r="H20" s="31"/>
      <c r="I20" s="31"/>
      <c r="J20" s="33"/>
      <c r="K20" s="31"/>
      <c r="L20" s="31"/>
      <c r="M20" s="33"/>
      <c r="N20" s="31"/>
      <c r="O20" s="11"/>
    </row>
    <row r="21" spans="2:20" s="46" customFormat="1" ht="48.75" customHeight="1">
      <c r="B21" s="43"/>
      <c r="C21" s="41"/>
      <c r="D21" s="44"/>
      <c r="E21" s="44"/>
      <c r="F21" s="45" t="s">
        <v>17</v>
      </c>
      <c r="G21" s="68">
        <f>SUM(G10:G19)</f>
        <v>0</v>
      </c>
      <c r="H21" s="41"/>
      <c r="I21" s="41"/>
      <c r="J21" s="41"/>
      <c r="N21" s="41"/>
      <c r="O21" s="47"/>
      <c r="R21" s="48"/>
    </row>
    <row r="22" spans="2:20" ht="36" customHeight="1">
      <c r="B22" s="39" t="s">
        <v>18</v>
      </c>
      <c r="C22" s="30"/>
      <c r="D22" s="40"/>
      <c r="E22" s="40"/>
      <c r="F22" s="31"/>
      <c r="G22" s="32"/>
      <c r="H22" s="165"/>
      <c r="I22" s="165"/>
      <c r="J22" s="165"/>
      <c r="K22" s="165"/>
      <c r="L22" s="165"/>
      <c r="M22" s="165"/>
      <c r="N22" s="165"/>
      <c r="O22" s="11"/>
      <c r="Q22" s="31" t="s">
        <v>19</v>
      </c>
      <c r="R22" s="65"/>
      <c r="S22" s="31"/>
      <c r="T22" s="65"/>
    </row>
    <row r="23" spans="2:20" ht="64.349999999999994" customHeight="1">
      <c r="B23" s="34"/>
      <c r="C23" s="35">
        <v>1</v>
      </c>
      <c r="D23" s="36"/>
      <c r="E23" s="37"/>
      <c r="F23" s="37"/>
      <c r="G23" s="38"/>
      <c r="H23" s="152"/>
      <c r="I23" s="153"/>
      <c r="J23" s="153"/>
      <c r="K23" s="153"/>
      <c r="L23" s="153"/>
      <c r="M23" s="153"/>
      <c r="N23" s="154"/>
      <c r="O23" s="11"/>
      <c r="Q23" s="40" t="s">
        <v>13</v>
      </c>
      <c r="R23" s="72">
        <f>SUMIF($E$23:$E$27,Q23,$G$23:$G$27)</f>
        <v>0</v>
      </c>
      <c r="S23" s="40" t="s">
        <v>20</v>
      </c>
      <c r="T23" s="72">
        <f>SUMIF($E$23:$E$27,S23,$G$23:$G$27)</f>
        <v>0</v>
      </c>
    </row>
    <row r="24" spans="2:20" ht="64.349999999999994" customHeight="1">
      <c r="B24" s="7"/>
      <c r="C24" s="35">
        <v>2</v>
      </c>
      <c r="D24" s="36"/>
      <c r="E24" s="37"/>
      <c r="F24" s="37"/>
      <c r="G24" s="38"/>
      <c r="H24" s="152"/>
      <c r="I24" s="153"/>
      <c r="J24" s="153"/>
      <c r="K24" s="153"/>
      <c r="L24" s="153"/>
      <c r="M24" s="153"/>
      <c r="N24" s="154"/>
      <c r="O24" s="11"/>
      <c r="Q24" s="40"/>
      <c r="R24" s="69"/>
      <c r="S24" s="40"/>
      <c r="T24" s="65"/>
    </row>
    <row r="25" spans="2:20" ht="64.349999999999994" customHeight="1">
      <c r="B25" s="7"/>
      <c r="C25" s="35">
        <v>3</v>
      </c>
      <c r="D25" s="36"/>
      <c r="E25" s="37"/>
      <c r="F25" s="37"/>
      <c r="G25" s="38"/>
      <c r="H25" s="152"/>
      <c r="I25" s="153"/>
      <c r="J25" s="153"/>
      <c r="K25" s="153"/>
      <c r="L25" s="153"/>
      <c r="M25" s="153"/>
      <c r="N25" s="154"/>
      <c r="O25" s="11"/>
      <c r="Q25" s="40"/>
      <c r="R25" s="69"/>
      <c r="S25" s="40"/>
      <c r="T25" s="65"/>
    </row>
    <row r="26" spans="2:20" ht="64.349999999999994" customHeight="1">
      <c r="B26" s="7"/>
      <c r="C26" s="35">
        <v>4</v>
      </c>
      <c r="D26" s="36"/>
      <c r="E26" s="37"/>
      <c r="F26" s="37"/>
      <c r="G26" s="38"/>
      <c r="H26" s="152"/>
      <c r="I26" s="153"/>
      <c r="J26" s="153"/>
      <c r="K26" s="153"/>
      <c r="L26" s="153"/>
      <c r="M26" s="153"/>
      <c r="N26" s="154"/>
      <c r="O26" s="11"/>
      <c r="Q26" s="40"/>
      <c r="R26" s="69"/>
      <c r="S26" s="40"/>
      <c r="T26" s="65"/>
    </row>
    <row r="27" spans="2:20" ht="64.349999999999994" customHeight="1">
      <c r="B27" s="7"/>
      <c r="C27" s="35">
        <v>5</v>
      </c>
      <c r="D27" s="36"/>
      <c r="E27" s="37"/>
      <c r="F27" s="37"/>
      <c r="G27" s="38"/>
      <c r="H27" s="152"/>
      <c r="I27" s="153"/>
      <c r="J27" s="153"/>
      <c r="K27" s="153"/>
      <c r="L27" s="153"/>
      <c r="M27" s="153"/>
      <c r="N27" s="154"/>
      <c r="O27" s="11"/>
      <c r="Q27" s="41"/>
      <c r="R27" s="42"/>
    </row>
    <row r="28" spans="2:20" ht="15" customHeight="1">
      <c r="B28" s="7"/>
      <c r="C28" s="31"/>
      <c r="D28" s="40"/>
      <c r="E28" s="40"/>
      <c r="F28" s="31"/>
      <c r="G28" s="32"/>
      <c r="H28" s="31"/>
      <c r="I28" s="31"/>
      <c r="J28" s="33"/>
      <c r="K28" s="31"/>
      <c r="L28" s="31"/>
      <c r="M28" s="33"/>
      <c r="N28" s="31"/>
      <c r="O28" s="11"/>
    </row>
    <row r="29" spans="2:20" s="46" customFormat="1" ht="48.75" customHeight="1">
      <c r="B29" s="43"/>
      <c r="C29" s="41"/>
      <c r="D29" s="44"/>
      <c r="E29" s="44"/>
      <c r="F29" s="45" t="s">
        <v>21</v>
      </c>
      <c r="G29" s="68">
        <f>SUM(G23:G27)</f>
        <v>0</v>
      </c>
      <c r="H29" s="41"/>
      <c r="I29" s="41"/>
      <c r="J29" s="41"/>
      <c r="K29" s="41"/>
      <c r="L29" s="41"/>
      <c r="M29" s="41"/>
      <c r="N29" s="41"/>
      <c r="O29" s="47"/>
      <c r="R29" s="48"/>
    </row>
    <row r="30" spans="2:20" ht="36" customHeight="1">
      <c r="B30" s="39" t="s">
        <v>29</v>
      </c>
      <c r="C30" s="30"/>
      <c r="D30" s="40"/>
      <c r="E30" s="40"/>
      <c r="F30" s="31"/>
      <c r="G30" s="32"/>
      <c r="H30" s="173"/>
      <c r="I30" s="173"/>
      <c r="J30" s="173"/>
      <c r="K30" s="173"/>
      <c r="L30" s="173"/>
      <c r="M30" s="173"/>
      <c r="N30" s="173"/>
      <c r="O30" s="11"/>
      <c r="Q30" s="31"/>
      <c r="R30" s="65"/>
      <c r="S30" s="31"/>
      <c r="T30" s="65"/>
    </row>
    <row r="31" spans="2:20" s="46" customFormat="1" ht="48.75" customHeight="1">
      <c r="B31" s="43"/>
      <c r="C31" s="88">
        <v>1</v>
      </c>
      <c r="D31" s="137" t="s">
        <v>31</v>
      </c>
      <c r="E31" s="138"/>
      <c r="F31" s="139"/>
      <c r="G31" s="87"/>
      <c r="H31" s="174" t="s">
        <v>30</v>
      </c>
      <c r="I31" s="174"/>
      <c r="J31" s="174"/>
      <c r="K31" s="174"/>
      <c r="L31" s="174"/>
      <c r="M31" s="174"/>
      <c r="N31" s="174"/>
      <c r="O31" s="47"/>
      <c r="R31" s="48"/>
    </row>
    <row r="32" spans="2:20" s="46" customFormat="1" ht="48.75" customHeight="1">
      <c r="B32" s="43"/>
      <c r="C32" s="41"/>
      <c r="D32" s="44"/>
      <c r="E32" s="44"/>
      <c r="F32" s="45"/>
      <c r="G32" s="132"/>
      <c r="H32" s="41"/>
      <c r="I32" s="41"/>
      <c r="J32" s="41"/>
      <c r="K32" s="41"/>
      <c r="L32" s="41"/>
      <c r="M32" s="41"/>
      <c r="N32" s="41"/>
      <c r="O32" s="47"/>
      <c r="R32" s="48"/>
    </row>
    <row r="33" spans="2:20" ht="36" customHeight="1">
      <c r="B33" s="39" t="s">
        <v>635</v>
      </c>
      <c r="C33" s="30"/>
      <c r="D33" s="40"/>
      <c r="E33" s="40"/>
      <c r="F33" s="31"/>
      <c r="G33" s="32"/>
      <c r="H33" s="146"/>
      <c r="I33" s="146"/>
      <c r="J33" s="146"/>
      <c r="K33" s="146"/>
      <c r="L33" s="146"/>
      <c r="M33" s="146"/>
      <c r="N33" s="146"/>
      <c r="O33" s="11"/>
      <c r="Q33" s="31"/>
      <c r="R33" s="65"/>
      <c r="S33" s="31"/>
      <c r="T33" s="65"/>
    </row>
    <row r="34" spans="2:20" ht="64.150000000000006" customHeight="1">
      <c r="B34" s="34"/>
      <c r="C34" s="133">
        <v>1</v>
      </c>
      <c r="D34" s="147" t="s">
        <v>640</v>
      </c>
      <c r="E34" s="148"/>
      <c r="F34" s="149"/>
      <c r="G34" s="38"/>
      <c r="H34" s="134"/>
      <c r="I34" s="135">
        <f>IF(OR($G$34="", $G$34=0),0,G34/G37)</f>
        <v>0</v>
      </c>
      <c r="J34" s="150" t="s">
        <v>636</v>
      </c>
      <c r="K34" s="151"/>
      <c r="L34" s="151"/>
      <c r="M34" s="151"/>
      <c r="N34" s="151"/>
      <c r="O34" s="11"/>
      <c r="Q34" s="40"/>
      <c r="R34" s="72"/>
      <c r="S34" s="40"/>
      <c r="T34" s="72">
        <f>SUMIF($E$23:$E$27,S34,$G$23:$G$27)</f>
        <v>0</v>
      </c>
    </row>
    <row r="35" spans="2:20" ht="64.150000000000006" customHeight="1">
      <c r="B35" s="7"/>
      <c r="C35" s="133">
        <v>2</v>
      </c>
      <c r="D35" s="147" t="s">
        <v>637</v>
      </c>
      <c r="E35" s="148"/>
      <c r="F35" s="149"/>
      <c r="G35" s="38"/>
      <c r="H35" s="134"/>
      <c r="I35" s="135">
        <f>IF(OR($G$35="", $G$35=0),0,G35/G37)</f>
        <v>0</v>
      </c>
      <c r="J35" s="150" t="s">
        <v>638</v>
      </c>
      <c r="K35" s="151"/>
      <c r="L35" s="151"/>
      <c r="M35" s="151"/>
      <c r="N35" s="151"/>
      <c r="O35" s="11"/>
      <c r="Q35" s="40"/>
      <c r="R35" s="69"/>
      <c r="S35" s="40"/>
      <c r="T35" s="65"/>
    </row>
    <row r="36" spans="2:20" ht="15" customHeight="1">
      <c r="B36" s="7"/>
      <c r="C36" s="31"/>
      <c r="D36" s="40"/>
      <c r="E36" s="40"/>
      <c r="F36" s="31"/>
      <c r="G36" s="32"/>
      <c r="H36" s="31"/>
      <c r="I36" s="31"/>
      <c r="J36" s="33"/>
      <c r="K36" s="31"/>
      <c r="L36" s="31"/>
      <c r="M36" s="33"/>
      <c r="N36" s="31"/>
      <c r="O36" s="11"/>
    </row>
    <row r="37" spans="2:20" s="46" customFormat="1" ht="48.75" customHeight="1">
      <c r="B37" s="43"/>
      <c r="C37" s="41"/>
      <c r="D37" s="44"/>
      <c r="E37" s="44"/>
      <c r="F37" s="136" t="s">
        <v>639</v>
      </c>
      <c r="G37" s="68">
        <f>SUM(G34:G35)</f>
        <v>0</v>
      </c>
      <c r="H37" s="41"/>
      <c r="I37" s="41"/>
      <c r="J37" s="41"/>
      <c r="K37" s="41"/>
      <c r="L37" s="41"/>
      <c r="M37" s="41"/>
      <c r="N37" s="41"/>
      <c r="O37" s="47"/>
      <c r="R37" s="48"/>
    </row>
    <row r="38" spans="2:20" ht="15" customHeight="1" thickBot="1">
      <c r="B38" s="49"/>
      <c r="C38" s="50"/>
      <c r="D38" s="51"/>
      <c r="E38" s="51"/>
      <c r="F38" s="50"/>
      <c r="G38" s="52"/>
      <c r="H38" s="50"/>
      <c r="I38" s="50"/>
      <c r="J38" s="53"/>
      <c r="K38" s="50"/>
      <c r="L38" s="50"/>
      <c r="M38" s="53"/>
      <c r="N38" s="50"/>
      <c r="O38" s="17"/>
    </row>
    <row r="39" spans="2:20" ht="15" customHeight="1" thickBot="1">
      <c r="B39" s="31"/>
      <c r="C39" s="31"/>
      <c r="D39" s="40"/>
      <c r="E39" s="40"/>
      <c r="F39" s="31"/>
      <c r="G39" s="32"/>
      <c r="H39" s="31"/>
      <c r="I39" s="31"/>
      <c r="J39" s="33"/>
      <c r="K39" s="31"/>
      <c r="L39" s="31"/>
      <c r="M39" s="33"/>
      <c r="N39" s="31"/>
    </row>
    <row r="40" spans="2:20" ht="15" customHeight="1">
      <c r="B40" s="2"/>
      <c r="C40" s="3"/>
      <c r="D40" s="3"/>
      <c r="E40" s="3"/>
      <c r="F40" s="3"/>
      <c r="G40" s="54"/>
      <c r="H40" s="3"/>
      <c r="I40" s="5"/>
      <c r="J40" s="55"/>
      <c r="K40" s="55"/>
      <c r="L40" s="55"/>
      <c r="M40" s="56" t="s">
        <v>22</v>
      </c>
      <c r="N40" s="3"/>
      <c r="O40" s="6"/>
    </row>
    <row r="41" spans="2:20" ht="35.1" customHeight="1">
      <c r="B41" s="12"/>
      <c r="C41" s="167" t="s">
        <v>28</v>
      </c>
      <c r="D41" s="168"/>
      <c r="E41" s="168"/>
      <c r="F41" s="168"/>
      <c r="G41" s="169"/>
      <c r="H41" s="80"/>
      <c r="I41" s="170" t="s">
        <v>32</v>
      </c>
      <c r="J41" s="171"/>
      <c r="K41" s="171"/>
      <c r="L41" s="171"/>
      <c r="M41" s="172"/>
      <c r="N41" s="80"/>
      <c r="O41" s="11"/>
    </row>
    <row r="42" spans="2:20" ht="48.6" customHeight="1">
      <c r="B42" s="12"/>
      <c r="C42" s="57"/>
      <c r="D42" s="58" t="s">
        <v>23</v>
      </c>
      <c r="E42" s="70">
        <f>G21+G29</f>
        <v>0</v>
      </c>
      <c r="F42" s="163" t="s">
        <v>24</v>
      </c>
      <c r="G42" s="164"/>
      <c r="H42" s="59"/>
      <c r="I42" s="73"/>
      <c r="J42" s="166" t="s">
        <v>25</v>
      </c>
      <c r="K42" s="166"/>
      <c r="L42" s="81" t="str">
        <f>IF($L$4=0,"",E42/$L$4)</f>
        <v/>
      </c>
      <c r="M42" s="74" t="s">
        <v>24</v>
      </c>
      <c r="O42" s="11"/>
    </row>
    <row r="43" spans="2:20" customFormat="1" ht="15" customHeight="1">
      <c r="B43" s="12"/>
      <c r="O43" s="11"/>
    </row>
    <row r="44" spans="2:20" customFormat="1" ht="15" customHeight="1">
      <c r="B44" s="12"/>
      <c r="O44" s="11"/>
    </row>
    <row r="45" spans="2:20" ht="35.1" customHeight="1">
      <c r="B45" s="12"/>
      <c r="C45" s="142"/>
      <c r="D45" s="142"/>
      <c r="E45" s="142"/>
      <c r="F45" s="142"/>
      <c r="G45" s="142"/>
      <c r="H45" s="80"/>
      <c r="I45" s="143" t="s">
        <v>613</v>
      </c>
      <c r="J45" s="144"/>
      <c r="K45" s="144"/>
      <c r="L45" s="144"/>
      <c r="M45" s="145"/>
      <c r="N45" s="80"/>
      <c r="O45" s="11"/>
    </row>
    <row r="46" spans="2:20" ht="74.25" customHeight="1">
      <c r="B46" s="12"/>
      <c r="C46" s="82"/>
      <c r="D46" s="83"/>
      <c r="E46" s="84"/>
      <c r="F46" s="140"/>
      <c r="G46" s="140"/>
      <c r="H46" s="59"/>
      <c r="I46" s="85"/>
      <c r="J46" s="141" t="s">
        <v>605</v>
      </c>
      <c r="K46" s="141"/>
      <c r="L46" s="86" t="str">
        <f>IF($L$4=0,"",IF(G31+L42&gt;25000000,25000000+ROUNDDOWN((G31+L42-25000000)/2,-3),G31+L42))</f>
        <v/>
      </c>
      <c r="M46" s="126" t="s">
        <v>614</v>
      </c>
      <c r="O46" s="11"/>
    </row>
    <row r="47" spans="2:20" ht="15" customHeight="1" thickBot="1">
      <c r="B47" s="13"/>
      <c r="C47" s="14"/>
      <c r="D47" s="14"/>
      <c r="E47" s="14"/>
      <c r="F47" s="14"/>
      <c r="G47" s="15"/>
      <c r="H47" s="14"/>
      <c r="I47" s="14"/>
      <c r="J47" s="60"/>
      <c r="K47" s="61"/>
      <c r="L47" s="60"/>
      <c r="M47" s="62" t="s">
        <v>26</v>
      </c>
      <c r="N47" s="14"/>
      <c r="O47" s="17"/>
    </row>
    <row r="48" spans="2:20" ht="14.1" customHeight="1"/>
  </sheetData>
  <sheetProtection formatCells="0" formatColumns="0" formatRows="0" insertColumns="0" insertRows="0" insertHyperlinks="0" deleteColumns="0" deleteRows="0" sort="0" autoFilter="0" pivotTables="0"/>
  <mergeCells count="37">
    <mergeCell ref="H16:N16"/>
    <mergeCell ref="H26:N26"/>
    <mergeCell ref="H27:N27"/>
    <mergeCell ref="F42:G42"/>
    <mergeCell ref="H25:N25"/>
    <mergeCell ref="H24:N24"/>
    <mergeCell ref="H17:N17"/>
    <mergeCell ref="H18:N18"/>
    <mergeCell ref="H19:N19"/>
    <mergeCell ref="H22:N22"/>
    <mergeCell ref="H23:N23"/>
    <mergeCell ref="J42:K42"/>
    <mergeCell ref="C41:G41"/>
    <mergeCell ref="I41:M41"/>
    <mergeCell ref="H30:N30"/>
    <mergeCell ref="H31:N31"/>
    <mergeCell ref="B1:O1"/>
    <mergeCell ref="E3:H3"/>
    <mergeCell ref="E4:H4"/>
    <mergeCell ref="H8:N8"/>
    <mergeCell ref="H10:N10"/>
    <mergeCell ref="J3:L3"/>
    <mergeCell ref="H12:N12"/>
    <mergeCell ref="H13:N13"/>
    <mergeCell ref="H14:N14"/>
    <mergeCell ref="H15:N15"/>
    <mergeCell ref="H11:N11"/>
    <mergeCell ref="D31:F31"/>
    <mergeCell ref="F46:G46"/>
    <mergeCell ref="J46:K46"/>
    <mergeCell ref="C45:G45"/>
    <mergeCell ref="I45:M45"/>
    <mergeCell ref="H33:N33"/>
    <mergeCell ref="D34:F34"/>
    <mergeCell ref="J34:N34"/>
    <mergeCell ref="D35:F35"/>
    <mergeCell ref="J35:N35"/>
  </mergeCells>
  <phoneticPr fontId="1"/>
  <dataValidations count="1">
    <dataValidation type="list" allowBlank="1" showInputMessage="1" showErrorMessage="1" sqref="F10:F19 F23:F27" xr:uid="{596EC25A-0D8C-4A06-B90E-D96297983D8C}">
      <formula1>INDIRECT(E10)</formula1>
    </dataValidation>
  </dataValidations>
  <printOptions horizontalCentered="1"/>
  <pageMargins left="0.59055118110236227" right="0.59055118110236227" top="0.59055118110236227" bottom="0.59055118110236227" header="0.31496062992125984" footer="0.31496062992125984"/>
  <pageSetup paperSize="9" scale="26" fitToHeight="0" orientation="portrait" verticalDpi="4294967292"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r:uid="{BB91B834-59F4-4608-9BEC-CBDCB1447994}">
          <x14:formula1>
            <xm:f>非表示_プルダウン一覧!$B$22:$B$23</xm:f>
          </x14:formula1>
          <xm:sqref>E23:E27</xm:sqref>
        </x14:dataValidation>
        <x14:dataValidation type="list" allowBlank="1" showInputMessage="1" showErrorMessage="1" xr:uid="{77A9960B-3DA0-44E1-B364-12B2DDBD6D2D}">
          <x14:formula1>
            <xm:f>非表示_プルダウン一覧!$B$18:$B$21</xm:f>
          </x14:formula1>
          <xm:sqref>E10:E19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E66C3F-4696-4DB8-B4CF-E5EABE43FB44}">
  <dimension ref="B1:Q61"/>
  <sheetViews>
    <sheetView zoomScale="85" zoomScaleNormal="85" zoomScaleSheetLayoutView="85" workbookViewId="0">
      <selection activeCell="H17" sqref="H17"/>
    </sheetView>
  </sheetViews>
  <sheetFormatPr defaultColWidth="5.625" defaultRowHeight="13.5" outlineLevelCol="1"/>
  <cols>
    <col min="1" max="1" width="2.625" style="100" customWidth="1"/>
    <col min="2" max="2" width="4.125" style="100" bestFit="1" customWidth="1"/>
    <col min="3" max="3" width="27.125" style="100" bestFit="1" customWidth="1"/>
    <col min="4" max="4" width="27.125" style="100" customWidth="1"/>
    <col min="5" max="5" width="26.625" style="100" customWidth="1"/>
    <col min="6" max="6" width="29.125" style="100" customWidth="1"/>
    <col min="7" max="7" width="17.5" style="100" customWidth="1"/>
    <col min="8" max="8" width="19.625" style="100" customWidth="1"/>
    <col min="9" max="9" width="15.625" style="107" customWidth="1"/>
    <col min="10" max="10" width="9" style="100" bestFit="1" customWidth="1"/>
    <col min="11" max="11" width="22" style="100" customWidth="1"/>
    <col min="12" max="12" width="5.625" style="100"/>
    <col min="13" max="16" width="27" style="100" hidden="1" customWidth="1" outlineLevel="1"/>
    <col min="17" max="17" width="5.625" style="100" collapsed="1"/>
    <col min="18" max="16384" width="5.625" style="100"/>
  </cols>
  <sheetData>
    <row r="1" spans="2:16" ht="14.25">
      <c r="B1" s="175" t="s">
        <v>587</v>
      </c>
      <c r="C1" s="175"/>
      <c r="D1" s="175"/>
      <c r="E1" s="175"/>
      <c r="F1" s="175"/>
      <c r="G1" s="175"/>
      <c r="H1" s="175"/>
      <c r="I1" s="175"/>
      <c r="J1" s="175"/>
      <c r="K1" s="175"/>
    </row>
    <row r="2" spans="2:16" ht="14.25">
      <c r="B2" s="101"/>
      <c r="C2" s="101"/>
      <c r="D2" s="101"/>
      <c r="E2" s="101"/>
      <c r="F2" s="101"/>
      <c r="G2" s="101"/>
      <c r="H2" s="101"/>
      <c r="I2" s="101"/>
    </row>
    <row r="3" spans="2:16" ht="32.1" customHeight="1">
      <c r="B3" s="101"/>
      <c r="C3" s="101"/>
      <c r="D3" s="101"/>
      <c r="E3" s="101"/>
      <c r="G3" s="176" t="s">
        <v>643</v>
      </c>
      <c r="H3" s="176"/>
      <c r="I3" s="176"/>
      <c r="J3" s="176"/>
      <c r="K3" s="176"/>
    </row>
    <row r="4" spans="2:16" ht="14.25">
      <c r="B4" s="101"/>
      <c r="C4" s="101"/>
      <c r="D4" s="101"/>
      <c r="E4" s="101"/>
      <c r="F4" s="101"/>
      <c r="G4" s="102" t="s">
        <v>588</v>
      </c>
      <c r="H4" s="103"/>
      <c r="I4" s="103"/>
      <c r="J4" s="104"/>
      <c r="K4" s="105"/>
    </row>
    <row r="5" spans="2:16" ht="14.25">
      <c r="B5" s="101"/>
      <c r="C5" s="101"/>
      <c r="D5" s="101"/>
      <c r="E5" s="101"/>
      <c r="F5" s="101"/>
      <c r="G5" s="177"/>
      <c r="H5" s="178"/>
      <c r="I5" s="178"/>
      <c r="J5" s="178"/>
      <c r="K5" s="179"/>
    </row>
    <row r="6" spans="2:16" ht="14.25">
      <c r="B6" s="101"/>
      <c r="C6" s="101"/>
      <c r="D6" s="101"/>
      <c r="E6" s="101"/>
      <c r="F6" s="101"/>
      <c r="G6" s="180"/>
      <c r="H6" s="181"/>
      <c r="I6" s="181"/>
      <c r="J6" s="181"/>
      <c r="K6" s="182"/>
    </row>
    <row r="7" spans="2:16" ht="14.25">
      <c r="B7" s="101"/>
      <c r="C7" s="101"/>
      <c r="D7" s="101"/>
      <c r="E7" s="101"/>
      <c r="F7" s="101"/>
      <c r="G7" s="183"/>
      <c r="H7" s="184"/>
      <c r="I7" s="184"/>
      <c r="J7" s="184"/>
      <c r="K7" s="185"/>
    </row>
    <row r="8" spans="2:16">
      <c r="E8" s="106"/>
    </row>
    <row r="9" spans="2:16" ht="14.25">
      <c r="B9" s="108" t="s">
        <v>589</v>
      </c>
      <c r="C9" s="108" t="s">
        <v>7</v>
      </c>
      <c r="D9" s="108" t="s">
        <v>590</v>
      </c>
      <c r="E9" s="109" t="s">
        <v>591</v>
      </c>
      <c r="F9" s="108" t="s">
        <v>592</v>
      </c>
      <c r="G9" s="108" t="s">
        <v>593</v>
      </c>
      <c r="H9" s="108" t="s">
        <v>594</v>
      </c>
      <c r="I9" s="110" t="s">
        <v>10</v>
      </c>
      <c r="J9" s="110" t="s">
        <v>595</v>
      </c>
      <c r="K9" s="110" t="s">
        <v>596</v>
      </c>
      <c r="M9" s="111" t="s">
        <v>5</v>
      </c>
      <c r="N9" s="112"/>
      <c r="O9" s="1"/>
      <c r="P9" s="112"/>
    </row>
    <row r="10" spans="2:16" ht="14.25">
      <c r="B10" s="113">
        <v>1</v>
      </c>
      <c r="C10" s="113"/>
      <c r="D10" s="114"/>
      <c r="E10" s="125"/>
      <c r="F10" s="125"/>
      <c r="G10" s="113"/>
      <c r="H10" s="113"/>
      <c r="I10" s="115"/>
      <c r="J10" s="116"/>
      <c r="K10" s="115"/>
      <c r="M10" s="1" t="s">
        <v>597</v>
      </c>
      <c r="N10" s="112"/>
      <c r="O10" s="1"/>
      <c r="P10" s="112"/>
    </row>
    <row r="11" spans="2:16" ht="14.25">
      <c r="B11" s="113">
        <v>2</v>
      </c>
      <c r="C11" s="113"/>
      <c r="D11" s="114"/>
      <c r="E11" s="125"/>
      <c r="F11" s="125"/>
      <c r="G11" s="113"/>
      <c r="H11" s="113"/>
      <c r="I11" s="115"/>
      <c r="J11" s="116"/>
      <c r="K11" s="115"/>
      <c r="M11" s="1" t="s">
        <v>13</v>
      </c>
      <c r="N11" s="117">
        <f>$H$20</f>
        <v>0</v>
      </c>
      <c r="O11" s="1" t="s">
        <v>14</v>
      </c>
      <c r="P11" s="117">
        <f>$H$34</f>
        <v>0</v>
      </c>
    </row>
    <row r="12" spans="2:16" ht="14.25">
      <c r="B12" s="113">
        <v>3</v>
      </c>
      <c r="C12" s="113"/>
      <c r="D12" s="114"/>
      <c r="E12" s="125"/>
      <c r="F12" s="125"/>
      <c r="G12" s="113"/>
      <c r="H12" s="113"/>
      <c r="I12" s="115"/>
      <c r="J12" s="116"/>
      <c r="K12" s="115"/>
      <c r="M12" s="1" t="s">
        <v>15</v>
      </c>
      <c r="N12" s="117">
        <f>$H$48</f>
        <v>0</v>
      </c>
      <c r="O12" s="1" t="s">
        <v>16</v>
      </c>
      <c r="P12" s="117" t="str">
        <f>$H$61</f>
        <v>明細の合計額</v>
      </c>
    </row>
    <row r="13" spans="2:16" ht="14.25">
      <c r="B13" s="113">
        <v>4</v>
      </c>
      <c r="C13" s="113"/>
      <c r="D13" s="114"/>
      <c r="E13" s="125"/>
      <c r="F13" s="125"/>
      <c r="G13" s="113"/>
      <c r="H13" s="113"/>
      <c r="I13" s="115"/>
      <c r="J13" s="116"/>
      <c r="K13" s="115"/>
      <c r="M13" s="118" t="s">
        <v>598</v>
      </c>
      <c r="N13" s="117" t="e">
        <f>#REF!</f>
        <v>#REF!</v>
      </c>
      <c r="O13" s="1" t="s">
        <v>35</v>
      </c>
      <c r="P13" s="117">
        <f>$H$75</f>
        <v>0</v>
      </c>
    </row>
    <row r="14" spans="2:16" ht="14.25">
      <c r="B14" s="113">
        <v>5</v>
      </c>
      <c r="C14" s="113"/>
      <c r="D14" s="114"/>
      <c r="E14" s="125"/>
      <c r="F14" s="125"/>
      <c r="G14" s="113"/>
      <c r="H14" s="113"/>
      <c r="I14" s="115"/>
      <c r="J14" s="116"/>
      <c r="K14" s="115"/>
      <c r="M14" s="1" t="s">
        <v>599</v>
      </c>
      <c r="N14" s="112"/>
      <c r="O14" s="1"/>
      <c r="P14" s="112"/>
    </row>
    <row r="15" spans="2:16" ht="14.25">
      <c r="B15" s="113">
        <v>6</v>
      </c>
      <c r="C15" s="113"/>
      <c r="D15" s="114"/>
      <c r="E15" s="125"/>
      <c r="F15" s="125"/>
      <c r="G15" s="113"/>
      <c r="H15" s="113"/>
      <c r="I15" s="115"/>
      <c r="J15" s="116"/>
      <c r="K15" s="115"/>
      <c r="M15" s="1"/>
      <c r="N15" s="1" t="s">
        <v>600</v>
      </c>
      <c r="O15" s="118"/>
      <c r="P15" s="119"/>
    </row>
    <row r="16" spans="2:16" ht="14.25">
      <c r="B16" s="113">
        <v>7</v>
      </c>
      <c r="C16" s="113"/>
      <c r="D16" s="114"/>
      <c r="E16" s="125"/>
      <c r="F16" s="125"/>
      <c r="G16" s="113"/>
      <c r="H16" s="113"/>
      <c r="I16" s="115"/>
      <c r="J16" s="116"/>
      <c r="K16" s="115"/>
      <c r="M16" s="118" t="s">
        <v>601</v>
      </c>
      <c r="N16" s="117">
        <f>SUM(N11,P11,N12,P12)</f>
        <v>0</v>
      </c>
      <c r="O16" s="120"/>
      <c r="P16" s="119"/>
    </row>
    <row r="17" spans="2:16" ht="14.25">
      <c r="B17" s="113">
        <v>8</v>
      </c>
      <c r="C17" s="113"/>
      <c r="D17" s="114"/>
      <c r="E17" s="125"/>
      <c r="F17" s="125"/>
      <c r="G17" s="113"/>
      <c r="H17" s="113"/>
      <c r="I17" s="115"/>
      <c r="J17" s="116"/>
      <c r="K17" s="115"/>
      <c r="M17" s="118" t="s">
        <v>602</v>
      </c>
      <c r="N17" s="117" t="e">
        <f>N13</f>
        <v>#REF!</v>
      </c>
      <c r="O17" s="120"/>
      <c r="P17" s="119"/>
    </row>
    <row r="18" spans="2:16" ht="14.25">
      <c r="B18" s="113">
        <v>9</v>
      </c>
      <c r="C18" s="113"/>
      <c r="D18" s="114"/>
      <c r="E18" s="125"/>
      <c r="F18" s="125"/>
      <c r="G18" s="113"/>
      <c r="H18" s="113"/>
      <c r="I18" s="115"/>
      <c r="J18" s="116"/>
      <c r="K18" s="115"/>
      <c r="M18" s="1" t="s">
        <v>603</v>
      </c>
      <c r="N18" s="117">
        <f>P13</f>
        <v>0</v>
      </c>
      <c r="O18" s="120"/>
      <c r="P18" s="119"/>
    </row>
    <row r="19" spans="2:16">
      <c r="B19" s="113">
        <v>10</v>
      </c>
      <c r="C19" s="113"/>
      <c r="D19" s="114"/>
      <c r="E19" s="125"/>
      <c r="F19" s="125"/>
      <c r="G19" s="113"/>
      <c r="H19" s="113"/>
      <c r="I19" s="115"/>
      <c r="J19" s="116"/>
      <c r="K19" s="115"/>
    </row>
    <row r="20" spans="2:16">
      <c r="B20" s="113">
        <v>11</v>
      </c>
      <c r="C20" s="113"/>
      <c r="D20" s="114"/>
      <c r="E20" s="125"/>
      <c r="F20" s="125"/>
      <c r="G20" s="113"/>
      <c r="H20" s="113"/>
      <c r="I20" s="115"/>
      <c r="J20" s="116"/>
      <c r="K20" s="115"/>
    </row>
    <row r="21" spans="2:16">
      <c r="B21" s="113">
        <v>12</v>
      </c>
      <c r="C21" s="113"/>
      <c r="D21" s="114"/>
      <c r="E21" s="125"/>
      <c r="F21" s="125"/>
      <c r="G21" s="113"/>
      <c r="H21" s="113"/>
      <c r="I21" s="115"/>
      <c r="J21" s="116"/>
      <c r="K21" s="115"/>
    </row>
    <row r="22" spans="2:16">
      <c r="B22" s="113">
        <v>13</v>
      </c>
      <c r="C22" s="113"/>
      <c r="D22" s="114"/>
      <c r="E22" s="125"/>
      <c r="F22" s="125"/>
      <c r="G22" s="113"/>
      <c r="H22" s="113"/>
      <c r="I22" s="115"/>
      <c r="J22" s="116"/>
      <c r="K22" s="115"/>
    </row>
    <row r="23" spans="2:16">
      <c r="B23" s="113">
        <v>14</v>
      </c>
      <c r="C23" s="113"/>
      <c r="D23" s="114"/>
      <c r="E23" s="125"/>
      <c r="F23" s="125"/>
      <c r="G23" s="113"/>
      <c r="H23" s="113"/>
      <c r="I23" s="115"/>
      <c r="J23" s="116"/>
      <c r="K23" s="115"/>
    </row>
    <row r="24" spans="2:16">
      <c r="B24" s="113">
        <v>15</v>
      </c>
      <c r="C24" s="113"/>
      <c r="D24" s="114"/>
      <c r="E24" s="125"/>
      <c r="F24" s="125"/>
      <c r="G24" s="113"/>
      <c r="H24" s="113"/>
      <c r="I24" s="115"/>
      <c r="J24" s="116"/>
      <c r="K24" s="115"/>
    </row>
    <row r="25" spans="2:16">
      <c r="B25" s="113">
        <v>16</v>
      </c>
      <c r="C25" s="113"/>
      <c r="D25" s="114"/>
      <c r="E25" s="125"/>
      <c r="F25" s="125"/>
      <c r="G25" s="113"/>
      <c r="H25" s="113"/>
      <c r="I25" s="115"/>
      <c r="J25" s="116"/>
      <c r="K25" s="115"/>
    </row>
    <row r="26" spans="2:16">
      <c r="B26" s="113">
        <v>17</v>
      </c>
      <c r="C26" s="113"/>
      <c r="D26" s="114"/>
      <c r="E26" s="125"/>
      <c r="F26" s="125"/>
      <c r="G26" s="113"/>
      <c r="H26" s="113"/>
      <c r="I26" s="115"/>
      <c r="J26" s="116"/>
      <c r="K26" s="115"/>
    </row>
    <row r="27" spans="2:16">
      <c r="B27" s="113">
        <v>18</v>
      </c>
      <c r="C27" s="113"/>
      <c r="D27" s="114"/>
      <c r="E27" s="125"/>
      <c r="F27" s="125"/>
      <c r="G27" s="113"/>
      <c r="H27" s="113"/>
      <c r="I27" s="115"/>
      <c r="J27" s="116"/>
      <c r="K27" s="115"/>
    </row>
    <row r="28" spans="2:16">
      <c r="B28" s="113">
        <v>19</v>
      </c>
      <c r="C28" s="113"/>
      <c r="D28" s="114"/>
      <c r="E28" s="125"/>
      <c r="F28" s="125"/>
      <c r="G28" s="113"/>
      <c r="H28" s="113"/>
      <c r="I28" s="115"/>
      <c r="J28" s="116"/>
      <c r="K28" s="115"/>
    </row>
    <row r="29" spans="2:16">
      <c r="B29" s="113">
        <v>20</v>
      </c>
      <c r="C29" s="113"/>
      <c r="D29" s="114"/>
      <c r="E29" s="125"/>
      <c r="F29" s="125"/>
      <c r="G29" s="113"/>
      <c r="H29" s="113"/>
      <c r="I29" s="115"/>
      <c r="J29" s="116"/>
      <c r="K29" s="115"/>
    </row>
    <row r="30" spans="2:16">
      <c r="B30" s="113">
        <v>21</v>
      </c>
      <c r="C30" s="121"/>
      <c r="D30" s="114"/>
      <c r="E30" s="125"/>
      <c r="F30" s="125"/>
      <c r="G30" s="121"/>
      <c r="H30" s="121"/>
      <c r="I30" s="122"/>
      <c r="J30" s="116"/>
      <c r="K30" s="122"/>
    </row>
    <row r="31" spans="2:16">
      <c r="B31" s="113">
        <v>22</v>
      </c>
      <c r="C31" s="121"/>
      <c r="D31" s="114"/>
      <c r="E31" s="125"/>
      <c r="F31" s="125"/>
      <c r="G31" s="121"/>
      <c r="H31" s="121"/>
      <c r="I31" s="122"/>
      <c r="J31" s="116"/>
      <c r="K31" s="122"/>
    </row>
    <row r="32" spans="2:16">
      <c r="B32" s="113">
        <v>23</v>
      </c>
      <c r="C32" s="121"/>
      <c r="D32" s="114"/>
      <c r="E32" s="125"/>
      <c r="F32" s="125"/>
      <c r="G32" s="121"/>
      <c r="H32" s="121"/>
      <c r="I32" s="122"/>
      <c r="J32" s="116"/>
      <c r="K32" s="122"/>
    </row>
    <row r="33" spans="2:11">
      <c r="B33" s="113">
        <v>24</v>
      </c>
      <c r="C33" s="121"/>
      <c r="D33" s="114"/>
      <c r="E33" s="125"/>
      <c r="F33" s="125"/>
      <c r="G33" s="121"/>
      <c r="H33" s="121"/>
      <c r="I33" s="122"/>
      <c r="J33" s="116"/>
      <c r="K33" s="122"/>
    </row>
    <row r="34" spans="2:11">
      <c r="B34" s="113">
        <v>25</v>
      </c>
      <c r="C34" s="121"/>
      <c r="D34" s="114"/>
      <c r="E34" s="125"/>
      <c r="F34" s="125"/>
      <c r="G34" s="121"/>
      <c r="H34" s="121"/>
      <c r="I34" s="122"/>
      <c r="J34" s="116"/>
      <c r="K34" s="122"/>
    </row>
    <row r="35" spans="2:11">
      <c r="B35" s="113">
        <v>26</v>
      </c>
      <c r="C35" s="121"/>
      <c r="D35" s="114"/>
      <c r="E35" s="125"/>
      <c r="F35" s="125"/>
      <c r="G35" s="121"/>
      <c r="H35" s="121"/>
      <c r="I35" s="122"/>
      <c r="J35" s="116"/>
      <c r="K35" s="122"/>
    </row>
    <row r="36" spans="2:11">
      <c r="B36" s="113">
        <v>27</v>
      </c>
      <c r="C36" s="121"/>
      <c r="D36" s="114"/>
      <c r="E36" s="125"/>
      <c r="F36" s="125"/>
      <c r="G36" s="121"/>
      <c r="H36" s="121"/>
      <c r="I36" s="122"/>
      <c r="J36" s="116"/>
      <c r="K36" s="122"/>
    </row>
    <row r="37" spans="2:11">
      <c r="B37" s="113">
        <v>28</v>
      </c>
      <c r="C37" s="121"/>
      <c r="D37" s="114"/>
      <c r="E37" s="125"/>
      <c r="F37" s="125"/>
      <c r="G37" s="121"/>
      <c r="H37" s="121"/>
      <c r="I37" s="122"/>
      <c r="J37" s="116"/>
      <c r="K37" s="122"/>
    </row>
    <row r="38" spans="2:11">
      <c r="B38" s="113">
        <v>29</v>
      </c>
      <c r="C38" s="121"/>
      <c r="D38" s="114"/>
      <c r="E38" s="125"/>
      <c r="F38" s="125"/>
      <c r="G38" s="121"/>
      <c r="H38" s="121"/>
      <c r="I38" s="122"/>
      <c r="J38" s="116"/>
      <c r="K38" s="122"/>
    </row>
    <row r="39" spans="2:11">
      <c r="B39" s="113">
        <v>30</v>
      </c>
      <c r="C39" s="121"/>
      <c r="D39" s="114"/>
      <c r="E39" s="125"/>
      <c r="F39" s="125"/>
      <c r="G39" s="121"/>
      <c r="H39" s="121"/>
      <c r="I39" s="122"/>
      <c r="J39" s="116"/>
      <c r="K39" s="122"/>
    </row>
    <row r="40" spans="2:11">
      <c r="B40" s="113">
        <v>31</v>
      </c>
      <c r="C40" s="121"/>
      <c r="D40" s="114"/>
      <c r="E40" s="125"/>
      <c r="F40" s="125"/>
      <c r="G40" s="121"/>
      <c r="H40" s="121"/>
      <c r="I40" s="122"/>
      <c r="J40" s="116"/>
      <c r="K40" s="122"/>
    </row>
    <row r="41" spans="2:11">
      <c r="B41" s="113">
        <v>32</v>
      </c>
      <c r="C41" s="121"/>
      <c r="D41" s="114"/>
      <c r="E41" s="125"/>
      <c r="F41" s="125"/>
      <c r="G41" s="121"/>
      <c r="H41" s="121"/>
      <c r="I41" s="122"/>
      <c r="J41" s="116"/>
      <c r="K41" s="122"/>
    </row>
    <row r="42" spans="2:11">
      <c r="B42" s="113">
        <v>33</v>
      </c>
      <c r="C42" s="121"/>
      <c r="D42" s="114"/>
      <c r="E42" s="125"/>
      <c r="F42" s="125"/>
      <c r="G42" s="121"/>
      <c r="H42" s="121"/>
      <c r="I42" s="122"/>
      <c r="J42" s="116"/>
      <c r="K42" s="122"/>
    </row>
    <row r="43" spans="2:11">
      <c r="B43" s="113">
        <v>34</v>
      </c>
      <c r="C43" s="121"/>
      <c r="D43" s="114"/>
      <c r="E43" s="125"/>
      <c r="F43" s="125"/>
      <c r="G43" s="121"/>
      <c r="H43" s="121"/>
      <c r="I43" s="122"/>
      <c r="J43" s="116"/>
      <c r="K43" s="122"/>
    </row>
    <row r="44" spans="2:11">
      <c r="B44" s="113">
        <v>35</v>
      </c>
      <c r="C44" s="121"/>
      <c r="D44" s="114"/>
      <c r="E44" s="125"/>
      <c r="F44" s="125"/>
      <c r="G44" s="121"/>
      <c r="H44" s="121"/>
      <c r="I44" s="122"/>
      <c r="J44" s="116"/>
      <c r="K44" s="122"/>
    </row>
    <row r="45" spans="2:11">
      <c r="B45" s="113">
        <v>36</v>
      </c>
      <c r="C45" s="121"/>
      <c r="D45" s="114"/>
      <c r="E45" s="125"/>
      <c r="F45" s="125"/>
      <c r="G45" s="121"/>
      <c r="H45" s="121"/>
      <c r="I45" s="122"/>
      <c r="J45" s="116"/>
      <c r="K45" s="122"/>
    </row>
    <row r="46" spans="2:11">
      <c r="B46" s="113">
        <v>37</v>
      </c>
      <c r="C46" s="121"/>
      <c r="D46" s="114"/>
      <c r="E46" s="125"/>
      <c r="F46" s="125"/>
      <c r="G46" s="121"/>
      <c r="H46" s="121"/>
      <c r="I46" s="122"/>
      <c r="J46" s="116"/>
      <c r="K46" s="122"/>
    </row>
    <row r="47" spans="2:11">
      <c r="B47" s="113">
        <v>38</v>
      </c>
      <c r="C47" s="121"/>
      <c r="D47" s="114"/>
      <c r="E47" s="125"/>
      <c r="F47" s="125"/>
      <c r="G47" s="121"/>
      <c r="H47" s="121"/>
      <c r="I47" s="122"/>
      <c r="J47" s="116"/>
      <c r="K47" s="122"/>
    </row>
    <row r="48" spans="2:11">
      <c r="B48" s="113">
        <v>39</v>
      </c>
      <c r="C48" s="121"/>
      <c r="D48" s="114"/>
      <c r="E48" s="125"/>
      <c r="F48" s="125"/>
      <c r="G48" s="121"/>
      <c r="H48" s="121"/>
      <c r="I48" s="122"/>
      <c r="J48" s="116"/>
      <c r="K48" s="122"/>
    </row>
    <row r="49" spans="2:11">
      <c r="B49" s="113">
        <v>40</v>
      </c>
      <c r="C49" s="121"/>
      <c r="D49" s="114"/>
      <c r="E49" s="125"/>
      <c r="F49" s="125"/>
      <c r="G49" s="121"/>
      <c r="H49" s="121"/>
      <c r="I49" s="122"/>
      <c r="J49" s="116"/>
      <c r="K49" s="122"/>
    </row>
    <row r="50" spans="2:11">
      <c r="B50" s="113">
        <v>41</v>
      </c>
      <c r="C50" s="121"/>
      <c r="D50" s="114"/>
      <c r="E50" s="125"/>
      <c r="F50" s="125"/>
      <c r="G50" s="121"/>
      <c r="H50" s="121"/>
      <c r="I50" s="122"/>
      <c r="J50" s="116"/>
      <c r="K50" s="122"/>
    </row>
    <row r="51" spans="2:11">
      <c r="B51" s="113">
        <v>42</v>
      </c>
      <c r="C51" s="121"/>
      <c r="D51" s="114"/>
      <c r="E51" s="125"/>
      <c r="F51" s="125"/>
      <c r="G51" s="121"/>
      <c r="H51" s="121"/>
      <c r="I51" s="122"/>
      <c r="J51" s="116"/>
      <c r="K51" s="122"/>
    </row>
    <row r="52" spans="2:11">
      <c r="B52" s="113">
        <v>43</v>
      </c>
      <c r="C52" s="121"/>
      <c r="D52" s="114"/>
      <c r="E52" s="125"/>
      <c r="F52" s="125"/>
      <c r="G52" s="121"/>
      <c r="H52" s="121"/>
      <c r="I52" s="122"/>
      <c r="J52" s="116"/>
      <c r="K52" s="122"/>
    </row>
    <row r="53" spans="2:11">
      <c r="B53" s="113">
        <v>44</v>
      </c>
      <c r="C53" s="121"/>
      <c r="D53" s="114"/>
      <c r="E53" s="125"/>
      <c r="F53" s="125"/>
      <c r="G53" s="121"/>
      <c r="H53" s="121"/>
      <c r="I53" s="122"/>
      <c r="J53" s="116"/>
      <c r="K53" s="122"/>
    </row>
    <row r="54" spans="2:11">
      <c r="B54" s="113">
        <v>45</v>
      </c>
      <c r="C54" s="113"/>
      <c r="D54" s="114"/>
      <c r="E54" s="125"/>
      <c r="F54" s="125"/>
      <c r="G54" s="113"/>
      <c r="H54" s="113"/>
      <c r="I54" s="115"/>
      <c r="J54" s="116"/>
      <c r="K54" s="115"/>
    </row>
    <row r="55" spans="2:11">
      <c r="B55" s="113">
        <v>46</v>
      </c>
      <c r="C55" s="113"/>
      <c r="D55" s="114"/>
      <c r="E55" s="125"/>
      <c r="F55" s="125"/>
      <c r="G55" s="113"/>
      <c r="H55" s="113"/>
      <c r="I55" s="115"/>
      <c r="J55" s="116"/>
      <c r="K55" s="115"/>
    </row>
    <row r="56" spans="2:11">
      <c r="B56" s="113">
        <v>47</v>
      </c>
      <c r="C56" s="113"/>
      <c r="D56" s="114"/>
      <c r="E56" s="125"/>
      <c r="F56" s="125"/>
      <c r="G56" s="113"/>
      <c r="H56" s="113"/>
      <c r="I56" s="115"/>
      <c r="J56" s="116"/>
      <c r="K56" s="115"/>
    </row>
    <row r="57" spans="2:11">
      <c r="B57" s="113">
        <v>48</v>
      </c>
      <c r="C57" s="113"/>
      <c r="D57" s="114"/>
      <c r="E57" s="125"/>
      <c r="F57" s="125"/>
      <c r="G57" s="113"/>
      <c r="H57" s="113"/>
      <c r="I57" s="115"/>
      <c r="J57" s="116"/>
      <c r="K57" s="115"/>
    </row>
    <row r="58" spans="2:11">
      <c r="B58" s="113">
        <v>49</v>
      </c>
      <c r="C58" s="113"/>
      <c r="D58" s="114"/>
      <c r="E58" s="125"/>
      <c r="F58" s="125"/>
      <c r="G58" s="113"/>
      <c r="H58" s="113"/>
      <c r="I58" s="115"/>
      <c r="J58" s="116"/>
      <c r="K58" s="115"/>
    </row>
    <row r="59" spans="2:11">
      <c r="B59" s="113">
        <v>50</v>
      </c>
      <c r="C59" s="113"/>
      <c r="D59" s="114"/>
      <c r="E59" s="125"/>
      <c r="F59" s="125"/>
      <c r="G59" s="113"/>
      <c r="H59" s="113"/>
      <c r="I59" s="115"/>
      <c r="J59" s="116"/>
      <c r="K59" s="115"/>
    </row>
    <row r="61" spans="2:11">
      <c r="H61" s="108" t="s">
        <v>604</v>
      </c>
      <c r="I61" s="115">
        <f>SUM(I10:I59)</f>
        <v>0</v>
      </c>
    </row>
  </sheetData>
  <mergeCells count="3">
    <mergeCell ref="B1:K1"/>
    <mergeCell ref="G3:K3"/>
    <mergeCell ref="G5:K7"/>
  </mergeCells>
  <phoneticPr fontId="20"/>
  <dataValidations count="1">
    <dataValidation type="list" allowBlank="1" showInputMessage="1" showErrorMessage="1" sqref="E10:F59" xr:uid="{771DBA81-7A6B-4CA3-A5A7-86BEEA8023BE}">
      <formula1>INDIRECT(D10)</formula1>
    </dataValidation>
  </dataValidations>
  <pageMargins left="0.75" right="0.75" top="1" bottom="1" header="0.5" footer="0.5"/>
  <pageSetup paperSize="9" scale="45" orientation="portrait"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r:uid="{440FC4DC-9DF8-497F-8D27-3D31B9BE6D8A}">
          <x14:formula1>
            <xm:f>非表示_プルダウン一覧!$B$2:$B$7</xm:f>
          </x14:formula1>
          <xm:sqref>D10:D59</xm:sqref>
        </x14:dataValidation>
        <x14:dataValidation type="list" allowBlank="1" showInputMessage="1" showErrorMessage="1" xr:uid="{30D5A973-A7AF-4044-AFE0-F028505DE152}">
          <x14:formula1>
            <xm:f>非表示_プルダウン一覧!$A$11</xm:f>
          </x14:formula1>
          <xm:sqref>J10:J59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787205-B006-40AE-9093-A882A38D50EE}">
  <dimension ref="A1:F22"/>
  <sheetViews>
    <sheetView showGridLines="0" zoomScaleNormal="100" workbookViewId="0"/>
  </sheetViews>
  <sheetFormatPr defaultColWidth="8.75" defaultRowHeight="18.75"/>
  <cols>
    <col min="1" max="1" width="6.75" customWidth="1"/>
    <col min="2" max="3" width="20.25" customWidth="1"/>
    <col min="4" max="4" width="40.75" customWidth="1"/>
    <col min="5" max="5" width="25.75" customWidth="1"/>
    <col min="6" max="6" width="25.25" customWidth="1"/>
  </cols>
  <sheetData>
    <row r="1" spans="1:6">
      <c r="A1" t="s">
        <v>634</v>
      </c>
    </row>
    <row r="2" spans="1:6" ht="37.5">
      <c r="A2" s="131" t="s">
        <v>633</v>
      </c>
      <c r="B2" s="131" t="s">
        <v>632</v>
      </c>
      <c r="C2" s="131" t="s">
        <v>631</v>
      </c>
      <c r="D2" s="131" t="s">
        <v>630</v>
      </c>
      <c r="E2" s="131" t="s">
        <v>629</v>
      </c>
      <c r="F2" s="131" t="s">
        <v>628</v>
      </c>
    </row>
    <row r="3" spans="1:6">
      <c r="A3" s="128">
        <v>1</v>
      </c>
      <c r="B3" s="130"/>
      <c r="C3" s="129"/>
      <c r="D3" s="128"/>
      <c r="E3" s="128"/>
      <c r="F3" s="127"/>
    </row>
    <row r="4" spans="1:6">
      <c r="A4" s="128">
        <v>2</v>
      </c>
      <c r="B4" s="130"/>
      <c r="C4" s="129"/>
      <c r="D4" s="128"/>
      <c r="E4" s="128"/>
      <c r="F4" s="127"/>
    </row>
    <row r="5" spans="1:6">
      <c r="A5" s="128">
        <v>3</v>
      </c>
      <c r="B5" s="130"/>
      <c r="C5" s="129"/>
      <c r="D5" s="128"/>
      <c r="E5" s="128"/>
      <c r="F5" s="127"/>
    </row>
    <row r="6" spans="1:6">
      <c r="A6" s="128">
        <v>4</v>
      </c>
      <c r="B6" s="130"/>
      <c r="C6" s="129"/>
      <c r="D6" s="128"/>
      <c r="E6" s="128"/>
      <c r="F6" s="127"/>
    </row>
    <row r="7" spans="1:6">
      <c r="A7" s="128">
        <v>5</v>
      </c>
      <c r="B7" s="130"/>
      <c r="C7" s="129"/>
      <c r="D7" s="128"/>
      <c r="E7" s="128"/>
      <c r="F7" s="127"/>
    </row>
    <row r="8" spans="1:6">
      <c r="A8" s="128">
        <v>6</v>
      </c>
      <c r="B8" s="130"/>
      <c r="C8" s="129"/>
      <c r="D8" s="128"/>
      <c r="E8" s="128"/>
      <c r="F8" s="127"/>
    </row>
    <row r="9" spans="1:6">
      <c r="A9" s="128">
        <v>7</v>
      </c>
      <c r="B9" s="130"/>
      <c r="C9" s="129"/>
      <c r="D9" s="128"/>
      <c r="E9" s="128"/>
      <c r="F9" s="127"/>
    </row>
    <row r="10" spans="1:6">
      <c r="A10" s="128">
        <v>8</v>
      </c>
      <c r="B10" s="130"/>
      <c r="C10" s="129"/>
      <c r="D10" s="128"/>
      <c r="E10" s="128"/>
      <c r="F10" s="127"/>
    </row>
    <row r="11" spans="1:6">
      <c r="A11" s="128">
        <v>9</v>
      </c>
      <c r="B11" s="130"/>
      <c r="C11" s="129"/>
      <c r="D11" s="128"/>
      <c r="E11" s="128"/>
      <c r="F11" s="127"/>
    </row>
    <row r="12" spans="1:6">
      <c r="A12" s="128">
        <v>10</v>
      </c>
      <c r="B12" s="130"/>
      <c r="C12" s="129"/>
      <c r="D12" s="128"/>
      <c r="E12" s="128"/>
      <c r="F12" s="127"/>
    </row>
    <row r="13" spans="1:6">
      <c r="A13" s="128">
        <v>11</v>
      </c>
      <c r="B13" s="130"/>
      <c r="C13" s="129"/>
      <c r="D13" s="128"/>
      <c r="E13" s="128"/>
      <c r="F13" s="127"/>
    </row>
    <row r="14" spans="1:6">
      <c r="A14" s="128">
        <v>12</v>
      </c>
      <c r="B14" s="130"/>
      <c r="C14" s="129"/>
      <c r="D14" s="128"/>
      <c r="E14" s="128"/>
      <c r="F14" s="127"/>
    </row>
    <row r="15" spans="1:6">
      <c r="A15" s="128">
        <v>13</v>
      </c>
      <c r="B15" s="130"/>
      <c r="C15" s="129"/>
      <c r="D15" s="128"/>
      <c r="E15" s="128"/>
      <c r="F15" s="127"/>
    </row>
    <row r="16" spans="1:6">
      <c r="A16" s="128">
        <v>14</v>
      </c>
      <c r="B16" s="130"/>
      <c r="C16" s="129"/>
      <c r="D16" s="128"/>
      <c r="E16" s="128"/>
      <c r="F16" s="127"/>
    </row>
    <row r="17" spans="1:6">
      <c r="A17" s="128">
        <v>15</v>
      </c>
      <c r="B17" s="130"/>
      <c r="C17" s="129"/>
      <c r="D17" s="128"/>
      <c r="E17" s="128"/>
      <c r="F17" s="127"/>
    </row>
    <row r="18" spans="1:6">
      <c r="A18" s="128">
        <v>16</v>
      </c>
      <c r="B18" s="130"/>
      <c r="C18" s="129"/>
      <c r="D18" s="128"/>
      <c r="E18" s="128"/>
      <c r="F18" s="127"/>
    </row>
    <row r="19" spans="1:6">
      <c r="A19" s="128">
        <v>17</v>
      </c>
      <c r="B19" s="130"/>
      <c r="C19" s="129"/>
      <c r="D19" s="128"/>
      <c r="E19" s="128"/>
      <c r="F19" s="127"/>
    </row>
    <row r="20" spans="1:6">
      <c r="A20" s="128">
        <v>18</v>
      </c>
      <c r="B20" s="130"/>
      <c r="C20" s="129"/>
      <c r="D20" s="128"/>
      <c r="E20" s="128"/>
      <c r="F20" s="127"/>
    </row>
    <row r="21" spans="1:6">
      <c r="A21" s="128">
        <v>19</v>
      </c>
      <c r="B21" s="130"/>
      <c r="C21" s="129"/>
      <c r="D21" s="128"/>
      <c r="E21" s="128"/>
      <c r="F21" s="127"/>
    </row>
    <row r="22" spans="1:6">
      <c r="A22" s="128">
        <v>20</v>
      </c>
      <c r="B22" s="130"/>
      <c r="C22" s="129"/>
      <c r="D22" s="128"/>
      <c r="E22" s="128"/>
      <c r="F22" s="127"/>
    </row>
  </sheetData>
  <phoneticPr fontId="20"/>
  <pageMargins left="0.7" right="0.7" top="0.75" bottom="0.75" header="0.3" footer="0.3"/>
  <pageSetup paperSize="9" scale="55" orientation="portrait" horizontalDpi="90" verticalDpi="9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613B5D-1AA2-4A16-9E7E-B0EE1EB2454F}">
  <sheetPr>
    <tabColor theme="1"/>
  </sheetPr>
  <dimension ref="A1:AM167"/>
  <sheetViews>
    <sheetView zoomScaleNormal="100" workbookViewId="0"/>
  </sheetViews>
  <sheetFormatPr defaultColWidth="9" defaultRowHeight="14.25"/>
  <cols>
    <col min="1" max="1" width="9" style="93"/>
    <col min="2" max="2" width="19.625" style="93" bestFit="1" customWidth="1"/>
    <col min="3" max="3" width="11.375" style="93" bestFit="1" customWidth="1"/>
    <col min="4" max="4" width="14.625" style="93" bestFit="1" customWidth="1"/>
    <col min="5" max="5" width="19.375" style="93" bestFit="1" customWidth="1"/>
    <col min="6" max="6" width="23.5" style="93" customWidth="1"/>
    <col min="7" max="7" width="15" style="98" bestFit="1" customWidth="1"/>
    <col min="8" max="8" width="20.625" style="93" bestFit="1" customWidth="1"/>
    <col min="9" max="9" width="3.5" style="93" customWidth="1"/>
    <col min="10" max="10" width="30.625" style="93" customWidth="1"/>
    <col min="11" max="11" width="43.5" style="93" customWidth="1"/>
    <col min="12" max="12" width="23.125" style="93" customWidth="1"/>
    <col min="13" max="13" width="28.125" style="93" customWidth="1"/>
    <col min="14" max="14" width="34.125" style="93" customWidth="1"/>
    <col min="15" max="15" width="21.375" style="93" customWidth="1"/>
    <col min="16" max="16" width="26.75" style="93" customWidth="1"/>
    <col min="17" max="17" width="23.25" style="93" customWidth="1"/>
    <col min="18" max="18" width="22" style="93" customWidth="1"/>
    <col min="19" max="19" width="22.875" style="93" customWidth="1"/>
    <col min="20" max="20" width="26.75" style="93" customWidth="1"/>
    <col min="21" max="21" width="20.125" style="93" bestFit="1" customWidth="1"/>
    <col min="22" max="22" width="16.875" style="93" customWidth="1"/>
    <col min="23" max="23" width="36.375" style="93" customWidth="1"/>
    <col min="24" max="24" width="37.5" style="93" customWidth="1"/>
    <col min="25" max="25" width="17.75" style="93" customWidth="1"/>
    <col min="26" max="26" width="25.875" style="93" customWidth="1"/>
    <col min="27" max="27" width="26.875" style="93" customWidth="1"/>
    <col min="28" max="29" width="19.25" style="93" customWidth="1"/>
    <col min="30" max="30" width="37" style="93" customWidth="1"/>
    <col min="31" max="32" width="28.25" style="93" customWidth="1"/>
    <col min="33" max="33" width="20.5" style="93" customWidth="1"/>
    <col min="34" max="35" width="20.625" style="93" customWidth="1"/>
    <col min="36" max="36" width="28.375" style="93" customWidth="1"/>
    <col min="37" max="37" width="29.125" style="93" customWidth="1"/>
    <col min="38" max="38" width="17.5" style="93" customWidth="1"/>
    <col min="39" max="39" width="56" style="93" bestFit="1" customWidth="1"/>
    <col min="40" max="16384" width="9" style="124"/>
  </cols>
  <sheetData>
    <row r="1" spans="1:39" s="123" customFormat="1">
      <c r="A1" s="89"/>
      <c r="B1" s="90" t="s">
        <v>33</v>
      </c>
      <c r="C1" s="90" t="s">
        <v>13</v>
      </c>
      <c r="D1" s="90" t="s">
        <v>14</v>
      </c>
      <c r="E1" s="90" t="s">
        <v>15</v>
      </c>
      <c r="F1" s="90" t="s">
        <v>16</v>
      </c>
      <c r="G1" s="90" t="s">
        <v>34</v>
      </c>
      <c r="H1" s="89"/>
      <c r="I1" s="91"/>
      <c r="J1" s="92" t="s">
        <v>36</v>
      </c>
      <c r="K1" s="92" t="s">
        <v>37</v>
      </c>
      <c r="L1" s="92" t="s">
        <v>38</v>
      </c>
      <c r="M1" s="92" t="s">
        <v>39</v>
      </c>
      <c r="N1" s="92" t="s">
        <v>40</v>
      </c>
      <c r="O1" s="92" t="s">
        <v>41</v>
      </c>
      <c r="P1" s="92" t="s">
        <v>42</v>
      </c>
      <c r="Q1" s="92" t="s">
        <v>43</v>
      </c>
      <c r="R1" s="92" t="s">
        <v>44</v>
      </c>
      <c r="S1" s="92" t="s">
        <v>45</v>
      </c>
      <c r="T1" s="92" t="s">
        <v>46</v>
      </c>
      <c r="U1" s="92" t="s">
        <v>47</v>
      </c>
      <c r="V1" s="92" t="s">
        <v>48</v>
      </c>
      <c r="W1" s="92" t="s">
        <v>49</v>
      </c>
      <c r="X1" s="92" t="s">
        <v>50</v>
      </c>
      <c r="Y1" s="92" t="s">
        <v>51</v>
      </c>
      <c r="Z1" s="92" t="s">
        <v>615</v>
      </c>
      <c r="AA1" s="92" t="s">
        <v>52</v>
      </c>
      <c r="AB1" s="92" t="s">
        <v>53</v>
      </c>
      <c r="AC1" s="92" t="s">
        <v>54</v>
      </c>
      <c r="AD1" s="92" t="s">
        <v>55</v>
      </c>
      <c r="AE1" s="92" t="s">
        <v>56</v>
      </c>
      <c r="AF1" s="92" t="s">
        <v>57</v>
      </c>
      <c r="AG1" s="92" t="s">
        <v>58</v>
      </c>
      <c r="AH1" s="92" t="s">
        <v>59</v>
      </c>
      <c r="AI1" s="92" t="s">
        <v>60</v>
      </c>
      <c r="AJ1" s="92" t="s">
        <v>61</v>
      </c>
      <c r="AK1" s="92" t="s">
        <v>62</v>
      </c>
      <c r="AL1" s="89"/>
      <c r="AM1" s="89"/>
    </row>
    <row r="2" spans="1:39">
      <c r="B2" s="94" t="s">
        <v>13</v>
      </c>
      <c r="C2" s="94" t="s">
        <v>608</v>
      </c>
      <c r="D2" s="94" t="s">
        <v>37</v>
      </c>
      <c r="E2" s="94" t="s">
        <v>63</v>
      </c>
      <c r="F2" s="94" t="s">
        <v>49</v>
      </c>
      <c r="G2" s="94" t="s">
        <v>616</v>
      </c>
      <c r="J2" s="95" t="s">
        <v>64</v>
      </c>
      <c r="K2" s="95" t="s">
        <v>65</v>
      </c>
      <c r="L2" s="95" t="s">
        <v>66</v>
      </c>
      <c r="M2" s="95" t="s">
        <v>67</v>
      </c>
      <c r="N2" s="95" t="s">
        <v>68</v>
      </c>
      <c r="O2" s="95" t="s">
        <v>69</v>
      </c>
      <c r="P2" s="95" t="s">
        <v>70</v>
      </c>
      <c r="Q2" s="95" t="s">
        <v>71</v>
      </c>
      <c r="R2" s="95" t="s">
        <v>72</v>
      </c>
      <c r="S2" s="95" t="s">
        <v>73</v>
      </c>
      <c r="T2" s="95" t="s">
        <v>74</v>
      </c>
      <c r="U2" s="95" t="s">
        <v>75</v>
      </c>
      <c r="W2" s="95" t="s">
        <v>76</v>
      </c>
      <c r="X2" s="95" t="s">
        <v>77</v>
      </c>
      <c r="Z2" s="95" t="s">
        <v>78</v>
      </c>
      <c r="AA2" s="95" t="s">
        <v>79</v>
      </c>
      <c r="AB2" s="95" t="s">
        <v>80</v>
      </c>
      <c r="AC2" s="96"/>
      <c r="AD2" s="95" t="s">
        <v>81</v>
      </c>
      <c r="AE2" s="95" t="s">
        <v>82</v>
      </c>
      <c r="AF2" s="95" t="s">
        <v>83</v>
      </c>
      <c r="AG2" s="95" t="s">
        <v>84</v>
      </c>
      <c r="AH2" s="95" t="s">
        <v>85</v>
      </c>
      <c r="AI2" s="95" t="s">
        <v>86</v>
      </c>
      <c r="AJ2" s="95" t="s">
        <v>87</v>
      </c>
      <c r="AK2" s="95" t="s">
        <v>88</v>
      </c>
    </row>
    <row r="3" spans="1:39">
      <c r="B3" s="94" t="s">
        <v>14</v>
      </c>
      <c r="C3" s="93" t="s">
        <v>89</v>
      </c>
      <c r="D3" s="94" t="s">
        <v>38</v>
      </c>
      <c r="E3" s="94" t="s">
        <v>46</v>
      </c>
      <c r="F3" s="94" t="s">
        <v>617</v>
      </c>
      <c r="G3" s="94" t="s">
        <v>618</v>
      </c>
      <c r="J3" s="95" t="s">
        <v>90</v>
      </c>
      <c r="K3" s="95" t="s">
        <v>91</v>
      </c>
      <c r="L3" s="95" t="s">
        <v>92</v>
      </c>
      <c r="M3" s="95" t="s">
        <v>93</v>
      </c>
      <c r="N3" s="95" t="s">
        <v>94</v>
      </c>
      <c r="O3" s="95" t="s">
        <v>95</v>
      </c>
      <c r="P3" s="95" t="s">
        <v>96</v>
      </c>
      <c r="Q3" s="95" t="s">
        <v>97</v>
      </c>
      <c r="R3" s="95" t="s">
        <v>98</v>
      </c>
      <c r="S3" s="95" t="s">
        <v>99</v>
      </c>
      <c r="T3" s="95" t="s">
        <v>100</v>
      </c>
      <c r="U3" s="95" t="s">
        <v>101</v>
      </c>
      <c r="W3" s="95" t="s">
        <v>102</v>
      </c>
      <c r="X3" s="95" t="s">
        <v>103</v>
      </c>
      <c r="Z3" s="95" t="s">
        <v>104</v>
      </c>
      <c r="AA3" s="95" t="s">
        <v>105</v>
      </c>
      <c r="AB3" s="95" t="s">
        <v>106</v>
      </c>
      <c r="AC3" s="96"/>
      <c r="AD3" s="95" t="s">
        <v>107</v>
      </c>
      <c r="AE3" s="95" t="s">
        <v>108</v>
      </c>
      <c r="AF3" s="96"/>
      <c r="AG3" s="95" t="s">
        <v>109</v>
      </c>
      <c r="AH3" s="95" t="s">
        <v>110</v>
      </c>
      <c r="AI3" s="95" t="s">
        <v>111</v>
      </c>
      <c r="AJ3" s="95" t="s">
        <v>112</v>
      </c>
      <c r="AK3" s="95" t="s">
        <v>113</v>
      </c>
    </row>
    <row r="4" spans="1:39">
      <c r="B4" s="94" t="s">
        <v>15</v>
      </c>
      <c r="D4" s="94" t="s">
        <v>39</v>
      </c>
      <c r="E4" s="94" t="s">
        <v>619</v>
      </c>
      <c r="F4" s="94" t="s">
        <v>51</v>
      </c>
      <c r="G4" s="94" t="s">
        <v>620</v>
      </c>
      <c r="J4" s="95" t="s">
        <v>115</v>
      </c>
      <c r="K4" s="95" t="s">
        <v>116</v>
      </c>
      <c r="L4" s="95" t="s">
        <v>117</v>
      </c>
      <c r="M4" s="95" t="s">
        <v>118</v>
      </c>
      <c r="N4" s="95" t="s">
        <v>119</v>
      </c>
      <c r="O4" s="95" t="s">
        <v>120</v>
      </c>
      <c r="P4" s="95" t="s">
        <v>121</v>
      </c>
      <c r="Q4" s="95" t="s">
        <v>122</v>
      </c>
      <c r="R4" s="95" t="s">
        <v>123</v>
      </c>
      <c r="S4" s="95" t="s">
        <v>124</v>
      </c>
      <c r="T4" s="95" t="s">
        <v>125</v>
      </c>
      <c r="U4" s="95" t="s">
        <v>126</v>
      </c>
      <c r="W4" s="95" t="s">
        <v>127</v>
      </c>
      <c r="X4" s="95" t="s">
        <v>128</v>
      </c>
      <c r="Z4" s="95" t="s">
        <v>129</v>
      </c>
      <c r="AA4" s="95" t="s">
        <v>130</v>
      </c>
      <c r="AD4" s="96"/>
      <c r="AE4" s="96"/>
      <c r="AF4" s="96"/>
      <c r="AG4" s="95" t="s">
        <v>131</v>
      </c>
      <c r="AI4" s="95" t="s">
        <v>132</v>
      </c>
      <c r="AK4" s="95" t="s">
        <v>133</v>
      </c>
    </row>
    <row r="5" spans="1:39">
      <c r="B5" s="94" t="s">
        <v>16</v>
      </c>
      <c r="D5" s="94" t="s">
        <v>40</v>
      </c>
      <c r="E5" s="94" t="s">
        <v>641</v>
      </c>
      <c r="F5" s="94" t="s">
        <v>615</v>
      </c>
      <c r="G5" s="94" t="s">
        <v>621</v>
      </c>
      <c r="J5" s="95" t="s">
        <v>135</v>
      </c>
      <c r="K5" s="95" t="s">
        <v>136</v>
      </c>
      <c r="L5" s="95" t="s">
        <v>137</v>
      </c>
      <c r="M5" s="95" t="s">
        <v>138</v>
      </c>
      <c r="N5" s="95" t="s">
        <v>139</v>
      </c>
      <c r="O5" s="95" t="s">
        <v>140</v>
      </c>
      <c r="P5" s="95" t="s">
        <v>141</v>
      </c>
      <c r="R5" s="95" t="s">
        <v>142</v>
      </c>
      <c r="S5" s="95" t="s">
        <v>143</v>
      </c>
      <c r="T5" s="95" t="s">
        <v>144</v>
      </c>
      <c r="U5" s="95" t="s">
        <v>145</v>
      </c>
      <c r="W5" s="95" t="s">
        <v>146</v>
      </c>
      <c r="X5" s="95" t="s">
        <v>147</v>
      </c>
      <c r="Z5" s="95" t="s">
        <v>148</v>
      </c>
      <c r="AA5" s="95" t="s">
        <v>149</v>
      </c>
      <c r="AD5" s="96"/>
      <c r="AE5" s="96"/>
      <c r="AF5" s="96"/>
      <c r="AI5" s="95" t="s">
        <v>150</v>
      </c>
    </row>
    <row r="6" spans="1:39">
      <c r="B6" s="94" t="s">
        <v>622</v>
      </c>
      <c r="D6" s="94" t="s">
        <v>41</v>
      </c>
      <c r="E6" s="93" t="s">
        <v>89</v>
      </c>
      <c r="F6" s="94" t="s">
        <v>52</v>
      </c>
      <c r="G6" s="94" t="s">
        <v>623</v>
      </c>
      <c r="J6" s="95" t="s">
        <v>151</v>
      </c>
      <c r="K6" s="95" t="s">
        <v>152</v>
      </c>
      <c r="L6" s="95" t="s">
        <v>153</v>
      </c>
      <c r="M6" s="95" t="s">
        <v>154</v>
      </c>
      <c r="N6" s="95" t="s">
        <v>155</v>
      </c>
      <c r="O6" s="95" t="s">
        <v>156</v>
      </c>
      <c r="P6" s="95" t="s">
        <v>157</v>
      </c>
      <c r="R6" s="95" t="s">
        <v>158</v>
      </c>
      <c r="S6" s="95" t="s">
        <v>159</v>
      </c>
      <c r="T6" s="95" t="s">
        <v>160</v>
      </c>
      <c r="U6" s="95" t="s">
        <v>161</v>
      </c>
      <c r="W6" s="95" t="s">
        <v>162</v>
      </c>
      <c r="X6" s="95" t="s">
        <v>163</v>
      </c>
      <c r="Z6" s="95" t="s">
        <v>164</v>
      </c>
      <c r="AA6" s="95" t="s">
        <v>165</v>
      </c>
      <c r="AD6" s="96"/>
      <c r="AE6" s="96"/>
      <c r="AF6" s="96"/>
    </row>
    <row r="7" spans="1:39">
      <c r="B7" s="94" t="s">
        <v>611</v>
      </c>
      <c r="D7" s="94" t="s">
        <v>42</v>
      </c>
      <c r="F7" s="94" t="s">
        <v>167</v>
      </c>
      <c r="G7" s="94" t="s">
        <v>624</v>
      </c>
      <c r="J7" s="95" t="s">
        <v>168</v>
      </c>
      <c r="K7" s="95" t="s">
        <v>169</v>
      </c>
      <c r="L7" s="95" t="s">
        <v>170</v>
      </c>
      <c r="M7" s="95" t="s">
        <v>171</v>
      </c>
      <c r="N7" s="95" t="s">
        <v>172</v>
      </c>
      <c r="O7" s="95" t="s">
        <v>173</v>
      </c>
      <c r="P7" s="95" t="s">
        <v>174</v>
      </c>
      <c r="R7" s="95" t="s">
        <v>175</v>
      </c>
      <c r="S7" s="95" t="s">
        <v>176</v>
      </c>
      <c r="T7" s="95" t="s">
        <v>177</v>
      </c>
      <c r="U7" s="95" t="s">
        <v>178</v>
      </c>
      <c r="W7" s="95" t="s">
        <v>179</v>
      </c>
      <c r="X7" s="95" t="s">
        <v>180</v>
      </c>
      <c r="Z7" s="95" t="s">
        <v>181</v>
      </c>
      <c r="AA7" s="95" t="s">
        <v>182</v>
      </c>
      <c r="AD7" s="96"/>
      <c r="AE7" s="96"/>
      <c r="AF7" s="96"/>
    </row>
    <row r="8" spans="1:39">
      <c r="D8" s="94" t="s">
        <v>196</v>
      </c>
      <c r="F8" s="93" t="s">
        <v>89</v>
      </c>
      <c r="G8" s="94" t="s">
        <v>625</v>
      </c>
      <c r="J8" s="95" t="s">
        <v>183</v>
      </c>
      <c r="K8" s="95" t="s">
        <v>184</v>
      </c>
      <c r="L8" s="95" t="s">
        <v>185</v>
      </c>
      <c r="M8" s="95" t="s">
        <v>186</v>
      </c>
      <c r="N8" s="95" t="s">
        <v>187</v>
      </c>
      <c r="P8" s="95" t="s">
        <v>188</v>
      </c>
      <c r="R8" s="95" t="s">
        <v>189</v>
      </c>
      <c r="T8" s="95" t="s">
        <v>190</v>
      </c>
      <c r="U8" s="95" t="s">
        <v>191</v>
      </c>
      <c r="W8" s="95" t="s">
        <v>192</v>
      </c>
      <c r="X8" s="95" t="s">
        <v>193</v>
      </c>
      <c r="Z8" s="95" t="s">
        <v>194</v>
      </c>
      <c r="AA8" s="95" t="s">
        <v>195</v>
      </c>
      <c r="AD8" s="96"/>
      <c r="AE8" s="96"/>
      <c r="AF8" s="96"/>
    </row>
    <row r="9" spans="1:39">
      <c r="D9" s="94" t="s">
        <v>44</v>
      </c>
      <c r="G9" s="94" t="s">
        <v>626</v>
      </c>
      <c r="J9" s="95" t="s">
        <v>197</v>
      </c>
      <c r="K9" s="95" t="s">
        <v>198</v>
      </c>
      <c r="L9" s="95" t="s">
        <v>199</v>
      </c>
      <c r="M9" s="95" t="s">
        <v>200</v>
      </c>
      <c r="N9" s="95" t="s">
        <v>201</v>
      </c>
      <c r="P9" s="95" t="s">
        <v>202</v>
      </c>
      <c r="R9" s="95" t="s">
        <v>203</v>
      </c>
      <c r="T9" s="95" t="s">
        <v>204</v>
      </c>
      <c r="U9" s="95" t="s">
        <v>205</v>
      </c>
      <c r="W9" s="95" t="s">
        <v>206</v>
      </c>
      <c r="X9" s="95" t="s">
        <v>207</v>
      </c>
      <c r="Z9" s="95" t="s">
        <v>208</v>
      </c>
      <c r="AA9" s="95" t="s">
        <v>209</v>
      </c>
      <c r="AD9" s="96"/>
      <c r="AE9" s="96"/>
      <c r="AF9" s="96"/>
    </row>
    <row r="10" spans="1:39">
      <c r="A10" s="93" t="s">
        <v>210</v>
      </c>
      <c r="D10" s="93" t="s">
        <v>166</v>
      </c>
      <c r="G10" s="94" t="s">
        <v>627</v>
      </c>
      <c r="J10" s="95" t="s">
        <v>211</v>
      </c>
      <c r="K10" s="95" t="s">
        <v>212</v>
      </c>
      <c r="L10" s="95" t="s">
        <v>213</v>
      </c>
      <c r="M10" s="95" t="s">
        <v>214</v>
      </c>
      <c r="N10" s="95" t="s">
        <v>215</v>
      </c>
      <c r="P10" s="95" t="s">
        <v>216</v>
      </c>
      <c r="R10" s="95" t="s">
        <v>217</v>
      </c>
      <c r="T10" s="95" t="s">
        <v>218</v>
      </c>
      <c r="W10" s="95" t="s">
        <v>219</v>
      </c>
      <c r="X10" s="95" t="s">
        <v>220</v>
      </c>
      <c r="Z10" s="95" t="s">
        <v>221</v>
      </c>
      <c r="AD10" s="96"/>
      <c r="AE10" s="96"/>
      <c r="AF10" s="96"/>
    </row>
    <row r="11" spans="1:39">
      <c r="A11" s="93" t="s">
        <v>222</v>
      </c>
      <c r="D11" s="93" t="s">
        <v>89</v>
      </c>
      <c r="G11" s="93" t="s">
        <v>89</v>
      </c>
      <c r="J11" s="95" t="s">
        <v>223</v>
      </c>
      <c r="K11" s="95" t="s">
        <v>224</v>
      </c>
      <c r="L11" s="95" t="s">
        <v>225</v>
      </c>
      <c r="M11" s="95" t="s">
        <v>226</v>
      </c>
      <c r="N11" s="95" t="s">
        <v>227</v>
      </c>
      <c r="P11" s="95" t="s">
        <v>228</v>
      </c>
      <c r="R11" s="95" t="s">
        <v>229</v>
      </c>
      <c r="T11" s="95" t="s">
        <v>230</v>
      </c>
      <c r="W11" s="95" t="s">
        <v>231</v>
      </c>
      <c r="X11" s="95" t="s">
        <v>232</v>
      </c>
      <c r="Z11" s="95" t="s">
        <v>233</v>
      </c>
    </row>
    <row r="12" spans="1:39">
      <c r="G12" s="93"/>
      <c r="J12" s="95" t="s">
        <v>234</v>
      </c>
      <c r="K12" s="95" t="s">
        <v>235</v>
      </c>
      <c r="L12" s="95" t="s">
        <v>236</v>
      </c>
      <c r="M12" s="95" t="s">
        <v>237</v>
      </c>
      <c r="N12" s="95" t="s">
        <v>238</v>
      </c>
      <c r="P12" s="95" t="s">
        <v>239</v>
      </c>
      <c r="R12" s="95" t="s">
        <v>240</v>
      </c>
      <c r="T12" s="95" t="s">
        <v>241</v>
      </c>
      <c r="W12" s="95" t="s">
        <v>242</v>
      </c>
      <c r="X12" s="95" t="s">
        <v>243</v>
      </c>
      <c r="Z12" s="95" t="s">
        <v>244</v>
      </c>
    </row>
    <row r="13" spans="1:39">
      <c r="A13" s="93" t="s">
        <v>245</v>
      </c>
      <c r="G13" s="93"/>
      <c r="J13" s="95" t="s">
        <v>246</v>
      </c>
      <c r="K13" s="95" t="s">
        <v>247</v>
      </c>
      <c r="L13" s="95" t="s">
        <v>248</v>
      </c>
      <c r="M13" s="95" t="s">
        <v>249</v>
      </c>
      <c r="N13" s="95" t="s">
        <v>250</v>
      </c>
      <c r="P13" s="95" t="s">
        <v>251</v>
      </c>
      <c r="R13" s="95" t="s">
        <v>252</v>
      </c>
      <c r="T13" s="95" t="s">
        <v>253</v>
      </c>
      <c r="W13" s="95" t="s">
        <v>254</v>
      </c>
      <c r="X13" s="95" t="s">
        <v>255</v>
      </c>
      <c r="Z13" s="95" t="s">
        <v>256</v>
      </c>
    </row>
    <row r="14" spans="1:39">
      <c r="A14" s="97" t="s">
        <v>257</v>
      </c>
      <c r="G14" s="93"/>
      <c r="J14" s="95" t="s">
        <v>258</v>
      </c>
      <c r="K14" s="95" t="s">
        <v>259</v>
      </c>
      <c r="L14" s="95" t="s">
        <v>111</v>
      </c>
      <c r="M14" s="95" t="s">
        <v>260</v>
      </c>
      <c r="N14" s="95" t="s">
        <v>261</v>
      </c>
      <c r="P14" s="95" t="s">
        <v>262</v>
      </c>
      <c r="R14" s="95" t="s">
        <v>263</v>
      </c>
      <c r="T14" s="95" t="s">
        <v>264</v>
      </c>
      <c r="W14" s="95" t="s">
        <v>265</v>
      </c>
      <c r="Z14" s="95" t="s">
        <v>266</v>
      </c>
    </row>
    <row r="15" spans="1:39">
      <c r="A15" s="97" t="s">
        <v>267</v>
      </c>
      <c r="B15" s="93" t="s">
        <v>610</v>
      </c>
      <c r="G15" s="93"/>
      <c r="J15" s="95" t="s">
        <v>268</v>
      </c>
      <c r="K15" s="95" t="s">
        <v>269</v>
      </c>
      <c r="L15" s="95" t="s">
        <v>270</v>
      </c>
      <c r="M15" s="95" t="s">
        <v>271</v>
      </c>
      <c r="N15" s="95" t="s">
        <v>272</v>
      </c>
      <c r="P15" s="95" t="s">
        <v>273</v>
      </c>
      <c r="R15" s="95" t="s">
        <v>274</v>
      </c>
      <c r="T15" s="95" t="s">
        <v>275</v>
      </c>
      <c r="W15" s="95" t="s">
        <v>276</v>
      </c>
      <c r="Z15" s="95" t="s">
        <v>277</v>
      </c>
    </row>
    <row r="16" spans="1:39">
      <c r="A16" s="97" t="s">
        <v>278</v>
      </c>
      <c r="G16" s="93"/>
      <c r="J16" s="95" t="s">
        <v>279</v>
      </c>
      <c r="K16" s="95" t="s">
        <v>280</v>
      </c>
      <c r="L16" s="95" t="s">
        <v>150</v>
      </c>
      <c r="M16" s="95" t="s">
        <v>281</v>
      </c>
      <c r="N16" s="95" t="s">
        <v>282</v>
      </c>
      <c r="R16" s="95" t="s">
        <v>283</v>
      </c>
      <c r="T16" s="95" t="s">
        <v>284</v>
      </c>
      <c r="W16" s="95" t="s">
        <v>285</v>
      </c>
    </row>
    <row r="17" spans="2:23">
      <c r="B17" s="90" t="s">
        <v>33</v>
      </c>
      <c r="C17" s="90" t="s">
        <v>13</v>
      </c>
      <c r="D17" s="90" t="s">
        <v>14</v>
      </c>
      <c r="E17" s="90" t="s">
        <v>15</v>
      </c>
      <c r="F17" s="90" t="s">
        <v>16</v>
      </c>
      <c r="G17" s="90" t="s">
        <v>34</v>
      </c>
      <c r="J17" s="95" t="s">
        <v>286</v>
      </c>
      <c r="K17" s="95" t="s">
        <v>287</v>
      </c>
      <c r="L17" s="95" t="s">
        <v>288</v>
      </c>
      <c r="M17" s="95" t="s">
        <v>289</v>
      </c>
      <c r="N17" s="95" t="s">
        <v>290</v>
      </c>
      <c r="R17" s="95" t="s">
        <v>291</v>
      </c>
      <c r="T17" s="95" t="s">
        <v>292</v>
      </c>
      <c r="W17" s="95" t="s">
        <v>293</v>
      </c>
    </row>
    <row r="18" spans="2:23">
      <c r="B18" s="94" t="s">
        <v>13</v>
      </c>
      <c r="C18" s="94" t="s">
        <v>608</v>
      </c>
      <c r="D18" s="94" t="s">
        <v>37</v>
      </c>
      <c r="E18" s="94" t="s">
        <v>63</v>
      </c>
      <c r="F18" s="94" t="s">
        <v>49</v>
      </c>
      <c r="G18" s="94" t="s">
        <v>54</v>
      </c>
      <c r="J18" s="95" t="s">
        <v>294</v>
      </c>
      <c r="K18" s="95" t="s">
        <v>295</v>
      </c>
      <c r="L18" s="95" t="s">
        <v>296</v>
      </c>
      <c r="M18" s="95" t="s">
        <v>297</v>
      </c>
      <c r="N18" s="95" t="s">
        <v>298</v>
      </c>
      <c r="R18" s="95" t="s">
        <v>299</v>
      </c>
      <c r="T18" s="95" t="s">
        <v>300</v>
      </c>
      <c r="W18" s="95" t="s">
        <v>301</v>
      </c>
    </row>
    <row r="19" spans="2:23">
      <c r="B19" s="94" t="s">
        <v>14</v>
      </c>
      <c r="C19" s="93" t="s">
        <v>89</v>
      </c>
      <c r="D19" s="94" t="s">
        <v>38</v>
      </c>
      <c r="E19" s="94" t="s">
        <v>46</v>
      </c>
      <c r="F19" s="94" t="s">
        <v>617</v>
      </c>
      <c r="G19" s="94" t="s">
        <v>55</v>
      </c>
      <c r="J19" s="95" t="s">
        <v>302</v>
      </c>
      <c r="K19" s="95" t="s">
        <v>303</v>
      </c>
      <c r="L19" s="95" t="s">
        <v>304</v>
      </c>
      <c r="M19" s="95" t="s">
        <v>305</v>
      </c>
      <c r="N19" s="95" t="s">
        <v>306</v>
      </c>
      <c r="R19" s="95" t="s">
        <v>307</v>
      </c>
      <c r="T19" s="95" t="s">
        <v>308</v>
      </c>
      <c r="W19" s="95" t="s">
        <v>309</v>
      </c>
    </row>
    <row r="20" spans="2:23">
      <c r="B20" s="94" t="s">
        <v>15</v>
      </c>
      <c r="D20" s="94" t="s">
        <v>39</v>
      </c>
      <c r="E20" s="94" t="s">
        <v>619</v>
      </c>
      <c r="F20" s="94" t="s">
        <v>51</v>
      </c>
      <c r="G20" s="94" t="s">
        <v>114</v>
      </c>
      <c r="J20" s="95" t="s">
        <v>310</v>
      </c>
      <c r="K20" s="95" t="s">
        <v>311</v>
      </c>
      <c r="L20" s="95" t="s">
        <v>312</v>
      </c>
      <c r="M20" s="95" t="s">
        <v>313</v>
      </c>
      <c r="N20" s="95" t="s">
        <v>314</v>
      </c>
      <c r="R20" s="95" t="s">
        <v>315</v>
      </c>
      <c r="W20" s="95" t="s">
        <v>316</v>
      </c>
    </row>
    <row r="21" spans="2:23">
      <c r="B21" s="94" t="s">
        <v>16</v>
      </c>
      <c r="D21" s="94" t="s">
        <v>40</v>
      </c>
      <c r="E21" s="94" t="s">
        <v>607</v>
      </c>
      <c r="F21" s="94" t="s">
        <v>615</v>
      </c>
      <c r="G21" s="94" t="s">
        <v>134</v>
      </c>
      <c r="J21" s="95" t="s">
        <v>317</v>
      </c>
      <c r="K21" s="95" t="s">
        <v>318</v>
      </c>
      <c r="L21" s="95" t="s">
        <v>132</v>
      </c>
      <c r="M21" s="95" t="s">
        <v>319</v>
      </c>
      <c r="N21" s="95" t="s">
        <v>314</v>
      </c>
      <c r="R21" s="95" t="s">
        <v>320</v>
      </c>
    </row>
    <row r="22" spans="2:23">
      <c r="B22" s="94" t="s">
        <v>13</v>
      </c>
      <c r="D22" s="94" t="s">
        <v>41</v>
      </c>
      <c r="E22" s="93" t="s">
        <v>89</v>
      </c>
      <c r="F22" s="94" t="s">
        <v>52</v>
      </c>
      <c r="G22" s="94" t="s">
        <v>58</v>
      </c>
      <c r="J22" s="95" t="s">
        <v>321</v>
      </c>
      <c r="K22" s="95" t="s">
        <v>322</v>
      </c>
      <c r="L22" s="95" t="s">
        <v>323</v>
      </c>
      <c r="M22" s="95" t="s">
        <v>324</v>
      </c>
      <c r="N22" s="95" t="s">
        <v>325</v>
      </c>
      <c r="R22" s="95" t="s">
        <v>326</v>
      </c>
    </row>
    <row r="23" spans="2:23">
      <c r="B23" s="94" t="s">
        <v>606</v>
      </c>
      <c r="D23" s="94" t="s">
        <v>42</v>
      </c>
      <c r="F23" s="94" t="s">
        <v>167</v>
      </c>
      <c r="G23" s="94" t="s">
        <v>59</v>
      </c>
      <c r="J23" s="95" t="s">
        <v>327</v>
      </c>
      <c r="K23" s="95" t="s">
        <v>328</v>
      </c>
      <c r="L23" s="95" t="s">
        <v>84</v>
      </c>
      <c r="M23" s="95" t="s">
        <v>329</v>
      </c>
      <c r="N23" s="95" t="s">
        <v>330</v>
      </c>
      <c r="R23" s="95" t="s">
        <v>331</v>
      </c>
    </row>
    <row r="24" spans="2:23">
      <c r="D24" s="94" t="s">
        <v>196</v>
      </c>
      <c r="F24" s="93" t="s">
        <v>89</v>
      </c>
      <c r="G24" s="94" t="s">
        <v>609</v>
      </c>
      <c r="J24" s="95" t="s">
        <v>332</v>
      </c>
      <c r="K24" s="95" t="s">
        <v>333</v>
      </c>
      <c r="L24" s="95" t="s">
        <v>334</v>
      </c>
      <c r="M24" s="95" t="s">
        <v>335</v>
      </c>
      <c r="N24" s="95" t="s">
        <v>336</v>
      </c>
      <c r="R24" s="95" t="s">
        <v>337</v>
      </c>
    </row>
    <row r="25" spans="2:23">
      <c r="D25" s="94" t="s">
        <v>44</v>
      </c>
      <c r="G25" s="94" t="s">
        <v>61</v>
      </c>
      <c r="J25" s="95" t="s">
        <v>338</v>
      </c>
      <c r="K25" s="95" t="s">
        <v>339</v>
      </c>
      <c r="L25" s="95" t="s">
        <v>340</v>
      </c>
      <c r="M25" s="95" t="s">
        <v>341</v>
      </c>
      <c r="N25" s="95" t="s">
        <v>342</v>
      </c>
      <c r="R25" s="95" t="s">
        <v>343</v>
      </c>
    </row>
    <row r="26" spans="2:23">
      <c r="D26" s="93" t="s">
        <v>166</v>
      </c>
      <c r="G26" s="94" t="s">
        <v>62</v>
      </c>
      <c r="J26" s="95" t="s">
        <v>344</v>
      </c>
      <c r="K26" s="95" t="s">
        <v>345</v>
      </c>
      <c r="M26" s="95" t="s">
        <v>346</v>
      </c>
      <c r="N26" s="95" t="s">
        <v>347</v>
      </c>
      <c r="R26" s="95" t="s">
        <v>348</v>
      </c>
    </row>
    <row r="27" spans="2:23">
      <c r="D27" s="93" t="s">
        <v>89</v>
      </c>
      <c r="G27" s="93" t="s">
        <v>89</v>
      </c>
      <c r="J27" s="95" t="s">
        <v>349</v>
      </c>
      <c r="K27" s="95" t="s">
        <v>350</v>
      </c>
      <c r="M27" s="95" t="s">
        <v>351</v>
      </c>
      <c r="N27" s="95" t="s">
        <v>352</v>
      </c>
      <c r="R27" s="95" t="s">
        <v>353</v>
      </c>
    </row>
    <row r="28" spans="2:23">
      <c r="G28" s="93"/>
      <c r="J28" s="95" t="s">
        <v>354</v>
      </c>
      <c r="K28" s="95" t="s">
        <v>355</v>
      </c>
      <c r="M28" s="95" t="s">
        <v>356</v>
      </c>
      <c r="N28" s="95" t="s">
        <v>357</v>
      </c>
      <c r="R28" s="95" t="s">
        <v>358</v>
      </c>
    </row>
    <row r="29" spans="2:23">
      <c r="G29" s="93"/>
      <c r="J29" s="95" t="s">
        <v>359</v>
      </c>
      <c r="K29" s="95" t="s">
        <v>360</v>
      </c>
      <c r="M29" s="95" t="s">
        <v>361</v>
      </c>
      <c r="N29" s="95" t="s">
        <v>362</v>
      </c>
      <c r="R29" s="95" t="s">
        <v>363</v>
      </c>
    </row>
    <row r="30" spans="2:23">
      <c r="G30" s="93"/>
      <c r="J30" s="95" t="s">
        <v>364</v>
      </c>
      <c r="K30" s="95" t="s">
        <v>365</v>
      </c>
      <c r="M30" s="95" t="s">
        <v>366</v>
      </c>
      <c r="N30" s="95" t="s">
        <v>367</v>
      </c>
      <c r="R30" s="95" t="s">
        <v>368</v>
      </c>
    </row>
    <row r="31" spans="2:23">
      <c r="G31" s="93"/>
      <c r="J31" s="95" t="s">
        <v>369</v>
      </c>
      <c r="K31" s="95" t="s">
        <v>370</v>
      </c>
      <c r="M31" s="95" t="s">
        <v>371</v>
      </c>
      <c r="N31" s="95" t="s">
        <v>372</v>
      </c>
      <c r="R31" s="95" t="s">
        <v>373</v>
      </c>
    </row>
    <row r="32" spans="2:23">
      <c r="G32" s="93"/>
      <c r="J32" s="95" t="s">
        <v>374</v>
      </c>
      <c r="K32" s="95" t="s">
        <v>375</v>
      </c>
      <c r="M32" s="95" t="s">
        <v>376</v>
      </c>
      <c r="N32" s="95" t="s">
        <v>377</v>
      </c>
      <c r="R32" s="95" t="s">
        <v>378</v>
      </c>
    </row>
    <row r="33" spans="7:18">
      <c r="G33" s="93"/>
      <c r="J33" s="95" t="s">
        <v>379</v>
      </c>
      <c r="K33" s="95" t="s">
        <v>380</v>
      </c>
      <c r="M33" s="95" t="s">
        <v>381</v>
      </c>
      <c r="N33" s="95" t="s">
        <v>382</v>
      </c>
      <c r="R33" s="95" t="s">
        <v>383</v>
      </c>
    </row>
    <row r="34" spans="7:18">
      <c r="G34" s="93"/>
      <c r="K34" s="95" t="s">
        <v>384</v>
      </c>
      <c r="M34" s="95" t="s">
        <v>385</v>
      </c>
      <c r="N34" s="95" t="s">
        <v>386</v>
      </c>
      <c r="R34" s="95" t="s">
        <v>387</v>
      </c>
    </row>
    <row r="35" spans="7:18">
      <c r="G35" s="93"/>
      <c r="K35" s="95" t="s">
        <v>388</v>
      </c>
      <c r="M35" s="95" t="s">
        <v>389</v>
      </c>
      <c r="N35" s="95" t="s">
        <v>390</v>
      </c>
      <c r="R35" s="95" t="s">
        <v>391</v>
      </c>
    </row>
    <row r="36" spans="7:18">
      <c r="G36" s="93"/>
      <c r="K36" s="95" t="s">
        <v>392</v>
      </c>
      <c r="M36" s="95" t="s">
        <v>393</v>
      </c>
      <c r="N36" s="95" t="s">
        <v>394</v>
      </c>
      <c r="R36" s="95" t="s">
        <v>395</v>
      </c>
    </row>
    <row r="37" spans="7:18">
      <c r="G37" s="93"/>
      <c r="K37" s="95" t="s">
        <v>396</v>
      </c>
      <c r="M37" s="95" t="s">
        <v>397</v>
      </c>
      <c r="N37" s="95" t="s">
        <v>398</v>
      </c>
      <c r="R37" s="95" t="s">
        <v>399</v>
      </c>
    </row>
    <row r="38" spans="7:18">
      <c r="G38" s="93"/>
      <c r="K38" s="95" t="s">
        <v>400</v>
      </c>
      <c r="M38" s="95" t="s">
        <v>401</v>
      </c>
      <c r="N38" s="95" t="s">
        <v>402</v>
      </c>
      <c r="R38" s="95" t="s">
        <v>403</v>
      </c>
    </row>
    <row r="39" spans="7:18">
      <c r="G39" s="93"/>
      <c r="K39" s="95" t="s">
        <v>404</v>
      </c>
      <c r="M39" s="95" t="s">
        <v>405</v>
      </c>
      <c r="N39" s="95" t="s">
        <v>406</v>
      </c>
      <c r="R39" s="95" t="s">
        <v>407</v>
      </c>
    </row>
    <row r="40" spans="7:18">
      <c r="G40" s="93"/>
      <c r="K40" s="95" t="s">
        <v>408</v>
      </c>
      <c r="M40" s="95" t="s">
        <v>409</v>
      </c>
      <c r="N40" s="95" t="s">
        <v>410</v>
      </c>
      <c r="R40" s="95" t="s">
        <v>411</v>
      </c>
    </row>
    <row r="41" spans="7:18">
      <c r="G41" s="93"/>
      <c r="K41" s="95" t="s">
        <v>412</v>
      </c>
      <c r="M41" s="95" t="s">
        <v>413</v>
      </c>
      <c r="N41" s="95" t="s">
        <v>414</v>
      </c>
      <c r="R41" s="95" t="s">
        <v>415</v>
      </c>
    </row>
    <row r="42" spans="7:18">
      <c r="G42" s="93"/>
      <c r="K42" s="95" t="s">
        <v>416</v>
      </c>
      <c r="M42" s="95" t="s">
        <v>417</v>
      </c>
      <c r="N42" s="95" t="s">
        <v>418</v>
      </c>
      <c r="R42" s="95" t="s">
        <v>419</v>
      </c>
    </row>
    <row r="43" spans="7:18">
      <c r="G43" s="93"/>
      <c r="K43" s="95" t="s">
        <v>420</v>
      </c>
      <c r="M43" s="95" t="s">
        <v>421</v>
      </c>
      <c r="N43" s="95" t="s">
        <v>422</v>
      </c>
      <c r="R43" s="95" t="s">
        <v>423</v>
      </c>
    </row>
    <row r="44" spans="7:18">
      <c r="G44" s="93"/>
      <c r="K44" s="95" t="s">
        <v>424</v>
      </c>
      <c r="M44" s="95" t="s">
        <v>425</v>
      </c>
      <c r="N44" s="95" t="s">
        <v>426</v>
      </c>
      <c r="R44" s="95" t="s">
        <v>427</v>
      </c>
    </row>
    <row r="45" spans="7:18">
      <c r="G45" s="93"/>
      <c r="K45" s="95" t="s">
        <v>428</v>
      </c>
      <c r="M45" s="95" t="s">
        <v>429</v>
      </c>
      <c r="N45" s="95" t="s">
        <v>430</v>
      </c>
    </row>
    <row r="46" spans="7:18">
      <c r="G46" s="93"/>
      <c r="K46" s="95" t="s">
        <v>431</v>
      </c>
      <c r="M46" s="95" t="s">
        <v>432</v>
      </c>
      <c r="N46" s="95" t="s">
        <v>292</v>
      </c>
    </row>
    <row r="47" spans="7:18">
      <c r="G47" s="93"/>
      <c r="K47" s="95" t="s">
        <v>433</v>
      </c>
      <c r="M47" s="95" t="s">
        <v>434</v>
      </c>
      <c r="N47" s="95" t="s">
        <v>435</v>
      </c>
    </row>
    <row r="48" spans="7:18">
      <c r="G48" s="93"/>
      <c r="K48" s="95" t="s">
        <v>436</v>
      </c>
      <c r="M48" s="95" t="s">
        <v>437</v>
      </c>
      <c r="N48" s="95" t="s">
        <v>438</v>
      </c>
    </row>
    <row r="49" spans="7:14">
      <c r="G49" s="93"/>
      <c r="K49" s="95" t="s">
        <v>439</v>
      </c>
      <c r="M49" s="95" t="s">
        <v>440</v>
      </c>
      <c r="N49" s="95" t="s">
        <v>441</v>
      </c>
    </row>
    <row r="50" spans="7:14">
      <c r="G50" s="93"/>
      <c r="K50" s="95" t="s">
        <v>442</v>
      </c>
      <c r="M50" s="95" t="s">
        <v>443</v>
      </c>
      <c r="N50" s="95" t="s">
        <v>444</v>
      </c>
    </row>
    <row r="51" spans="7:14">
      <c r="G51" s="93"/>
      <c r="K51" s="95" t="s">
        <v>445</v>
      </c>
      <c r="M51" s="95" t="s">
        <v>446</v>
      </c>
      <c r="N51" s="95" t="s">
        <v>447</v>
      </c>
    </row>
    <row r="52" spans="7:14">
      <c r="G52" s="93"/>
      <c r="K52" s="95" t="s">
        <v>448</v>
      </c>
      <c r="M52" s="95" t="s">
        <v>449</v>
      </c>
      <c r="N52" s="95" t="s">
        <v>450</v>
      </c>
    </row>
    <row r="53" spans="7:14">
      <c r="G53" s="93"/>
      <c r="K53" s="95" t="s">
        <v>451</v>
      </c>
      <c r="M53" s="95" t="s">
        <v>452</v>
      </c>
      <c r="N53" s="95" t="s">
        <v>453</v>
      </c>
    </row>
    <row r="54" spans="7:14">
      <c r="G54" s="93"/>
      <c r="K54" s="95" t="s">
        <v>454</v>
      </c>
      <c r="M54" s="95" t="s">
        <v>455</v>
      </c>
      <c r="N54" s="95" t="s">
        <v>456</v>
      </c>
    </row>
    <row r="55" spans="7:14">
      <c r="G55" s="93"/>
      <c r="K55" s="95" t="s">
        <v>457</v>
      </c>
      <c r="M55" s="95" t="s">
        <v>458</v>
      </c>
      <c r="N55" s="95" t="s">
        <v>459</v>
      </c>
    </row>
    <row r="56" spans="7:14">
      <c r="G56" s="93"/>
      <c r="K56" s="95" t="s">
        <v>460</v>
      </c>
      <c r="M56" s="95" t="s">
        <v>461</v>
      </c>
      <c r="N56" s="95" t="s">
        <v>462</v>
      </c>
    </row>
    <row r="57" spans="7:14">
      <c r="G57" s="93"/>
      <c r="K57" s="95" t="s">
        <v>298</v>
      </c>
      <c r="M57" s="95" t="s">
        <v>463</v>
      </c>
    </row>
    <row r="58" spans="7:14">
      <c r="G58" s="93"/>
      <c r="K58" s="95" t="s">
        <v>464</v>
      </c>
      <c r="M58" s="95" t="s">
        <v>465</v>
      </c>
    </row>
    <row r="59" spans="7:14">
      <c r="G59" s="93"/>
      <c r="K59" s="95" t="s">
        <v>466</v>
      </c>
      <c r="M59" s="95" t="s">
        <v>467</v>
      </c>
    </row>
    <row r="60" spans="7:14">
      <c r="G60" s="93"/>
      <c r="K60" s="95" t="s">
        <v>468</v>
      </c>
      <c r="M60" s="95" t="s">
        <v>469</v>
      </c>
    </row>
    <row r="61" spans="7:14">
      <c r="G61" s="93"/>
      <c r="K61" s="95" t="s">
        <v>470</v>
      </c>
      <c r="M61" s="95" t="s">
        <v>471</v>
      </c>
    </row>
    <row r="62" spans="7:14">
      <c r="G62" s="93"/>
      <c r="K62" s="95" t="s">
        <v>472</v>
      </c>
      <c r="M62" s="95" t="s">
        <v>473</v>
      </c>
    </row>
    <row r="63" spans="7:14">
      <c r="G63" s="93"/>
      <c r="K63" s="95" t="s">
        <v>474</v>
      </c>
      <c r="M63" s="95" t="s">
        <v>475</v>
      </c>
    </row>
    <row r="64" spans="7:14">
      <c r="G64" s="93"/>
      <c r="K64" s="95" t="s">
        <v>341</v>
      </c>
      <c r="M64" s="95" t="s">
        <v>476</v>
      </c>
    </row>
    <row r="65" spans="7:13">
      <c r="G65" s="93"/>
      <c r="K65" s="95" t="s">
        <v>477</v>
      </c>
      <c r="M65" s="95" t="s">
        <v>478</v>
      </c>
    </row>
    <row r="66" spans="7:13">
      <c r="G66" s="93"/>
      <c r="K66" s="95" t="s">
        <v>356</v>
      </c>
      <c r="M66" s="95" t="s">
        <v>430</v>
      </c>
    </row>
    <row r="67" spans="7:13">
      <c r="G67" s="93"/>
      <c r="K67" s="95" t="s">
        <v>479</v>
      </c>
      <c r="M67" s="95" t="s">
        <v>480</v>
      </c>
    </row>
    <row r="68" spans="7:13">
      <c r="G68" s="93"/>
      <c r="K68" s="95" t="s">
        <v>481</v>
      </c>
      <c r="M68" s="95" t="s">
        <v>482</v>
      </c>
    </row>
    <row r="69" spans="7:13">
      <c r="G69" s="93"/>
      <c r="K69" s="95" t="s">
        <v>483</v>
      </c>
      <c r="M69" s="95" t="s">
        <v>484</v>
      </c>
    </row>
    <row r="70" spans="7:13">
      <c r="G70" s="93"/>
      <c r="K70" s="95" t="s">
        <v>485</v>
      </c>
      <c r="M70" s="95" t="s">
        <v>486</v>
      </c>
    </row>
    <row r="71" spans="7:13">
      <c r="G71" s="93"/>
      <c r="K71" s="95" t="s">
        <v>487</v>
      </c>
      <c r="M71" s="95" t="s">
        <v>488</v>
      </c>
    </row>
    <row r="72" spans="7:13">
      <c r="G72" s="93"/>
      <c r="K72" s="95" t="s">
        <v>489</v>
      </c>
      <c r="M72" s="95" t="s">
        <v>490</v>
      </c>
    </row>
    <row r="73" spans="7:13">
      <c r="G73" s="93"/>
      <c r="K73" s="95" t="s">
        <v>491</v>
      </c>
      <c r="M73" s="95" t="s">
        <v>492</v>
      </c>
    </row>
    <row r="74" spans="7:13">
      <c r="G74" s="93"/>
      <c r="K74" s="95" t="s">
        <v>493</v>
      </c>
      <c r="M74" s="95" t="s">
        <v>494</v>
      </c>
    </row>
    <row r="75" spans="7:13">
      <c r="G75" s="93"/>
      <c r="K75" s="95" t="s">
        <v>495</v>
      </c>
      <c r="M75" s="95" t="s">
        <v>496</v>
      </c>
    </row>
    <row r="76" spans="7:13">
      <c r="G76" s="93"/>
      <c r="K76" s="95" t="s">
        <v>497</v>
      </c>
      <c r="M76" s="95" t="s">
        <v>498</v>
      </c>
    </row>
    <row r="77" spans="7:13">
      <c r="G77" s="93"/>
      <c r="K77" s="95" t="s">
        <v>499</v>
      </c>
      <c r="M77" s="95" t="s">
        <v>500</v>
      </c>
    </row>
    <row r="78" spans="7:13">
      <c r="G78" s="93"/>
      <c r="K78" s="95" t="s">
        <v>501</v>
      </c>
      <c r="M78" s="95" t="s">
        <v>502</v>
      </c>
    </row>
    <row r="79" spans="7:13">
      <c r="G79" s="93"/>
      <c r="K79" s="95" t="s">
        <v>503</v>
      </c>
      <c r="M79" s="95" t="s">
        <v>504</v>
      </c>
    </row>
    <row r="80" spans="7:13">
      <c r="G80" s="93"/>
      <c r="K80" s="95" t="s">
        <v>371</v>
      </c>
      <c r="M80" s="95" t="s">
        <v>505</v>
      </c>
    </row>
    <row r="81" spans="7:13">
      <c r="G81" s="93"/>
      <c r="K81" s="95" t="s">
        <v>506</v>
      </c>
      <c r="M81" s="95" t="s">
        <v>507</v>
      </c>
    </row>
    <row r="82" spans="7:13">
      <c r="G82" s="93"/>
      <c r="K82" s="95" t="s">
        <v>508</v>
      </c>
      <c r="M82" s="95" t="s">
        <v>509</v>
      </c>
    </row>
    <row r="83" spans="7:13">
      <c r="G83" s="93"/>
      <c r="K83" s="95" t="s">
        <v>510</v>
      </c>
      <c r="M83" s="95" t="s">
        <v>511</v>
      </c>
    </row>
    <row r="84" spans="7:13">
      <c r="G84" s="93"/>
      <c r="K84" s="95" t="s">
        <v>512</v>
      </c>
    </row>
    <row r="85" spans="7:13">
      <c r="G85" s="93"/>
      <c r="K85" s="95" t="s">
        <v>513</v>
      </c>
    </row>
    <row r="86" spans="7:13">
      <c r="G86" s="93"/>
      <c r="K86" s="95" t="s">
        <v>514</v>
      </c>
    </row>
    <row r="87" spans="7:13">
      <c r="G87" s="93"/>
      <c r="K87" s="95" t="s">
        <v>515</v>
      </c>
    </row>
    <row r="88" spans="7:13">
      <c r="G88" s="93"/>
      <c r="K88" s="95" t="s">
        <v>516</v>
      </c>
    </row>
    <row r="89" spans="7:13">
      <c r="G89" s="93"/>
      <c r="K89" s="95" t="s">
        <v>517</v>
      </c>
    </row>
    <row r="90" spans="7:13">
      <c r="G90" s="93"/>
      <c r="K90" s="95" t="s">
        <v>518</v>
      </c>
    </row>
    <row r="91" spans="7:13">
      <c r="G91" s="93"/>
      <c r="K91" s="95" t="s">
        <v>519</v>
      </c>
    </row>
    <row r="92" spans="7:13">
      <c r="G92" s="93"/>
      <c r="K92" s="95" t="s">
        <v>520</v>
      </c>
    </row>
    <row r="93" spans="7:13">
      <c r="G93" s="93"/>
      <c r="K93" s="95" t="s">
        <v>521</v>
      </c>
    </row>
    <row r="94" spans="7:13">
      <c r="G94" s="93"/>
      <c r="K94" s="95" t="s">
        <v>522</v>
      </c>
    </row>
    <row r="95" spans="7:13">
      <c r="G95" s="93"/>
      <c r="K95" s="95" t="s">
        <v>523</v>
      </c>
    </row>
    <row r="96" spans="7:13">
      <c r="G96" s="93"/>
      <c r="K96" s="95" t="s">
        <v>524</v>
      </c>
    </row>
    <row r="97" spans="7:11">
      <c r="G97" s="93"/>
      <c r="K97" s="95" t="s">
        <v>525</v>
      </c>
    </row>
    <row r="98" spans="7:11">
      <c r="G98" s="93"/>
      <c r="K98" s="95" t="s">
        <v>526</v>
      </c>
    </row>
    <row r="99" spans="7:11">
      <c r="G99" s="93"/>
      <c r="K99" s="95" t="s">
        <v>527</v>
      </c>
    </row>
    <row r="100" spans="7:11">
      <c r="G100" s="93"/>
      <c r="K100" s="95" t="s">
        <v>528</v>
      </c>
    </row>
    <row r="101" spans="7:11">
      <c r="G101" s="93"/>
      <c r="K101" s="95" t="s">
        <v>529</v>
      </c>
    </row>
    <row r="102" spans="7:11">
      <c r="G102" s="93"/>
      <c r="K102" s="95" t="s">
        <v>530</v>
      </c>
    </row>
    <row r="103" spans="7:11">
      <c r="G103" s="93"/>
      <c r="K103" s="95" t="s">
        <v>531</v>
      </c>
    </row>
    <row r="104" spans="7:11">
      <c r="G104" s="93"/>
      <c r="K104" s="95" t="s">
        <v>532</v>
      </c>
    </row>
    <row r="105" spans="7:11">
      <c r="G105" s="93"/>
      <c r="K105" s="95" t="s">
        <v>533</v>
      </c>
    </row>
    <row r="106" spans="7:11">
      <c r="G106" s="93"/>
      <c r="K106" s="95" t="s">
        <v>534</v>
      </c>
    </row>
    <row r="107" spans="7:11">
      <c r="G107" s="93"/>
      <c r="K107" s="95" t="s">
        <v>535</v>
      </c>
    </row>
    <row r="108" spans="7:11">
      <c r="G108" s="93"/>
      <c r="K108" s="95" t="s">
        <v>536</v>
      </c>
    </row>
    <row r="109" spans="7:11">
      <c r="G109" s="93"/>
      <c r="K109" s="95" t="s">
        <v>537</v>
      </c>
    </row>
    <row r="110" spans="7:11">
      <c r="G110" s="93"/>
      <c r="K110" s="95" t="s">
        <v>434</v>
      </c>
    </row>
    <row r="111" spans="7:11">
      <c r="G111" s="93"/>
      <c r="K111" s="95" t="s">
        <v>538</v>
      </c>
    </row>
    <row r="112" spans="7:11">
      <c r="G112" s="93"/>
      <c r="K112" s="95" t="s">
        <v>539</v>
      </c>
    </row>
    <row r="113" spans="7:11">
      <c r="G113" s="93"/>
      <c r="K113" s="95" t="s">
        <v>540</v>
      </c>
    </row>
    <row r="114" spans="7:11">
      <c r="G114" s="93"/>
      <c r="K114" s="95" t="s">
        <v>541</v>
      </c>
    </row>
    <row r="115" spans="7:11">
      <c r="G115" s="93"/>
      <c r="K115" s="95" t="s">
        <v>542</v>
      </c>
    </row>
    <row r="116" spans="7:11">
      <c r="G116" s="93"/>
      <c r="K116" s="95" t="s">
        <v>543</v>
      </c>
    </row>
    <row r="117" spans="7:11">
      <c r="G117" s="93"/>
      <c r="K117" s="95" t="s">
        <v>386</v>
      </c>
    </row>
    <row r="118" spans="7:11">
      <c r="G118" s="93"/>
      <c r="K118" s="95" t="s">
        <v>544</v>
      </c>
    </row>
    <row r="119" spans="7:11">
      <c r="G119" s="93"/>
      <c r="K119" s="95" t="s">
        <v>545</v>
      </c>
    </row>
    <row r="120" spans="7:11">
      <c r="G120" s="93"/>
      <c r="K120" s="95" t="s">
        <v>546</v>
      </c>
    </row>
    <row r="121" spans="7:11">
      <c r="G121" s="93"/>
      <c r="K121" s="95" t="s">
        <v>547</v>
      </c>
    </row>
    <row r="122" spans="7:11">
      <c r="G122" s="93"/>
      <c r="K122" s="95" t="s">
        <v>548</v>
      </c>
    </row>
    <row r="123" spans="7:11">
      <c r="G123" s="93"/>
      <c r="K123" s="95" t="s">
        <v>549</v>
      </c>
    </row>
    <row r="124" spans="7:11">
      <c r="G124" s="93"/>
      <c r="K124" s="95" t="s">
        <v>550</v>
      </c>
    </row>
    <row r="125" spans="7:11">
      <c r="G125" s="93"/>
      <c r="K125" s="95" t="s">
        <v>551</v>
      </c>
    </row>
    <row r="126" spans="7:11">
      <c r="G126" s="93"/>
      <c r="K126" s="95" t="s">
        <v>478</v>
      </c>
    </row>
    <row r="127" spans="7:11">
      <c r="G127" s="93"/>
      <c r="K127" s="95" t="s">
        <v>552</v>
      </c>
    </row>
    <row r="128" spans="7:11">
      <c r="G128" s="93"/>
      <c r="K128" s="95" t="s">
        <v>553</v>
      </c>
    </row>
    <row r="129" spans="7:11">
      <c r="G129" s="93"/>
      <c r="K129" s="95" t="s">
        <v>418</v>
      </c>
    </row>
    <row r="130" spans="7:11">
      <c r="G130" s="93"/>
      <c r="K130" s="95" t="s">
        <v>344</v>
      </c>
    </row>
    <row r="131" spans="7:11">
      <c r="G131" s="93"/>
      <c r="K131" s="95" t="s">
        <v>554</v>
      </c>
    </row>
    <row r="132" spans="7:11">
      <c r="G132" s="93"/>
      <c r="K132" s="95" t="s">
        <v>555</v>
      </c>
    </row>
    <row r="133" spans="7:11">
      <c r="G133" s="93"/>
      <c r="K133" s="95" t="s">
        <v>556</v>
      </c>
    </row>
    <row r="134" spans="7:11">
      <c r="G134" s="93"/>
      <c r="K134" s="95" t="s">
        <v>557</v>
      </c>
    </row>
    <row r="135" spans="7:11">
      <c r="G135" s="93"/>
      <c r="K135" s="95" t="s">
        <v>558</v>
      </c>
    </row>
    <row r="136" spans="7:11">
      <c r="G136" s="93"/>
      <c r="K136" s="95" t="s">
        <v>559</v>
      </c>
    </row>
    <row r="137" spans="7:11">
      <c r="G137" s="93"/>
      <c r="K137" s="95" t="s">
        <v>560</v>
      </c>
    </row>
    <row r="138" spans="7:11">
      <c r="G138" s="93"/>
      <c r="K138" s="95" t="s">
        <v>561</v>
      </c>
    </row>
    <row r="139" spans="7:11">
      <c r="G139" s="93"/>
      <c r="K139" s="95" t="s">
        <v>562</v>
      </c>
    </row>
    <row r="140" spans="7:11">
      <c r="G140" s="93"/>
      <c r="K140" s="95" t="s">
        <v>563</v>
      </c>
    </row>
    <row r="141" spans="7:11">
      <c r="G141" s="93"/>
      <c r="K141" s="95" t="s">
        <v>564</v>
      </c>
    </row>
    <row r="142" spans="7:11">
      <c r="G142" s="93"/>
      <c r="K142" s="95" t="s">
        <v>565</v>
      </c>
    </row>
    <row r="143" spans="7:11">
      <c r="G143" s="93"/>
      <c r="K143" s="95" t="s">
        <v>566</v>
      </c>
    </row>
    <row r="144" spans="7:11">
      <c r="G144" s="93"/>
      <c r="K144" s="95" t="s">
        <v>567</v>
      </c>
    </row>
    <row r="145" spans="7:11">
      <c r="G145" s="93"/>
      <c r="K145" s="95" t="s">
        <v>568</v>
      </c>
    </row>
    <row r="146" spans="7:11">
      <c r="G146" s="93"/>
      <c r="K146" s="95" t="s">
        <v>569</v>
      </c>
    </row>
    <row r="147" spans="7:11">
      <c r="G147" s="93"/>
      <c r="K147" s="95" t="s">
        <v>570</v>
      </c>
    </row>
    <row r="148" spans="7:11">
      <c r="G148" s="93"/>
      <c r="K148" s="95" t="s">
        <v>571</v>
      </c>
    </row>
    <row r="149" spans="7:11">
      <c r="G149" s="93"/>
      <c r="K149" s="95" t="s">
        <v>572</v>
      </c>
    </row>
    <row r="150" spans="7:11">
      <c r="G150" s="93"/>
      <c r="K150" s="95" t="s">
        <v>573</v>
      </c>
    </row>
    <row r="151" spans="7:11">
      <c r="G151" s="93"/>
      <c r="K151" s="95" t="s">
        <v>574</v>
      </c>
    </row>
    <row r="152" spans="7:11">
      <c r="G152" s="93"/>
      <c r="K152" s="95" t="s">
        <v>575</v>
      </c>
    </row>
    <row r="153" spans="7:11">
      <c r="G153" s="93"/>
      <c r="K153" s="95" t="s">
        <v>576</v>
      </c>
    </row>
    <row r="154" spans="7:11">
      <c r="G154" s="93"/>
      <c r="K154" s="95" t="s">
        <v>577</v>
      </c>
    </row>
    <row r="155" spans="7:11">
      <c r="G155" s="93"/>
      <c r="K155" s="95" t="s">
        <v>578</v>
      </c>
    </row>
    <row r="156" spans="7:11">
      <c r="G156" s="93"/>
      <c r="K156" s="95" t="s">
        <v>579</v>
      </c>
    </row>
    <row r="157" spans="7:11">
      <c r="G157" s="93"/>
      <c r="K157" s="95" t="s">
        <v>580</v>
      </c>
    </row>
    <row r="158" spans="7:11">
      <c r="G158" s="93"/>
      <c r="K158" s="95" t="s">
        <v>581</v>
      </c>
    </row>
    <row r="159" spans="7:11">
      <c r="G159" s="93"/>
      <c r="K159" s="95" t="s">
        <v>582</v>
      </c>
    </row>
    <row r="160" spans="7:11">
      <c r="G160" s="93"/>
      <c r="K160" s="95" t="s">
        <v>583</v>
      </c>
    </row>
    <row r="161" spans="7:11">
      <c r="G161" s="93"/>
      <c r="K161" s="95" t="s">
        <v>584</v>
      </c>
    </row>
    <row r="162" spans="7:11">
      <c r="G162" s="93"/>
      <c r="K162" s="95" t="s">
        <v>585</v>
      </c>
    </row>
    <row r="163" spans="7:11">
      <c r="G163" s="93"/>
      <c r="K163" s="95" t="s">
        <v>586</v>
      </c>
    </row>
    <row r="164" spans="7:11" ht="15.75">
      <c r="G164" s="93"/>
      <c r="K164" s="99"/>
    </row>
    <row r="165" spans="7:11">
      <c r="G165" s="93"/>
    </row>
    <row r="166" spans="7:11">
      <c r="G166" s="93"/>
    </row>
    <row r="167" spans="7:11">
      <c r="G167" s="93"/>
    </row>
  </sheetData>
  <phoneticPr fontId="20"/>
  <pageMargins left="0.75" right="0.75" top="1" bottom="1" header="0.5" footer="0.5"/>
  <pageSetup paperSize="8"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DC16AD8D36B0FC45B3025704DAACBB46" ma:contentTypeVersion="2" ma:contentTypeDescription="新しいドキュメントを作成します。" ma:contentTypeScope="" ma:versionID="9348915026e9c970c99c5113327d6314">
  <xsd:schema xmlns:xsd="http://www.w3.org/2001/XMLSchema" xmlns:xs="http://www.w3.org/2001/XMLSchema" xmlns:p="http://schemas.microsoft.com/office/2006/metadata/properties" xmlns:ns2="9e7b335b-89df-4cb0-8d53-f60adaaa3dbf" targetNamespace="http://schemas.microsoft.com/office/2006/metadata/properties" ma:root="true" ma:fieldsID="46983e31a125648069dac88f49ef8d83" ns2:_="">
    <xsd:import namespace="9e7b335b-89df-4cb0-8d53-f60adaaa3db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e7b335b-89df-4cb0-8d53-f60adaaa3db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93A7CB8-20EC-4076-8205-665A1640A01F}">
  <ds:schemaRefs>
    <ds:schemaRef ds:uri="http://www.w3.org/XML/1998/namespace"/>
    <ds:schemaRef ds:uri="http://purl.org/dc/elements/1.1/"/>
    <ds:schemaRef ds:uri="http://schemas.microsoft.com/office/infopath/2007/PartnerControls"/>
    <ds:schemaRef ds:uri="http://purl.org/dc/terms/"/>
    <ds:schemaRef ds:uri="http://schemas.openxmlformats.org/package/2006/metadata/core-properties"/>
    <ds:schemaRef ds:uri="http://schemas.microsoft.com/office/2006/documentManagement/types"/>
    <ds:schemaRef ds:uri="http://purl.org/dc/dcmitype/"/>
    <ds:schemaRef ds:uri="http://schemas.microsoft.com/office/2006/metadata/properties"/>
    <ds:schemaRef ds:uri="9e7b335b-89df-4cb0-8d53-f60adaaa3dbf"/>
  </ds:schemaRefs>
</ds:datastoreItem>
</file>

<file path=customXml/itemProps2.xml><?xml version="1.0" encoding="utf-8"?>
<ds:datastoreItem xmlns:ds="http://schemas.openxmlformats.org/officeDocument/2006/customXml" ds:itemID="{D22E7915-96FA-4E97-AFCB-DCCC0296B23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e7b335b-89df-4cb0-8d53-f60adaaa3db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BD0B614-CE60-4685-9317-CE50E847C34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36</vt:i4>
      </vt:variant>
    </vt:vector>
  </HeadingPairs>
  <TitlesOfParts>
    <vt:vector size="40" baseType="lpstr">
      <vt:lpstr>支出計画書</vt:lpstr>
      <vt:lpstr>（別添）支出計画明細</vt:lpstr>
      <vt:lpstr>予定していたコンサートツアーの一覧</vt:lpstr>
      <vt:lpstr>非表示_プルダウン一覧</vt:lpstr>
      <vt:lpstr>支出計画書!Print_Area</vt:lpstr>
      <vt:lpstr>非表示_プルダウン一覧!Print_Area</vt:lpstr>
      <vt:lpstr>イベント広告・宣伝費</vt:lpstr>
      <vt:lpstr>チケット販売関係費_払戻し手数料を含む</vt:lpstr>
      <vt:lpstr>ライブ配信関係費</vt:lpstr>
      <vt:lpstr>運営スタッフ費</vt:lpstr>
      <vt:lpstr>運営関係費</vt:lpstr>
      <vt:lpstr>運搬費</vt:lpstr>
      <vt:lpstr>映像撮影費</vt:lpstr>
      <vt:lpstr>映像収録費</vt:lpstr>
      <vt:lpstr>映像収録費_動画</vt:lpstr>
      <vt:lpstr>映像制作配信費</vt:lpstr>
      <vt:lpstr>映像制作配信費_動画</vt:lpstr>
      <vt:lpstr>映像制作費_動画</vt:lpstr>
      <vt:lpstr>映像編集費_動画</vt:lpstr>
      <vt:lpstr>演出関係費</vt:lpstr>
      <vt:lpstr>会場関係費</vt:lpstr>
      <vt:lpstr>会場施設使用料</vt:lpstr>
      <vt:lpstr>感染予防対策費</vt:lpstr>
      <vt:lpstr>権利使用料</vt:lpstr>
      <vt:lpstr>権利使用料_動画</vt:lpstr>
      <vt:lpstr>交通費・宿泊費</vt:lpstr>
      <vt:lpstr>広告・宣伝費_動画</vt:lpstr>
      <vt:lpstr>施設維持費_自社所有の場合の会場のみ</vt:lpstr>
      <vt:lpstr>字幕・吹替費_動画</vt:lpstr>
      <vt:lpstr>出演関係費</vt:lpstr>
      <vt:lpstr>出演関係費_動画</vt:lpstr>
      <vt:lpstr>出演料</vt:lpstr>
      <vt:lpstr>出演料_動画</vt:lpstr>
      <vt:lpstr>制作関係費</vt:lpstr>
      <vt:lpstr>配信費_動画</vt:lpstr>
      <vt:lpstr>付帯設備費</vt:lpstr>
      <vt:lpstr>舞台スタッフ費用</vt:lpstr>
      <vt:lpstr>舞台制作費</vt:lpstr>
      <vt:lpstr>保険料</vt:lpstr>
      <vt:lpstr>翻訳費_動画</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2020-05-18T13:02:51Z</dcterms:created>
  <dcterms:modified xsi:type="dcterms:W3CDTF">2022-06-08T08:43:14Z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a60d57e-af5b-4752-ac57-3e4f28ca11dc_Enabled">
    <vt:lpwstr>true</vt:lpwstr>
  </property>
  <property fmtid="{D5CDD505-2E9C-101B-9397-08002B2CF9AE}" pid="3" name="MSIP_Label_ea60d57e-af5b-4752-ac57-3e4f28ca11dc_SetDate">
    <vt:lpwstr>2022-05-25T15:28:30Z</vt:lpwstr>
  </property>
  <property fmtid="{D5CDD505-2E9C-101B-9397-08002B2CF9AE}" pid="4" name="MSIP_Label_ea60d57e-af5b-4752-ac57-3e4f28ca11dc_Method">
    <vt:lpwstr>Standard</vt:lpwstr>
  </property>
  <property fmtid="{D5CDD505-2E9C-101B-9397-08002B2CF9AE}" pid="5" name="MSIP_Label_ea60d57e-af5b-4752-ac57-3e4f28ca11dc_Name">
    <vt:lpwstr>ea60d57e-af5b-4752-ac57-3e4f28ca11dc</vt:lpwstr>
  </property>
  <property fmtid="{D5CDD505-2E9C-101B-9397-08002B2CF9AE}" pid="6" name="MSIP_Label_ea60d57e-af5b-4752-ac57-3e4f28ca11dc_SiteId">
    <vt:lpwstr>36da45f1-dd2c-4d1f-af13-5abe46b99921</vt:lpwstr>
  </property>
  <property fmtid="{D5CDD505-2E9C-101B-9397-08002B2CF9AE}" pid="7" name="MSIP_Label_ea60d57e-af5b-4752-ac57-3e4f28ca11dc_ActionId">
    <vt:lpwstr>8d7d0f58-8e08-4d3b-a503-8584ae34d4c5</vt:lpwstr>
  </property>
  <property fmtid="{D5CDD505-2E9C-101B-9397-08002B2CF9AE}" pid="8" name="MSIP_Label_ea60d57e-af5b-4752-ac57-3e4f28ca11dc_ContentBits">
    <vt:lpwstr>0</vt:lpwstr>
  </property>
  <property fmtid="{D5CDD505-2E9C-101B-9397-08002B2CF9AE}" pid="9" name="ContentTypeId">
    <vt:lpwstr>0x010100DC16AD8D36B0FC45B3025704DAACBB46</vt:lpwstr>
  </property>
</Properties>
</file>