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/>
  <xr:revisionPtr revIDLastSave="0" documentId="13_ncr:1_{1A151AF4-5A5E-4948-A3AC-C01066916344}" xr6:coauthVersionLast="45" xr6:coauthVersionMax="45" xr10:uidLastSave="{00000000-0000-0000-0000-000000000000}"/>
  <bookViews>
    <workbookView xWindow="2985" yWindow="945" windowWidth="18705" windowHeight="14805" xr2:uid="{00000000-000D-0000-FFFF-FFFF00000000}"/>
  </bookViews>
  <sheets>
    <sheet name="収支計画書" sheetId="2" r:id="rId1"/>
    <sheet name="収支計画書記入例" sheetId="3" r:id="rId2"/>
  </sheets>
  <definedNames>
    <definedName name="_xlnm.Print_Area" localSheetId="0">収支計画書!$B$1:$N$46</definedName>
    <definedName name="_xlnm.Print_Area" localSheetId="1">収支計画書記入例!$B$1:$N$47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3" l="1"/>
  <c r="J45" i="2"/>
  <c r="L28" i="3"/>
  <c r="E45" i="3"/>
  <c r="E46" i="3"/>
  <c r="G28" i="3"/>
  <c r="E44" i="3" s="1"/>
  <c r="G40" i="3"/>
  <c r="L27" i="2"/>
  <c r="E44" i="2" s="1"/>
  <c r="E45" i="2" s="1"/>
  <c r="G27" i="2"/>
  <c r="E43" i="2"/>
  <c r="G39" i="2"/>
</calcChain>
</file>

<file path=xl/sharedStrings.xml><?xml version="1.0" encoding="utf-8"?>
<sst xmlns="http://schemas.openxmlformats.org/spreadsheetml/2006/main" count="158" uniqueCount="90">
  <si>
    <t>備考</t>
    <rPh sb="0" eb="2">
      <t>ビコウ</t>
    </rPh>
    <phoneticPr fontId="2"/>
  </si>
  <si>
    <t>外注</t>
    <rPh sb="0" eb="2">
      <t>ガイチュウ</t>
    </rPh>
    <phoneticPr fontId="2"/>
  </si>
  <si>
    <t>現地経費</t>
    <rPh sb="0" eb="4">
      <t>ゲンチケイヒ</t>
    </rPh>
    <phoneticPr fontId="2"/>
  </si>
  <si>
    <t>会議費</t>
    <rPh sb="0" eb="3">
      <t>カイギヒ</t>
    </rPh>
    <phoneticPr fontId="2"/>
  </si>
  <si>
    <t>来場者</t>
    <rPh sb="0" eb="3">
      <t>ライジョウシャ</t>
    </rPh>
    <phoneticPr fontId="1"/>
  </si>
  <si>
    <t>海外渡航に関する費用</t>
    <rPh sb="0" eb="4">
      <t>カイガイトコウニ</t>
    </rPh>
    <rPh sb="5" eb="6">
      <t>カンスルヒヨウ</t>
    </rPh>
    <phoneticPr fontId="1"/>
  </si>
  <si>
    <t>主な経費内容</t>
    <rPh sb="0" eb="1">
      <t>オモナケイヒ</t>
    </rPh>
    <rPh sb="4" eb="6">
      <t>ナイヨウ</t>
    </rPh>
    <phoneticPr fontId="2"/>
  </si>
  <si>
    <t>会場・施工に関する費用</t>
  </si>
  <si>
    <t>事業運営に関する費用</t>
  </si>
  <si>
    <t>○○○○アート</t>
    <phoneticPr fontId="2"/>
  </si>
  <si>
    <t>○○○○コンベンションセンター</t>
    <phoneticPr fontId="2"/>
  </si>
  <si>
    <t>広報宣伝に関する費用</t>
  </si>
  <si>
    <t>支払先名称</t>
    <rPh sb="0" eb="3">
      <t>シハライサキ</t>
    </rPh>
    <rPh sb="3" eb="5">
      <t>メイショウ</t>
    </rPh>
    <phoneticPr fontId="2"/>
  </si>
  <si>
    <t>ローカライズに関する費用</t>
  </si>
  <si>
    <t>映像編集費</t>
    <rPh sb="0" eb="5">
      <t>エイゾウヘンシュウヒ</t>
    </rPh>
    <phoneticPr fontId="2"/>
  </si>
  <si>
    <t>自社</t>
    <rPh sb="0" eb="2">
      <t>ジシャ</t>
    </rPh>
    <phoneticPr fontId="2"/>
  </si>
  <si>
    <t>対象外経費</t>
    <rPh sb="0" eb="5">
      <t>タイショウガイケイヒ</t>
    </rPh>
    <phoneticPr fontId="1"/>
  </si>
  <si>
    <t>スタッフ出演者弁当代</t>
    <rPh sb="7" eb="9">
      <t>ベントウ</t>
    </rPh>
    <rPh sb="9" eb="10">
      <t>ダイ</t>
    </rPh>
    <phoneticPr fontId="2"/>
  </si>
  <si>
    <t>スタッフ出演者食事代・打ち上げ代</t>
    <rPh sb="9" eb="10">
      <t>ダイ</t>
    </rPh>
    <rPh sb="11" eb="12">
      <t>ウチアゲ</t>
    </rPh>
    <rPh sb="15" eb="16">
      <t>ダイ</t>
    </rPh>
    <phoneticPr fontId="2"/>
  </si>
  <si>
    <t>企画費　企画書作成</t>
    <rPh sb="0" eb="3">
      <t>キカクヒ</t>
    </rPh>
    <rPh sb="4" eb="6">
      <t>キカクヒ</t>
    </rPh>
    <rPh sb="7" eb="9">
      <t>ショサクセイ</t>
    </rPh>
    <phoneticPr fontId="2"/>
  </si>
  <si>
    <t>協賛金等</t>
    <rPh sb="0" eb="3">
      <t>キョウサンキン</t>
    </rPh>
    <rPh sb="3" eb="4">
      <t>ナド</t>
    </rPh>
    <phoneticPr fontId="1"/>
  </si>
  <si>
    <t>主な収入内容</t>
    <rPh sb="0" eb="1">
      <t>オモナケイヒ</t>
    </rPh>
    <rPh sb="2" eb="4">
      <t>シュウニュウ</t>
    </rPh>
    <rPh sb="4" eb="6">
      <t>ナイヨウ</t>
    </rPh>
    <phoneticPr fontId="2"/>
  </si>
  <si>
    <t>収入額</t>
    <rPh sb="0" eb="2">
      <t>シュウニュウ</t>
    </rPh>
    <rPh sb="2" eb="3">
      <t>シハライキンガク</t>
    </rPh>
    <phoneticPr fontId="1"/>
  </si>
  <si>
    <t>○○庁</t>
    <rPh sb="2" eb="3">
      <t>チョウ</t>
    </rPh>
    <phoneticPr fontId="1"/>
  </si>
  <si>
    <t>出展料等</t>
    <rPh sb="0" eb="3">
      <t>シュッテンリョウ</t>
    </rPh>
    <rPh sb="3" eb="4">
      <t>ナド</t>
    </rPh>
    <phoneticPr fontId="1"/>
  </si>
  <si>
    <t>（Ｃ）事業収入→</t>
    <rPh sb="5" eb="7">
      <t>シュウニュウ</t>
    </rPh>
    <phoneticPr fontId="1"/>
  </si>
  <si>
    <t>NO</t>
    <phoneticPr fontId="2"/>
  </si>
  <si>
    <t>概要</t>
    <rPh sb="0" eb="2">
      <t>ガイヨウ</t>
    </rPh>
    <phoneticPr fontId="1"/>
  </si>
  <si>
    <t>事業者名</t>
    <rPh sb="0" eb="4">
      <t>ジギョウシャメイ</t>
    </rPh>
    <phoneticPr fontId="1"/>
  </si>
  <si>
    <t>○○○○における○○○○</t>
    <phoneticPr fontId="1"/>
  </si>
  <si>
    <t>事業名</t>
    <phoneticPr fontId="1"/>
  </si>
  <si>
    <t>株式会社○○○○</t>
    <phoneticPr fontId="1"/>
  </si>
  <si>
    <t>事業管理番号</t>
    <phoneticPr fontId="1"/>
  </si>
  <si>
    <t>まとめ</t>
    <phoneticPr fontId="1"/>
  </si>
  <si>
    <t>（Ａ）事業の総経費→</t>
    <phoneticPr fontId="1"/>
  </si>
  <si>
    <t>自動計算</t>
    <rPh sb="0" eb="4">
      <t>ジドウケイサｎ</t>
    </rPh>
    <phoneticPr fontId="1"/>
  </si>
  <si>
    <t>A</t>
    <phoneticPr fontId="1"/>
  </si>
  <si>
    <t>B</t>
    <phoneticPr fontId="1"/>
  </si>
  <si>
    <t>C</t>
    <phoneticPr fontId="1"/>
  </si>
  <si>
    <t>出展・参加に関する費用</t>
    <rPh sb="0" eb="5">
      <t>シュッテンサンカニ</t>
    </rPh>
    <rPh sb="6" eb="7">
      <t>カンスルヒヨウ</t>
    </rPh>
    <phoneticPr fontId="1"/>
  </si>
  <si>
    <t>会場・施工に関する費用</t>
    <phoneticPr fontId="1"/>
  </si>
  <si>
    <t>事業運営に関する費用</t>
    <phoneticPr fontId="1"/>
  </si>
  <si>
    <t>広報宣伝に関する費用</t>
    <phoneticPr fontId="1"/>
  </si>
  <si>
    <t>ローカライズに関する費用</t>
    <phoneticPr fontId="1"/>
  </si>
  <si>
    <t>入場料等</t>
    <rPh sb="0" eb="3">
      <t>ニュウジョウリョウナド</t>
    </rPh>
    <rPh sb="3" eb="4">
      <t>ナド</t>
    </rPh>
    <phoneticPr fontId="1"/>
  </si>
  <si>
    <t>物販等</t>
    <rPh sb="0" eb="2">
      <t>ブッパンナド</t>
    </rPh>
    <rPh sb="2" eb="3">
      <t>ナド</t>
    </rPh>
    <phoneticPr fontId="1"/>
  </si>
  <si>
    <t>費用種別
(※プルダウンから選択)</t>
    <rPh sb="0" eb="4">
      <t>ヒヨウシュベツ</t>
    </rPh>
    <phoneticPr fontId="1"/>
  </si>
  <si>
    <t>収入種別
(※プルダウンから選択)</t>
    <rPh sb="0" eb="2">
      <t>シュウニュウ</t>
    </rPh>
    <rPh sb="2" eb="4">
      <t>ヒヨウシュベツ</t>
    </rPh>
    <phoneticPr fontId="1"/>
  </si>
  <si>
    <t>請求先名称等</t>
    <rPh sb="0" eb="2">
      <t>セイキュウ</t>
    </rPh>
    <rPh sb="2" eb="3">
      <t>シハライサキ</t>
    </rPh>
    <rPh sb="3" eb="5">
      <t>メイショウ</t>
    </rPh>
    <rPh sb="5" eb="6">
      <t>ナド</t>
    </rPh>
    <phoneticPr fontId="2"/>
  </si>
  <si>
    <t>予定額</t>
    <rPh sb="0" eb="3">
      <t>ヨテイガク</t>
    </rPh>
    <phoneticPr fontId="1"/>
  </si>
  <si>
    <t>未定</t>
    <rPh sb="0" eb="2">
      <t>ミテイ</t>
    </rPh>
    <phoneticPr fontId="3"/>
  </si>
  <si>
    <t>スタッフ宿泊費 6人3泊分
6人×1.5万×3泊</t>
    <rPh sb="4" eb="7">
      <t>シュクハクヒ</t>
    </rPh>
    <rPh sb="15" eb="16">
      <t>ニｎ</t>
    </rPh>
    <rPh sb="23" eb="24">
      <t>ハク</t>
    </rPh>
    <phoneticPr fontId="2"/>
  </si>
  <si>
    <t>出演者宿泊費 4人3泊分
4人×1.5万×3泊</t>
    <rPh sb="0" eb="3">
      <t>シュツエンシャ</t>
    </rPh>
    <rPh sb="3" eb="6">
      <t>シュクハクヒ</t>
    </rPh>
    <rPh sb="14" eb="15">
      <t>ニｎ</t>
    </rPh>
    <rPh sb="19" eb="20">
      <t>マン</t>
    </rPh>
    <rPh sb="22" eb="23">
      <t>ハク</t>
    </rPh>
    <phoneticPr fontId="2"/>
  </si>
  <si>
    <t>現地空港送迎費
5千円×2台</t>
    <rPh sb="0" eb="2">
      <t>ゲンチ</t>
    </rPh>
    <rPh sb="9" eb="11">
      <t>センエｎ</t>
    </rPh>
    <rPh sb="13" eb="14">
      <t>ダイ</t>
    </rPh>
    <phoneticPr fontId="1"/>
  </si>
  <si>
    <t>会場費
50万×3日</t>
    <rPh sb="0" eb="3">
      <t>カイジョウヒ</t>
    </rPh>
    <rPh sb="6" eb="7">
      <t>マｎ</t>
    </rPh>
    <rPh sb="9" eb="10">
      <t>ヒ</t>
    </rPh>
    <phoneticPr fontId="2"/>
  </si>
  <si>
    <t>雑誌広告料
2500ユーロ×130円</t>
    <rPh sb="0" eb="4">
      <t>ザッシコウコクシュッコウリョウ</t>
    </rPh>
    <rPh sb="4" eb="5">
      <t>リョウ</t>
    </rPh>
    <rPh sb="17" eb="18">
      <t>エン</t>
    </rPh>
    <phoneticPr fontId="2"/>
  </si>
  <si>
    <t>入場チケット収入
50EUR×200人　1ユーロ130円</t>
    <rPh sb="0" eb="2">
      <t>ニュウジョウ</t>
    </rPh>
    <rPh sb="6" eb="8">
      <t>シュウニュウ</t>
    </rPh>
    <rPh sb="27" eb="28">
      <t>エン</t>
    </rPh>
    <phoneticPr fontId="1"/>
  </si>
  <si>
    <t>事業の総経費</t>
    <phoneticPr fontId="1"/>
  </si>
  <si>
    <t>補助希望対象経費</t>
    <rPh sb="0" eb="6">
      <t>ホジョタイショウ</t>
    </rPh>
    <rPh sb="6" eb="8">
      <t>ソウケイヒ</t>
    </rPh>
    <phoneticPr fontId="1"/>
  </si>
  <si>
    <t>海外渡航に関する費用</t>
    <phoneticPr fontId="1"/>
  </si>
  <si>
    <t>その他</t>
    <phoneticPr fontId="1"/>
  </si>
  <si>
    <t>補助希望額</t>
    <rPh sb="0" eb="2">
      <t>ホジョ</t>
    </rPh>
    <rPh sb="2" eb="4">
      <t>キボウ</t>
    </rPh>
    <rPh sb="4" eb="5">
      <t>ガク</t>
    </rPh>
    <phoneticPr fontId="1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</si>
  <si>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</si>
  <si>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施工費、照明費
施工50万＋照明10万</t>
    <rPh sb="4" eb="7">
      <t>ショウメイヒ</t>
    </rPh>
    <rPh sb="8" eb="10">
      <t>セコウ</t>
    </rPh>
    <rPh sb="12" eb="13">
      <t>マｎ</t>
    </rPh>
    <rPh sb="14" eb="16">
      <t>ショウメイ</t>
    </rPh>
    <rPh sb="18" eb="19">
      <t>マｎ</t>
    </rPh>
    <phoneticPr fontId="2"/>
  </si>
  <si>
    <t>案内スタッフ1人、警備スタッフ1人</t>
    <phoneticPr fontId="1"/>
  </si>
  <si>
    <t>現地スタッフ費
20万×2人</t>
    <rPh sb="0" eb="2">
      <t>ゲンチ</t>
    </rPh>
    <rPh sb="6" eb="7">
      <t>ヒ</t>
    </rPh>
    <rPh sb="10" eb="11">
      <t>マｎ</t>
    </rPh>
    <rPh sb="13" eb="14">
      <t>ニン</t>
    </rPh>
    <phoneticPr fontId="2"/>
  </si>
  <si>
    <t>情報雑誌「●●」2ページ</t>
    <rPh sb="0" eb="4">
      <t>ジョウホウザッシ</t>
    </rPh>
    <phoneticPr fontId="1"/>
  </si>
  <si>
    <t>社内人件費
社員4人×1.5ヶ月</t>
    <rPh sb="0" eb="5">
      <t>シャナイジンケンヒ</t>
    </rPh>
    <rPh sb="6" eb="8">
      <t>シャイｎ</t>
    </rPh>
    <phoneticPr fontId="1"/>
  </si>
  <si>
    <t>「渡航者リスト」別途添付</t>
    <rPh sb="1" eb="4">
      <t>トコウシャ</t>
    </rPh>
    <rPh sb="8" eb="12">
      <t>ベットテンプ</t>
    </rPh>
    <phoneticPr fontId="1"/>
  </si>
  <si>
    <t>「渡航者リスト」別途添付</t>
    <phoneticPr fontId="1"/>
  </si>
  <si>
    <t>スタッフ渡航費 6人分（東京ーパリ　エコノミークラス）
6人×20万</t>
    <rPh sb="4" eb="7">
      <t>トコウヒ</t>
    </rPh>
    <rPh sb="9" eb="10">
      <t>ニｎ</t>
    </rPh>
    <rPh sb="10" eb="11">
      <t>ブｎ</t>
    </rPh>
    <rPh sb="12" eb="14">
      <t>トウキョウ</t>
    </rPh>
    <rPh sb="29" eb="30">
      <t>ニｎ</t>
    </rPh>
    <phoneticPr fontId="3"/>
  </si>
  <si>
    <t>出演者渡航費 4人分（東京ーパリ　エコノミークラス）
4人×20万</t>
    <rPh sb="0" eb="3">
      <t>シュツエンシャ</t>
    </rPh>
    <rPh sb="3" eb="6">
      <t>トコウヒ</t>
    </rPh>
    <rPh sb="8" eb="9">
      <t>ニｎ</t>
    </rPh>
    <rPh sb="9" eb="10">
      <t>ブｎ</t>
    </rPh>
    <rPh sb="32" eb="33">
      <t>マｎ</t>
    </rPh>
    <phoneticPr fontId="3"/>
  </si>
  <si>
    <t>収支計画書</t>
    <rPh sb="0" eb="5">
      <t>シュウシ</t>
    </rPh>
    <phoneticPr fontId="1"/>
  </si>
  <si>
    <t>ＣＤ物販 30EUR×150枚
現地税20%支払後、3,750EURが収入　1ユーロ130円</t>
    <rPh sb="2" eb="4">
      <t>ブッパｎ</t>
    </rPh>
    <rPh sb="14" eb="15">
      <t>マイ</t>
    </rPh>
    <rPh sb="16" eb="18">
      <t>ゲンチ</t>
    </rPh>
    <rPh sb="18" eb="19">
      <t>ゼイ</t>
    </rPh>
    <rPh sb="22" eb="25">
      <t>シハライゴ</t>
    </rPh>
    <rPh sb="35" eb="37">
      <t>シュウニュウ</t>
    </rPh>
    <phoneticPr fontId="1"/>
  </si>
  <si>
    <t>補助率</t>
    <rPh sb="0" eb="3">
      <t>ホジョリツ</t>
    </rPh>
    <phoneticPr fontId="1"/>
  </si>
  <si>
    <t>２分の１</t>
  </si>
  <si>
    <t>他の公的な補助金・助成金</t>
    <rPh sb="0" eb="1">
      <t>タ</t>
    </rPh>
    <rPh sb="2" eb="4">
      <t>コウテキ</t>
    </rPh>
    <rPh sb="5" eb="8">
      <t>ホジョキン</t>
    </rPh>
    <rPh sb="9" eb="12">
      <t>ジョセイキン</t>
    </rPh>
    <phoneticPr fontId="1"/>
  </si>
  <si>
    <t>2019/mm/dd</t>
    <phoneticPr fontId="1"/>
  </si>
  <si>
    <t>【対象外経費】</t>
  </si>
  <si>
    <t>【収入】</t>
    <rPh sb="1" eb="3">
      <t>シュウニュウ</t>
    </rPh>
    <phoneticPr fontId="1"/>
  </si>
  <si>
    <t>（Ｂ）補助希望対象経費→</t>
    <phoneticPr fontId="1"/>
  </si>
  <si>
    <t>【対象外経費】</t>
    <rPh sb="1" eb="4">
      <t>タイショウガイ</t>
    </rPh>
    <rPh sb="4" eb="6">
      <t>ケイヒ</t>
    </rPh>
    <phoneticPr fontId="8"/>
  </si>
  <si>
    <t>【収入】</t>
    <rPh sb="1" eb="3">
      <t>シュウニュウ</t>
    </rPh>
    <phoneticPr fontId="8"/>
  </si>
  <si>
    <t>事業開始
予定日</t>
    <rPh sb="0" eb="2">
      <t>ジギョウ</t>
    </rPh>
    <rPh sb="2" eb="4">
      <t>カイシ</t>
    </rPh>
    <rPh sb="5" eb="8">
      <t>ヨテイビ</t>
    </rPh>
    <phoneticPr fontId="2"/>
  </si>
  <si>
    <t>事業完了
予定日</t>
    <rPh sb="0" eb="4">
      <t>ジギョウカンリョウイニ</t>
    </rPh>
    <rPh sb="5" eb="7">
      <t>ヨテイ</t>
    </rPh>
    <rPh sb="7" eb="8">
      <t>ヒ</t>
    </rPh>
    <phoneticPr fontId="1"/>
  </si>
  <si>
    <t>【対象経費】</t>
  </si>
  <si>
    <t>【対象経費】</t>
    <phoneticPr fontId="8"/>
  </si>
  <si>
    <t>　　 　（Ｂ）補助希望対象経費→</t>
    <phoneticPr fontId="1"/>
  </si>
  <si>
    <t>補助希望対象
経費</t>
    <rPh sb="0" eb="6">
      <t>ホジョタイショウ</t>
    </rPh>
    <rPh sb="7" eb="9">
      <t>ソウケイヒ</t>
    </rPh>
    <phoneticPr fontId="1"/>
  </si>
  <si>
    <t>2020/mm/dd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</si>
</sst>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7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Yu Gothic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3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/>
    <xf numFmtId="0" fontId="13" fillId="0" borderId="0"/>
  </cellStyleXfs>
  <cellXfs count="103">
    <xf numFmtId="0" fontId="0" fillId="0" borderId="0" xfId="0">
      <alignment vertical="center"/>
    </xf>
    <xf numFmtId="0" fontId="14" fillId="0" borderId="0" xfId="2" applyFont="1" applyAlignment="1">
      <alignment horizontal="left" vertical="top"/>
    </xf>
    <xf numFmtId="0" fontId="14" fillId="0" borderId="0" xfId="2" applyFont="1" applyAlignment="1">
      <alignment horizontal="left" vertical="top"/>
    </xf>
    <xf numFmtId="5" fontId="14" fillId="0" borderId="0" xfId="2" applyNumberFormat="1" applyFont="1" applyAlignment="1">
      <alignment horizontal="right" vertical="top"/>
    </xf>
    <xf numFmtId="5" fontId="14" fillId="0" borderId="0" xfId="1" applyNumberFormat="1" applyFont="1" applyAlignment="1">
      <alignment horizontal="right" vertical="top"/>
    </xf>
    <xf numFmtId="0" fontId="15" fillId="0" borderId="0" xfId="2" applyFont="1" applyAlignment="1">
      <alignment horizontal="right" vertical="top"/>
    </xf>
    <xf numFmtId="5" fontId="15" fillId="0" borderId="0" xfId="2" applyNumberFormat="1" applyFont="1" applyAlignment="1">
      <alignment horizontal="right" vertical="top"/>
    </xf>
    <xf numFmtId="5" fontId="15" fillId="0" borderId="0" xfId="1" applyNumberFormat="1" applyFont="1" applyAlignment="1">
      <alignment horizontal="right" vertical="top"/>
    </xf>
    <xf numFmtId="0" fontId="14" fillId="0" borderId="1" xfId="2" applyFont="1" applyBorder="1" applyAlignment="1">
      <alignment horizontal="left" vertical="top"/>
    </xf>
    <xf numFmtId="0" fontId="14" fillId="0" borderId="2" xfId="2" applyFont="1" applyBorder="1" applyAlignment="1">
      <alignment horizontal="left" vertical="top"/>
    </xf>
    <xf numFmtId="5" fontId="15" fillId="0" borderId="2" xfId="2" applyNumberFormat="1" applyFont="1" applyBorder="1" applyAlignment="1">
      <alignment horizontal="right" vertical="top"/>
    </xf>
    <xf numFmtId="5" fontId="14" fillId="0" borderId="2" xfId="1" applyNumberFormat="1" applyFont="1" applyBorder="1" applyAlignment="1">
      <alignment horizontal="right" vertical="top"/>
    </xf>
    <xf numFmtId="5" fontId="15" fillId="0" borderId="2" xfId="1" applyNumberFormat="1" applyFont="1" applyBorder="1" applyAlignment="1">
      <alignment horizontal="right" vertical="top"/>
    </xf>
    <xf numFmtId="0" fontId="14" fillId="0" borderId="3" xfId="2" applyFont="1" applyBorder="1" applyAlignment="1">
      <alignment horizontal="left" vertical="top"/>
    </xf>
    <xf numFmtId="0" fontId="14" fillId="0" borderId="4" xfId="2" applyFont="1" applyBorder="1" applyAlignment="1">
      <alignment horizontal="left" vertical="top"/>
    </xf>
    <xf numFmtId="0" fontId="14" fillId="0" borderId="5" xfId="2" applyFont="1" applyBorder="1" applyAlignment="1">
      <alignment horizontal="left" vertical="top"/>
    </xf>
    <xf numFmtId="0" fontId="14" fillId="0" borderId="6" xfId="2" applyFont="1" applyBorder="1" applyAlignment="1">
      <alignment horizontal="left" vertical="top"/>
    </xf>
    <xf numFmtId="0" fontId="14" fillId="0" borderId="7" xfId="2" applyFont="1" applyBorder="1" applyAlignment="1">
      <alignment horizontal="left" vertical="top"/>
    </xf>
    <xf numFmtId="5" fontId="15" fillId="0" borderId="7" xfId="2" applyNumberFormat="1" applyFont="1" applyBorder="1" applyAlignment="1">
      <alignment horizontal="right" vertical="top"/>
    </xf>
    <xf numFmtId="5" fontId="14" fillId="0" borderId="7" xfId="1" applyNumberFormat="1" applyFont="1" applyBorder="1" applyAlignment="1">
      <alignment horizontal="right" vertical="top"/>
    </xf>
    <xf numFmtId="5" fontId="15" fillId="0" borderId="7" xfId="1" applyNumberFormat="1" applyFont="1" applyBorder="1" applyAlignment="1">
      <alignment horizontal="right" vertical="top"/>
    </xf>
    <xf numFmtId="0" fontId="14" fillId="0" borderId="8" xfId="2" applyFont="1" applyBorder="1" applyAlignment="1">
      <alignment horizontal="left" vertical="top"/>
    </xf>
    <xf numFmtId="0" fontId="5" fillId="0" borderId="9" xfId="2" applyFont="1" applyBorder="1" applyAlignment="1">
      <alignment horizontal="center" vertical="top"/>
    </xf>
    <xf numFmtId="0" fontId="14" fillId="0" borderId="0" xfId="2" applyFont="1" applyAlignment="1">
      <alignment horizontal="left" vertical="center"/>
    </xf>
    <xf numFmtId="5" fontId="16" fillId="0" borderId="2" xfId="2" applyNumberFormat="1" applyFont="1" applyBorder="1" applyAlignment="1">
      <alignment horizontal="center" vertical="top"/>
    </xf>
    <xf numFmtId="0" fontId="16" fillId="0" borderId="2" xfId="2" applyFont="1" applyBorder="1" applyAlignment="1">
      <alignment horizontal="left" vertical="top"/>
    </xf>
    <xf numFmtId="0" fontId="16" fillId="0" borderId="0" xfId="2" applyFont="1" applyAlignment="1">
      <alignment horizontal="center" vertical="top"/>
    </xf>
    <xf numFmtId="0" fontId="16" fillId="0" borderId="0" xfId="2" applyFont="1" applyAlignment="1">
      <alignment horizontal="left" vertical="top"/>
    </xf>
    <xf numFmtId="0" fontId="16" fillId="0" borderId="0" xfId="2" applyFont="1" applyAlignment="1">
      <alignment vertical="top"/>
    </xf>
    <xf numFmtId="0" fontId="14" fillId="0" borderId="5" xfId="2" applyFont="1" applyBorder="1" applyAlignment="1">
      <alignment horizontal="left" vertical="center"/>
    </xf>
    <xf numFmtId="5" fontId="16" fillId="0" borderId="7" xfId="1" applyNumberFormat="1" applyFont="1" applyBorder="1" applyAlignment="1">
      <alignment horizontal="left" vertical="top"/>
    </xf>
    <xf numFmtId="0" fontId="4" fillId="0" borderId="9" xfId="2" applyFont="1" applyBorder="1" applyAlignment="1">
      <alignment horizontal="center" vertical="top" wrapText="1"/>
    </xf>
    <xf numFmtId="0" fontId="17" fillId="0" borderId="2" xfId="2" applyFont="1" applyBorder="1" applyAlignment="1">
      <alignment horizontal="left" vertical="top"/>
    </xf>
    <xf numFmtId="5" fontId="17" fillId="0" borderId="2" xfId="2" applyNumberFormat="1" applyFont="1" applyBorder="1" applyAlignment="1">
      <alignment horizontal="right" vertical="top"/>
    </xf>
    <xf numFmtId="5" fontId="17" fillId="0" borderId="2" xfId="1" applyNumberFormat="1" applyFont="1" applyBorder="1" applyAlignment="1">
      <alignment horizontal="right" vertical="top"/>
    </xf>
    <xf numFmtId="0" fontId="17" fillId="0" borderId="4" xfId="2" applyFont="1" applyBorder="1" applyAlignment="1">
      <alignment horizontal="left" vertical="top"/>
    </xf>
    <xf numFmtId="0" fontId="6" fillId="0" borderId="9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/>
    </xf>
    <xf numFmtId="0" fontId="6" fillId="0" borderId="9" xfId="2" applyFont="1" applyBorder="1" applyAlignment="1">
      <alignment horizontal="center" vertical="top"/>
    </xf>
    <xf numFmtId="5" fontId="6" fillId="0" borderId="9" xfId="2" applyNumberFormat="1" applyFont="1" applyBorder="1" applyAlignment="1">
      <alignment horizontal="center" vertical="top" wrapText="1"/>
    </xf>
    <xf numFmtId="0" fontId="17" fillId="0" borderId="0" xfId="2" applyFont="1" applyAlignment="1">
      <alignment horizontal="left" vertical="top"/>
    </xf>
    <xf numFmtId="5" fontId="17" fillId="0" borderId="0" xfId="2" applyNumberFormat="1" applyFont="1" applyAlignment="1">
      <alignment horizontal="right" vertical="top"/>
    </xf>
    <xf numFmtId="5" fontId="17" fillId="0" borderId="0" xfId="1" applyNumberFormat="1" applyFont="1" applyAlignment="1">
      <alignment horizontal="right" vertical="top"/>
    </xf>
    <xf numFmtId="0" fontId="17" fillId="0" borderId="9" xfId="2" applyFont="1" applyBorder="1" applyAlignment="1">
      <alignment horizontal="left" vertical="top"/>
    </xf>
    <xf numFmtId="0" fontId="17" fillId="0" borderId="9" xfId="2" applyFont="1" applyBorder="1" applyAlignment="1">
      <alignment horizontal="left" vertical="top" wrapText="1"/>
    </xf>
    <xf numFmtId="5" fontId="17" fillId="0" borderId="9" xfId="1" applyNumberFormat="1" applyFont="1" applyBorder="1" applyAlignment="1">
      <alignment horizontal="right" vertical="top"/>
    </xf>
    <xf numFmtId="0" fontId="17" fillId="0" borderId="4" xfId="2" applyFont="1" applyBorder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5" fontId="17" fillId="0" borderId="9" xfId="1" applyNumberFormat="1" applyFont="1" applyBorder="1" applyAlignment="1">
      <alignment horizontal="right" vertical="center"/>
    </xf>
    <xf numFmtId="0" fontId="17" fillId="0" borderId="6" xfId="2" applyFont="1" applyBorder="1" applyAlignment="1">
      <alignment horizontal="left" vertical="top"/>
    </xf>
    <xf numFmtId="0" fontId="17" fillId="0" borderId="7" xfId="2" applyFont="1" applyBorder="1" applyAlignment="1">
      <alignment horizontal="left" vertical="top"/>
    </xf>
    <xf numFmtId="5" fontId="17" fillId="0" borderId="7" xfId="2" applyNumberFormat="1" applyFont="1" applyBorder="1" applyAlignment="1">
      <alignment horizontal="right" vertical="top"/>
    </xf>
    <xf numFmtId="5" fontId="17" fillId="0" borderId="7" xfId="1" applyNumberFormat="1" applyFont="1" applyBorder="1" applyAlignment="1">
      <alignment horizontal="right" vertical="top"/>
    </xf>
    <xf numFmtId="0" fontId="17" fillId="0" borderId="0" xfId="2" applyFont="1" applyAlignment="1">
      <alignment horizontal="left" vertical="top"/>
    </xf>
    <xf numFmtId="5" fontId="17" fillId="0" borderId="0" xfId="1" applyNumberFormat="1" applyFont="1" applyAlignment="1">
      <alignment horizontal="right" vertical="top"/>
    </xf>
    <xf numFmtId="5" fontId="17" fillId="0" borderId="2" xfId="1" applyNumberFormat="1" applyFont="1" applyBorder="1" applyAlignment="1">
      <alignment horizontal="right" vertical="top"/>
    </xf>
    <xf numFmtId="0" fontId="17" fillId="0" borderId="9" xfId="2" applyFont="1" applyBorder="1" applyAlignment="1">
      <alignment horizontal="left" vertical="top" wrapText="1"/>
    </xf>
    <xf numFmtId="5" fontId="18" fillId="0" borderId="7" xfId="1" applyNumberFormat="1" applyFont="1" applyBorder="1" applyAlignment="1">
      <alignment horizontal="right" vertical="top"/>
    </xf>
    <xf numFmtId="0" fontId="17" fillId="0" borderId="11" xfId="2" applyFont="1" applyBorder="1" applyAlignment="1">
      <alignment horizontal="left" vertical="top" wrapText="1"/>
    </xf>
    <xf numFmtId="0" fontId="17" fillId="0" borderId="0" xfId="2" applyFont="1" applyAlignment="1">
      <alignment horizontal="left" vertical="top" wrapText="1"/>
    </xf>
    <xf numFmtId="0" fontId="17" fillId="0" borderId="11" xfId="2" applyFont="1" applyBorder="1" applyAlignment="1">
      <alignment horizontal="left" vertical="top" wrapText="1"/>
    </xf>
    <xf numFmtId="0" fontId="17" fillId="0" borderId="0" xfId="2" applyFont="1" applyAlignment="1">
      <alignment horizontal="left" vertical="center" wrapText="1"/>
    </xf>
    <xf numFmtId="0" fontId="17" fillId="0" borderId="7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center" vertical="top" wrapText="1"/>
    </xf>
    <xf numFmtId="0" fontId="19" fillId="0" borderId="9" xfId="2" applyFont="1" applyBorder="1" applyAlignment="1">
      <alignment horizontal="left" vertical="center"/>
    </xf>
    <xf numFmtId="14" fontId="7" fillId="0" borderId="9" xfId="1" applyNumberFormat="1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 wrapText="1"/>
    </xf>
    <xf numFmtId="0" fontId="20" fillId="2" borderId="12" xfId="2" applyFont="1" applyFill="1" applyBorder="1" applyAlignment="1">
      <alignment horizontal="center" vertical="center"/>
    </xf>
    <xf numFmtId="0" fontId="20" fillId="2" borderId="11" xfId="2" applyFont="1" applyFill="1" applyBorder="1" applyAlignment="1">
      <alignment vertical="center" wrapText="1"/>
    </xf>
    <xf numFmtId="5" fontId="20" fillId="2" borderId="11" xfId="2" applyNumberFormat="1" applyFont="1" applyFill="1" applyBorder="1" applyAlignment="1">
      <alignment vertical="center"/>
    </xf>
    <xf numFmtId="5" fontId="20" fillId="2" borderId="11" xfId="2" applyNumberFormat="1" applyFont="1" applyFill="1" applyBorder="1" applyAlignment="1">
      <alignment vertical="center" wrapText="1"/>
    </xf>
    <xf numFmtId="0" fontId="17" fillId="2" borderId="10" xfId="2" applyFont="1" applyFill="1" applyBorder="1" applyAlignment="1">
      <alignment horizontal="left" vertical="center"/>
    </xf>
    <xf numFmtId="5" fontId="17" fillId="0" borderId="0" xfId="1" applyNumberFormat="1" applyFont="1" applyAlignment="1">
      <alignment horizontal="right" vertical="top" wrapText="1"/>
    </xf>
    <xf numFmtId="0" fontId="19" fillId="0" borderId="9" xfId="2" applyFont="1" applyBorder="1" applyAlignment="1">
      <alignment horizontal="left" vertical="center"/>
    </xf>
    <xf numFmtId="0" fontId="17" fillId="0" borderId="4" xfId="2" applyFont="1" applyBorder="1" applyAlignment="1">
      <alignment horizontal="left" vertical="top" wrapText="1"/>
    </xf>
    <xf numFmtId="5" fontId="21" fillId="0" borderId="0" xfId="1" applyNumberFormat="1" applyFont="1" applyAlignment="1">
      <alignment horizontal="right" vertical="top"/>
    </xf>
    <xf numFmtId="0" fontId="22" fillId="0" borderId="0" xfId="2" applyFont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0" fontId="22" fillId="0" borderId="1" xfId="2" applyFont="1" applyBorder="1" applyAlignment="1">
      <alignment horizontal="left" vertical="center"/>
    </xf>
    <xf numFmtId="0" fontId="23" fillId="0" borderId="4" xfId="2" applyFont="1" applyBorder="1" applyAlignment="1">
      <alignment horizontal="left" vertical="center"/>
    </xf>
    <xf numFmtId="0" fontId="24" fillId="0" borderId="9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center"/>
    </xf>
    <xf numFmtId="0" fontId="11" fillId="0" borderId="9" xfId="2" applyFont="1" applyBorder="1" applyAlignment="1">
      <alignment horizontal="center" vertical="center"/>
    </xf>
    <xf numFmtId="0" fontId="10" fillId="0" borderId="4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6" fillId="0" borderId="12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left" vertical="top" wrapText="1"/>
    </xf>
    <xf numFmtId="0" fontId="25" fillId="0" borderId="7" xfId="2" applyFont="1" applyBorder="1" applyAlignment="1">
      <alignment horizontal="center" vertical="center"/>
    </xf>
    <xf numFmtId="0" fontId="19" fillId="0" borderId="9" xfId="2" applyFont="1" applyBorder="1" applyAlignment="1">
      <alignment horizontal="left" vertical="center" wrapText="1"/>
    </xf>
    <xf numFmtId="5" fontId="9" fillId="0" borderId="0" xfId="1" applyNumberFormat="1" applyFont="1" applyAlignment="1">
      <alignment horizontal="center" vertical="center" wrapText="1"/>
    </xf>
    <xf numFmtId="5" fontId="9" fillId="0" borderId="14" xfId="1" applyNumberFormat="1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top"/>
    </xf>
    <xf numFmtId="0" fontId="6" fillId="0" borderId="11" xfId="2" applyFont="1" applyBorder="1" applyAlignment="1">
      <alignment horizontal="center" vertical="top"/>
    </xf>
    <xf numFmtId="0" fontId="6" fillId="0" borderId="10" xfId="2" applyFont="1" applyBorder="1" applyAlignment="1">
      <alignment horizontal="center" vertical="top"/>
    </xf>
    <xf numFmtId="0" fontId="6" fillId="0" borderId="13" xfId="2" applyFont="1" applyBorder="1" applyAlignment="1">
      <alignment horizontal="left" vertical="top" wrapText="1"/>
    </xf>
    <xf numFmtId="0" fontId="26" fillId="0" borderId="7" xfId="2" applyFont="1" applyBorder="1" applyAlignment="1">
      <alignment horizontal="center" vertical="top"/>
    </xf>
    <xf numFmtId="0" fontId="19" fillId="0" borderId="9" xfId="2" applyFont="1" applyBorder="1" applyAlignment="1">
      <alignment horizontal="left" vertical="center"/>
    </xf>
    <xf numFmtId="5" fontId="7" fillId="0" borderId="0" xfId="1" applyNumberFormat="1" applyFont="1" applyAlignment="1">
      <alignment horizontal="center" vertical="center" wrapText="1"/>
    </xf>
    <xf numFmtId="5" fontId="7" fillId="0" borderId="14" xfId="1" applyNumberFormat="1" applyFont="1" applyBorder="1" applyAlignment="1">
      <alignment horizontal="center" vertical="center" wrapTex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6"/>
  <sheetViews>
    <sheetView showZeros="0" tabSelected="1" zoomScale="55" zoomScaleNormal="55" workbookViewId="0">
      <selection activeCell="P4" sqref="P4"/>
    </sheetView>
  </sheetViews>
  <sheetFormatPr defaultColWidth="13" defaultRowHeight="48.75" customHeight="1"/>
  <cols>
    <col min="1" max="1" width="3.875" style="1" customWidth="1"/>
    <col min="2" max="2" width="8.625" style="1" customWidth="1"/>
    <col min="3" max="3" width="4.875" style="2" customWidth="1"/>
    <col min="4" max="4" width="29" style="2" bestFit="1" customWidth="1"/>
    <col min="5" max="5" width="24.375" style="2" bestFit="1" customWidth="1"/>
    <col min="6" max="6" width="41.625" style="2" customWidth="1"/>
    <col min="7" max="7" width="21.5" style="3" bestFit="1" customWidth="1"/>
    <col min="8" max="8" width="10" style="2" bestFit="1" customWidth="1"/>
    <col min="9" max="9" width="6" style="2" bestFit="1" customWidth="1"/>
    <col min="10" max="10" width="12.375" style="4" bestFit="1" customWidth="1"/>
    <col min="11" max="11" width="29.125" style="1" customWidth="1"/>
    <col min="12" max="12" width="21.625" style="4" customWidth="1"/>
    <col min="13" max="13" width="27.125" style="1" bestFit="1" customWidth="1"/>
    <col min="14" max="14" width="2.125" style="1" customWidth="1"/>
    <col min="15" max="16384" width="13" style="1"/>
  </cols>
  <sheetData>
    <row r="1" spans="2:14" ht="44.1" customHeight="1" thickBot="1">
      <c r="B1" s="91" t="s">
        <v>72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17.25">
      <c r="B2" s="8"/>
      <c r="C2" s="9"/>
      <c r="D2" s="9"/>
      <c r="E2" s="9"/>
      <c r="F2" s="9"/>
      <c r="G2" s="10"/>
      <c r="H2" s="9"/>
      <c r="I2" s="9"/>
      <c r="J2" s="12"/>
      <c r="K2" s="9"/>
      <c r="L2" s="12"/>
      <c r="M2" s="12"/>
      <c r="N2" s="13"/>
    </row>
    <row r="3" spans="2:14" ht="48.75" customHeight="1">
      <c r="B3" s="35"/>
      <c r="D3" s="66" t="s">
        <v>28</v>
      </c>
      <c r="E3" s="92"/>
      <c r="F3" s="92"/>
      <c r="G3" s="92"/>
      <c r="H3" s="92"/>
      <c r="I3" s="93" t="s">
        <v>83</v>
      </c>
      <c r="J3" s="94"/>
      <c r="K3" s="67" t="s">
        <v>89</v>
      </c>
      <c r="L3" s="68" t="s">
        <v>32</v>
      </c>
      <c r="M3" s="22"/>
      <c r="N3" s="15"/>
    </row>
    <row r="4" spans="2:14" ht="50.25" customHeight="1">
      <c r="B4" s="14"/>
      <c r="D4" s="66" t="s">
        <v>30</v>
      </c>
      <c r="E4" s="92"/>
      <c r="F4" s="92"/>
      <c r="G4" s="92"/>
      <c r="H4" s="92"/>
      <c r="I4" s="93" t="s">
        <v>84</v>
      </c>
      <c r="J4" s="94"/>
      <c r="K4" s="67" t="s">
        <v>89</v>
      </c>
      <c r="L4" s="69" t="s">
        <v>74</v>
      </c>
      <c r="M4" s="87" t="s">
        <v>75</v>
      </c>
      <c r="N4" s="15"/>
    </row>
    <row r="5" spans="2:14" ht="15" customHeight="1" thickBot="1">
      <c r="B5" s="16"/>
      <c r="C5" s="17"/>
      <c r="D5" s="17"/>
      <c r="E5" s="17"/>
      <c r="F5" s="17"/>
      <c r="G5" s="18"/>
      <c r="H5" s="17"/>
      <c r="I5" s="17"/>
      <c r="J5" s="20"/>
      <c r="K5" s="17"/>
      <c r="L5" s="20"/>
      <c r="M5" s="17"/>
      <c r="N5" s="21"/>
    </row>
    <row r="6" spans="2:14" ht="15" customHeight="1" thickBot="1">
      <c r="G6" s="6"/>
      <c r="L6" s="7"/>
    </row>
    <row r="7" spans="2:14" ht="36" customHeight="1">
      <c r="B7" s="84" t="s">
        <v>85</v>
      </c>
      <c r="C7" s="32"/>
      <c r="D7" s="32"/>
      <c r="E7" s="32"/>
      <c r="F7" s="32"/>
      <c r="G7" s="33"/>
      <c r="H7" s="32"/>
      <c r="I7" s="32"/>
      <c r="J7" s="34"/>
      <c r="K7" s="32"/>
      <c r="L7" s="34"/>
      <c r="M7" s="32"/>
      <c r="N7" s="13"/>
    </row>
    <row r="8" spans="2:14" ht="48.75" customHeight="1">
      <c r="B8" s="35"/>
      <c r="C8" s="36" t="s">
        <v>26</v>
      </c>
      <c r="D8" s="37" t="s">
        <v>12</v>
      </c>
      <c r="E8" s="31" t="s">
        <v>46</v>
      </c>
      <c r="F8" s="38" t="s">
        <v>6</v>
      </c>
      <c r="G8" s="39" t="s">
        <v>49</v>
      </c>
      <c r="H8" s="95" t="s">
        <v>0</v>
      </c>
      <c r="I8" s="96"/>
      <c r="J8" s="96"/>
      <c r="K8" s="96"/>
      <c r="L8" s="96"/>
      <c r="M8" s="97"/>
      <c r="N8" s="15"/>
    </row>
    <row r="9" spans="2:14" ht="13.5" customHeight="1">
      <c r="B9" s="82"/>
      <c r="C9" s="79"/>
      <c r="D9" s="40"/>
      <c r="E9" s="40"/>
      <c r="F9" s="40"/>
      <c r="G9" s="41"/>
      <c r="H9" s="40"/>
      <c r="I9" s="40"/>
      <c r="J9" s="42"/>
      <c r="K9" s="40"/>
      <c r="L9" s="42"/>
      <c r="M9" s="40"/>
      <c r="N9" s="15"/>
    </row>
    <row r="10" spans="2:14" ht="63.95" customHeight="1">
      <c r="B10" s="77"/>
      <c r="C10" s="43">
        <v>1</v>
      </c>
      <c r="D10" s="59"/>
      <c r="E10" s="44"/>
      <c r="F10" s="44"/>
      <c r="G10" s="45"/>
      <c r="H10" s="88"/>
      <c r="I10" s="89"/>
      <c r="J10" s="89"/>
      <c r="K10" s="89"/>
      <c r="L10" s="89"/>
      <c r="M10" s="90"/>
      <c r="N10" s="15"/>
    </row>
    <row r="11" spans="2:14" ht="63.95" customHeight="1">
      <c r="B11" s="35"/>
      <c r="C11" s="43">
        <v>2</v>
      </c>
      <c r="D11" s="59"/>
      <c r="E11" s="44"/>
      <c r="F11" s="44"/>
      <c r="G11" s="45"/>
      <c r="H11" s="88"/>
      <c r="I11" s="89"/>
      <c r="J11" s="89"/>
      <c r="K11" s="89"/>
      <c r="L11" s="89"/>
      <c r="M11" s="90"/>
      <c r="N11" s="15"/>
    </row>
    <row r="12" spans="2:14" ht="63.95" customHeight="1">
      <c r="B12" s="35"/>
      <c r="C12" s="43">
        <v>3</v>
      </c>
      <c r="D12" s="59"/>
      <c r="E12" s="44"/>
      <c r="F12" s="44"/>
      <c r="G12" s="45"/>
      <c r="H12" s="88"/>
      <c r="I12" s="89"/>
      <c r="J12" s="89"/>
      <c r="K12" s="89"/>
      <c r="L12" s="89"/>
      <c r="M12" s="90"/>
      <c r="N12" s="15"/>
    </row>
    <row r="13" spans="2:14" ht="63.95" customHeight="1">
      <c r="B13" s="35"/>
      <c r="C13" s="43">
        <v>4</v>
      </c>
      <c r="D13" s="59"/>
      <c r="E13" s="44"/>
      <c r="F13" s="44"/>
      <c r="G13" s="45"/>
      <c r="H13" s="88"/>
      <c r="I13" s="89"/>
      <c r="J13" s="89"/>
      <c r="K13" s="89"/>
      <c r="L13" s="89"/>
      <c r="M13" s="90"/>
      <c r="N13" s="15"/>
    </row>
    <row r="14" spans="2:14" ht="63.95" customHeight="1">
      <c r="B14" s="35"/>
      <c r="C14" s="43">
        <v>5</v>
      </c>
      <c r="D14" s="59"/>
      <c r="E14" s="44"/>
      <c r="F14" s="44"/>
      <c r="G14" s="45"/>
      <c r="H14" s="88"/>
      <c r="I14" s="89"/>
      <c r="J14" s="89"/>
      <c r="K14" s="89"/>
      <c r="L14" s="89"/>
      <c r="M14" s="90"/>
      <c r="N14" s="15"/>
    </row>
    <row r="15" spans="2:14" ht="63.95" customHeight="1">
      <c r="B15" s="35"/>
      <c r="C15" s="43">
        <v>6</v>
      </c>
      <c r="D15" s="59"/>
      <c r="E15" s="44"/>
      <c r="F15" s="44"/>
      <c r="G15" s="45"/>
      <c r="H15" s="88"/>
      <c r="I15" s="89"/>
      <c r="J15" s="89"/>
      <c r="K15" s="89"/>
      <c r="L15" s="89"/>
      <c r="M15" s="90"/>
      <c r="N15" s="15"/>
    </row>
    <row r="16" spans="2:14" ht="63.95" customHeight="1">
      <c r="B16" s="35"/>
      <c r="C16" s="43">
        <v>7</v>
      </c>
      <c r="D16" s="59"/>
      <c r="E16" s="44"/>
      <c r="F16" s="44"/>
      <c r="G16" s="45"/>
      <c r="H16" s="88"/>
      <c r="I16" s="89"/>
      <c r="J16" s="89"/>
      <c r="K16" s="89"/>
      <c r="L16" s="89"/>
      <c r="M16" s="90"/>
      <c r="N16" s="15"/>
    </row>
    <row r="17" spans="2:14" ht="63.95" customHeight="1">
      <c r="B17" s="35"/>
      <c r="C17" s="43">
        <v>8</v>
      </c>
      <c r="D17" s="59"/>
      <c r="E17" s="44"/>
      <c r="F17" s="44"/>
      <c r="G17" s="45"/>
      <c r="H17" s="88"/>
      <c r="I17" s="89"/>
      <c r="J17" s="89"/>
      <c r="K17" s="89"/>
      <c r="L17" s="89"/>
      <c r="M17" s="90"/>
      <c r="N17" s="15"/>
    </row>
    <row r="18" spans="2:14" ht="63.95" customHeight="1">
      <c r="B18" s="35"/>
      <c r="C18" s="43">
        <v>9</v>
      </c>
      <c r="D18" s="59"/>
      <c r="E18" s="44"/>
      <c r="F18" s="44"/>
      <c r="G18" s="45"/>
      <c r="H18" s="88"/>
      <c r="I18" s="89"/>
      <c r="J18" s="89"/>
      <c r="K18" s="89"/>
      <c r="L18" s="89"/>
      <c r="M18" s="90"/>
      <c r="N18" s="15"/>
    </row>
    <row r="19" spans="2:14" ht="63.95" customHeight="1">
      <c r="B19" s="35"/>
      <c r="C19" s="43">
        <v>10</v>
      </c>
      <c r="D19" s="59"/>
      <c r="E19" s="44"/>
      <c r="F19" s="44"/>
      <c r="G19" s="45"/>
      <c r="H19" s="88"/>
      <c r="I19" s="89"/>
      <c r="J19" s="89"/>
      <c r="K19" s="89"/>
      <c r="L19" s="89"/>
      <c r="M19" s="90"/>
      <c r="N19" s="15"/>
    </row>
    <row r="20" spans="2:14" ht="36" customHeight="1">
      <c r="B20" s="86" t="s">
        <v>78</v>
      </c>
      <c r="C20" s="79"/>
      <c r="D20" s="60"/>
      <c r="E20" s="60"/>
      <c r="F20" s="40"/>
      <c r="G20" s="41"/>
      <c r="H20" s="98"/>
      <c r="I20" s="98"/>
      <c r="J20" s="98"/>
      <c r="K20" s="98"/>
      <c r="L20" s="98"/>
      <c r="M20" s="98"/>
      <c r="N20" s="15"/>
    </row>
    <row r="21" spans="2:14" ht="63.95" customHeight="1">
      <c r="B21" s="77"/>
      <c r="C21" s="43"/>
      <c r="D21" s="61"/>
      <c r="E21" s="44"/>
      <c r="F21" s="44"/>
      <c r="G21" s="45"/>
      <c r="H21" s="88"/>
      <c r="I21" s="89"/>
      <c r="J21" s="89"/>
      <c r="K21" s="89"/>
      <c r="L21" s="89"/>
      <c r="M21" s="90"/>
      <c r="N21" s="15"/>
    </row>
    <row r="22" spans="2:14" ht="63.95" customHeight="1">
      <c r="B22" s="35"/>
      <c r="C22" s="43"/>
      <c r="D22" s="61"/>
      <c r="E22" s="44"/>
      <c r="F22" s="61"/>
      <c r="G22" s="45"/>
      <c r="H22" s="88"/>
      <c r="I22" s="89"/>
      <c r="J22" s="89"/>
      <c r="K22" s="89"/>
      <c r="L22" s="89"/>
      <c r="M22" s="90"/>
      <c r="N22" s="15"/>
    </row>
    <row r="23" spans="2:14" ht="63.95" customHeight="1">
      <c r="B23" s="35"/>
      <c r="C23" s="43"/>
      <c r="D23" s="61"/>
      <c r="E23" s="44"/>
      <c r="F23" s="61"/>
      <c r="G23" s="45"/>
      <c r="H23" s="88"/>
      <c r="I23" s="89"/>
      <c r="J23" s="89"/>
      <c r="K23" s="89"/>
      <c r="L23" s="89"/>
      <c r="M23" s="90"/>
      <c r="N23" s="15"/>
    </row>
    <row r="24" spans="2:14" ht="63.95" customHeight="1">
      <c r="B24" s="35"/>
      <c r="C24" s="43"/>
      <c r="D24" s="61"/>
      <c r="E24" s="44"/>
      <c r="F24" s="61"/>
      <c r="G24" s="45"/>
      <c r="H24" s="88"/>
      <c r="I24" s="89"/>
      <c r="J24" s="89"/>
      <c r="K24" s="89"/>
      <c r="L24" s="89"/>
      <c r="M24" s="90"/>
      <c r="N24" s="15"/>
    </row>
    <row r="25" spans="2:14" ht="63.95" customHeight="1">
      <c r="B25" s="35"/>
      <c r="C25" s="43"/>
      <c r="D25" s="61"/>
      <c r="E25" s="44"/>
      <c r="F25" s="61"/>
      <c r="G25" s="45"/>
      <c r="H25" s="88"/>
      <c r="I25" s="89"/>
      <c r="J25" s="89"/>
      <c r="K25" s="89"/>
      <c r="L25" s="89"/>
      <c r="M25" s="90"/>
      <c r="N25" s="15"/>
    </row>
    <row r="26" spans="2:14" ht="15" customHeight="1">
      <c r="B26" s="35"/>
      <c r="C26" s="40"/>
      <c r="D26" s="60"/>
      <c r="E26" s="60"/>
      <c r="F26" s="40"/>
      <c r="G26" s="41"/>
      <c r="H26" s="40"/>
      <c r="I26" s="40"/>
      <c r="J26" s="42"/>
      <c r="K26" s="40"/>
      <c r="L26" s="42"/>
      <c r="M26" s="40"/>
      <c r="N26" s="15"/>
    </row>
    <row r="27" spans="2:14" s="23" customFormat="1" ht="48.75" customHeight="1">
      <c r="B27" s="46"/>
      <c r="C27" s="47"/>
      <c r="D27" s="62"/>
      <c r="E27" s="62"/>
      <c r="F27" s="48" t="s">
        <v>34</v>
      </c>
      <c r="G27" s="49">
        <f>SUM(G10:G25)</f>
        <v>0</v>
      </c>
      <c r="H27" s="47"/>
      <c r="I27" s="47"/>
      <c r="J27" s="47" t="s">
        <v>87</v>
      </c>
      <c r="L27" s="49">
        <f>SUM(G10:G19)</f>
        <v>0</v>
      </c>
      <c r="M27" s="47"/>
      <c r="N27" s="29"/>
    </row>
    <row r="28" spans="2:14" ht="15" customHeight="1" thickBot="1">
      <c r="B28" s="50"/>
      <c r="C28" s="51"/>
      <c r="D28" s="63"/>
      <c r="E28" s="63"/>
      <c r="F28" s="51"/>
      <c r="G28" s="52"/>
      <c r="H28" s="51"/>
      <c r="I28" s="51"/>
      <c r="J28" s="53"/>
      <c r="K28" s="51"/>
      <c r="L28" s="53"/>
      <c r="M28" s="51"/>
      <c r="N28" s="21"/>
    </row>
    <row r="29" spans="2:14" ht="15" customHeight="1" thickBot="1">
      <c r="B29" s="54"/>
      <c r="C29" s="40"/>
      <c r="D29" s="60"/>
      <c r="E29" s="60"/>
      <c r="F29" s="40"/>
      <c r="G29" s="41"/>
      <c r="H29" s="40"/>
      <c r="I29" s="40"/>
      <c r="J29" s="55"/>
      <c r="K29" s="54"/>
      <c r="L29" s="55"/>
      <c r="M29" s="54"/>
    </row>
    <row r="30" spans="2:14" ht="32.25" customHeight="1">
      <c r="B30" s="84" t="s">
        <v>79</v>
      </c>
      <c r="C30" s="32"/>
      <c r="D30" s="64"/>
      <c r="E30" s="64"/>
      <c r="F30" s="32"/>
      <c r="G30" s="33"/>
      <c r="H30" s="32"/>
      <c r="I30" s="32"/>
      <c r="J30" s="56"/>
      <c r="K30" s="32"/>
      <c r="L30" s="34"/>
      <c r="M30" s="32"/>
      <c r="N30" s="13"/>
    </row>
    <row r="31" spans="2:14" ht="48.75" customHeight="1">
      <c r="B31" s="35"/>
      <c r="C31" s="36" t="s">
        <v>26</v>
      </c>
      <c r="D31" s="65" t="s">
        <v>48</v>
      </c>
      <c r="E31" s="31" t="s">
        <v>47</v>
      </c>
      <c r="F31" s="38" t="s">
        <v>21</v>
      </c>
      <c r="G31" s="39" t="s">
        <v>22</v>
      </c>
      <c r="H31" s="95" t="s">
        <v>0</v>
      </c>
      <c r="I31" s="96"/>
      <c r="J31" s="96"/>
      <c r="K31" s="96"/>
      <c r="L31" s="96"/>
      <c r="M31" s="97"/>
      <c r="N31" s="15"/>
    </row>
    <row r="32" spans="2:14" ht="15" customHeight="1">
      <c r="B32" s="35"/>
      <c r="C32" s="40"/>
      <c r="D32" s="60"/>
      <c r="E32" s="60"/>
      <c r="F32" s="40"/>
      <c r="G32" s="41"/>
      <c r="H32" s="40"/>
      <c r="I32" s="40"/>
      <c r="J32" s="42"/>
      <c r="K32" s="40"/>
      <c r="L32" s="42"/>
      <c r="M32" s="40"/>
      <c r="N32" s="15"/>
    </row>
    <row r="33" spans="2:14" ht="63.95" customHeight="1">
      <c r="B33" s="35"/>
      <c r="C33" s="43">
        <v>1</v>
      </c>
      <c r="D33" s="57"/>
      <c r="E33" s="83"/>
      <c r="F33" s="57"/>
      <c r="G33" s="45"/>
      <c r="H33" s="88"/>
      <c r="I33" s="89"/>
      <c r="J33" s="89"/>
      <c r="K33" s="89"/>
      <c r="L33" s="89"/>
      <c r="M33" s="90"/>
      <c r="N33" s="15"/>
    </row>
    <row r="34" spans="2:14" ht="63.95" customHeight="1">
      <c r="B34" s="35"/>
      <c r="C34" s="43">
        <v>2</v>
      </c>
      <c r="D34" s="57"/>
      <c r="E34" s="57"/>
      <c r="F34" s="57"/>
      <c r="G34" s="45"/>
      <c r="H34" s="88"/>
      <c r="I34" s="89"/>
      <c r="J34" s="89"/>
      <c r="K34" s="89"/>
      <c r="L34" s="89"/>
      <c r="M34" s="90"/>
      <c r="N34" s="15"/>
    </row>
    <row r="35" spans="2:14" ht="63.95" customHeight="1">
      <c r="B35" s="35"/>
      <c r="C35" s="43"/>
      <c r="D35" s="57"/>
      <c r="E35" s="57"/>
      <c r="F35" s="43"/>
      <c r="G35" s="45"/>
      <c r="H35" s="88"/>
      <c r="I35" s="89"/>
      <c r="J35" s="89"/>
      <c r="K35" s="89"/>
      <c r="L35" s="89"/>
      <c r="M35" s="90"/>
      <c r="N35" s="15"/>
    </row>
    <row r="36" spans="2:14" ht="63.95" customHeight="1">
      <c r="B36" s="35"/>
      <c r="C36" s="43"/>
      <c r="D36" s="57"/>
      <c r="E36" s="57"/>
      <c r="F36" s="43"/>
      <c r="G36" s="45"/>
      <c r="H36" s="88"/>
      <c r="I36" s="89"/>
      <c r="J36" s="89"/>
      <c r="K36" s="89"/>
      <c r="L36" s="89"/>
      <c r="M36" s="90"/>
      <c r="N36" s="15"/>
    </row>
    <row r="37" spans="2:14" ht="63.95" customHeight="1">
      <c r="B37" s="35"/>
      <c r="C37" s="43"/>
      <c r="D37" s="57"/>
      <c r="E37" s="57"/>
      <c r="F37" s="43"/>
      <c r="G37" s="45"/>
      <c r="H37" s="88"/>
      <c r="I37" s="89"/>
      <c r="J37" s="89"/>
      <c r="K37" s="89"/>
      <c r="L37" s="89"/>
      <c r="M37" s="90"/>
      <c r="N37" s="15"/>
    </row>
    <row r="38" spans="2:14" ht="15" customHeight="1">
      <c r="B38" s="35"/>
      <c r="C38" s="40"/>
      <c r="D38" s="40"/>
      <c r="E38" s="40"/>
      <c r="F38" s="40"/>
      <c r="G38" s="41"/>
      <c r="H38" s="40"/>
      <c r="I38" s="40"/>
      <c r="J38" s="42"/>
      <c r="K38" s="40"/>
      <c r="L38" s="42"/>
      <c r="M38" s="40"/>
      <c r="N38" s="15"/>
    </row>
    <row r="39" spans="2:14" s="23" customFormat="1" ht="48.75" customHeight="1">
      <c r="B39" s="46"/>
      <c r="C39" s="47"/>
      <c r="D39" s="47"/>
      <c r="E39" s="47"/>
      <c r="F39" s="48" t="s">
        <v>25</v>
      </c>
      <c r="G39" s="49">
        <f>SUM(G33:G37)</f>
        <v>0</v>
      </c>
      <c r="H39" s="47"/>
      <c r="I39" s="47"/>
      <c r="J39" s="47"/>
      <c r="K39" s="47"/>
      <c r="L39" s="47"/>
      <c r="M39" s="47"/>
      <c r="N39" s="29"/>
    </row>
    <row r="40" spans="2:14" ht="15" customHeight="1" thickBot="1">
      <c r="B40" s="50"/>
      <c r="C40" s="51"/>
      <c r="D40" s="51"/>
      <c r="E40" s="51"/>
      <c r="F40" s="51"/>
      <c r="G40" s="52"/>
      <c r="H40" s="51"/>
      <c r="I40" s="51"/>
      <c r="J40" s="53"/>
      <c r="K40" s="58" t="s">
        <v>59</v>
      </c>
      <c r="L40" s="53"/>
      <c r="M40" s="51"/>
      <c r="N40" s="21"/>
    </row>
    <row r="41" spans="2:14" ht="15" customHeight="1" thickBot="1">
      <c r="G41" s="6"/>
      <c r="K41" s="27" t="s">
        <v>39</v>
      </c>
      <c r="L41" s="78" t="s">
        <v>44</v>
      </c>
    </row>
    <row r="42" spans="2:14" ht="15" customHeight="1">
      <c r="B42" s="8"/>
      <c r="C42" s="9"/>
      <c r="D42" s="9"/>
      <c r="E42" s="9"/>
      <c r="F42" s="9"/>
      <c r="G42" s="11"/>
      <c r="H42" s="9"/>
      <c r="I42" s="12"/>
      <c r="J42" s="24"/>
      <c r="K42" s="24" t="s">
        <v>40</v>
      </c>
      <c r="L42" s="25" t="s">
        <v>24</v>
      </c>
      <c r="M42" s="9"/>
      <c r="N42" s="13"/>
    </row>
    <row r="43" spans="2:14" ht="48.75" customHeight="1">
      <c r="B43" s="14" t="s">
        <v>33</v>
      </c>
      <c r="C43" s="70" t="s">
        <v>36</v>
      </c>
      <c r="D43" s="71" t="s">
        <v>57</v>
      </c>
      <c r="E43" s="72">
        <f>G27</f>
        <v>0</v>
      </c>
      <c r="F43" s="74" t="s">
        <v>35</v>
      </c>
      <c r="G43" s="2"/>
      <c r="H43" s="5"/>
      <c r="I43" s="5"/>
      <c r="J43" s="26"/>
      <c r="K43" s="27" t="s">
        <v>41</v>
      </c>
      <c r="L43" s="27" t="s">
        <v>45</v>
      </c>
      <c r="M43" s="5"/>
      <c r="N43" s="15"/>
    </row>
    <row r="44" spans="2:14" ht="48.75" customHeight="1">
      <c r="B44" s="14"/>
      <c r="C44" s="70" t="s">
        <v>37</v>
      </c>
      <c r="D44" s="71" t="s">
        <v>88</v>
      </c>
      <c r="E44" s="72">
        <f>L27</f>
        <v>0</v>
      </c>
      <c r="F44" s="74" t="s">
        <v>35</v>
      </c>
      <c r="G44" s="2"/>
      <c r="H44" s="5"/>
      <c r="I44" s="5"/>
      <c r="J44" s="26"/>
      <c r="K44" s="27" t="s">
        <v>42</v>
      </c>
      <c r="L44" s="27" t="s">
        <v>20</v>
      </c>
      <c r="M44" s="5"/>
      <c r="N44" s="15"/>
    </row>
    <row r="45" spans="2:14" ht="48.75" customHeight="1">
      <c r="B45" s="14"/>
      <c r="C45" s="70" t="s">
        <v>38</v>
      </c>
      <c r="D45" s="71" t="s">
        <v>61</v>
      </c>
      <c r="E45" s="73">
        <f>ROUNDDOWN(E44*J45,-3)</f>
        <v>0</v>
      </c>
      <c r="F45" s="74" t="s">
        <v>62</v>
      </c>
      <c r="G45" s="2"/>
      <c r="H45" s="5"/>
      <c r="I45" s="5"/>
      <c r="J45" s="28">
        <f>IF(M4="２分の１",1/2,IF(M4="３分の２",2/3,1/3))</f>
        <v>0.5</v>
      </c>
      <c r="K45" s="27" t="s">
        <v>43</v>
      </c>
      <c r="L45" s="27" t="s">
        <v>76</v>
      </c>
      <c r="M45" s="5"/>
      <c r="N45" s="15"/>
    </row>
    <row r="46" spans="2:14" ht="15" customHeight="1" thickBot="1">
      <c r="B46" s="16"/>
      <c r="C46" s="17"/>
      <c r="D46" s="17"/>
      <c r="E46" s="17"/>
      <c r="F46" s="17"/>
      <c r="G46" s="18"/>
      <c r="H46" s="17"/>
      <c r="I46" s="17"/>
      <c r="J46" s="19"/>
      <c r="K46" s="19"/>
      <c r="L46" s="30" t="s">
        <v>60</v>
      </c>
      <c r="M46" s="17"/>
      <c r="N46" s="21"/>
    </row>
  </sheetData>
  <mergeCells count="28">
    <mergeCell ref="H37:M37"/>
    <mergeCell ref="H23:M23"/>
    <mergeCell ref="H24:M24"/>
    <mergeCell ref="H33:M33"/>
    <mergeCell ref="H34:M34"/>
    <mergeCell ref="H31:M31"/>
    <mergeCell ref="H36:M36"/>
    <mergeCell ref="H35:M35"/>
    <mergeCell ref="E4:H4"/>
    <mergeCell ref="I4:J4"/>
    <mergeCell ref="H8:M8"/>
    <mergeCell ref="H16:M16"/>
    <mergeCell ref="H17:M17"/>
    <mergeCell ref="H22:M22"/>
    <mergeCell ref="H14:M14"/>
    <mergeCell ref="H18:M18"/>
    <mergeCell ref="H10:M10"/>
    <mergeCell ref="H11:M11"/>
    <mergeCell ref="H15:M15"/>
    <mergeCell ref="H20:M20"/>
    <mergeCell ref="H12:M12"/>
    <mergeCell ref="H13:M13"/>
    <mergeCell ref="H21:M21"/>
    <mergeCell ref="B1:N1"/>
    <mergeCell ref="H25:M25"/>
    <mergeCell ref="H19:M19"/>
    <mergeCell ref="E3:H3"/>
    <mergeCell ref="I3:J3"/>
  </mergeCells>
  <phoneticPr fontId="1"/>
  <dataValidations count="3">
    <dataValidation type="list" allowBlank="1" showInputMessage="1" showErrorMessage="1" sqref="E10:E19" xr:uid="{00000000-0002-0000-0000-000000000000}">
      <formula1>$K$40:$K$45</formula1>
    </dataValidation>
    <dataValidation type="list" allowBlank="1" showInputMessage="1" showErrorMessage="1" sqref="M4" xr:uid="{00000000-0002-0000-0000-000001000000}">
      <formula1>"２分の１,３分の２,３分の１"</formula1>
    </dataValidation>
    <dataValidation type="list" allowBlank="1" showInputMessage="1" showErrorMessage="1" sqref="E33:E37" xr:uid="{00000000-0002-0000-0000-000002000000}">
      <formula1>$L$41:$L$46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34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7"/>
  <sheetViews>
    <sheetView showZeros="0" zoomScale="55" zoomScaleNormal="55" workbookViewId="0">
      <selection activeCell="D36" sqref="D36"/>
    </sheetView>
  </sheetViews>
  <sheetFormatPr defaultColWidth="13" defaultRowHeight="48.75" customHeight="1"/>
  <cols>
    <col min="1" max="1" width="3.875" style="1" customWidth="1"/>
    <col min="2" max="2" width="8.625" style="1" customWidth="1"/>
    <col min="3" max="3" width="4.875" style="2" customWidth="1"/>
    <col min="4" max="4" width="29" style="2" bestFit="1" customWidth="1"/>
    <col min="5" max="5" width="24.375" style="2" bestFit="1" customWidth="1"/>
    <col min="6" max="6" width="45.875" style="2" customWidth="1"/>
    <col min="7" max="7" width="16.375" style="3" bestFit="1" customWidth="1"/>
    <col min="8" max="8" width="10" style="2" bestFit="1" customWidth="1"/>
    <col min="9" max="9" width="6" style="2" bestFit="1" customWidth="1"/>
    <col min="10" max="10" width="12.375" style="4" bestFit="1" customWidth="1"/>
    <col min="11" max="11" width="33.375" style="1" customWidth="1"/>
    <col min="12" max="12" width="18.125" style="4" customWidth="1"/>
    <col min="13" max="13" width="27.125" style="1" bestFit="1" customWidth="1"/>
    <col min="14" max="14" width="2.125" style="1" customWidth="1"/>
    <col min="15" max="16384" width="13" style="1"/>
  </cols>
  <sheetData>
    <row r="1" spans="2:14" ht="69" customHeight="1" thickBot="1">
      <c r="B1" s="99" t="s">
        <v>72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2:14" ht="17.25">
      <c r="B2" s="8"/>
      <c r="C2" s="9"/>
      <c r="D2" s="9"/>
      <c r="E2" s="9"/>
      <c r="F2" s="9"/>
      <c r="G2" s="10"/>
      <c r="H2" s="9"/>
      <c r="I2" s="9"/>
      <c r="J2" s="12"/>
      <c r="K2" s="9"/>
      <c r="L2" s="12"/>
      <c r="M2" s="12"/>
      <c r="N2" s="13"/>
    </row>
    <row r="3" spans="2:14" ht="48.75" customHeight="1">
      <c r="B3" s="35" t="s">
        <v>27</v>
      </c>
      <c r="D3" s="76" t="s">
        <v>28</v>
      </c>
      <c r="E3" s="100" t="s">
        <v>31</v>
      </c>
      <c r="F3" s="100"/>
      <c r="G3" s="100"/>
      <c r="H3" s="100"/>
      <c r="I3" s="101" t="s">
        <v>83</v>
      </c>
      <c r="J3" s="102"/>
      <c r="K3" s="67" t="s">
        <v>77</v>
      </c>
      <c r="L3" s="68" t="s">
        <v>32</v>
      </c>
      <c r="M3" s="22"/>
      <c r="N3" s="15"/>
    </row>
    <row r="4" spans="2:14" ht="48.75" customHeight="1">
      <c r="B4" s="14"/>
      <c r="D4" s="76" t="s">
        <v>30</v>
      </c>
      <c r="E4" s="100" t="s">
        <v>29</v>
      </c>
      <c r="F4" s="100"/>
      <c r="G4" s="100"/>
      <c r="H4" s="100"/>
      <c r="I4" s="101" t="s">
        <v>84</v>
      </c>
      <c r="J4" s="102"/>
      <c r="K4" s="67" t="s">
        <v>77</v>
      </c>
      <c r="L4" s="69" t="s">
        <v>74</v>
      </c>
      <c r="M4" s="85" t="s">
        <v>75</v>
      </c>
      <c r="N4" s="15"/>
    </row>
    <row r="5" spans="2:14" ht="15" customHeight="1" thickBot="1">
      <c r="B5" s="16"/>
      <c r="C5" s="17"/>
      <c r="D5" s="17"/>
      <c r="E5" s="17"/>
      <c r="F5" s="17"/>
      <c r="G5" s="18"/>
      <c r="H5" s="17"/>
      <c r="I5" s="17"/>
      <c r="J5" s="20"/>
      <c r="K5" s="17"/>
      <c r="L5" s="20"/>
      <c r="M5" s="17"/>
      <c r="N5" s="21"/>
    </row>
    <row r="6" spans="2:14" ht="15" customHeight="1" thickBot="1">
      <c r="G6" s="6"/>
      <c r="L6" s="7"/>
    </row>
    <row r="7" spans="2:14" ht="33" customHeight="1">
      <c r="B7" s="81" t="s">
        <v>86</v>
      </c>
      <c r="C7" s="32"/>
      <c r="D7" s="32"/>
      <c r="E7" s="32"/>
      <c r="F7" s="32"/>
      <c r="G7" s="33"/>
      <c r="H7" s="32"/>
      <c r="I7" s="32"/>
      <c r="J7" s="56"/>
      <c r="K7" s="32"/>
      <c r="L7" s="56"/>
      <c r="M7" s="32"/>
      <c r="N7" s="13"/>
    </row>
    <row r="8" spans="2:14" ht="48.75" customHeight="1">
      <c r="B8" s="35"/>
      <c r="C8" s="36" t="s">
        <v>26</v>
      </c>
      <c r="D8" s="37" t="s">
        <v>12</v>
      </c>
      <c r="E8" s="31" t="s">
        <v>46</v>
      </c>
      <c r="F8" s="38" t="s">
        <v>6</v>
      </c>
      <c r="G8" s="39" t="s">
        <v>49</v>
      </c>
      <c r="H8" s="95" t="s">
        <v>0</v>
      </c>
      <c r="I8" s="96"/>
      <c r="J8" s="96"/>
      <c r="K8" s="96"/>
      <c r="L8" s="96"/>
      <c r="M8" s="97"/>
      <c r="N8" s="15"/>
    </row>
    <row r="9" spans="2:14" ht="11.25" customHeight="1">
      <c r="B9" s="80"/>
      <c r="C9" s="40"/>
      <c r="D9" s="40"/>
      <c r="E9" s="40"/>
      <c r="F9" s="40"/>
      <c r="G9" s="41"/>
      <c r="H9" s="40"/>
      <c r="I9" s="40"/>
      <c r="J9" s="42"/>
      <c r="K9" s="40"/>
      <c r="L9" s="42"/>
      <c r="M9" s="40"/>
      <c r="N9" s="15"/>
    </row>
    <row r="10" spans="2:14" ht="63.95" customHeight="1">
      <c r="B10" s="77"/>
      <c r="C10" s="43">
        <v>1</v>
      </c>
      <c r="D10" s="59" t="s">
        <v>50</v>
      </c>
      <c r="E10" s="44" t="s">
        <v>5</v>
      </c>
      <c r="F10" s="44" t="s">
        <v>70</v>
      </c>
      <c r="G10" s="45">
        <v>1200000</v>
      </c>
      <c r="H10" s="88" t="s">
        <v>68</v>
      </c>
      <c r="I10" s="89"/>
      <c r="J10" s="89"/>
      <c r="K10" s="89"/>
      <c r="L10" s="89"/>
      <c r="M10" s="90"/>
      <c r="N10" s="15"/>
    </row>
    <row r="11" spans="2:14" ht="63.95" customHeight="1">
      <c r="B11" s="35"/>
      <c r="C11" s="43">
        <v>2</v>
      </c>
      <c r="D11" s="59" t="s">
        <v>50</v>
      </c>
      <c r="E11" s="44" t="s">
        <v>5</v>
      </c>
      <c r="F11" s="44" t="s">
        <v>51</v>
      </c>
      <c r="G11" s="45">
        <v>270000</v>
      </c>
      <c r="H11" s="88"/>
      <c r="I11" s="89"/>
      <c r="J11" s="89"/>
      <c r="K11" s="89"/>
      <c r="L11" s="89"/>
      <c r="M11" s="90"/>
      <c r="N11" s="15"/>
    </row>
    <row r="12" spans="2:14" ht="63.95" customHeight="1">
      <c r="B12" s="35"/>
      <c r="C12" s="43">
        <v>3</v>
      </c>
      <c r="D12" s="59" t="s">
        <v>50</v>
      </c>
      <c r="E12" s="44" t="s">
        <v>5</v>
      </c>
      <c r="F12" s="44" t="s">
        <v>71</v>
      </c>
      <c r="G12" s="45">
        <v>800000</v>
      </c>
      <c r="H12" s="88" t="s">
        <v>69</v>
      </c>
      <c r="I12" s="89"/>
      <c r="J12" s="89"/>
      <c r="K12" s="89"/>
      <c r="L12" s="89"/>
      <c r="M12" s="90"/>
      <c r="N12" s="15"/>
    </row>
    <row r="13" spans="2:14" ht="63.95" customHeight="1">
      <c r="B13" s="35"/>
      <c r="C13" s="43">
        <v>4</v>
      </c>
      <c r="D13" s="59" t="s">
        <v>50</v>
      </c>
      <c r="E13" s="44" t="s">
        <v>5</v>
      </c>
      <c r="F13" s="44" t="s">
        <v>52</v>
      </c>
      <c r="G13" s="45">
        <v>180000</v>
      </c>
      <c r="H13" s="88"/>
      <c r="I13" s="89"/>
      <c r="J13" s="89"/>
      <c r="K13" s="89"/>
      <c r="L13" s="89"/>
      <c r="M13" s="90"/>
      <c r="N13" s="15"/>
    </row>
    <row r="14" spans="2:14" ht="63.95" customHeight="1">
      <c r="B14" s="35"/>
      <c r="C14" s="43">
        <v>5</v>
      </c>
      <c r="D14" s="59" t="s">
        <v>50</v>
      </c>
      <c r="E14" s="44" t="s">
        <v>5</v>
      </c>
      <c r="F14" s="44" t="s">
        <v>53</v>
      </c>
      <c r="G14" s="45">
        <v>10000</v>
      </c>
      <c r="H14" s="88"/>
      <c r="I14" s="89"/>
      <c r="J14" s="89"/>
      <c r="K14" s="89"/>
      <c r="L14" s="89"/>
      <c r="M14" s="90"/>
      <c r="N14" s="15"/>
    </row>
    <row r="15" spans="2:14" ht="63.95" customHeight="1">
      <c r="B15" s="35"/>
      <c r="C15" s="43">
        <v>6</v>
      </c>
      <c r="D15" s="59" t="s">
        <v>10</v>
      </c>
      <c r="E15" s="44" t="s">
        <v>7</v>
      </c>
      <c r="F15" s="44" t="s">
        <v>54</v>
      </c>
      <c r="G15" s="45">
        <v>1500000</v>
      </c>
      <c r="H15" s="88"/>
      <c r="I15" s="89"/>
      <c r="J15" s="89"/>
      <c r="K15" s="89"/>
      <c r="L15" s="89"/>
      <c r="M15" s="90"/>
      <c r="N15" s="15"/>
    </row>
    <row r="16" spans="2:14" ht="63.95" customHeight="1">
      <c r="B16" s="35"/>
      <c r="C16" s="43">
        <v>7</v>
      </c>
      <c r="D16" s="59" t="s">
        <v>9</v>
      </c>
      <c r="E16" s="44" t="s">
        <v>7</v>
      </c>
      <c r="F16" s="44" t="s">
        <v>63</v>
      </c>
      <c r="G16" s="45">
        <v>600000</v>
      </c>
      <c r="H16" s="88"/>
      <c r="I16" s="89"/>
      <c r="J16" s="89"/>
      <c r="K16" s="89"/>
      <c r="L16" s="89"/>
      <c r="M16" s="90"/>
      <c r="N16" s="15"/>
    </row>
    <row r="17" spans="2:14" ht="63.95" customHeight="1">
      <c r="B17" s="35"/>
      <c r="C17" s="43">
        <v>8</v>
      </c>
      <c r="D17" s="59" t="s">
        <v>50</v>
      </c>
      <c r="E17" s="44" t="s">
        <v>8</v>
      </c>
      <c r="F17" s="44" t="s">
        <v>65</v>
      </c>
      <c r="G17" s="45">
        <v>400000</v>
      </c>
      <c r="H17" s="88" t="s">
        <v>64</v>
      </c>
      <c r="I17" s="89"/>
      <c r="J17" s="89"/>
      <c r="K17" s="89"/>
      <c r="L17" s="89"/>
      <c r="M17" s="90"/>
      <c r="N17" s="15"/>
    </row>
    <row r="18" spans="2:14" ht="63.95" customHeight="1">
      <c r="B18" s="35"/>
      <c r="C18" s="43">
        <v>9</v>
      </c>
      <c r="D18" s="59" t="s">
        <v>50</v>
      </c>
      <c r="E18" s="44" t="s">
        <v>11</v>
      </c>
      <c r="F18" s="44" t="s">
        <v>55</v>
      </c>
      <c r="G18" s="45">
        <v>325000</v>
      </c>
      <c r="H18" s="88" t="s">
        <v>66</v>
      </c>
      <c r="I18" s="89"/>
      <c r="J18" s="89"/>
      <c r="K18" s="89"/>
      <c r="L18" s="89"/>
      <c r="M18" s="90"/>
      <c r="N18" s="15"/>
    </row>
    <row r="19" spans="2:14" ht="63.95" customHeight="1">
      <c r="B19" s="35"/>
      <c r="C19" s="43">
        <v>10</v>
      </c>
      <c r="D19" s="59" t="s">
        <v>50</v>
      </c>
      <c r="E19" s="44" t="s">
        <v>13</v>
      </c>
      <c r="F19" s="44" t="s">
        <v>14</v>
      </c>
      <c r="G19" s="45">
        <v>216000</v>
      </c>
      <c r="H19" s="88"/>
      <c r="I19" s="89"/>
      <c r="J19" s="89"/>
      <c r="K19" s="89"/>
      <c r="L19" s="89"/>
      <c r="M19" s="90"/>
      <c r="N19" s="15"/>
    </row>
    <row r="20" spans="2:14" ht="15" customHeight="1">
      <c r="B20" s="35"/>
      <c r="C20" s="40"/>
      <c r="D20" s="60"/>
      <c r="E20" s="60"/>
      <c r="F20" s="40"/>
      <c r="G20" s="41"/>
      <c r="H20" s="60"/>
      <c r="I20" s="60"/>
      <c r="J20" s="75"/>
      <c r="K20" s="60"/>
      <c r="L20" s="75"/>
      <c r="M20" s="60"/>
      <c r="N20" s="15"/>
    </row>
    <row r="21" spans="2:14" ht="33" customHeight="1">
      <c r="B21" s="80" t="s">
        <v>81</v>
      </c>
      <c r="C21" s="40"/>
      <c r="D21" s="60"/>
      <c r="E21" s="60"/>
      <c r="F21" s="40"/>
      <c r="G21" s="41"/>
      <c r="H21" s="60"/>
      <c r="I21" s="60"/>
      <c r="J21" s="75"/>
      <c r="K21" s="60"/>
      <c r="L21" s="75"/>
      <c r="M21" s="60"/>
      <c r="N21" s="15"/>
    </row>
    <row r="22" spans="2:14" ht="63.95" customHeight="1">
      <c r="B22" s="77"/>
      <c r="C22" s="43"/>
      <c r="D22" s="61" t="s">
        <v>15</v>
      </c>
      <c r="E22" s="44" t="s">
        <v>16</v>
      </c>
      <c r="F22" s="44" t="s">
        <v>67</v>
      </c>
      <c r="G22" s="45">
        <v>2400000</v>
      </c>
      <c r="H22" s="88"/>
      <c r="I22" s="89"/>
      <c r="J22" s="89"/>
      <c r="K22" s="89"/>
      <c r="L22" s="89"/>
      <c r="M22" s="90"/>
      <c r="N22" s="15"/>
    </row>
    <row r="23" spans="2:14" ht="63.95" customHeight="1">
      <c r="B23" s="35"/>
      <c r="C23" s="43"/>
      <c r="D23" s="61" t="s">
        <v>1</v>
      </c>
      <c r="E23" s="44" t="s">
        <v>16</v>
      </c>
      <c r="F23" s="61" t="s">
        <v>19</v>
      </c>
      <c r="G23" s="45">
        <v>1080000</v>
      </c>
      <c r="H23" s="88"/>
      <c r="I23" s="89"/>
      <c r="J23" s="89"/>
      <c r="K23" s="89"/>
      <c r="L23" s="89"/>
      <c r="M23" s="90"/>
      <c r="N23" s="15"/>
    </row>
    <row r="24" spans="2:14" ht="63.95" customHeight="1">
      <c r="B24" s="35"/>
      <c r="C24" s="43"/>
      <c r="D24" s="61" t="s">
        <v>2</v>
      </c>
      <c r="E24" s="44" t="s">
        <v>16</v>
      </c>
      <c r="F24" s="61" t="s">
        <v>3</v>
      </c>
      <c r="G24" s="45">
        <v>216000</v>
      </c>
      <c r="H24" s="88"/>
      <c r="I24" s="89"/>
      <c r="J24" s="89"/>
      <c r="K24" s="89"/>
      <c r="L24" s="89"/>
      <c r="M24" s="90"/>
      <c r="N24" s="15"/>
    </row>
    <row r="25" spans="2:14" ht="63.95" customHeight="1">
      <c r="B25" s="35"/>
      <c r="C25" s="43"/>
      <c r="D25" s="61" t="s">
        <v>2</v>
      </c>
      <c r="E25" s="44" t="s">
        <v>16</v>
      </c>
      <c r="F25" s="61" t="s">
        <v>17</v>
      </c>
      <c r="G25" s="45">
        <v>432000</v>
      </c>
      <c r="H25" s="88"/>
      <c r="I25" s="89"/>
      <c r="J25" s="89"/>
      <c r="K25" s="89"/>
      <c r="L25" s="89"/>
      <c r="M25" s="90"/>
      <c r="N25" s="15"/>
    </row>
    <row r="26" spans="2:14" ht="63.95" customHeight="1">
      <c r="B26" s="35"/>
      <c r="C26" s="43"/>
      <c r="D26" s="61" t="s">
        <v>2</v>
      </c>
      <c r="E26" s="44" t="s">
        <v>16</v>
      </c>
      <c r="F26" s="61" t="s">
        <v>18</v>
      </c>
      <c r="G26" s="45">
        <v>540000</v>
      </c>
      <c r="H26" s="88"/>
      <c r="I26" s="89"/>
      <c r="J26" s="89"/>
      <c r="K26" s="89"/>
      <c r="L26" s="89"/>
      <c r="M26" s="90"/>
      <c r="N26" s="15"/>
    </row>
    <row r="27" spans="2:14" ht="15" customHeight="1">
      <c r="B27" s="35"/>
      <c r="C27" s="40"/>
      <c r="D27" s="60"/>
      <c r="E27" s="60"/>
      <c r="F27" s="40"/>
      <c r="G27" s="41"/>
      <c r="H27" s="40"/>
      <c r="I27" s="40"/>
      <c r="J27" s="42"/>
      <c r="K27" s="40"/>
      <c r="L27" s="42"/>
      <c r="M27" s="40"/>
      <c r="N27" s="15"/>
    </row>
    <row r="28" spans="2:14" s="23" customFormat="1" ht="48.75" customHeight="1">
      <c r="B28" s="46"/>
      <c r="C28" s="47"/>
      <c r="D28" s="62"/>
      <c r="E28" s="62"/>
      <c r="F28" s="48" t="s">
        <v>34</v>
      </c>
      <c r="G28" s="49">
        <f>SUM(G10:G26)</f>
        <v>10169000</v>
      </c>
      <c r="H28" s="47"/>
      <c r="I28" s="47"/>
      <c r="J28" s="47"/>
      <c r="K28" s="47" t="s">
        <v>80</v>
      </c>
      <c r="L28" s="49">
        <f>SUM(G10:G19)</f>
        <v>5501000</v>
      </c>
      <c r="M28" s="47"/>
      <c r="N28" s="29"/>
    </row>
    <row r="29" spans="2:14" ht="15" customHeight="1" thickBot="1">
      <c r="B29" s="50"/>
      <c r="C29" s="51"/>
      <c r="D29" s="63"/>
      <c r="E29" s="63"/>
      <c r="F29" s="51"/>
      <c r="G29" s="52"/>
      <c r="H29" s="51"/>
      <c r="I29" s="51"/>
      <c r="J29" s="53"/>
      <c r="K29" s="51"/>
      <c r="L29" s="53"/>
      <c r="M29" s="51"/>
      <c r="N29" s="21"/>
    </row>
    <row r="30" spans="2:14" ht="15" customHeight="1" thickBot="1">
      <c r="B30" s="54"/>
      <c r="C30" s="40"/>
      <c r="D30" s="60"/>
      <c r="E30" s="60"/>
      <c r="F30" s="40"/>
      <c r="G30" s="41"/>
      <c r="H30" s="40"/>
      <c r="I30" s="40"/>
      <c r="J30" s="55"/>
      <c r="K30" s="54"/>
      <c r="L30" s="55"/>
      <c r="M30" s="54"/>
    </row>
    <row r="31" spans="2:14" ht="33" customHeight="1">
      <c r="B31" s="81" t="s">
        <v>82</v>
      </c>
      <c r="C31" s="32"/>
      <c r="D31" s="64"/>
      <c r="E31" s="64"/>
      <c r="F31" s="32"/>
      <c r="G31" s="33"/>
      <c r="H31" s="32"/>
      <c r="I31" s="32"/>
      <c r="J31" s="56"/>
      <c r="K31" s="32"/>
      <c r="L31" s="56"/>
      <c r="M31" s="32"/>
      <c r="N31" s="13"/>
    </row>
    <row r="32" spans="2:14" ht="48.75" customHeight="1">
      <c r="B32" s="35"/>
      <c r="C32" s="36" t="s">
        <v>26</v>
      </c>
      <c r="D32" s="65" t="s">
        <v>48</v>
      </c>
      <c r="E32" s="31" t="s">
        <v>47</v>
      </c>
      <c r="F32" s="38" t="s">
        <v>21</v>
      </c>
      <c r="G32" s="39" t="s">
        <v>22</v>
      </c>
      <c r="H32" s="95" t="s">
        <v>0</v>
      </c>
      <c r="I32" s="96"/>
      <c r="J32" s="96"/>
      <c r="K32" s="96"/>
      <c r="L32" s="96"/>
      <c r="M32" s="97"/>
      <c r="N32" s="15"/>
    </row>
    <row r="33" spans="2:14" ht="15" customHeight="1">
      <c r="B33" s="35"/>
      <c r="C33" s="40"/>
      <c r="D33" s="60"/>
      <c r="E33" s="60"/>
      <c r="F33" s="40"/>
      <c r="G33" s="41"/>
      <c r="H33" s="40"/>
      <c r="I33" s="40"/>
      <c r="J33" s="42"/>
      <c r="K33" s="40"/>
      <c r="L33" s="42"/>
      <c r="M33" s="40"/>
      <c r="N33" s="15"/>
    </row>
    <row r="34" spans="2:14" ht="63.95" customHeight="1">
      <c r="B34" s="35"/>
      <c r="C34" s="43">
        <v>1</v>
      </c>
      <c r="D34" s="57" t="s">
        <v>4</v>
      </c>
      <c r="E34" s="57" t="s">
        <v>44</v>
      </c>
      <c r="F34" s="57" t="s">
        <v>56</v>
      </c>
      <c r="G34" s="45">
        <v>1300000</v>
      </c>
      <c r="H34" s="88"/>
      <c r="I34" s="89"/>
      <c r="J34" s="89"/>
      <c r="K34" s="89"/>
      <c r="L34" s="89"/>
      <c r="M34" s="90"/>
      <c r="N34" s="15"/>
    </row>
    <row r="35" spans="2:14" ht="63.95" customHeight="1">
      <c r="B35" s="35"/>
      <c r="C35" s="43">
        <v>2</v>
      </c>
      <c r="D35" s="57" t="s">
        <v>23</v>
      </c>
      <c r="E35" s="57" t="s">
        <v>45</v>
      </c>
      <c r="F35" s="57" t="s">
        <v>73</v>
      </c>
      <c r="G35" s="45">
        <v>487500</v>
      </c>
      <c r="H35" s="88"/>
      <c r="I35" s="89"/>
      <c r="J35" s="89"/>
      <c r="K35" s="89"/>
      <c r="L35" s="89"/>
      <c r="M35" s="90"/>
      <c r="N35" s="15"/>
    </row>
    <row r="36" spans="2:14" ht="63.95" customHeight="1">
      <c r="B36" s="35"/>
      <c r="C36" s="43"/>
      <c r="D36" s="57"/>
      <c r="E36" s="57"/>
      <c r="F36" s="43"/>
      <c r="G36" s="45"/>
      <c r="H36" s="88"/>
      <c r="I36" s="89"/>
      <c r="J36" s="89"/>
      <c r="K36" s="89"/>
      <c r="L36" s="89"/>
      <c r="M36" s="90"/>
      <c r="N36" s="15"/>
    </row>
    <row r="37" spans="2:14" ht="63.95" customHeight="1">
      <c r="B37" s="35"/>
      <c r="C37" s="43"/>
      <c r="D37" s="57"/>
      <c r="E37" s="57"/>
      <c r="F37" s="43"/>
      <c r="G37" s="45"/>
      <c r="H37" s="88"/>
      <c r="I37" s="89"/>
      <c r="J37" s="89"/>
      <c r="K37" s="89"/>
      <c r="L37" s="89"/>
      <c r="M37" s="90"/>
      <c r="N37" s="15"/>
    </row>
    <row r="38" spans="2:14" ht="63.95" customHeight="1">
      <c r="B38" s="35"/>
      <c r="C38" s="43"/>
      <c r="D38" s="57"/>
      <c r="E38" s="57"/>
      <c r="F38" s="43"/>
      <c r="G38" s="45"/>
      <c r="H38" s="88"/>
      <c r="I38" s="89"/>
      <c r="J38" s="89"/>
      <c r="K38" s="89"/>
      <c r="L38" s="89"/>
      <c r="M38" s="90"/>
      <c r="N38" s="15"/>
    </row>
    <row r="39" spans="2:14" ht="15" customHeight="1">
      <c r="B39" s="35"/>
      <c r="C39" s="40"/>
      <c r="D39" s="40"/>
      <c r="E39" s="40"/>
      <c r="F39" s="40"/>
      <c r="G39" s="41"/>
      <c r="H39" s="40"/>
      <c r="I39" s="40"/>
      <c r="J39" s="42"/>
      <c r="K39" s="40"/>
      <c r="L39" s="42"/>
      <c r="M39" s="40"/>
      <c r="N39" s="15"/>
    </row>
    <row r="40" spans="2:14" s="23" customFormat="1" ht="48.75" customHeight="1">
      <c r="B40" s="46"/>
      <c r="C40" s="47"/>
      <c r="D40" s="47"/>
      <c r="E40" s="47"/>
      <c r="F40" s="48" t="s">
        <v>25</v>
      </c>
      <c r="G40" s="49">
        <f>SUM(G34:G38)</f>
        <v>1787500</v>
      </c>
      <c r="H40" s="47"/>
      <c r="I40" s="47"/>
      <c r="J40" s="47"/>
      <c r="K40" s="47"/>
      <c r="L40" s="47"/>
      <c r="M40" s="47"/>
      <c r="N40" s="29"/>
    </row>
    <row r="41" spans="2:14" ht="15" customHeight="1" thickBot="1">
      <c r="B41" s="50"/>
      <c r="C41" s="51"/>
      <c r="D41" s="51"/>
      <c r="E41" s="51"/>
      <c r="F41" s="51"/>
      <c r="G41" s="52"/>
      <c r="H41" s="51"/>
      <c r="I41" s="51"/>
      <c r="J41" s="53"/>
      <c r="K41" s="58" t="s">
        <v>59</v>
      </c>
      <c r="L41" s="53"/>
      <c r="M41" s="51"/>
      <c r="N41" s="21"/>
    </row>
    <row r="42" spans="2:14" ht="15" customHeight="1" thickBot="1">
      <c r="G42" s="6"/>
      <c r="K42" s="27" t="s">
        <v>39</v>
      </c>
      <c r="L42" s="78" t="s">
        <v>44</v>
      </c>
    </row>
    <row r="43" spans="2:14" ht="15" customHeight="1">
      <c r="B43" s="8"/>
      <c r="C43" s="9"/>
      <c r="D43" s="9"/>
      <c r="E43" s="9"/>
      <c r="F43" s="9"/>
      <c r="G43" s="11"/>
      <c r="H43" s="9"/>
      <c r="I43" s="12"/>
      <c r="J43" s="24"/>
      <c r="K43" s="24" t="s">
        <v>40</v>
      </c>
      <c r="L43" s="25" t="s">
        <v>24</v>
      </c>
      <c r="M43" s="9"/>
      <c r="N43" s="13"/>
    </row>
    <row r="44" spans="2:14" ht="48.75" customHeight="1">
      <c r="B44" s="14" t="s">
        <v>33</v>
      </c>
      <c r="C44" s="70" t="s">
        <v>36</v>
      </c>
      <c r="D44" s="71" t="s">
        <v>57</v>
      </c>
      <c r="E44" s="72">
        <f>G28</f>
        <v>10169000</v>
      </c>
      <c r="F44" s="74" t="s">
        <v>35</v>
      </c>
      <c r="G44" s="2"/>
      <c r="H44" s="5"/>
      <c r="I44" s="5"/>
      <c r="J44" s="26"/>
      <c r="K44" s="27" t="s">
        <v>41</v>
      </c>
      <c r="L44" s="27" t="s">
        <v>45</v>
      </c>
      <c r="M44" s="5"/>
      <c r="N44" s="15"/>
    </row>
    <row r="45" spans="2:14" ht="48.75" customHeight="1">
      <c r="B45" s="14"/>
      <c r="C45" s="70" t="s">
        <v>37</v>
      </c>
      <c r="D45" s="71" t="s">
        <v>58</v>
      </c>
      <c r="E45" s="72">
        <f>L28</f>
        <v>5501000</v>
      </c>
      <c r="F45" s="74" t="s">
        <v>35</v>
      </c>
      <c r="G45" s="2"/>
      <c r="H45" s="5"/>
      <c r="I45" s="5"/>
      <c r="J45" s="26"/>
      <c r="K45" s="27" t="s">
        <v>42</v>
      </c>
      <c r="L45" s="27" t="s">
        <v>20</v>
      </c>
      <c r="M45" s="5"/>
      <c r="N45" s="15"/>
    </row>
    <row r="46" spans="2:14" ht="48.75" customHeight="1">
      <c r="B46" s="14"/>
      <c r="C46" s="70" t="s">
        <v>38</v>
      </c>
      <c r="D46" s="71" t="s">
        <v>61</v>
      </c>
      <c r="E46" s="73">
        <f>ROUNDDOWN(E45*J46,-3)</f>
        <v>2750000</v>
      </c>
      <c r="F46" s="74" t="s">
        <v>62</v>
      </c>
      <c r="G46" s="2"/>
      <c r="H46" s="5"/>
      <c r="I46" s="5"/>
      <c r="J46" s="28">
        <f>IF(M4="２分の１",1/2,IF(M4="３分の２",2/3,1/3))</f>
        <v>0.5</v>
      </c>
      <c r="K46" s="27" t="s">
        <v>43</v>
      </c>
      <c r="L46" s="27" t="s">
        <v>76</v>
      </c>
      <c r="M46" s="5"/>
      <c r="N46" s="15"/>
    </row>
    <row r="47" spans="2:14" ht="15" customHeight="1" thickBot="1">
      <c r="B47" s="16"/>
      <c r="C47" s="17"/>
      <c r="D47" s="17"/>
      <c r="E47" s="17"/>
      <c r="F47" s="17"/>
      <c r="G47" s="18"/>
      <c r="H47" s="17"/>
      <c r="I47" s="17"/>
      <c r="J47" s="19"/>
      <c r="K47" s="19"/>
      <c r="L47" s="30" t="s">
        <v>60</v>
      </c>
      <c r="M47" s="17"/>
      <c r="N47" s="21"/>
    </row>
  </sheetData>
  <mergeCells count="27">
    <mergeCell ref="B1:N1"/>
    <mergeCell ref="E3:H3"/>
    <mergeCell ref="I3:J3"/>
    <mergeCell ref="E4:H4"/>
    <mergeCell ref="I4:J4"/>
    <mergeCell ref="H8:M8"/>
    <mergeCell ref="H10:M10"/>
    <mergeCell ref="H11:M11"/>
    <mergeCell ref="H12:M12"/>
    <mergeCell ref="H13:M13"/>
    <mergeCell ref="H14:M14"/>
    <mergeCell ref="H15:M15"/>
    <mergeCell ref="H16:M16"/>
    <mergeCell ref="H17:M17"/>
    <mergeCell ref="H18:M18"/>
    <mergeCell ref="H19:M19"/>
    <mergeCell ref="H22:M22"/>
    <mergeCell ref="H23:M23"/>
    <mergeCell ref="H36:M36"/>
    <mergeCell ref="H37:M37"/>
    <mergeCell ref="H38:M38"/>
    <mergeCell ref="H24:M24"/>
    <mergeCell ref="H25:M25"/>
    <mergeCell ref="H26:M26"/>
    <mergeCell ref="H34:M34"/>
    <mergeCell ref="H35:M35"/>
    <mergeCell ref="H32:M32"/>
  </mergeCells>
  <phoneticPr fontId="8"/>
  <dataValidations count="3">
    <dataValidation type="list" allowBlank="1" showInputMessage="1" showErrorMessage="1" sqref="E34:E38" xr:uid="{00000000-0002-0000-0100-000000000000}">
      <formula1>$L$42:$L$47</formula1>
    </dataValidation>
    <dataValidation type="list" allowBlank="1" showInputMessage="1" showErrorMessage="1" sqref="E10:E19" xr:uid="{00000000-0002-0000-0100-000001000000}">
      <formula1>$K$41:$K$46</formula1>
    </dataValidation>
    <dataValidation type="list" allowBlank="1" showInputMessage="1" showErrorMessage="1" sqref="M4" xr:uid="{00000000-0002-0000-0100-000002000000}">
      <formula1>"２分の１,３分の２,３分の１"</formula1>
    </dataValidation>
  </dataValidations>
  <printOptions horizontalCentered="1"/>
  <pageMargins left="0.59000000000000008" right="0.59000000000000008" top="0.59000000000000008" bottom="0.59000000000000008" header="0.30000000000000004" footer="0.30000000000000004"/>
  <pageSetup paperSize="9" scale="36" orientation="portrait" horizontalDpi="4294967292" verticalDpi="4294967292" copies="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</vt:lpstr>
      <vt:lpstr>収支計画書記入例</vt:lpstr>
      <vt:lpstr>収支計画書!Print_Area</vt:lpstr>
      <vt:lpstr>収支計画書記入例!Print_Area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2019-02-18T01:40:58Z</dcterms:created>
  <dcterms:modified xsi:type="dcterms:W3CDTF">2020-03-02T02:54:55Z</dcterms:modified>
</cp:coreProperties>
</file>